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13.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customXml/itemProps46.xml" ContentType="application/vnd.openxmlformats-officedocument.customXmlProperties+xml"/>
  <Override PartName="/customXml/itemProps47.xml" ContentType="application/vnd.openxmlformats-officedocument.customXmlProperties+xml"/>
  <Override PartName="/customXml/itemProps48.xml" ContentType="application/vnd.openxmlformats-officedocument.customXmlProperties+xml"/>
  <Override PartName="/customXml/itemProps49.xml" ContentType="application/vnd.openxmlformats-officedocument.customXmlProperties+xml"/>
  <Override PartName="/customXml/itemProps50.xml" ContentType="application/vnd.openxmlformats-officedocument.customXmlProperties+xml"/>
  <Override PartName="/customXml/itemProps51.xml" ContentType="application/vnd.openxmlformats-officedocument.customXmlProperties+xml"/>
  <Override PartName="/customXml/itemProps52.xml" ContentType="application/vnd.openxmlformats-officedocument.customXmlProperties+xml"/>
  <Override PartName="/customXml/itemProps53.xml" ContentType="application/vnd.openxmlformats-officedocument.customXmlProperties+xml"/>
  <Override PartName="/customXml/itemProps54.xml" ContentType="application/vnd.openxmlformats-officedocument.customXmlProperties+xml"/>
  <Override PartName="/customXml/itemProps55.xml" ContentType="application/vnd.openxmlformats-officedocument.customXmlProperties+xml"/>
  <Override PartName="/customXml/itemProps56.xml" ContentType="application/vnd.openxmlformats-officedocument.customXmlProperties+xml"/>
  <Override PartName="/customXml/itemProps57.xml" ContentType="application/vnd.openxmlformats-officedocument.customXmlProperties+xml"/>
  <Override PartName="/customXml/itemProps58.xml" ContentType="application/vnd.openxmlformats-officedocument.customXmlProperties+xml"/>
  <Override PartName="/customXml/itemProps59.xml" ContentType="application/vnd.openxmlformats-officedocument.customXmlProperties+xml"/>
  <Override PartName="/customXml/itemProps60.xml" ContentType="application/vnd.openxmlformats-officedocument.customXmlProperties+xml"/>
  <Override PartName="/customXml/itemProps61.xml" ContentType="application/vnd.openxmlformats-officedocument.customXmlProperties+xml"/>
  <Override PartName="/customXml/itemProps62.xml" ContentType="application/vnd.openxmlformats-officedocument.customXmlProperties+xml"/>
  <Override PartName="/customXml/itemProps63.xml" ContentType="application/vnd.openxmlformats-officedocument.customXmlProperties+xml"/>
  <Override PartName="/customXml/itemProps64.xml" ContentType="application/vnd.openxmlformats-officedocument.customXmlProperties+xml"/>
  <Override PartName="/customXml/itemProps65.xml" ContentType="application/vnd.openxmlformats-officedocument.customXmlProperties+xml"/>
  <Override PartName="/customXml/itemProps66.xml" ContentType="application/vnd.openxmlformats-officedocument.customXmlProperties+xml"/>
  <Override PartName="/customXml/itemProps67.xml" ContentType="application/vnd.openxmlformats-officedocument.customXmlProperties+xml"/>
  <Override PartName="/customXml/itemProps68.xml" ContentType="application/vnd.openxmlformats-officedocument.customXmlProperties+xml"/>
  <Override PartName="/customXml/itemProps69.xml" ContentType="application/vnd.openxmlformats-officedocument.customXmlProperties+xml"/>
  <Override PartName="/customXml/itemProps7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https://d.docs.live.net/5593e1fb9b63ac93/Documents/GitHub/PowerSales360-Dashboard/"/>
    </mc:Choice>
  </mc:AlternateContent>
  <xr:revisionPtr revIDLastSave="52" documentId="13_ncr:1_{321C3E15-5378-4DC3-A239-0B9C660D10B7}" xr6:coauthVersionLast="47" xr6:coauthVersionMax="47" xr10:uidLastSave="{BB35464B-1746-43E2-BCF8-CFDFE0973544}"/>
  <bookViews>
    <workbookView xWindow="-120" yWindow="-120" windowWidth="20730" windowHeight="11160" activeTab="1" xr2:uid="{3AE5FBEE-4FF8-43C2-9A32-EBD0134EE960}"/>
  </bookViews>
  <sheets>
    <sheet name="Backend" sheetId="1" r:id="rId1"/>
    <sheet name="Dashboard" sheetId="2" r:id="rId2"/>
    <sheet name="Layout Design" sheetId="3" r:id="rId3"/>
  </sheets>
  <definedNames>
    <definedName name="_xlnm._FilterDatabase" localSheetId="0" hidden="1">Backend!$P$26:$Q$29</definedName>
    <definedName name="_xlcn.WorksheetConnection_PowerSales360Dashboard.xlsxTable1" hidden="1">Table1[]</definedName>
    <definedName name="Slicer_category">#N/A</definedName>
    <definedName name="Slicer_segment">#N/A</definedName>
    <definedName name="Slicer_ship_mode">#N/A</definedName>
    <definedName name="Slicer_state">#N/A</definedName>
    <definedName name="Timeline_Date">#N/A</definedName>
  </definedNames>
  <calcPr calcId="191029"/>
  <pivotCaches>
    <pivotCache cacheId="102" r:id="rId4"/>
    <pivotCache cacheId="105" r:id="rId5"/>
    <pivotCache cacheId="108" r:id="rId6"/>
    <pivotCache cacheId="111" r:id="rId7"/>
    <pivotCache cacheId="114" r:id="rId8"/>
    <pivotCache cacheId="117" r:id="rId9"/>
    <pivotCache cacheId="120" r:id="rId10"/>
    <pivotCache cacheId="123" r:id="rId11"/>
    <pivotCache cacheId="126" r:id="rId12"/>
    <pivotCache cacheId="129" r:id="rId13"/>
    <pivotCache cacheId="132" r:id="rId14"/>
  </pivotCaches>
  <extLst>
    <ext xmlns:x14="http://schemas.microsoft.com/office/spreadsheetml/2009/9/main" uri="{876F7934-8845-4945-9796-88D515C7AA90}">
      <x14:pivotCaches>
        <pivotCache cacheId="11" r:id="rId15"/>
      </x14:pivotCaches>
    </ext>
    <ext xmlns:x14="http://schemas.microsoft.com/office/spreadsheetml/2009/9/main" uri="{BBE1A952-AA13-448e-AADC-164F8A28A991}">
      <x14:slicerCaches>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2" r:id="rId20"/>
      </x15:timelineCachePivotCaches>
    </ext>
    <ext xmlns:x15="http://schemas.microsoft.com/office/spreadsheetml/2010/11/main" uri="{D0CA8CA8-9F24-4464-BF8E-62219DCF47F9}">
      <x15:timelineCacheRefs>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dim_77a41486-df87-499f-8e7b-e133763f9846" name="customers_dim" connection="Query - customers_dim"/>
          <x15:modelTable id="orders_dim_7a149b33-0a59-4e9e-8c8e-75d9bec46f79" name="orders_dim" connection="Query - orders_dim"/>
          <x15:modelTable id="products_dim_183c9e4d-6196-4b16-8f83-6f69bcc6423d" name="products_dim" connection="Query - products_dim"/>
          <x15:modelTable id="region_dim_55220705-90f2-46d7-bbde-ba531ade9ee4" name="region_dim" connection="Query - region_dim"/>
          <x15:modelTable id="Cleaned_salesdata_collated_c213c427-fcb0-417d-a15e-2c85832cc011" name="Cleaned_salesdata_collated" connection="Query - Cleaned_salesdata_collated"/>
          <x15:modelTable id="Rolling_Calendar_0b0619ad-d9a5-454e-bfa9-7ff5af2cbc1d" name="Rolling_Calendar" connection="Query - Rolling_Calendar"/>
          <x15:modelTable id="Table1" name="Dax_Table" connection="WorksheetConnection_PowerSales360-Dashboard.xlsx!Table1"/>
        </x15:modelTables>
        <x15:modelRelationships>
          <x15:modelRelationship fromTable="Cleaned_salesdata_collated" fromColumn="order_date" toTable="Rolling_Calendar" toColumn="Date"/>
          <x15:modelRelationship fromTable="Cleaned_salesdata_collated" fromColumn="customer_id" toTable="customers_dim" toColumn="customer_id"/>
          <x15:modelRelationship fromTable="Cleaned_salesdata_collated" fromColumn="order_id" toTable="orders_dim" toColumn="order_id"/>
          <x15:modelRelationship fromTable="Cleaned_salesdata_collated" fromColumn="product_id" toTable="products_dim" toColumn="product_id"/>
          <x15:modelRelationship fromTable="Cleaned_salesdata_collated" fromColumn="city" toTable="region_dim" toColumn="city"/>
        </x15:modelRelationships>
        <x15:extLst>
          <ext xmlns:x16="http://schemas.microsoft.com/office/spreadsheetml/2014/11/main" uri="{9835A34E-60A6-4A7C-AAB8-D5F71C897F49}">
            <x16:modelTimeGroupings>
              <x16:modelTimeGrouping tableName="Cleaned_Salesdata_Collated"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Lst>
</workbook>
</file>

<file path=xl/calcChain.xml><?xml version="1.0" encoding="utf-8"?>
<calcChain xmlns="http://schemas.openxmlformats.org/spreadsheetml/2006/main">
  <c r="O4" i="1" l="1"/>
  <c r="Q4" i="1" s="1"/>
  <c r="P29" i="1"/>
  <c r="Q29" i="1" s="1"/>
  <c r="P28" i="1"/>
  <c r="Q28" i="1" s="1"/>
  <c r="P27" i="1"/>
  <c r="Q27" i="1" s="1"/>
  <c r="P26" i="1"/>
  <c r="Q26" i="1" s="1"/>
  <c r="R22" i="1"/>
  <c r="R11" i="1"/>
  <c r="R4" i="1"/>
  <c r="S17" i="1"/>
  <c r="P22" i="1"/>
  <c r="Q11" i="1"/>
  <c r="Q22" i="1"/>
  <c r="Q17" i="1"/>
  <c r="P11" i="1"/>
  <c r="P17" i="1"/>
  <c r="P4" i="1"/>
  <c r="O1" i="1" l="1"/>
  <c r="S11" i="1"/>
  <c r="S4" i="1"/>
  <c r="R3"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65433BF-A43D-4CB0-A5B5-A1FB0EBD0C25}" name="Query - Cleaned_salesdata_collated" description="Connection to the 'Cleaned_salesdata_collated' query in the workbook." type="100" refreshedVersion="8" minRefreshableVersion="5">
    <extLst>
      <ext xmlns:x15="http://schemas.microsoft.com/office/spreadsheetml/2010/11/main" uri="{DE250136-89BD-433C-8126-D09CA5730AF9}">
        <x15:connection id="486eb8c6-ff2b-4593-a2ec-004c539f9804">
          <x15:oledbPr connection="Provider=Microsoft.Mashup.OleDb.1;Data Source=$Workbook$;Location=Cleaned_salesdata_collated;Extended Properties=&quot;&quot;">
            <x15:dbTables>
              <x15:dbTable name="Cleaned_salesdata_collated"/>
            </x15:dbTables>
          </x15:oledbPr>
        </x15:connection>
      </ext>
    </extLst>
  </connection>
  <connection id="2" xr16:uid="{19A61A43-0D68-4862-92F3-B24C4E48EF19}" name="Query - customers_dim" description="Connection to the 'customers_dim' query in the workbook." type="100" refreshedVersion="8" minRefreshableVersion="5">
    <extLst>
      <ext xmlns:x15="http://schemas.microsoft.com/office/spreadsheetml/2010/11/main" uri="{DE250136-89BD-433C-8126-D09CA5730AF9}">
        <x15:connection id="429b7abb-7553-49e4-ae71-c9e31619a194">
          <x15:oledbPr connection="Provider=Microsoft.Mashup.OleDb.1;Data Source=$Workbook$;Location=customers_dim;Extended Properties=&quot;&quot;">
            <x15:dbTables>
              <x15:dbTable name="customers_dim"/>
            </x15:dbTables>
          </x15:oledbPr>
        </x15:connection>
      </ext>
    </extLst>
  </connection>
  <connection id="3" xr16:uid="{806C76C4-6B2B-4562-9DF0-C867AC13932D}" name="Query - orders_dim" description="Connection to the 'orders_dim' query in the workbook." type="100" refreshedVersion="8" minRefreshableVersion="5">
    <extLst>
      <ext xmlns:x15="http://schemas.microsoft.com/office/spreadsheetml/2010/11/main" uri="{DE250136-89BD-433C-8126-D09CA5730AF9}">
        <x15:connection id="2dbb68c9-b920-4dd6-95c3-4625ee52df53">
          <x15:oledbPr connection="Provider=Microsoft.Mashup.OleDb.1;Data Source=$Workbook$;Location=orders_dim;Extended Properties=&quot;&quot;">
            <x15:dbTables>
              <x15:dbTable name="orders_dim"/>
            </x15:dbTables>
          </x15:oledbPr>
        </x15:connection>
      </ext>
    </extLst>
  </connection>
  <connection id="4" xr16:uid="{4FA2CA00-A9DC-4958-8B20-B1E8E28541AB}" name="Query - products_dim" description="Connection to the 'products_dim' query in the workbook." type="100" refreshedVersion="8" minRefreshableVersion="5">
    <extLst>
      <ext xmlns:x15="http://schemas.microsoft.com/office/spreadsheetml/2010/11/main" uri="{DE250136-89BD-433C-8126-D09CA5730AF9}">
        <x15:connection id="85e46c5c-6715-4112-a53c-b3350fd48da2">
          <x15:oledbPr connection="Provider=Microsoft.Mashup.OleDb.1;Data Source=$Workbook$;Location=products_dim;Extended Properties=&quot;&quot;">
            <x15:dbTables>
              <x15:dbTable name="products_dim"/>
            </x15:dbTables>
          </x15:oledbPr>
        </x15:connection>
      </ext>
    </extLst>
  </connection>
  <connection id="5" xr16:uid="{B0EC502B-1293-4A00-BF84-B6BC77B145D3}" name="Query - region_dim" description="Connection to the 'region_dim' query in the workbook." type="100" refreshedVersion="8" minRefreshableVersion="5">
    <extLst>
      <ext xmlns:x15="http://schemas.microsoft.com/office/spreadsheetml/2010/11/main" uri="{DE250136-89BD-433C-8126-D09CA5730AF9}">
        <x15:connection id="0c356169-d26b-45e4-bb1d-1261d1f965a3">
          <x15:oledbPr connection="Provider=Microsoft.Mashup.OleDb.1;Data Source=$Workbook$;Location=region_dim;Extended Properties=&quot;&quot;">
            <x15:dbTables>
              <x15:dbTable name="region_dim"/>
            </x15:dbTables>
          </x15:oledbPr>
        </x15:connection>
      </ext>
    </extLst>
  </connection>
  <connection id="6" xr16:uid="{2CB70231-FA0D-40E3-9607-986EC72A921E}" name="Query - Rolling_Calendar" description="Connection to the 'Rolling_Calendar' query in the workbook." type="100" refreshedVersion="8" minRefreshableVersion="5">
    <extLst>
      <ext xmlns:x15="http://schemas.microsoft.com/office/spreadsheetml/2010/11/main" uri="{DE250136-89BD-433C-8126-D09CA5730AF9}">
        <x15:connection id="f8223b09-08cd-4867-9187-9d613a4d5af8"/>
      </ext>
    </extLst>
  </connection>
  <connection id="7" xr16:uid="{EF360867-9BB4-4801-B3A6-4632A54008D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8" xr16:uid="{7D91D091-B816-452F-BA82-489FBF045E77}" name="WorksheetConnection_PowerSales360-Dashboard.xlsx!Table1" type="102" refreshedVersion="8" minRefreshableVersion="5">
    <extLst>
      <ext xmlns:x15="http://schemas.microsoft.com/office/spreadsheetml/2010/11/main" uri="{DE250136-89BD-433C-8126-D09CA5730AF9}">
        <x15:connection id="Table1">
          <x15:rangePr sourceName="_xlcn.WorksheetConnection_PowerSales360Dashboard.xlsxTable1"/>
        </x15:connection>
      </ext>
    </extLst>
  </connection>
</connections>
</file>

<file path=xl/sharedStrings.xml><?xml version="1.0" encoding="utf-8"?>
<sst xmlns="http://schemas.openxmlformats.org/spreadsheetml/2006/main" count="147" uniqueCount="104">
  <si>
    <t>Column1</t>
  </si>
  <si>
    <t>Total Sales</t>
  </si>
  <si>
    <t>Row Labels</t>
  </si>
  <si>
    <t>Total Sales LY</t>
  </si>
  <si>
    <t>Column A</t>
  </si>
  <si>
    <t>Column B</t>
  </si>
  <si>
    <t>Column D</t>
  </si>
  <si>
    <r>
      <t>Total Sales</t>
    </r>
    <r>
      <rPr>
        <sz val="11"/>
        <color theme="1"/>
        <rFont val="Calibri"/>
        <family val="2"/>
        <scheme val="minor"/>
      </rPr>
      <t xml:space="preserve"> card (KPI)</t>
    </r>
  </si>
  <si>
    <r>
      <t>Avg Order Value</t>
    </r>
    <r>
      <rPr>
        <sz val="11"/>
        <color theme="1"/>
        <rFont val="Calibri"/>
        <family val="2"/>
        <scheme val="minor"/>
      </rPr>
      <t xml:space="preserve"> card (KPI)</t>
    </r>
  </si>
  <si>
    <r>
      <t>YoY Growth %</t>
    </r>
    <r>
      <rPr>
        <sz val="11"/>
        <color theme="1"/>
        <rFont val="Calibri"/>
        <family val="2"/>
        <scheme val="minor"/>
      </rPr>
      <t xml:space="preserve"> card (KPI)</t>
    </r>
  </si>
  <si>
    <t>Column A–B</t>
  </si>
  <si>
    <t>Column C–D</t>
  </si>
  <si>
    <r>
      <t>Line Chart</t>
    </r>
    <r>
      <rPr>
        <sz val="11"/>
        <color theme="1"/>
        <rFont val="Calibri"/>
        <family val="2"/>
        <scheme val="minor"/>
      </rPr>
      <t xml:space="preserve"> of Total Sales by Month/Quarter</t>
    </r>
  </si>
  <si>
    <r>
      <t>Pie or Stacked Bar</t>
    </r>
    <r>
      <rPr>
        <sz val="11"/>
        <color theme="1"/>
        <rFont val="Calibri"/>
        <family val="2"/>
        <scheme val="minor"/>
      </rPr>
      <t xml:space="preserve"> of Segment vs. Sales or Ship Mode vs. Sales</t>
    </r>
  </si>
  <si>
    <t>Slicer: Segment</t>
  </si>
  <si>
    <t>Slicer: Region</t>
  </si>
  <si>
    <t>Slicer: Year</t>
  </si>
  <si>
    <t>Slicer: Category</t>
  </si>
  <si>
    <t>Slicer: Ship Mode</t>
  </si>
  <si>
    <t>Avg. Order Value</t>
  </si>
  <si>
    <t>Last Year</t>
  </si>
  <si>
    <t>Target AOV</t>
  </si>
  <si>
    <t>AOV Last year</t>
  </si>
  <si>
    <t>SPC Last Year</t>
  </si>
  <si>
    <t>YoY Sales Growth (%)</t>
  </si>
  <si>
    <t>Sales YTD</t>
  </si>
  <si>
    <t>Target YoY growth</t>
  </si>
  <si>
    <t xml:space="preserve">Year-on-Year </t>
  </si>
  <si>
    <t>Sales Per Cust. (SPC)</t>
  </si>
  <si>
    <t xml:space="preserve">Target SPC </t>
  </si>
  <si>
    <t>Avg. Order Value (AOV)</t>
  </si>
  <si>
    <t>Q1</t>
  </si>
  <si>
    <t>Q2</t>
  </si>
  <si>
    <t>Q3</t>
  </si>
  <si>
    <t>Q4</t>
  </si>
  <si>
    <r>
      <t>Bar Chart</t>
    </r>
    <r>
      <rPr>
        <sz val="11"/>
        <color theme="1"/>
        <rFont val="Calibri"/>
        <family val="2"/>
        <scheme val="minor"/>
      </rPr>
      <t xml:space="preserve"> ofSub-Category vs. Sales</t>
    </r>
  </si>
  <si>
    <t>Avg. Order Value LY</t>
  </si>
  <si>
    <t>Sales per Customer (SPC)</t>
  </si>
  <si>
    <t>Sales Per Cust. (SPC) LY</t>
  </si>
  <si>
    <t>Accessories</t>
  </si>
  <si>
    <t>Appliances</t>
  </si>
  <si>
    <t>Art</t>
  </si>
  <si>
    <t>Binders</t>
  </si>
  <si>
    <t>Bookcases</t>
  </si>
  <si>
    <t>Chairs</t>
  </si>
  <si>
    <t>Copiers</t>
  </si>
  <si>
    <t>Envelopes</t>
  </si>
  <si>
    <t>Fasteners</t>
  </si>
  <si>
    <t>Furnishings</t>
  </si>
  <si>
    <t>Labels</t>
  </si>
  <si>
    <t>Machines</t>
  </si>
  <si>
    <t>Paper</t>
  </si>
  <si>
    <t>Phones</t>
  </si>
  <si>
    <t>Storage</t>
  </si>
  <si>
    <t>Supplies</t>
  </si>
  <si>
    <t>Tables</t>
  </si>
  <si>
    <t>First Class</t>
  </si>
  <si>
    <t>Same Day</t>
  </si>
  <si>
    <t>Second Class</t>
  </si>
  <si>
    <t>Standard Class</t>
  </si>
  <si>
    <t>California</t>
  </si>
  <si>
    <t>New York</t>
  </si>
  <si>
    <t>Pennsylvania</t>
  </si>
  <si>
    <t>Texas</t>
  </si>
  <si>
    <t>Target AOV (+10%)</t>
  </si>
  <si>
    <t>Target SPC (+10%)</t>
  </si>
  <si>
    <t>Target YoY Sales Growth (%)</t>
  </si>
  <si>
    <t>Current Year:</t>
  </si>
  <si>
    <t>Avg. Shipping time (Days)</t>
  </si>
  <si>
    <t>April</t>
  </si>
  <si>
    <t>August</t>
  </si>
  <si>
    <t>December</t>
  </si>
  <si>
    <t>February</t>
  </si>
  <si>
    <t>January</t>
  </si>
  <si>
    <t>July</t>
  </si>
  <si>
    <t>June</t>
  </si>
  <si>
    <t>March</t>
  </si>
  <si>
    <t>May</t>
  </si>
  <si>
    <t>November</t>
  </si>
  <si>
    <t>October</t>
  </si>
  <si>
    <t>September</t>
  </si>
  <si>
    <t>Furniture</t>
  </si>
  <si>
    <t>Office Supplies</t>
  </si>
  <si>
    <t>Technology</t>
  </si>
  <si>
    <t>Weekday</t>
  </si>
  <si>
    <t>Weekend</t>
  </si>
  <si>
    <t>Washington</t>
  </si>
  <si>
    <t>Total Orders</t>
  </si>
  <si>
    <t>Week-1</t>
  </si>
  <si>
    <t>Week-2</t>
  </si>
  <si>
    <t>Week-3</t>
  </si>
  <si>
    <t>Week-4</t>
  </si>
  <si>
    <t>Week-5</t>
  </si>
  <si>
    <t>Week-6</t>
  </si>
  <si>
    <t>sub_category</t>
  </si>
  <si>
    <t>SPC Cards</t>
  </si>
  <si>
    <t>SPC Card Target</t>
  </si>
  <si>
    <t>Target SPC</t>
  </si>
  <si>
    <t>Products Sold to Top 5 states with highest Sales</t>
  </si>
  <si>
    <t>Weekly Orders</t>
  </si>
  <si>
    <t>Monthly Sales</t>
  </si>
  <si>
    <t>Slicer: Month</t>
  </si>
  <si>
    <t>BestSeller sub categories</t>
  </si>
  <si>
    <r>
      <t>Heat Map</t>
    </r>
    <r>
      <rPr>
        <sz val="11"/>
        <color theme="1"/>
        <rFont val="Calibri"/>
        <family val="2"/>
        <scheme val="minor"/>
      </rPr>
      <t>: Top 5 State vs. Sales (Conditional Formatting color scale)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</si>
</sst>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0"/>
    <numFmt numFmtId="165" formatCode="&quot;$&quot;#,##0"/>
    <numFmt numFmtId="166" formatCode="#,##0%;\-#,##0%;#,##0%"/>
  </numFmts>
  <fonts count="7" x14ac:knownFonts="1">
    <font>
      <sz val="11"/>
      <color theme="1"/>
      <name val="Calibri"/>
      <family val="2"/>
      <scheme val="minor"/>
    </font>
    <font>
      <b/>
      <sz val="11"/>
      <color theme="1"/>
      <name val="Calibri"/>
      <family val="2"/>
      <scheme val="minor"/>
    </font>
    <font>
      <b/>
      <sz val="11"/>
      <color theme="0"/>
      <name val="Calibri"/>
      <family val="2"/>
      <scheme val="minor"/>
    </font>
    <font>
      <b/>
      <sz val="11"/>
      <name val="Calibri"/>
      <family val="2"/>
      <scheme val="minor"/>
    </font>
    <font>
      <sz val="11"/>
      <color theme="1"/>
      <name val="Bahnschrift"/>
      <family val="2"/>
    </font>
    <font>
      <sz val="11"/>
      <color theme="0"/>
      <name val="Aptos Black"/>
      <family val="2"/>
    </font>
    <font>
      <b/>
      <sz val="11"/>
      <color theme="1"/>
      <name val="Aptos Display"/>
    </font>
  </fonts>
  <fills count="4">
    <fill>
      <patternFill patternType="none"/>
    </fill>
    <fill>
      <patternFill patternType="gray125"/>
    </fill>
    <fill>
      <patternFill patternType="solid">
        <fgColor rgb="FF227ACB"/>
        <bgColor indexed="64"/>
      </patternFill>
    </fill>
    <fill>
      <patternFill patternType="solid">
        <fgColor theme="5" tint="0.79998168889431442"/>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diagonal/>
    </border>
    <border>
      <left/>
      <right/>
      <top/>
      <bottom style="medium">
        <color indexed="64"/>
      </bottom>
      <diagonal/>
    </border>
  </borders>
  <cellStyleXfs count="1">
    <xf numFmtId="0" fontId="0" fillId="0" borderId="0"/>
  </cellStyleXfs>
  <cellXfs count="50">
    <xf numFmtId="0" fontId="0" fillId="0" borderId="0" xfId="0"/>
    <xf numFmtId="164" fontId="0" fillId="0" borderId="0" xfId="0" applyNumberFormat="1"/>
    <xf numFmtId="0" fontId="0" fillId="0" borderId="0" xfId="0" pivotButton="1"/>
    <xf numFmtId="0" fontId="0" fillId="0" borderId="0" xfId="0" applyAlignment="1">
      <alignment horizontal="left"/>
    </xf>
    <xf numFmtId="0" fontId="1" fillId="0" borderId="0" xfId="0" applyFont="1" applyAlignment="1">
      <alignment horizontal="center" vertical="center" wrapText="1"/>
    </xf>
    <xf numFmtId="0" fontId="1" fillId="0" borderId="2" xfId="0" applyFont="1" applyBorder="1" applyAlignment="1">
      <alignment horizontal="centerContinuous" vertical="center" wrapText="1"/>
    </xf>
    <xf numFmtId="0" fontId="0" fillId="0" borderId="3" xfId="0" applyBorder="1" applyAlignment="1">
      <alignment horizontal="centerContinuous"/>
    </xf>
    <xf numFmtId="0" fontId="0" fillId="0" borderId="5" xfId="0" applyBorder="1" applyAlignment="1">
      <alignment horizontal="centerContinuous"/>
    </xf>
    <xf numFmtId="0" fontId="0" fillId="0" borderId="4" xfId="0" applyBorder="1" applyAlignment="1">
      <alignment horizontal="centerContinuous" vertical="center" wrapText="1"/>
    </xf>
    <xf numFmtId="0" fontId="0" fillId="0" borderId="4" xfId="0" applyBorder="1"/>
    <xf numFmtId="0" fontId="0" fillId="0" borderId="5" xfId="0" applyBorder="1"/>
    <xf numFmtId="0" fontId="1" fillId="0" borderId="1" xfId="0" applyFont="1" applyBorder="1" applyAlignment="1">
      <alignment vertical="center" wrapText="1"/>
    </xf>
    <xf numFmtId="164" fontId="0" fillId="0" borderId="0" xfId="0" applyNumberFormat="1" applyAlignment="1">
      <alignment horizontal="center"/>
    </xf>
    <xf numFmtId="0" fontId="2" fillId="2" borderId="0" xfId="0" applyFont="1" applyFill="1" applyAlignment="1">
      <alignment horizontal="center"/>
    </xf>
    <xf numFmtId="0" fontId="0" fillId="0" borderId="0" xfId="0" applyAlignment="1">
      <alignment horizontal="center"/>
    </xf>
    <xf numFmtId="0" fontId="3" fillId="0" borderId="0" xfId="0" applyFont="1" applyAlignment="1">
      <alignment horizontal="center"/>
    </xf>
    <xf numFmtId="165" fontId="0" fillId="0" borderId="0" xfId="0" applyNumberFormat="1" applyAlignment="1">
      <alignment horizontal="center"/>
    </xf>
    <xf numFmtId="165" fontId="4" fillId="0" borderId="0" xfId="0" applyNumberFormat="1" applyFont="1" applyAlignment="1">
      <alignment horizontal="center"/>
    </xf>
    <xf numFmtId="0" fontId="2" fillId="0" borderId="0" xfId="0" applyFont="1" applyAlignment="1">
      <alignment horizontal="center"/>
    </xf>
    <xf numFmtId="9" fontId="0" fillId="0" borderId="0" xfId="0" applyNumberFormat="1" applyAlignment="1">
      <alignment horizontal="center"/>
    </xf>
    <xf numFmtId="9" fontId="4" fillId="0" borderId="0" xfId="0" applyNumberFormat="1" applyFont="1" applyAlignment="1">
      <alignment horizontal="center"/>
    </xf>
    <xf numFmtId="0" fontId="1" fillId="0" borderId="0" xfId="0" pivotButton="1" applyFont="1"/>
    <xf numFmtId="0" fontId="1" fillId="0" borderId="0" xfId="0" applyFont="1"/>
    <xf numFmtId="166" fontId="0" fillId="0" borderId="0" xfId="0" applyNumberFormat="1"/>
    <xf numFmtId="0" fontId="1" fillId="3" borderId="0" xfId="0" applyFont="1" applyFill="1"/>
    <xf numFmtId="3" fontId="0" fillId="0" borderId="0" xfId="0" applyNumberFormat="1"/>
    <xf numFmtId="0" fontId="5" fillId="0" borderId="0" xfId="0" applyFont="1" applyAlignment="1">
      <alignment horizontal="center"/>
    </xf>
    <xf numFmtId="0" fontId="0" fillId="0" borderId="0" xfId="0" applyAlignment="1">
      <alignment horizontal="left" indent="1"/>
    </xf>
    <xf numFmtId="3" fontId="0" fillId="0" borderId="0" xfId="0" applyNumberFormat="1" applyAlignment="1">
      <alignment horizontal="center"/>
    </xf>
    <xf numFmtId="3" fontId="0" fillId="0" borderId="0" xfId="0" applyNumberFormat="1" applyAlignment="1">
      <alignment horizontal="center" vertical="center"/>
    </xf>
    <xf numFmtId="0" fontId="6" fillId="0" borderId="0" xfId="0" applyFont="1" applyAlignment="1">
      <alignment horizontal="center"/>
    </xf>
    <xf numFmtId="0" fontId="0" fillId="0" borderId="0" xfId="0" applyAlignment="1">
      <alignment horizontal="centerContinuous"/>
    </xf>
    <xf numFmtId="0" fontId="0" fillId="0" borderId="1" xfId="0" applyBorder="1"/>
    <xf numFmtId="0" fontId="1" fillId="0" borderId="6" xfId="0" applyFont="1" applyBorder="1" applyAlignment="1">
      <alignment horizontal="centerContinuous" vertical="center" wrapText="1"/>
    </xf>
    <xf numFmtId="0" fontId="0" fillId="0" borderId="7" xfId="0" applyBorder="1"/>
    <xf numFmtId="0" fontId="0" fillId="0" borderId="2" xfId="0" applyBorder="1"/>
    <xf numFmtId="0" fontId="0" fillId="0" borderId="3" xfId="0" applyBorder="1"/>
    <xf numFmtId="0" fontId="0" fillId="0" borderId="8" xfId="0" applyBorder="1"/>
    <xf numFmtId="0" fontId="0" fillId="0" borderId="9" xfId="0" applyBorder="1"/>
    <xf numFmtId="0" fontId="0" fillId="0" borderId="6" xfId="0" applyBorder="1"/>
    <xf numFmtId="0" fontId="0" fillId="0" borderId="10" xfId="0" applyBorder="1"/>
    <xf numFmtId="0" fontId="1" fillId="0" borderId="1" xfId="0" applyFont="1" applyBorder="1"/>
    <xf numFmtId="0" fontId="0" fillId="0" borderId="11" xfId="0" applyBorder="1"/>
    <xf numFmtId="0" fontId="0" fillId="0" borderId="12" xfId="0" applyBorder="1"/>
    <xf numFmtId="0" fontId="1" fillId="0" borderId="13" xfId="0" applyFont="1" applyBorder="1" applyAlignment="1">
      <alignment horizontal="center" vertical="center" wrapText="1"/>
    </xf>
    <xf numFmtId="0" fontId="1" fillId="0" borderId="2" xfId="0" applyFont="1" applyBorder="1"/>
    <xf numFmtId="0" fontId="1" fillId="0" borderId="7" xfId="0" applyFont="1" applyBorder="1" applyAlignment="1">
      <alignment horizontal="centerContinuous" vertical="center" wrapText="1"/>
    </xf>
    <xf numFmtId="0" fontId="0" fillId="0" borderId="14" xfId="0" applyBorder="1" applyAlignment="1">
      <alignment horizontal="centerContinuous"/>
    </xf>
    <xf numFmtId="0" fontId="0" fillId="0" borderId="15" xfId="0" applyBorder="1"/>
    <xf numFmtId="0" fontId="0" fillId="0" borderId="0" xfId="0" applyNumberFormat="1" applyAlignment="1">
      <alignment horizontal="center"/>
    </xf>
  </cellXfs>
  <cellStyles count="1">
    <cellStyle name="Normal" xfId="0" builtinId="0"/>
  </cellStyles>
  <dxfs count="94">
    <dxf>
      <alignment horizontal="center"/>
    </dxf>
    <dxf>
      <font>
        <b/>
      </font>
    </dxf>
    <dxf>
      <alignment vertical="center"/>
    </dxf>
    <dxf>
      <font>
        <name val="Aptos ExtraBold"/>
        <scheme val="none"/>
      </font>
    </dxf>
    <dxf>
      <alignment horizontal="center"/>
    </dxf>
    <dxf>
      <font>
        <name val="Aptos Display"/>
      </font>
    </dxf>
    <dxf>
      <font>
        <b/>
      </font>
    </dxf>
    <dxf>
      <alignment horizontal="center"/>
    </dxf>
    <dxf>
      <font>
        <b/>
      </font>
    </dxf>
    <dxf>
      <font>
        <b/>
      </font>
    </dxf>
    <dxf>
      <alignment horizontal="left"/>
    </dxf>
    <dxf>
      <alignment horizontal="center"/>
    </dxf>
    <dxf>
      <font>
        <b/>
      </font>
    </dxf>
    <dxf>
      <font>
        <b/>
      </font>
    </dxf>
    <dxf>
      <alignment horizontal="center"/>
    </dxf>
    <dxf>
      <alignment horizontal="center"/>
    </dxf>
    <dxf>
      <alignment horizontal="center"/>
    </dxf>
    <dxf>
      <alignment horizontal="center"/>
    </dxf>
    <dxf>
      <font>
        <b/>
      </font>
    </dxf>
    <dxf>
      <font>
        <b/>
      </font>
    </dxf>
    <dxf>
      <alignment vertical="center"/>
    </dxf>
    <dxf>
      <font>
        <name val="Aptos ExtraBold"/>
        <scheme val="none"/>
      </font>
    </dxf>
    <dxf>
      <alignment horizontal="center"/>
    </dxf>
    <dxf>
      <font>
        <name val="Aptos Display"/>
      </font>
    </dxf>
    <dxf>
      <font>
        <b/>
      </font>
    </dxf>
    <dxf>
      <alignment horizontal="center"/>
    </dxf>
    <dxf>
      <font>
        <b/>
      </font>
    </dxf>
    <dxf>
      <font>
        <b/>
      </font>
    </dxf>
    <dxf>
      <alignment horizontal="left"/>
    </dxf>
    <dxf>
      <alignment horizontal="center"/>
    </dxf>
    <dxf>
      <font>
        <b/>
      </font>
    </dxf>
    <dxf>
      <font>
        <b/>
      </font>
    </dxf>
    <dxf>
      <alignment horizontal="center"/>
    </dxf>
    <dxf>
      <alignment horizontal="center"/>
    </dxf>
    <dxf>
      <alignment horizontal="center"/>
    </dxf>
    <dxf>
      <alignment horizontal="center"/>
    </dxf>
    <dxf>
      <font>
        <b/>
      </font>
    </dxf>
    <dxf>
      <font>
        <b/>
      </font>
    </dxf>
    <dxf>
      <alignment vertical="center"/>
    </dxf>
    <dxf>
      <font>
        <name val="Aptos ExtraBold"/>
        <scheme val="none"/>
      </font>
    </dxf>
    <dxf>
      <alignment horizontal="center"/>
    </dxf>
    <dxf>
      <font>
        <name val="Aptos Display"/>
      </font>
    </dxf>
    <dxf>
      <font>
        <b/>
      </font>
    </dxf>
    <dxf>
      <alignment horizontal="center"/>
    </dxf>
    <dxf>
      <alignment horizontal="center"/>
    </dxf>
    <dxf>
      <alignment horizontal="center"/>
    </dxf>
    <dxf>
      <font>
        <b/>
      </font>
    </dxf>
    <dxf>
      <font>
        <b/>
      </font>
    </dxf>
    <dxf>
      <alignment vertical="center"/>
    </dxf>
    <dxf>
      <font>
        <name val="Aptos ExtraBold"/>
        <scheme val="none"/>
      </font>
    </dxf>
    <dxf>
      <alignment horizontal="center"/>
    </dxf>
    <dxf>
      <font>
        <name val="Aptos Display"/>
      </font>
    </dxf>
    <dxf>
      <font>
        <b/>
      </font>
    </dxf>
    <dxf>
      <alignment horizontal="center"/>
    </dxf>
    <dxf>
      <alignment horizontal="center"/>
    </dxf>
    <dxf>
      <font>
        <b/>
        <i val="0"/>
        <color theme="0"/>
      </font>
      <fill>
        <patternFill>
          <bgColor rgb="FF127AAE"/>
        </patternFill>
      </fill>
    </dxf>
    <dxf>
      <font>
        <b/>
        <i val="0"/>
        <color theme="0"/>
      </font>
      <fill>
        <patternFill>
          <bgColor rgb="FF8BAFF7"/>
        </patternFill>
      </fill>
    </dxf>
    <dxf>
      <font>
        <color rgb="FF008000"/>
      </font>
    </dxf>
    <dxf>
      <font>
        <color rgb="FFFF0000"/>
      </font>
    </dxf>
    <dxf>
      <font>
        <color rgb="FF008000"/>
      </font>
    </dxf>
    <dxf>
      <font>
        <color rgb="FFFF0000"/>
      </font>
    </dxf>
    <dxf>
      <font>
        <b/>
        <i val="0"/>
        <color theme="0"/>
      </font>
      <fill>
        <patternFill>
          <bgColor rgb="FF127AAE"/>
        </patternFill>
      </fill>
    </dxf>
    <dxf>
      <font>
        <b/>
        <i val="0"/>
        <color theme="0"/>
      </font>
      <fill>
        <patternFill>
          <bgColor rgb="FF8BAFF7"/>
        </patternFill>
      </fill>
    </dxf>
    <dxf>
      <font>
        <color rgb="FF008000"/>
      </font>
    </dxf>
    <dxf>
      <font>
        <color rgb="FFFF0000"/>
      </font>
    </dxf>
    <dxf>
      <font>
        <color rgb="FF008000"/>
      </font>
    </dxf>
    <dxf>
      <font>
        <color rgb="FFFF0000"/>
      </font>
    </dxf>
    <dxf>
      <font>
        <color rgb="FF00CC00"/>
      </font>
    </dxf>
    <dxf>
      <font>
        <color rgb="FFFF0000"/>
      </font>
    </dxf>
    <dxf>
      <alignment horizontal="center"/>
    </dxf>
    <dxf>
      <alignment horizontal="center"/>
    </dxf>
    <dxf>
      <alignment horizontal="left"/>
    </dxf>
    <dxf>
      <font>
        <b/>
      </font>
    </dxf>
    <dxf>
      <font>
        <b/>
      </font>
    </dxf>
    <dxf>
      <alignment horizontal="center"/>
    </dxf>
    <dxf>
      <alignment horizontal="center"/>
    </dxf>
    <dxf>
      <font>
        <b/>
      </font>
    </dxf>
    <dxf>
      <font>
        <b/>
      </font>
    </dxf>
    <dxf>
      <alignment horizontal="center"/>
    </dxf>
    <dxf>
      <font>
        <b/>
      </font>
    </dxf>
    <dxf>
      <font>
        <name val="Aptos Display"/>
      </font>
    </dxf>
    <dxf>
      <alignment horizontal="center"/>
    </dxf>
    <dxf>
      <font>
        <name val="Aptos ExtraBold"/>
        <scheme val="none"/>
      </font>
    </dxf>
    <dxf>
      <alignment vertical="center"/>
    </dxf>
    <dxf>
      <font>
        <b/>
      </font>
    </dxf>
    <dxf>
      <alignment horizontal="center"/>
    </dxf>
    <dxf>
      <font>
        <b/>
        <sz val="11"/>
        <color theme="1"/>
      </font>
    </dxf>
    <dxf>
      <font>
        <color theme="8" tint="0.79998168889431442"/>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gradientFill degree="90">
          <stop position="0">
            <color theme="0" tint="-5.0965910824915313E-2"/>
          </stop>
          <stop position="1">
            <color theme="2"/>
          </stop>
        </gradientFill>
      </fill>
      <border diagonalUp="0" diagonalDown="0">
        <left/>
        <right/>
        <top/>
        <bottom/>
        <vertical/>
        <horizontal/>
      </border>
    </dxf>
    <dxf>
      <font>
        <b/>
        <i val="0"/>
      </font>
      <border diagonalUp="0" diagonalDown="0">
        <left/>
        <right/>
        <top/>
        <bottom/>
        <vertical/>
        <horizontal/>
      </border>
    </dxf>
    <dxf>
      <font>
        <b val="0"/>
        <i val="0"/>
      </font>
      <fill>
        <patternFill patternType="solid">
          <fgColor auto="1"/>
          <bgColor theme="0" tint="-4.9989318521683403E-2"/>
        </patternFill>
      </fill>
      <border diagonalUp="1" diagonalDown="0">
        <left/>
        <right/>
        <top/>
        <bottom style="thin">
          <color auto="1"/>
        </bottom>
        <diagonal style="thin">
          <color auto="1"/>
        </diagonal>
      </border>
    </dxf>
    <dxf>
      <font>
        <b/>
        <i val="0"/>
      </font>
    </dxf>
    <dxf>
      <font>
        <b val="0"/>
        <i val="0"/>
      </font>
      <fill>
        <patternFill patternType="none">
          <fgColor auto="1"/>
          <bgColor auto="1"/>
        </patternFill>
      </fill>
      <border diagonalDown="0">
        <left/>
        <right/>
        <top/>
        <bottom/>
      </border>
    </dxf>
  </dxfs>
  <tableStyles count="4" defaultTableStyle="TableStyleMedium2" defaultPivotStyle="PivotStyleLight16">
    <tableStyle name="My_Style1" pivot="0" table="0" count="6" xr9:uid="{4D21E395-E276-46D1-AB75-1B18103B60FA}">
      <tableStyleElement type="wholeTable" dxfId="93"/>
      <tableStyleElement type="headerRow" dxfId="92"/>
    </tableStyle>
    <tableStyle name="My_Style2" pivot="0" table="0" count="6" xr9:uid="{63F30993-08EC-4362-A619-237B82126386}">
      <tableStyleElement type="wholeTable" dxfId="91"/>
      <tableStyleElement type="headerRow" dxfId="90"/>
    </tableStyle>
    <tableStyle name="MyStyle1" pivot="0" table="0" count="9" xr9:uid="{027F1136-9C98-4A89-BE1E-AFB664A549AF}">
      <tableStyleElement type="wholeTable" dxfId="89"/>
      <tableStyleElement type="headerRow" dxfId="88"/>
    </tableStyle>
    <tableStyle name="Timeline Style 1" pivot="0" table="0" count="8" xr9:uid="{36844550-C28C-4335-B5E2-2784E9E9CB16}">
      <tableStyleElement type="wholeTable" dxfId="87"/>
      <tableStyleElement type="headerRow" dxfId="86"/>
    </tableStyle>
  </tableStyles>
  <colors>
    <mruColors>
      <color rgb="FF718BFB"/>
      <color rgb="FF2F5597"/>
      <color rgb="FFDAE3F3"/>
      <color rgb="FF8BAFF7"/>
      <color rgb="FF127AAE"/>
      <color rgb="FF059DBB"/>
      <color rgb="FF2896E0"/>
      <color rgb="FF008000"/>
      <color rgb="FF00CC00"/>
      <color rgb="FF33CC33"/>
    </mruColors>
  </colors>
  <extLst>
    <ext xmlns:x14="http://schemas.microsoft.com/office/spreadsheetml/2009/9/main" uri="{46F421CA-312F-682f-3DD2-61675219B42D}">
      <x14:dxfs count="8">
        <dxf>
          <font>
            <b/>
            <i val="0"/>
            <color theme="0"/>
          </font>
          <fill>
            <gradientFill degree="90">
              <stop position="0">
                <color theme="0"/>
              </stop>
              <stop position="1">
                <color rgb="FF2896E0"/>
              </stop>
            </gradientFill>
          </fill>
        </dxf>
        <dxf>
          <fill>
            <gradientFill degree="90">
              <stop position="0">
                <color theme="0"/>
              </stop>
              <stop position="1">
                <color rgb="FF2896E0"/>
              </stop>
            </gradientFill>
          </fill>
        </dxf>
        <dxf>
          <fill>
            <gradientFill degree="90">
              <stop position="0">
                <color theme="0"/>
              </stop>
              <stop position="1">
                <color rgb="FF0070C0"/>
              </stop>
            </gradientFill>
          </fill>
        </dxf>
        <dxf>
          <font>
            <color auto="1"/>
          </font>
          <fill>
            <patternFill>
              <bgColor theme="7" tint="0.39994506668294322"/>
            </patternFill>
          </fill>
        </dxf>
        <dxf>
          <font>
            <b/>
            <i val="0"/>
            <color theme="0"/>
          </font>
          <fill>
            <gradientFill degree="90">
              <stop position="0">
                <color theme="0"/>
              </stop>
              <stop position="1">
                <color rgb="FF2896E0"/>
              </stop>
            </gradientFill>
          </fill>
        </dxf>
        <dxf>
          <fill>
            <gradientFill degree="90">
              <stop position="0">
                <color theme="0"/>
              </stop>
              <stop position="1">
                <color rgb="FF2896E0"/>
              </stop>
            </gradientFill>
          </fill>
        </dxf>
        <dxf>
          <fill>
            <gradientFill degree="90">
              <stop position="0">
                <color theme="0"/>
              </stop>
              <stop position="1">
                <color rgb="FF0070C0"/>
              </stop>
            </gradientFill>
          </fill>
        </dxf>
        <dxf>
          <font>
            <color auto="1"/>
          </font>
          <fill>
            <patternFill>
              <bgColor theme="7" tint="0.39994506668294322"/>
            </patternFill>
          </fill>
        </dxf>
      </x14:dxfs>
    </ext>
    <ext xmlns:x14="http://schemas.microsoft.com/office/spreadsheetml/2009/9/main" uri="{EB79DEF2-80B8-43e5-95BD-54CBDDF9020C}">
      <x14:slicerStyles defaultSlicerStyle="SlicerStyleLight1">
        <x14:slicerStyle name="My_Style1">
          <x14:slicerStyleElements>
            <x14:slicerStyleElement type="unselectedItemWithData" dxfId="7"/>
            <x14:slicerStyleElement type="selectedItemWithData" dxfId="6"/>
            <x14:slicerStyleElement type="hoveredUnselectedItemWithData" dxfId="5"/>
            <x14:slicerStyleElement type="hoveredSelectedItemWithData" dxfId="4"/>
          </x14:slicerStyleElements>
        </x14:slicerStyle>
        <x14:slicerStyle name="My_Style2">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A0A4C193-F2C1-4fcb-8827-314CF55A85BB}">
      <x15:dxfs count="13">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b/>
            <i val="0"/>
            <sz val="9"/>
            <color rgb="FF0070C0"/>
            <name val="Calibri"/>
            <family val="2"/>
            <scheme val="minor"/>
          </font>
        </dxf>
        <dxf>
          <font>
            <sz val="10"/>
            <color theme="1" tint="0.499984740745262"/>
          </font>
        </dxf>
        <dxf>
          <fill>
            <gradientFill degree="270">
              <stop position="0">
                <color theme="0"/>
              </stop>
              <stop position="1">
                <color theme="8" tint="-0.49803155613879818"/>
              </stop>
            </gradientFill>
          </fill>
        </dxf>
        <dxf>
          <fill>
            <patternFill patternType="solid">
              <fgColor theme="0" tint="-0.14990691854609822"/>
              <bgColor theme="4" tint="0.39994506668294322"/>
            </patternFill>
          </fill>
        </dxf>
        <dxf>
          <fill>
            <gradientFill degree="270">
              <stop position="0">
                <color theme="0"/>
              </stop>
              <stop position="1">
                <color rgb="FF0070C0"/>
              </stop>
            </gradientFill>
          </fill>
          <border diagonalUp="0" diagonalDown="0">
            <left style="thin">
              <color auto="1"/>
            </left>
            <right style="thin">
              <color auto="1"/>
            </right>
            <top style="thin">
              <color auto="1"/>
            </top>
            <bottom style="thin">
              <color auto="1"/>
            </bottom>
            <vertical/>
            <horizontal/>
          </border>
        </dxf>
        <dxf>
          <font>
            <sz val="9"/>
            <color theme="1" tint="0.499984740745262"/>
          </font>
        </dxf>
        <dxf>
          <font>
            <b/>
            <i val="0"/>
            <sz val="9"/>
            <color rgb="FF0070C0"/>
            <name val="Calibri"/>
            <family val="2"/>
            <scheme val="minor"/>
          </font>
        </dxf>
        <dxf>
          <font>
            <b val="0"/>
            <i val="0"/>
            <sz val="9"/>
            <color rgb="FF0070C0"/>
            <name val="Calibri"/>
            <family val="2"/>
            <scheme val="minor"/>
          </font>
        </dxf>
        <dxf>
          <font>
            <b/>
            <i val="0"/>
            <sz val="10"/>
            <color theme="8" tint="-0.24994659260841701"/>
            <name val="Calibri"/>
            <family val="2"/>
            <scheme val="minor"/>
          </font>
        </dxf>
      </x15:dxfs>
    </ext>
    <ext xmlns:x15="http://schemas.microsoft.com/office/spreadsheetml/2010/11/main" uri="{9260A510-F301-46a8-8635-F512D64BE5F5}">
      <x15:timelineStyles defaultTimelineStyle="TimeSlicerStyleLight1">
        <x15:timelineStyle name="MyStyle1">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 type="selectedTimeBlockSpace" dxfId="6"/>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26" Type="http://schemas.openxmlformats.org/officeDocument/2006/relationships/powerPivotData" Target="model/item.data"/><Relationship Id="rId21" Type="http://schemas.microsoft.com/office/2011/relationships/timelineCache" Target="timelineCaches/timelineCache1.xml"/><Relationship Id="rId42" Type="http://schemas.openxmlformats.org/officeDocument/2006/relationships/customXml" Target="../customXml/item15.xml"/><Relationship Id="rId47" Type="http://schemas.openxmlformats.org/officeDocument/2006/relationships/customXml" Target="../customXml/item20.xml"/><Relationship Id="rId63" Type="http://schemas.openxmlformats.org/officeDocument/2006/relationships/customXml" Target="../customXml/item36.xml"/><Relationship Id="rId68" Type="http://schemas.openxmlformats.org/officeDocument/2006/relationships/customXml" Target="../customXml/item41.xml"/><Relationship Id="rId84" Type="http://schemas.openxmlformats.org/officeDocument/2006/relationships/customXml" Target="../customXml/item57.xml"/><Relationship Id="rId89" Type="http://schemas.openxmlformats.org/officeDocument/2006/relationships/customXml" Target="../customXml/item62.xml"/><Relationship Id="rId16" Type="http://schemas.microsoft.com/office/2007/relationships/slicerCache" Target="slicerCaches/slicerCache1.xml"/><Relationship Id="rId11" Type="http://schemas.openxmlformats.org/officeDocument/2006/relationships/pivotCacheDefinition" Target="pivotCache/pivotCacheDefinition8.xml"/><Relationship Id="rId32" Type="http://schemas.openxmlformats.org/officeDocument/2006/relationships/customXml" Target="../customXml/item5.xml"/><Relationship Id="rId37" Type="http://schemas.openxmlformats.org/officeDocument/2006/relationships/customXml" Target="../customXml/item10.xml"/><Relationship Id="rId53" Type="http://schemas.openxmlformats.org/officeDocument/2006/relationships/customXml" Target="../customXml/item26.xml"/><Relationship Id="rId58" Type="http://schemas.openxmlformats.org/officeDocument/2006/relationships/customXml" Target="../customXml/item31.xml"/><Relationship Id="rId74" Type="http://schemas.openxmlformats.org/officeDocument/2006/relationships/customXml" Target="../customXml/item47.xml"/><Relationship Id="rId79" Type="http://schemas.openxmlformats.org/officeDocument/2006/relationships/customXml" Target="../customXml/item52.xml"/><Relationship Id="rId5" Type="http://schemas.openxmlformats.org/officeDocument/2006/relationships/pivotCacheDefinition" Target="pivotCache/pivotCacheDefinition2.xml"/><Relationship Id="rId90" Type="http://schemas.openxmlformats.org/officeDocument/2006/relationships/customXml" Target="../customXml/item63.xml"/><Relationship Id="rId95" Type="http://schemas.openxmlformats.org/officeDocument/2006/relationships/customXml" Target="../customXml/item68.xml"/><Relationship Id="rId22" Type="http://schemas.openxmlformats.org/officeDocument/2006/relationships/theme" Target="theme/theme1.xml"/><Relationship Id="rId27" Type="http://schemas.openxmlformats.org/officeDocument/2006/relationships/calcChain" Target="calcChain.xml"/><Relationship Id="rId43" Type="http://schemas.openxmlformats.org/officeDocument/2006/relationships/customXml" Target="../customXml/item16.xml"/><Relationship Id="rId48" Type="http://schemas.openxmlformats.org/officeDocument/2006/relationships/customXml" Target="../customXml/item21.xml"/><Relationship Id="rId64" Type="http://schemas.openxmlformats.org/officeDocument/2006/relationships/customXml" Target="../customXml/item37.xml"/><Relationship Id="rId69" Type="http://schemas.openxmlformats.org/officeDocument/2006/relationships/customXml" Target="../customXml/item42.xml"/><Relationship Id="rId80" Type="http://schemas.openxmlformats.org/officeDocument/2006/relationships/customXml" Target="../customXml/item53.xml"/><Relationship Id="rId85" Type="http://schemas.openxmlformats.org/officeDocument/2006/relationships/customXml" Target="../customXml/item58.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microsoft.com/office/2007/relationships/slicerCache" Target="slicerCaches/slicerCache2.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59" Type="http://schemas.openxmlformats.org/officeDocument/2006/relationships/customXml" Target="../customXml/item32.xml"/><Relationship Id="rId67" Type="http://schemas.openxmlformats.org/officeDocument/2006/relationships/customXml" Target="../customXml/item40.xml"/><Relationship Id="rId20" Type="http://schemas.openxmlformats.org/officeDocument/2006/relationships/pivotCacheDefinition" Target="pivotCache/pivotCacheDefinition13.xml"/><Relationship Id="rId41" Type="http://schemas.openxmlformats.org/officeDocument/2006/relationships/customXml" Target="../customXml/item14.xml"/><Relationship Id="rId54" Type="http://schemas.openxmlformats.org/officeDocument/2006/relationships/customXml" Target="../customXml/item27.xml"/><Relationship Id="rId62" Type="http://schemas.openxmlformats.org/officeDocument/2006/relationships/customXml" Target="../customXml/item35.xml"/><Relationship Id="rId70" Type="http://schemas.openxmlformats.org/officeDocument/2006/relationships/customXml" Target="../customXml/item43.xml"/><Relationship Id="rId75" Type="http://schemas.openxmlformats.org/officeDocument/2006/relationships/customXml" Target="../customXml/item48.xml"/><Relationship Id="rId83" Type="http://schemas.openxmlformats.org/officeDocument/2006/relationships/customXml" Target="../customXml/item56.xml"/><Relationship Id="rId88" Type="http://schemas.openxmlformats.org/officeDocument/2006/relationships/customXml" Target="../customXml/item61.xml"/><Relationship Id="rId91" Type="http://schemas.openxmlformats.org/officeDocument/2006/relationships/customXml" Target="../customXml/item64.xml"/><Relationship Id="rId96" Type="http://schemas.openxmlformats.org/officeDocument/2006/relationships/customXml" Target="../customXml/item69.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5" Type="http://schemas.openxmlformats.org/officeDocument/2006/relationships/pivotCacheDefinition" Target="pivotCache/pivotCacheDefinition12.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 Id="rId57" Type="http://schemas.openxmlformats.org/officeDocument/2006/relationships/customXml" Target="../customXml/item30.xml"/><Relationship Id="rId10" Type="http://schemas.openxmlformats.org/officeDocument/2006/relationships/pivotCacheDefinition" Target="pivotCache/pivotCacheDefinition7.xml"/><Relationship Id="rId31" Type="http://schemas.openxmlformats.org/officeDocument/2006/relationships/customXml" Target="../customXml/item4.xml"/><Relationship Id="rId44" Type="http://schemas.openxmlformats.org/officeDocument/2006/relationships/customXml" Target="../customXml/item17.xml"/><Relationship Id="rId52" Type="http://schemas.openxmlformats.org/officeDocument/2006/relationships/customXml" Target="../customXml/item25.xml"/><Relationship Id="rId60" Type="http://schemas.openxmlformats.org/officeDocument/2006/relationships/customXml" Target="../customXml/item33.xml"/><Relationship Id="rId65" Type="http://schemas.openxmlformats.org/officeDocument/2006/relationships/customXml" Target="../customXml/item38.xml"/><Relationship Id="rId73" Type="http://schemas.openxmlformats.org/officeDocument/2006/relationships/customXml" Target="../customXml/item46.xml"/><Relationship Id="rId78" Type="http://schemas.openxmlformats.org/officeDocument/2006/relationships/customXml" Target="../customXml/item51.xml"/><Relationship Id="rId81" Type="http://schemas.openxmlformats.org/officeDocument/2006/relationships/customXml" Target="../customXml/item54.xml"/><Relationship Id="rId86" Type="http://schemas.openxmlformats.org/officeDocument/2006/relationships/customXml" Target="../customXml/item59.xml"/><Relationship Id="rId94" Type="http://schemas.openxmlformats.org/officeDocument/2006/relationships/customXml" Target="../customXml/item67.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3" Type="http://schemas.openxmlformats.org/officeDocument/2006/relationships/pivotCacheDefinition" Target="pivotCache/pivotCacheDefinition10.xml"/><Relationship Id="rId18" Type="http://schemas.microsoft.com/office/2007/relationships/slicerCache" Target="slicerCaches/slicerCache3.xml"/><Relationship Id="rId39" Type="http://schemas.openxmlformats.org/officeDocument/2006/relationships/customXml" Target="../customXml/item12.xml"/><Relationship Id="rId34" Type="http://schemas.openxmlformats.org/officeDocument/2006/relationships/customXml" Target="../customXml/item7.xml"/><Relationship Id="rId50" Type="http://schemas.openxmlformats.org/officeDocument/2006/relationships/customXml" Target="../customXml/item23.xml"/><Relationship Id="rId55" Type="http://schemas.openxmlformats.org/officeDocument/2006/relationships/customXml" Target="../customXml/item28.xml"/><Relationship Id="rId76" Type="http://schemas.openxmlformats.org/officeDocument/2006/relationships/customXml" Target="../customXml/item49.xml"/><Relationship Id="rId97" Type="http://schemas.openxmlformats.org/officeDocument/2006/relationships/customXml" Target="../customXml/item70.xml"/><Relationship Id="rId7" Type="http://schemas.openxmlformats.org/officeDocument/2006/relationships/pivotCacheDefinition" Target="pivotCache/pivotCacheDefinition4.xml"/><Relationship Id="rId71" Type="http://schemas.openxmlformats.org/officeDocument/2006/relationships/customXml" Target="../customXml/item44.xml"/><Relationship Id="rId92" Type="http://schemas.openxmlformats.org/officeDocument/2006/relationships/customXml" Target="../customXml/item65.xml"/><Relationship Id="rId2" Type="http://schemas.openxmlformats.org/officeDocument/2006/relationships/worksheet" Target="worksheets/sheet2.xml"/><Relationship Id="rId29" Type="http://schemas.openxmlformats.org/officeDocument/2006/relationships/customXml" Target="../customXml/item2.xml"/><Relationship Id="rId24" Type="http://schemas.openxmlformats.org/officeDocument/2006/relationships/styles" Target="styles.xml"/><Relationship Id="rId40" Type="http://schemas.openxmlformats.org/officeDocument/2006/relationships/customXml" Target="../customXml/item13.xml"/><Relationship Id="rId45" Type="http://schemas.openxmlformats.org/officeDocument/2006/relationships/customXml" Target="../customXml/item18.xml"/><Relationship Id="rId66" Type="http://schemas.openxmlformats.org/officeDocument/2006/relationships/customXml" Target="../customXml/item39.xml"/><Relationship Id="rId87" Type="http://schemas.openxmlformats.org/officeDocument/2006/relationships/customXml" Target="../customXml/item60.xml"/><Relationship Id="rId61" Type="http://schemas.openxmlformats.org/officeDocument/2006/relationships/customXml" Target="../customXml/item34.xml"/><Relationship Id="rId82" Type="http://schemas.openxmlformats.org/officeDocument/2006/relationships/customXml" Target="../customXml/item55.xml"/><Relationship Id="rId19" Type="http://schemas.microsoft.com/office/2007/relationships/slicerCache" Target="slicerCaches/slicerCache4.xml"/><Relationship Id="rId14" Type="http://schemas.openxmlformats.org/officeDocument/2006/relationships/pivotCacheDefinition" Target="pivotCache/pivotCacheDefinition11.xml"/><Relationship Id="rId30" Type="http://schemas.openxmlformats.org/officeDocument/2006/relationships/customXml" Target="../customXml/item3.xml"/><Relationship Id="rId35" Type="http://schemas.openxmlformats.org/officeDocument/2006/relationships/customXml" Target="../customXml/item8.xml"/><Relationship Id="rId56" Type="http://schemas.openxmlformats.org/officeDocument/2006/relationships/customXml" Target="../customXml/item29.xml"/><Relationship Id="rId77" Type="http://schemas.openxmlformats.org/officeDocument/2006/relationships/customXml" Target="../customXml/item50.xml"/><Relationship Id="rId8" Type="http://schemas.openxmlformats.org/officeDocument/2006/relationships/pivotCacheDefinition" Target="pivotCache/pivotCacheDefinition5.xml"/><Relationship Id="rId51" Type="http://schemas.openxmlformats.org/officeDocument/2006/relationships/customXml" Target="../customXml/item24.xml"/><Relationship Id="rId72" Type="http://schemas.openxmlformats.org/officeDocument/2006/relationships/customXml" Target="../customXml/item45.xml"/><Relationship Id="rId93" Type="http://schemas.openxmlformats.org/officeDocument/2006/relationships/customXml" Target="../customXml/item6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[PowerSales360-Dashboard.xlsx]Backend!QtrWiseChart</c:name>
    <c:fmtId val="14"/>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Backend!$F$10</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Backend!$E$11:$E$14</c:f>
              <c:strCache>
                <c:ptCount val="4"/>
                <c:pt idx="0">
                  <c:v>Q1</c:v>
                </c:pt>
                <c:pt idx="1">
                  <c:v>Q2</c:v>
                </c:pt>
                <c:pt idx="2">
                  <c:v>Q3</c:v>
                </c:pt>
                <c:pt idx="3">
                  <c:v>Q4</c:v>
                </c:pt>
              </c:strCache>
            </c:strRef>
          </c:cat>
          <c:val>
            <c:numRef>
              <c:f>Backend!$F$11:$F$14</c:f>
              <c:numCache>
                <c:formatCode>\$#,##0;\(\$#,##0\);\$#,##0</c:formatCode>
                <c:ptCount val="4"/>
                <c:pt idx="0">
                  <c:v>228975.52</c:v>
                </c:pt>
                <c:pt idx="1">
                  <c:v>308648.75</c:v>
                </c:pt>
                <c:pt idx="2">
                  <c:v>409139.14</c:v>
                </c:pt>
                <c:pt idx="3">
                  <c:v>592721.6</c:v>
                </c:pt>
              </c:numCache>
            </c:numRef>
          </c:val>
          <c:smooth val="0"/>
          <c:extLst>
            <c:ext xmlns:c16="http://schemas.microsoft.com/office/drawing/2014/chart" uri="{C3380CC4-5D6E-409C-BE32-E72D297353CC}">
              <c16:uniqueId val="{00000000-40F1-410E-84E1-0FAA392CADEF}"/>
            </c:ext>
          </c:extLst>
        </c:ser>
        <c:dLbls>
          <c:dLblPos val="t"/>
          <c:showLegendKey val="0"/>
          <c:showVal val="1"/>
          <c:showCatName val="0"/>
          <c:showSerName val="0"/>
          <c:showPercent val="0"/>
          <c:showBubbleSize val="0"/>
        </c:dLbls>
        <c:marker val="1"/>
        <c:smooth val="0"/>
        <c:axId val="37237439"/>
        <c:axId val="37230719"/>
      </c:lineChart>
      <c:catAx>
        <c:axId val="37237439"/>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30719"/>
        <c:crosses val="autoZero"/>
        <c:auto val="1"/>
        <c:lblAlgn val="ctr"/>
        <c:lblOffset val="100"/>
        <c:noMultiLvlLbl val="0"/>
      </c:catAx>
      <c:valAx>
        <c:axId val="37230719"/>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crossAx val="37237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[PowerSales360-Dashboard.xlsx]Backend!YearWiseChart</c:name>
    <c:fmtId val="2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solidFill>
              <a:schemeClr val="bg2">
                <a:lumMod val="2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Backend!$M$10</c:f>
              <c:strCache>
                <c:ptCount val="1"/>
                <c:pt idx="0">
                  <c:v>Total</c:v>
                </c:pt>
              </c:strCache>
            </c:strRef>
          </c:tx>
          <c:spPr>
            <a:solidFill>
              <a:schemeClr val="accent1">
                <a:alpha val="70000"/>
              </a:schemeClr>
            </a:solidFill>
            <a:ln>
              <a:noFill/>
            </a:ln>
            <a:effectLst/>
          </c:spPr>
          <c:invertIfNegative val="0"/>
          <c:dLbls>
            <c:spPr>
              <a:solidFill>
                <a:schemeClr val="bg2">
                  <a:lumMod val="2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Backend!$L$11:$L$13</c:f>
              <c:strCache>
                <c:ptCount val="3"/>
                <c:pt idx="0">
                  <c:v>2015</c:v>
                </c:pt>
                <c:pt idx="1">
                  <c:v>2016</c:v>
                </c:pt>
                <c:pt idx="2">
                  <c:v>2017</c:v>
                </c:pt>
              </c:strCache>
            </c:strRef>
          </c:cat>
          <c:val>
            <c:numRef>
              <c:f>Backend!$M$11:$M$13</c:f>
              <c:numCache>
                <c:formatCode>\$#,##0;\(\$#,##0\);\$#,##0</c:formatCode>
                <c:ptCount val="3"/>
                <c:pt idx="0">
                  <c:v>479856.27</c:v>
                </c:pt>
                <c:pt idx="1">
                  <c:v>459435.94</c:v>
                </c:pt>
                <c:pt idx="2">
                  <c:v>600192.80000000005</c:v>
                </c:pt>
              </c:numCache>
            </c:numRef>
          </c:val>
          <c:extLst>
            <c:ext xmlns:c16="http://schemas.microsoft.com/office/drawing/2014/chart" uri="{C3380CC4-5D6E-409C-BE32-E72D297353CC}">
              <c16:uniqueId val="{00000000-B67B-4997-99A9-A155D412C284}"/>
            </c:ext>
          </c:extLst>
        </c:ser>
        <c:dLbls>
          <c:dLblPos val="inEnd"/>
          <c:showLegendKey val="0"/>
          <c:showVal val="1"/>
          <c:showCatName val="0"/>
          <c:showSerName val="0"/>
          <c:showPercent val="0"/>
          <c:showBubbleSize val="0"/>
        </c:dLbls>
        <c:gapWidth val="50"/>
        <c:overlap val="100"/>
        <c:axId val="1036578191"/>
        <c:axId val="11679311"/>
      </c:barChart>
      <c:catAx>
        <c:axId val="1036578191"/>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9311"/>
        <c:crosses val="autoZero"/>
        <c:auto val="1"/>
        <c:lblAlgn val="ctr"/>
        <c:lblOffset val="100"/>
        <c:noMultiLvlLbl val="0"/>
      </c:catAx>
      <c:valAx>
        <c:axId val="11679311"/>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578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[PowerSales360-Dashboard.xlsx]Backend!ProductWiseChart</c:name>
    <c:fmtId val="12"/>
  </c:pivotSource>
  <c:chart>
    <c:title>
      <c:tx>
        <c:rich>
          <a:bodyPr rot="0" spcFirstLastPara="1" vertOverflow="ellipsis" vert="horz" wrap="square" anchor="ctr" anchorCtr="1"/>
          <a:lstStyle/>
          <a:p>
            <a:pPr algn="l">
              <a:defRPr sz="1600" b="1" i="0" u="none" strike="noStrike" kern="1200" spc="0" baseline="0">
                <a:solidFill>
                  <a:schemeClr val="accent1"/>
                </a:solidFill>
                <a:latin typeface="+mn-lt"/>
                <a:ea typeface="+mn-ea"/>
                <a:cs typeface="+mn-cs"/>
              </a:defRPr>
            </a:pPr>
            <a:r>
              <a:rPr lang="en-US" sz="1600" b="1">
                <a:solidFill>
                  <a:schemeClr val="accent1"/>
                </a:solidFill>
              </a:rPr>
              <a:t>Sales by Sub-Category: </a:t>
            </a:r>
          </a:p>
        </c:rich>
      </c:tx>
      <c:layout>
        <c:manualLayout>
          <c:xMode val="edge"/>
          <c:yMode val="edge"/>
          <c:x val="2.9469978115531106E-2"/>
          <c:y val="2.0817840616208082E-2"/>
        </c:manualLayout>
      </c:layout>
      <c:overlay val="0"/>
      <c:spPr>
        <a:solidFill>
          <a:schemeClr val="accent5">
            <a:lumMod val="20000"/>
            <a:lumOff val="80000"/>
          </a:schemeClr>
        </a:solidFill>
        <a:ln>
          <a:noFill/>
        </a:ln>
        <a:effectLst/>
      </c:spPr>
      <c:txPr>
        <a:bodyPr rot="0" spcFirstLastPara="1" vertOverflow="ellipsis" vert="horz" wrap="square" anchor="ctr" anchorCtr="1"/>
        <a:lstStyle/>
        <a:p>
          <a:pPr algn="l">
            <a:defRPr sz="1600" b="1" i="0" u="none" strike="noStrike" kern="1200" spc="0" baseline="0">
              <a:solidFill>
                <a:schemeClr val="accen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solidFill>
              <a:schemeClr val="tx1">
                <a:lumMod val="65000"/>
                <a:lumOff val="3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Backend!$J$10</c:f>
              <c:strCache>
                <c:ptCount val="1"/>
                <c:pt idx="0">
                  <c:v>Total</c:v>
                </c:pt>
              </c:strCache>
            </c:strRef>
          </c:tx>
          <c:spPr>
            <a:solidFill>
              <a:schemeClr val="accent1"/>
            </a:solidFill>
            <a:ln>
              <a:noFill/>
            </a:ln>
            <a:effectLst/>
          </c:spPr>
          <c:invertIfNegative val="0"/>
          <c:dLbls>
            <c:spPr>
              <a:solidFill>
                <a:schemeClr val="tx1">
                  <a:lumMod val="65000"/>
                  <a:lumOff val="3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Backend!$I$11:$I$27</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Backend!$J$11:$J$27</c:f>
              <c:numCache>
                <c:formatCode>\$#,##0;\(\$#,##0\);\$#,##0</c:formatCode>
                <c:ptCount val="17"/>
                <c:pt idx="0">
                  <c:v>105945.75</c:v>
                </c:pt>
                <c:pt idx="1">
                  <c:v>64405.7</c:v>
                </c:pt>
                <c:pt idx="2">
                  <c:v>17879.79</c:v>
                </c:pt>
                <c:pt idx="3">
                  <c:v>128307.54</c:v>
                </c:pt>
                <c:pt idx="4">
                  <c:v>83788.960000000006</c:v>
                </c:pt>
                <c:pt idx="5">
                  <c:v>229631.49</c:v>
                </c:pt>
                <c:pt idx="6">
                  <c:v>83348.710000000006</c:v>
                </c:pt>
                <c:pt idx="7">
                  <c:v>12749.43</c:v>
                </c:pt>
                <c:pt idx="8">
                  <c:v>2146.86</c:v>
                </c:pt>
                <c:pt idx="9">
                  <c:v>61007.31</c:v>
                </c:pt>
                <c:pt idx="10">
                  <c:v>8503.02</c:v>
                </c:pt>
                <c:pt idx="11">
                  <c:v>145694</c:v>
                </c:pt>
                <c:pt idx="12">
                  <c:v>49323.6</c:v>
                </c:pt>
                <c:pt idx="13">
                  <c:v>223096.78</c:v>
                </c:pt>
                <c:pt idx="14">
                  <c:v>151270.69</c:v>
                </c:pt>
                <c:pt idx="15">
                  <c:v>30468.19</c:v>
                </c:pt>
                <c:pt idx="16">
                  <c:v>141917.19</c:v>
                </c:pt>
              </c:numCache>
            </c:numRef>
          </c:val>
          <c:extLst>
            <c:ext xmlns:c16="http://schemas.microsoft.com/office/drawing/2014/chart" uri="{C3380CC4-5D6E-409C-BE32-E72D297353CC}">
              <c16:uniqueId val="{00000000-E472-4976-A5BF-459DE81EBA8A}"/>
            </c:ext>
          </c:extLst>
        </c:ser>
        <c:dLbls>
          <c:dLblPos val="inEnd"/>
          <c:showLegendKey val="0"/>
          <c:showVal val="1"/>
          <c:showCatName val="0"/>
          <c:showSerName val="0"/>
          <c:showPercent val="0"/>
          <c:showBubbleSize val="0"/>
        </c:dLbls>
        <c:gapWidth val="182"/>
        <c:axId val="653210047"/>
        <c:axId val="653208127"/>
      </c:barChart>
      <c:catAx>
        <c:axId val="6532100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208127"/>
        <c:crosses val="autoZero"/>
        <c:auto val="1"/>
        <c:lblAlgn val="ctr"/>
        <c:lblOffset val="100"/>
        <c:noMultiLvlLbl val="0"/>
      </c:catAx>
      <c:valAx>
        <c:axId val="653208127"/>
        <c:scaling>
          <c:orientation val="minMax"/>
        </c:scaling>
        <c:delete val="1"/>
        <c:axPos val="b"/>
        <c:numFmt formatCode="\$#,##0;\(\$#,##0\);\$#,##0" sourceLinked="1"/>
        <c:majorTickMark val="none"/>
        <c:minorTickMark val="none"/>
        <c:tickLblPos val="nextTo"/>
        <c:crossAx val="653210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[PowerSales360-Dashboard.xlsx]Backend!ShipModePieChart</c:name>
    <c:fmtId val="20"/>
  </c:pivotSource>
  <c:chart>
    <c:title>
      <c:tx>
        <c:rich>
          <a:bodyPr rot="0" spcFirstLastPara="1" vertOverflow="ellipsis" vert="horz" wrap="square" anchor="ctr" anchorCtr="1"/>
          <a:lstStyle/>
          <a:p>
            <a:pPr>
              <a:defRPr sz="1600" b="1" i="0" u="none" strike="noStrike" kern="1200" baseline="0">
                <a:solidFill>
                  <a:schemeClr val="accent1"/>
                </a:solidFill>
                <a:latin typeface="+mn-lt"/>
                <a:ea typeface="+mn-ea"/>
                <a:cs typeface="+mn-cs"/>
              </a:defRPr>
            </a:pPr>
            <a:r>
              <a:rPr lang="en-US" sz="1600">
                <a:solidFill>
                  <a:schemeClr val="accent1"/>
                </a:solidFill>
              </a:rPr>
              <a:t>Sales by Ship-Mode: </a:t>
            </a:r>
          </a:p>
        </c:rich>
      </c:tx>
      <c:layout>
        <c:manualLayout>
          <c:xMode val="edge"/>
          <c:yMode val="edge"/>
          <c:x val="3.9551112227628617E-2"/>
          <c:y val="2.5225270143691435E-2"/>
        </c:manualLayout>
      </c:layout>
      <c:overlay val="0"/>
      <c:spPr>
        <a:solidFill>
          <a:schemeClr val="accent1">
            <a:lumMod val="20000"/>
            <a:lumOff val="80000"/>
          </a:schemeClr>
        </a:solidFill>
        <a:ln>
          <a:noFill/>
        </a:ln>
        <a:effectLst/>
      </c:spPr>
      <c:txPr>
        <a:bodyPr rot="0" spcFirstLastPara="1" vertOverflow="ellipsis" vert="horz" wrap="square" anchor="ctr" anchorCtr="1"/>
        <a:lstStyle/>
        <a:p>
          <a:pPr>
            <a:defRPr sz="1600" b="1" i="0" u="none" strike="noStrike" kern="1200" baseline="0">
              <a:solidFill>
                <a:schemeClr val="accen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
        <c:idx val="13"/>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outerShdw blurRad="254000" sx="102000" sy="102000" algn="ctr" rotWithShape="0">
              <a:prstClr val="black">
                <a:alpha val="20000"/>
              </a:prstClr>
            </a:outerShdw>
          </a:effectLst>
          <a:sp3d/>
        </c:spPr>
      </c:pivotFmt>
      <c:pivotFmt>
        <c:idx val="15"/>
        <c:spPr>
          <a:solidFill>
            <a:schemeClr val="accent1"/>
          </a:solidFill>
          <a:ln>
            <a:noFill/>
          </a:ln>
          <a:effectLst>
            <a:outerShdw blurRad="254000" sx="102000" sy="102000" algn="ctr" rotWithShape="0">
              <a:prstClr val="black">
                <a:alpha val="20000"/>
              </a:prstClr>
            </a:outerShdw>
          </a:effectLst>
          <a:sp3d/>
        </c:spPr>
      </c:pivotFmt>
      <c:pivotFmt>
        <c:idx val="16"/>
        <c:spPr>
          <a:solidFill>
            <a:schemeClr val="accent1"/>
          </a:solidFill>
          <a:ln>
            <a:noFill/>
          </a:ln>
          <a:effectLst>
            <a:outerShdw blurRad="254000" sx="102000" sy="102000" algn="ctr" rotWithShape="0">
              <a:prstClr val="black">
                <a:alpha val="20000"/>
              </a:prstClr>
            </a:outerShdw>
          </a:effectLst>
          <a:sp3d/>
        </c:spPr>
      </c:pivotFmt>
      <c:pivotFmt>
        <c:idx val="17"/>
        <c:spPr>
          <a:solidFill>
            <a:schemeClr val="accent1"/>
          </a:solidFill>
          <a:ln>
            <a:noFill/>
          </a:ln>
          <a:effectLst>
            <a:outerShdw blurRad="254000" sx="102000" sy="102000" algn="ctr" rotWithShape="0">
              <a:prstClr val="black">
                <a:alpha val="20000"/>
              </a:prstClr>
            </a:outerShdw>
          </a:effectLst>
          <a:sp3d/>
        </c:spPr>
      </c:pivotFmt>
      <c:pivotFmt>
        <c:idx val="18"/>
        <c:spPr>
          <a:solidFill>
            <a:schemeClr val="accent1"/>
          </a:solidFill>
          <a:ln>
            <a:noFill/>
          </a:ln>
          <a:effectLst>
            <a:outerShdw blurRad="254000" sx="102000" sy="102000" algn="ctr" rotWithShape="0">
              <a:prstClr val="black">
                <a:alpha val="20000"/>
              </a:prstClr>
            </a:outerShdw>
          </a:effectLst>
          <a:sp3d/>
        </c:spPr>
      </c:pivotFmt>
      <c:pivotFmt>
        <c:idx val="19"/>
        <c:spPr>
          <a:solidFill>
            <a:schemeClr val="accent1"/>
          </a:solidFill>
          <a:ln>
            <a:noFill/>
          </a:ln>
          <a:effectLst>
            <a:outerShdw blurRad="254000" sx="102000" sy="102000" algn="ctr" rotWithShape="0">
              <a:prstClr val="black">
                <a:alpha val="20000"/>
              </a:prstClr>
            </a:outerShdw>
          </a:effectLst>
          <a:sp3d/>
        </c:spPr>
      </c:pivotFmt>
      <c:pivotFmt>
        <c:idx val="20"/>
        <c:spPr>
          <a:solidFill>
            <a:schemeClr val="accent1"/>
          </a:solidFill>
          <a:ln>
            <a:noFill/>
          </a:ln>
          <a:effectLst>
            <a:outerShdw blurRad="254000" sx="102000" sy="102000" algn="ctr" rotWithShape="0">
              <a:prstClr val="black">
                <a:alpha val="20000"/>
              </a:prstClr>
            </a:outerShdw>
          </a:effectLst>
          <a:sp3d/>
        </c:spPr>
      </c:pivotFmt>
      <c:pivotFmt>
        <c:idx val="21"/>
        <c:spPr>
          <a:solidFill>
            <a:schemeClr val="accent1"/>
          </a:solidFill>
          <a:ln>
            <a:noFill/>
          </a:ln>
          <a:effectLst>
            <a:outerShdw blurRad="254000" sx="102000" sy="102000" algn="ctr" rotWithShape="0">
              <a:prstClr val="black">
                <a:alpha val="20000"/>
              </a:prstClr>
            </a:outerShdw>
          </a:effectLst>
          <a:sp3d/>
        </c:spPr>
      </c:pivotFmt>
      <c:pivotFmt>
        <c:idx val="22"/>
        <c:spPr>
          <a:solidFill>
            <a:schemeClr val="accent1"/>
          </a:solidFill>
          <a:ln>
            <a:noFill/>
          </a:ln>
          <a:effectLst>
            <a:outerShdw blurRad="254000" sx="102000" sy="102000" algn="ctr" rotWithShape="0">
              <a:prstClr val="black">
                <a:alpha val="20000"/>
              </a:prstClr>
            </a:outerShdw>
          </a:effectLst>
          <a:sp3d/>
        </c:spPr>
      </c:pivotFmt>
      <c:pivotFmt>
        <c:idx val="23"/>
        <c:spPr>
          <a:solidFill>
            <a:schemeClr val="accent1"/>
          </a:solidFill>
          <a:ln>
            <a:noFill/>
          </a:ln>
          <a:effectLst>
            <a:outerShdw blurRad="254000" sx="102000" sy="102000" algn="ctr" rotWithShape="0">
              <a:prstClr val="black">
                <a:alpha val="20000"/>
              </a:prstClr>
            </a:outerShdw>
          </a:effectLst>
          <a:sp3d/>
        </c:spPr>
      </c:pivotFmt>
      <c:pivotFmt>
        <c:idx val="24"/>
        <c:spPr>
          <a:solidFill>
            <a:schemeClr val="accent1"/>
          </a:solidFill>
          <a:ln>
            <a:noFill/>
          </a:ln>
          <a:effectLst>
            <a:outerShdw blurRad="254000" sx="102000" sy="102000" algn="ctr" rotWithShape="0">
              <a:prstClr val="black">
                <a:alpha val="20000"/>
              </a:prstClr>
            </a:outerShdw>
          </a:effectLst>
          <a:sp3d/>
        </c:spPr>
      </c:pivotFmt>
      <c:pivotFmt>
        <c:idx val="25"/>
        <c:spPr>
          <a:solidFill>
            <a:schemeClr val="accent1"/>
          </a:solidFill>
          <a:ln>
            <a:noFill/>
          </a:ln>
          <a:effectLst>
            <a:outerShdw blurRad="254000" sx="102000" sy="102000" algn="ctr" rotWithShape="0">
              <a:prstClr val="black">
                <a:alpha val="20000"/>
              </a:prstClr>
            </a:outerShdw>
          </a:effectLst>
          <a:sp3d/>
        </c:spPr>
      </c:pivotFmt>
      <c:pivotFmt>
        <c:idx val="26"/>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outerShdw blurRad="254000" sx="102000" sy="102000" algn="ctr" rotWithShape="0">
              <a:prstClr val="black">
                <a:alpha val="20000"/>
              </a:prstClr>
            </a:outerShdw>
          </a:effectLst>
          <a:sp3d/>
        </c:spPr>
      </c:pivotFmt>
      <c:pivotFmt>
        <c:idx val="28"/>
        <c:spPr>
          <a:solidFill>
            <a:schemeClr val="accent1"/>
          </a:solidFill>
          <a:ln>
            <a:noFill/>
          </a:ln>
          <a:effectLst>
            <a:outerShdw blurRad="254000" sx="102000" sy="102000" algn="ctr" rotWithShape="0">
              <a:prstClr val="black">
                <a:alpha val="20000"/>
              </a:prstClr>
            </a:outerShdw>
          </a:effectLst>
          <a:sp3d/>
        </c:spPr>
      </c:pivotFmt>
      <c:pivotFmt>
        <c:idx val="29"/>
        <c:spPr>
          <a:solidFill>
            <a:schemeClr val="accent1"/>
          </a:solidFill>
          <a:ln>
            <a:noFill/>
          </a:ln>
          <a:effectLst>
            <a:outerShdw blurRad="254000" sx="102000" sy="102000" algn="ctr" rotWithShape="0">
              <a:prstClr val="black">
                <a:alpha val="20000"/>
              </a:prstClr>
            </a:outerShdw>
          </a:effectLst>
          <a:sp3d/>
        </c:spPr>
      </c:pivotFmt>
      <c:pivotFmt>
        <c:idx val="30"/>
        <c:spPr>
          <a:solidFill>
            <a:schemeClr val="accent1"/>
          </a:solidFill>
          <a:ln>
            <a:noFill/>
          </a:ln>
          <a:effectLst>
            <a:outerShdw blurRad="254000" sx="102000" sy="102000" algn="ctr" rotWithShape="0">
              <a:prstClr val="black">
                <a:alpha val="20000"/>
              </a:prstClr>
            </a:outerShdw>
          </a:effectLst>
          <a:sp3d/>
        </c:spPr>
      </c:pivotFmt>
      <c:pivotFmt>
        <c:idx val="3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a:outerShdw blurRad="254000" sx="102000" sy="102000" algn="ctr" rotWithShape="0">
              <a:prstClr val="black">
                <a:alpha val="20000"/>
              </a:prstClr>
            </a:outerShdw>
          </a:effectLst>
          <a:sp3d/>
        </c:spPr>
      </c:pivotFmt>
      <c:pivotFmt>
        <c:idx val="33"/>
        <c:spPr>
          <a:solidFill>
            <a:schemeClr val="accent1"/>
          </a:solidFill>
          <a:ln>
            <a:noFill/>
          </a:ln>
          <a:effectLst>
            <a:outerShdw blurRad="254000" sx="102000" sy="102000" algn="ctr" rotWithShape="0">
              <a:prstClr val="black">
                <a:alpha val="20000"/>
              </a:prstClr>
            </a:outerShdw>
          </a:effectLst>
          <a:sp3d/>
        </c:spPr>
      </c:pivotFmt>
      <c:pivotFmt>
        <c:idx val="34"/>
        <c:spPr>
          <a:solidFill>
            <a:schemeClr val="accent1"/>
          </a:solidFill>
          <a:ln>
            <a:noFill/>
          </a:ln>
          <a:effectLst>
            <a:outerShdw blurRad="254000" sx="102000" sy="102000" algn="ctr" rotWithShape="0">
              <a:prstClr val="black">
                <a:alpha val="20000"/>
              </a:prstClr>
            </a:outerShdw>
          </a:effectLst>
          <a:sp3d/>
        </c:spPr>
      </c:pivotFmt>
      <c:pivotFmt>
        <c:idx val="35"/>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Backend!$F$25</c:f>
              <c:strCache>
                <c:ptCount val="1"/>
                <c:pt idx="0">
                  <c:v>Total Sales</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062E-4F39-8199-8516FD8B3F45}"/>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062E-4F39-8199-8516FD8B3F45}"/>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062E-4F39-8199-8516FD8B3F45}"/>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062E-4F39-8199-8516FD8B3F4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Backend!$E$26:$E$29</c:f>
              <c:strCache>
                <c:ptCount val="4"/>
                <c:pt idx="0">
                  <c:v>First Class</c:v>
                </c:pt>
                <c:pt idx="1">
                  <c:v>Same Day</c:v>
                </c:pt>
                <c:pt idx="2">
                  <c:v>Second Class</c:v>
                </c:pt>
                <c:pt idx="3">
                  <c:v>Standard Class</c:v>
                </c:pt>
              </c:strCache>
            </c:strRef>
          </c:cat>
          <c:val>
            <c:numRef>
              <c:f>Backend!$F$26:$F$29</c:f>
              <c:numCache>
                <c:formatCode>\$#,##0;\(\$#,##0\);\$#,##0</c:formatCode>
                <c:ptCount val="4"/>
                <c:pt idx="0">
                  <c:v>206452.94</c:v>
                </c:pt>
                <c:pt idx="1">
                  <c:v>76752.77</c:v>
                </c:pt>
                <c:pt idx="2">
                  <c:v>306979.53000000003</c:v>
                </c:pt>
                <c:pt idx="3">
                  <c:v>949299.77</c:v>
                </c:pt>
              </c:numCache>
            </c:numRef>
          </c:val>
          <c:extLst>
            <c:ext xmlns:c16="http://schemas.microsoft.com/office/drawing/2014/chart" uri="{C3380CC4-5D6E-409C-BE32-E72D297353CC}">
              <c16:uniqueId val="{00000008-F32E-4BA9-B62F-BAC783563C7E}"/>
            </c:ext>
          </c:extLst>
        </c:ser>
        <c:ser>
          <c:idx val="1"/>
          <c:order val="1"/>
          <c:tx>
            <c:strRef>
              <c:f>Backend!$G$25</c:f>
              <c:strCache>
                <c:ptCount val="1"/>
                <c:pt idx="0">
                  <c:v>Avg. Shipping time (Days)</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2408-4526-8675-2B7F37050DBF}"/>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2408-4526-8675-2B7F37050DBF}"/>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2408-4526-8675-2B7F37050DBF}"/>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2408-4526-8675-2B7F37050DB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Backend!$E$26:$E$29</c:f>
              <c:strCache>
                <c:ptCount val="4"/>
                <c:pt idx="0">
                  <c:v>First Class</c:v>
                </c:pt>
                <c:pt idx="1">
                  <c:v>Same Day</c:v>
                </c:pt>
                <c:pt idx="2">
                  <c:v>Second Class</c:v>
                </c:pt>
                <c:pt idx="3">
                  <c:v>Standard Class</c:v>
                </c:pt>
              </c:strCache>
            </c:strRef>
          </c:cat>
          <c:val>
            <c:numRef>
              <c:f>Backend!$G$26:$G$29</c:f>
              <c:numCache>
                <c:formatCode>#,##0</c:formatCode>
                <c:ptCount val="4"/>
                <c:pt idx="0">
                  <c:v>2.1925133689839571</c:v>
                </c:pt>
                <c:pt idx="1">
                  <c:v>3.1073446327683617E-2</c:v>
                </c:pt>
                <c:pt idx="2">
                  <c:v>3.2396825396825397</c:v>
                </c:pt>
                <c:pt idx="3">
                  <c:v>4.9969947407963939</c:v>
                </c:pt>
              </c:numCache>
            </c:numRef>
          </c:val>
          <c:extLst>
            <c:ext xmlns:c16="http://schemas.microsoft.com/office/drawing/2014/chart" uri="{C3380CC4-5D6E-409C-BE32-E72D297353CC}">
              <c16:uniqueId val="{00000011-FE57-4A71-A083-6229A277C404}"/>
            </c:ext>
          </c:extLst>
        </c:ser>
        <c:dLbls>
          <c:dLblPos val="ctr"/>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7453078666629106"/>
          <c:y val="4.4846800201827082E-2"/>
          <c:w val="0.18320046719654778"/>
          <c:h val="0.2299845739044119"/>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[PowerSales360-Dashboard.xlsx]Backend!Monthly_Chart</c:name>
    <c:fmtId val="5"/>
  </c:pivotSource>
  <c:chart>
    <c:title>
      <c:tx>
        <c:rich>
          <a:bodyPr rot="0" spcFirstLastPara="1" vertOverflow="ellipsis" vert="horz" wrap="square" anchor="ctr" anchorCtr="1"/>
          <a:lstStyle/>
          <a:p>
            <a:pPr>
              <a:defRPr sz="1600" b="1" i="0" u="none" strike="noStrike" kern="1200" baseline="0">
                <a:solidFill>
                  <a:schemeClr val="accent1">
                    <a:lumMod val="75000"/>
                  </a:schemeClr>
                </a:solidFill>
                <a:latin typeface="+mn-lt"/>
                <a:ea typeface="+mn-ea"/>
                <a:cs typeface="+mn-cs"/>
              </a:defRPr>
            </a:pPr>
            <a:r>
              <a:rPr lang="en-US">
                <a:solidFill>
                  <a:schemeClr val="accent1">
                    <a:lumMod val="75000"/>
                  </a:schemeClr>
                </a:solidFill>
              </a:rPr>
              <a:t>Monthly Trends</a:t>
            </a:r>
          </a:p>
        </c:rich>
      </c:tx>
      <c:layout>
        <c:manualLayout>
          <c:xMode val="edge"/>
          <c:yMode val="edge"/>
          <c:x val="0.39698439010913111"/>
          <c:y val="3.4334662142127624E-2"/>
        </c:manualLayout>
      </c:layout>
      <c:overlay val="0"/>
      <c:spPr>
        <a:solidFill>
          <a:schemeClr val="accent1">
            <a:lumMod val="20000"/>
            <a:lumOff val="80000"/>
          </a:schemeClr>
        </a:solidFill>
        <a:ln>
          <a:noFill/>
        </a:ln>
        <a:effectLst/>
      </c:spPr>
      <c:txPr>
        <a:bodyPr rot="0" spcFirstLastPara="1" vertOverflow="ellipsis" vert="horz" wrap="square" anchor="ctr" anchorCtr="1"/>
        <a:lstStyle/>
        <a:p>
          <a:pPr>
            <a:defRPr sz="1600" b="1" i="0" u="none" strike="noStrike" kern="1200" baseline="0">
              <a:solidFill>
                <a:schemeClr val="accent1">
                  <a:lumMod val="7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Backend!$O$10</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ln>
              <a:effectLst/>
            </c:spPr>
            <c:trendlineType val="exp"/>
            <c:dispRSqr val="0"/>
            <c:dispEq val="0"/>
          </c:trendline>
          <c:cat>
            <c:strRef>
              <c:f>Backend!$N$11:$N$22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Backend!$O$11:$O$22</c:f>
              <c:numCache>
                <c:formatCode>\$#,##0;\(\$#,##0\);\$#,##0</c:formatCode>
                <c:ptCount val="12"/>
                <c:pt idx="0">
                  <c:v>50815.19</c:v>
                </c:pt>
                <c:pt idx="1">
                  <c:v>39450.14</c:v>
                </c:pt>
                <c:pt idx="2">
                  <c:v>138710.19</c:v>
                </c:pt>
                <c:pt idx="3">
                  <c:v>100741.14</c:v>
                </c:pt>
                <c:pt idx="4">
                  <c:v>110260.79</c:v>
                </c:pt>
                <c:pt idx="5">
                  <c:v>97646.82</c:v>
                </c:pt>
                <c:pt idx="6">
                  <c:v>100710.58</c:v>
                </c:pt>
                <c:pt idx="7">
                  <c:v>94478.04</c:v>
                </c:pt>
                <c:pt idx="8">
                  <c:v>213950.52</c:v>
                </c:pt>
                <c:pt idx="9">
                  <c:v>122048.17</c:v>
                </c:pt>
                <c:pt idx="10">
                  <c:v>232223.6</c:v>
                </c:pt>
                <c:pt idx="11">
                  <c:v>238449.83</c:v>
                </c:pt>
              </c:numCache>
            </c:numRef>
          </c:val>
          <c:smooth val="0"/>
          <c:extLst>
            <c:ext xmlns:c16="http://schemas.microsoft.com/office/drawing/2014/chart" uri="{C3380CC4-5D6E-409C-BE32-E72D297353CC}">
              <c16:uniqueId val="{00000000-374C-4AE2-9583-2126B20B4BB9}"/>
            </c:ext>
          </c:extLst>
        </c:ser>
        <c:dLbls>
          <c:dLblPos val="t"/>
          <c:showLegendKey val="0"/>
          <c:showVal val="1"/>
          <c:showCatName val="0"/>
          <c:showSerName val="0"/>
          <c:showPercent val="0"/>
          <c:showBubbleSize val="0"/>
        </c:dLbls>
        <c:marker val="1"/>
        <c:smooth val="0"/>
        <c:axId val="847308224"/>
        <c:axId val="847317344"/>
      </c:lineChart>
      <c:catAx>
        <c:axId val="8473082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317344"/>
        <c:crosses val="autoZero"/>
        <c:auto val="1"/>
        <c:lblAlgn val="ctr"/>
        <c:lblOffset val="100"/>
        <c:noMultiLvlLbl val="0"/>
      </c:catAx>
      <c:valAx>
        <c:axId val="847317344"/>
        <c:scaling>
          <c:orientation val="minMax"/>
        </c:scaling>
        <c:delete val="1"/>
        <c:axPos val="l"/>
        <c:numFmt formatCode="\$#,##0;\(\$#,##0\);\$#,##0" sourceLinked="1"/>
        <c:majorTickMark val="none"/>
        <c:minorTickMark val="none"/>
        <c:tickLblPos val="nextTo"/>
        <c:crossAx val="847308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[PowerSales360-Dashboard.xlsx]Backend!Top5_Product_Chart</c:name>
    <c:fmtId val="4"/>
  </c:pivotSource>
  <c:chart>
    <c:title>
      <c:tx>
        <c:rich>
          <a:bodyPr rot="0" spcFirstLastPara="1" vertOverflow="ellipsis" vert="horz" wrap="square" anchor="ctr" anchorCtr="1"/>
          <a:lstStyle/>
          <a:p>
            <a:pPr>
              <a:defRPr sz="1800" b="1" i="0" u="none" strike="noStrike" kern="1200" cap="none" spc="50" baseline="0">
                <a:solidFill>
                  <a:schemeClr val="accent1">
                    <a:lumMod val="75000"/>
                  </a:schemeClr>
                </a:solidFill>
                <a:latin typeface="+mn-lt"/>
                <a:ea typeface="+mn-ea"/>
                <a:cs typeface="+mn-cs"/>
              </a:defRPr>
            </a:pPr>
            <a:r>
              <a:rPr lang="en-US" b="1">
                <a:solidFill>
                  <a:schemeClr val="accent1">
                    <a:lumMod val="75000"/>
                  </a:schemeClr>
                </a:solidFill>
              </a:rPr>
              <a:t>Products sold to Top 5 states</a:t>
            </a:r>
          </a:p>
        </c:rich>
      </c:tx>
      <c:layout>
        <c:manualLayout>
          <c:xMode val="edge"/>
          <c:yMode val="edge"/>
          <c:x val="0.11462520166630547"/>
          <c:y val="1.4388489208633094E-2"/>
        </c:manualLayout>
      </c:layout>
      <c:overlay val="0"/>
      <c:spPr>
        <a:solidFill>
          <a:schemeClr val="accent1">
            <a:lumMod val="20000"/>
            <a:lumOff val="80000"/>
          </a:schemeClr>
        </a:solidFill>
        <a:ln>
          <a:noFill/>
        </a:ln>
        <a:effectLst/>
      </c:spPr>
      <c:txPr>
        <a:bodyPr rot="0" spcFirstLastPara="1" vertOverflow="ellipsis" vert="horz" wrap="square" anchor="ctr" anchorCtr="1"/>
        <a:lstStyle/>
        <a:p>
          <a:pPr>
            <a:defRPr sz="1800" b="1" i="0" u="none" strike="noStrike" kern="1200" cap="none" spc="50" baseline="0">
              <a:solidFill>
                <a:schemeClr val="accent1">
                  <a:lumMod val="75000"/>
                </a:schemeClr>
              </a:solidFill>
              <a:latin typeface="+mn-lt"/>
              <a:ea typeface="+mn-ea"/>
              <a:cs typeface="+mn-cs"/>
            </a:defRPr>
          </a:pPr>
          <a:endParaRPr lang="en-US"/>
        </a:p>
      </c:txPr>
    </c:title>
    <c:autoTitleDeleted val="0"/>
    <c:pivotFmts>
      <c:pivotFmt>
        <c:idx val="0"/>
      </c:pivotFmt>
      <c:pivotFmt>
        <c:idx val="1"/>
      </c:pivotFmt>
      <c:pivotFmt>
        <c:idx val="2"/>
        <c:spPr>
          <a:noFill/>
          <a:ln w="25400" cap="flat" cmpd="sng" algn="ctr">
            <a:solidFill>
              <a:schemeClr val="accent1"/>
            </a:solidFill>
            <a:miter lim="800000"/>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alpha val="92000"/>
                    </a:schemeClr>
                  </a:solidFill>
                  <a:effectLst>
                    <a:outerShdw blurRad="50800" dist="38100" dir="2700000" algn="tl" rotWithShape="0">
                      <a:prstClr val="black">
                        <a:alpha val="40000"/>
                      </a:prst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Backend!$D$10</c:f>
              <c:strCache>
                <c:ptCount val="1"/>
                <c:pt idx="0">
                  <c:v>Total</c:v>
                </c:pt>
              </c:strCache>
            </c:strRef>
          </c:tx>
          <c:spPr>
            <a:noFill/>
            <a:ln w="25400" cap="flat" cmpd="sng" algn="ctr">
              <a:solidFill>
                <a:schemeClr val="accent1"/>
              </a:solidFill>
              <a:miter lim="800000"/>
            </a:ln>
            <a:effectLst>
              <a:outerShdw blurRad="50800" dist="38100" dir="2700000" algn="t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alpha val="92000"/>
                      </a:schemeClr>
                    </a:solidFill>
                    <a:effectLst>
                      <a:outerShdw blurRad="50800" dist="38100" dir="2700000" algn="tl" rotWithShape="0">
                        <a:prstClr val="black">
                          <a:alpha val="40000"/>
                        </a:prst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Backend!$C$11:$C$30</c:f>
              <c:multiLvlStrCache>
                <c:ptCount val="15"/>
                <c:lvl>
                  <c:pt idx="0">
                    <c:v>Furniture</c:v>
                  </c:pt>
                  <c:pt idx="1">
                    <c:v>Office Supplies</c:v>
                  </c:pt>
                  <c:pt idx="2">
                    <c:v>Technology</c:v>
                  </c:pt>
                  <c:pt idx="3">
                    <c:v>Furniture</c:v>
                  </c:pt>
                  <c:pt idx="4">
                    <c:v>Office Supplies</c:v>
                  </c:pt>
                  <c:pt idx="5">
                    <c:v>Technology</c:v>
                  </c:pt>
                  <c:pt idx="6">
                    <c:v>Furniture</c:v>
                  </c:pt>
                  <c:pt idx="7">
                    <c:v>Office Supplies</c:v>
                  </c:pt>
                  <c:pt idx="8">
                    <c:v>Technology</c:v>
                  </c:pt>
                  <c:pt idx="9">
                    <c:v>Furniture</c:v>
                  </c:pt>
                  <c:pt idx="10">
                    <c:v>Office Supplies</c:v>
                  </c:pt>
                  <c:pt idx="11">
                    <c:v>Technology</c:v>
                  </c:pt>
                  <c:pt idx="12">
                    <c:v>Furniture</c:v>
                  </c:pt>
                  <c:pt idx="13">
                    <c:v>Office Supplies</c:v>
                  </c:pt>
                  <c:pt idx="14">
                    <c:v>Technology</c:v>
                  </c:pt>
                </c:lvl>
                <c:lvl>
                  <c:pt idx="0">
                    <c:v>Washington</c:v>
                  </c:pt>
                  <c:pt idx="3">
                    <c:v>Pennsylvania</c:v>
                  </c:pt>
                  <c:pt idx="6">
                    <c:v>Texas</c:v>
                  </c:pt>
                  <c:pt idx="9">
                    <c:v>New York</c:v>
                  </c:pt>
                  <c:pt idx="12">
                    <c:v>California</c:v>
                  </c:pt>
                </c:lvl>
              </c:multiLvlStrCache>
            </c:multiLvlStrRef>
          </c:cat>
          <c:val>
            <c:numRef>
              <c:f>Backend!$D$11:$D$30</c:f>
              <c:numCache>
                <c:formatCode>\$#,##0;\(\$#,##0\);\$#,##0</c:formatCode>
                <c:ptCount val="15"/>
                <c:pt idx="0">
                  <c:v>27270.67</c:v>
                </c:pt>
                <c:pt idx="1">
                  <c:v>23217.89</c:v>
                </c:pt>
                <c:pt idx="2">
                  <c:v>20982.83</c:v>
                </c:pt>
                <c:pt idx="3">
                  <c:v>24552.35</c:v>
                </c:pt>
                <c:pt idx="4">
                  <c:v>22204.49</c:v>
                </c:pt>
                <c:pt idx="5">
                  <c:v>33079.879999999997</c:v>
                </c:pt>
                <c:pt idx="6">
                  <c:v>45664.5</c:v>
                </c:pt>
                <c:pt idx="7">
                  <c:v>33593.629999999997</c:v>
                </c:pt>
                <c:pt idx="8">
                  <c:v>63290.95</c:v>
                </c:pt>
                <c:pt idx="9">
                  <c:v>67280.179999999993</c:v>
                </c:pt>
                <c:pt idx="10">
                  <c:v>58460.4</c:v>
                </c:pt>
                <c:pt idx="11">
                  <c:v>82585.100000000006</c:v>
                </c:pt>
                <c:pt idx="12">
                  <c:v>117625.03</c:v>
                </c:pt>
                <c:pt idx="13">
                  <c:v>89860.21</c:v>
                </c:pt>
                <c:pt idx="14">
                  <c:v>107238.28</c:v>
                </c:pt>
              </c:numCache>
            </c:numRef>
          </c:val>
          <c:extLst>
            <c:ext xmlns:c16="http://schemas.microsoft.com/office/drawing/2014/chart" uri="{C3380CC4-5D6E-409C-BE32-E72D297353CC}">
              <c16:uniqueId val="{00000000-4680-45F9-9591-F0B4DFF6DE91}"/>
            </c:ext>
          </c:extLst>
        </c:ser>
        <c:dLbls>
          <c:dLblPos val="outEnd"/>
          <c:showLegendKey val="0"/>
          <c:showVal val="1"/>
          <c:showCatName val="0"/>
          <c:showSerName val="0"/>
          <c:showPercent val="0"/>
          <c:showBubbleSize val="0"/>
        </c:dLbls>
        <c:gapWidth val="227"/>
        <c:overlap val="-48"/>
        <c:axId val="15042335"/>
        <c:axId val="15039455"/>
      </c:barChart>
      <c:valAx>
        <c:axId val="15039455"/>
        <c:scaling>
          <c:orientation val="minMax"/>
        </c:scaling>
        <c:delete val="1"/>
        <c:axPos val="b"/>
        <c:numFmt formatCode="\$#,##0;\(\$#,##0\);\$#,##0" sourceLinked="1"/>
        <c:majorTickMark val="none"/>
        <c:minorTickMark val="none"/>
        <c:tickLblPos val="nextTo"/>
        <c:crossAx val="15042335"/>
        <c:crosses val="autoZero"/>
        <c:crossBetween val="between"/>
      </c:valAx>
      <c:catAx>
        <c:axId val="15042335"/>
        <c:scaling>
          <c:orientation val="minMax"/>
        </c:scaling>
        <c:delete val="0"/>
        <c:axPos val="l"/>
        <c:numFmt formatCode="General" sourceLinked="1"/>
        <c:majorTickMark val="out"/>
        <c:minorTickMark val="none"/>
        <c:tickLblPos val="nextTo"/>
        <c:spPr>
          <a:noFill/>
          <a:ln w="6350" cap="flat" cmpd="sng" algn="ctr">
            <a:solidFill>
              <a:schemeClr val="accent1"/>
            </a:solidFill>
            <a:prstDash val="solid"/>
            <a:miter lim="800000"/>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039455"/>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softEdge rad="127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[PowerSales360-Dashboard.xlsx]Backend!Weekend_Chart</c:name>
    <c:fmtId val="12"/>
  </c:pivotSource>
  <c:chart>
    <c:title>
      <c:tx>
        <c:rich>
          <a:bodyPr rot="0" spcFirstLastPara="1" vertOverflow="ellipsis" vert="horz" wrap="square" anchor="ctr" anchorCtr="1"/>
          <a:lstStyle/>
          <a:p>
            <a:pPr>
              <a:defRPr sz="1600" b="1" i="0" u="none" strike="noStrike" kern="1200" cap="all" spc="50" baseline="0">
                <a:solidFill>
                  <a:schemeClr val="tx1">
                    <a:lumMod val="65000"/>
                    <a:lumOff val="35000"/>
                  </a:schemeClr>
                </a:solidFill>
                <a:latin typeface="+mn-lt"/>
                <a:ea typeface="+mn-ea"/>
                <a:cs typeface="+mn-cs"/>
              </a:defRPr>
            </a:pPr>
            <a:r>
              <a:rPr lang="en-US" sz="1600"/>
              <a:t>WeekDAY vs. WeekEND</a:t>
            </a:r>
          </a:p>
        </c:rich>
      </c:tx>
      <c:layout>
        <c:manualLayout>
          <c:xMode val="edge"/>
          <c:yMode val="edge"/>
          <c:x val="0.15158271011102692"/>
          <c:y val="2.7777777777777776E-2"/>
        </c:manualLayout>
      </c:layout>
      <c:overlay val="0"/>
      <c:spPr>
        <a:solidFill>
          <a:schemeClr val="bg2">
            <a:lumMod val="90000"/>
          </a:schemeClr>
        </a:solidFill>
        <a:ln>
          <a:noFill/>
        </a:ln>
        <a:effectLst/>
      </c:spPr>
      <c:txPr>
        <a:bodyPr rot="0" spcFirstLastPara="1" vertOverflow="ellipsis" vert="horz" wrap="square" anchor="ctr" anchorCtr="1"/>
        <a:lstStyle/>
        <a:p>
          <a:pPr>
            <a:defRPr sz="16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pivotFmt>
      <c:pivotFmt>
        <c:idx val="4"/>
        <c:spPr>
          <a:solidFill>
            <a:schemeClr val="accent1">
              <a:alpha val="70000"/>
            </a:schemeClr>
          </a:solidFill>
          <a:ln>
            <a:noFill/>
          </a:ln>
          <a:effectLst/>
        </c:spPr>
      </c:pivotFmt>
    </c:pivotFmts>
    <c:plotArea>
      <c:layout/>
      <c:barChart>
        <c:barDir val="col"/>
        <c:grouping val="stacked"/>
        <c:varyColors val="0"/>
        <c:ser>
          <c:idx val="0"/>
          <c:order val="0"/>
          <c:tx>
            <c:strRef>
              <c:f>Backend!$H$10</c:f>
              <c:strCache>
                <c:ptCount val="1"/>
                <c:pt idx="0">
                  <c:v>Total</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Backend!$G$11:$G$12</c:f>
              <c:strCache>
                <c:ptCount val="2"/>
                <c:pt idx="0">
                  <c:v>Weekday</c:v>
                </c:pt>
                <c:pt idx="1">
                  <c:v>Weekend</c:v>
                </c:pt>
              </c:strCache>
            </c:strRef>
          </c:cat>
          <c:val>
            <c:numRef>
              <c:f>Backend!$H$11:$H$12</c:f>
              <c:numCache>
                <c:formatCode>\$#,##0;\(\$#,##0\);\$#,##0</c:formatCode>
                <c:ptCount val="2"/>
                <c:pt idx="0">
                  <c:v>1008208.78</c:v>
                </c:pt>
                <c:pt idx="1">
                  <c:v>531276.23</c:v>
                </c:pt>
              </c:numCache>
            </c:numRef>
          </c:val>
          <c:extLst>
            <c:ext xmlns:c16="http://schemas.microsoft.com/office/drawing/2014/chart" uri="{C3380CC4-5D6E-409C-BE32-E72D297353CC}">
              <c16:uniqueId val="{00000000-886D-4A59-9BE3-9F3F574502F2}"/>
            </c:ext>
          </c:extLst>
        </c:ser>
        <c:dLbls>
          <c:dLblPos val="ctr"/>
          <c:showLegendKey val="0"/>
          <c:showVal val="1"/>
          <c:showCatName val="0"/>
          <c:showSerName val="0"/>
          <c:showPercent val="0"/>
          <c:showBubbleSize val="0"/>
        </c:dLbls>
        <c:gapWidth val="50"/>
        <c:overlap val="100"/>
        <c:axId val="336993263"/>
        <c:axId val="336996623"/>
      </c:barChart>
      <c:catAx>
        <c:axId val="336993263"/>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ptos ExtraBold" panose="020B0004020202020204" pitchFamily="34" charset="0"/>
                <a:ea typeface="+mn-ea"/>
                <a:cs typeface="+mn-cs"/>
              </a:defRPr>
            </a:pPr>
            <a:endParaRPr lang="en-US"/>
          </a:p>
        </c:txPr>
        <c:crossAx val="336996623"/>
        <c:crosses val="autoZero"/>
        <c:auto val="1"/>
        <c:lblAlgn val="ctr"/>
        <c:lblOffset val="100"/>
        <c:noMultiLvlLbl val="0"/>
      </c:catAx>
      <c:valAx>
        <c:axId val="336996623"/>
        <c:scaling>
          <c:orientation val="minMax"/>
        </c:scaling>
        <c:delete val="1"/>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0;\(\$#,##0\);\$#,##0" sourceLinked="1"/>
        <c:majorTickMark val="none"/>
        <c:minorTickMark val="none"/>
        <c:tickLblPos val="nextTo"/>
        <c:crossAx val="336993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[PowerSales360-Dashboard.xlsx]Backend!Weekly_Orders_Chart</c:name>
    <c:fmtId val="2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baseline="0"/>
              <a:t>WEEKLY ORDERS</a:t>
            </a:r>
            <a:endParaRPr lang="en-US"/>
          </a:p>
        </c:rich>
      </c:tx>
      <c:overlay val="0"/>
      <c:spPr>
        <a:solidFill>
          <a:schemeClr val="bg2">
            <a:lumMod val="90000"/>
          </a:schemeClr>
        </a:solid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Backend!$O$25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trendline>
            <c:spPr>
              <a:ln w="19050" cap="rnd">
                <a:solidFill>
                  <a:schemeClr val="accent1"/>
                </a:solidFill>
                <a:prstDash val="sysDash"/>
              </a:ln>
              <a:effectLst/>
            </c:spPr>
            <c:trendlineType val="linear"/>
            <c:dispRSqr val="0"/>
            <c:dispEq val="0"/>
          </c:trendline>
          <c:cat>
            <c:strRef>
              <c:f>Backend!$N$26:$N$31</c:f>
              <c:strCache>
                <c:ptCount val="6"/>
                <c:pt idx="0">
                  <c:v>Week-1</c:v>
                </c:pt>
                <c:pt idx="1">
                  <c:v>Week-2</c:v>
                </c:pt>
                <c:pt idx="2">
                  <c:v>Week-3</c:v>
                </c:pt>
                <c:pt idx="3">
                  <c:v>Week-4</c:v>
                </c:pt>
                <c:pt idx="4">
                  <c:v>Week-5</c:v>
                </c:pt>
                <c:pt idx="5">
                  <c:v>Week-6</c:v>
                </c:pt>
              </c:strCache>
            </c:strRef>
          </c:cat>
          <c:val>
            <c:numRef>
              <c:f>Backend!$O$26:$O$31</c:f>
              <c:numCache>
                <c:formatCode>#,##0</c:formatCode>
                <c:ptCount val="6"/>
                <c:pt idx="0">
                  <c:v>407</c:v>
                </c:pt>
                <c:pt idx="1">
                  <c:v>757</c:v>
                </c:pt>
                <c:pt idx="2">
                  <c:v>713</c:v>
                </c:pt>
                <c:pt idx="3">
                  <c:v>784</c:v>
                </c:pt>
                <c:pt idx="4">
                  <c:v>571</c:v>
                </c:pt>
                <c:pt idx="5">
                  <c:v>29</c:v>
                </c:pt>
              </c:numCache>
            </c:numRef>
          </c:val>
          <c:smooth val="0"/>
          <c:extLst>
            <c:ext xmlns:c16="http://schemas.microsoft.com/office/drawing/2014/chart" uri="{C3380CC4-5D6E-409C-BE32-E72D297353CC}">
              <c16:uniqueId val="{00000000-0D09-4F18-8631-A55099E0A2E9}"/>
            </c:ext>
          </c:extLst>
        </c:ser>
        <c:dLbls>
          <c:dLblPos val="t"/>
          <c:showLegendKey val="0"/>
          <c:showVal val="1"/>
          <c:showCatName val="0"/>
          <c:showSerName val="0"/>
          <c:showPercent val="0"/>
          <c:showBubbleSize val="0"/>
        </c:dLbls>
        <c:marker val="1"/>
        <c:smooth val="0"/>
        <c:axId val="615719968"/>
        <c:axId val="1439061215"/>
      </c:lineChart>
      <c:catAx>
        <c:axId val="6157199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cap="all" spc="120" normalizeH="0" baseline="0">
                <a:solidFill>
                  <a:schemeClr val="tx1">
                    <a:lumMod val="65000"/>
                    <a:lumOff val="35000"/>
                  </a:schemeClr>
                </a:solidFill>
                <a:latin typeface="+mn-lt"/>
                <a:ea typeface="+mn-ea"/>
                <a:cs typeface="+mn-cs"/>
              </a:defRPr>
            </a:pPr>
            <a:endParaRPr lang="en-US"/>
          </a:p>
        </c:txPr>
        <c:crossAx val="1439061215"/>
        <c:crosses val="autoZero"/>
        <c:auto val="1"/>
        <c:lblAlgn val="ctr"/>
        <c:lblOffset val="100"/>
        <c:noMultiLvlLbl val="0"/>
      </c:catAx>
      <c:valAx>
        <c:axId val="1439061215"/>
        <c:scaling>
          <c:orientation val="minMax"/>
        </c:scaling>
        <c:delete val="1"/>
        <c:axPos val="l"/>
        <c:numFmt formatCode="#,##0" sourceLinked="1"/>
        <c:majorTickMark val="none"/>
        <c:minorTickMark val="none"/>
        <c:tickLblPos val="nextTo"/>
        <c:crossAx val="615719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24">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prstDash val="sysDot"/>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spPr>
      <a:ln w="9525">
        <a:solidFill>
          <a:schemeClr val="tx1">
            <a:lumMod val="15000"/>
            <a:lumOff val="85000"/>
          </a:schemeClr>
        </a:solid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emf"/><Relationship Id="rId13" Type="http://schemas.openxmlformats.org/officeDocument/2006/relationships/image" Target="../media/image13.emf"/><Relationship Id="rId18" Type="http://schemas.openxmlformats.org/officeDocument/2006/relationships/chart" Target="../charts/chart4.xml"/><Relationship Id="rId26" Type="http://schemas.openxmlformats.org/officeDocument/2006/relationships/chart" Target="../charts/chart7.xml"/><Relationship Id="rId3" Type="http://schemas.openxmlformats.org/officeDocument/2006/relationships/image" Target="../media/image3.emf"/><Relationship Id="rId21" Type="http://schemas.openxmlformats.org/officeDocument/2006/relationships/image" Target="../media/image17.png"/><Relationship Id="rId7" Type="http://schemas.openxmlformats.org/officeDocument/2006/relationships/image" Target="../media/image7.emf"/><Relationship Id="rId12" Type="http://schemas.openxmlformats.org/officeDocument/2006/relationships/image" Target="../media/image12.emf"/><Relationship Id="rId17" Type="http://schemas.openxmlformats.org/officeDocument/2006/relationships/chart" Target="../charts/chart3.xml"/><Relationship Id="rId25" Type="http://schemas.openxmlformats.org/officeDocument/2006/relationships/chart" Target="../charts/chart6.xml"/><Relationship Id="rId2" Type="http://schemas.openxmlformats.org/officeDocument/2006/relationships/image" Target="../media/image2.emf"/><Relationship Id="rId16" Type="http://schemas.openxmlformats.org/officeDocument/2006/relationships/image" Target="../media/image14.emf"/><Relationship Id="rId20" Type="http://schemas.openxmlformats.org/officeDocument/2006/relationships/image" Target="../media/image16.svg"/><Relationship Id="rId1" Type="http://schemas.openxmlformats.org/officeDocument/2006/relationships/image" Target="../media/image1.emf"/><Relationship Id="rId6" Type="http://schemas.openxmlformats.org/officeDocument/2006/relationships/image" Target="../media/image6.emf"/><Relationship Id="rId11" Type="http://schemas.openxmlformats.org/officeDocument/2006/relationships/image" Target="../media/image11.emf"/><Relationship Id="rId24" Type="http://schemas.openxmlformats.org/officeDocument/2006/relationships/chart" Target="../charts/chart5.xml"/><Relationship Id="rId5" Type="http://schemas.openxmlformats.org/officeDocument/2006/relationships/image" Target="../media/image5.emf"/><Relationship Id="rId15" Type="http://schemas.openxmlformats.org/officeDocument/2006/relationships/chart" Target="../charts/chart2.xml"/><Relationship Id="rId23" Type="http://schemas.openxmlformats.org/officeDocument/2006/relationships/image" Target="../media/image19.emf"/><Relationship Id="rId28" Type="http://schemas.openxmlformats.org/officeDocument/2006/relationships/image" Target="../media/image20.emf"/><Relationship Id="rId10" Type="http://schemas.openxmlformats.org/officeDocument/2006/relationships/image" Target="../media/image10.emf"/><Relationship Id="rId19" Type="http://schemas.openxmlformats.org/officeDocument/2006/relationships/image" Target="../media/image15.png"/><Relationship Id="rId4" Type="http://schemas.openxmlformats.org/officeDocument/2006/relationships/image" Target="../media/image4.emf"/><Relationship Id="rId9" Type="http://schemas.openxmlformats.org/officeDocument/2006/relationships/image" Target="../media/image9.emf"/><Relationship Id="rId14" Type="http://schemas.openxmlformats.org/officeDocument/2006/relationships/chart" Target="../charts/chart1.xml"/><Relationship Id="rId22" Type="http://schemas.openxmlformats.org/officeDocument/2006/relationships/image" Target="../media/image18.svg"/><Relationship Id="rId27" Type="http://schemas.openxmlformats.org/officeDocument/2006/relationships/chart" Target="../charts/chart8.xml"/></Relationships>
</file>

<file path=xl/drawings/_rels/vmlDrawing1.vml.rels><?xml version="1.0" encoding="UTF-8" standalone="yes"?>
<Relationships xmlns="http://schemas.openxmlformats.org/package/2006/relationships"><Relationship Id="rId8" Type="http://schemas.openxmlformats.org/officeDocument/2006/relationships/image" Target="../media/image28.png"/><Relationship Id="rId13" Type="http://schemas.openxmlformats.org/officeDocument/2006/relationships/image" Target="../media/image33.png"/><Relationship Id="rId3" Type="http://schemas.openxmlformats.org/officeDocument/2006/relationships/image" Target="../media/image23.png"/><Relationship Id="rId7" Type="http://schemas.openxmlformats.org/officeDocument/2006/relationships/image" Target="../media/image27.png"/><Relationship Id="rId12" Type="http://schemas.openxmlformats.org/officeDocument/2006/relationships/image" Target="../media/image32.png"/><Relationship Id="rId2" Type="http://schemas.openxmlformats.org/officeDocument/2006/relationships/image" Target="../media/image22.png"/><Relationship Id="rId16" Type="http://schemas.openxmlformats.org/officeDocument/2006/relationships/image" Target="../media/image36.png"/><Relationship Id="rId1" Type="http://schemas.openxmlformats.org/officeDocument/2006/relationships/image" Target="../media/image21.png"/><Relationship Id="rId6" Type="http://schemas.openxmlformats.org/officeDocument/2006/relationships/image" Target="../media/image26.png"/><Relationship Id="rId11" Type="http://schemas.openxmlformats.org/officeDocument/2006/relationships/image" Target="../media/image31.png"/><Relationship Id="rId5" Type="http://schemas.openxmlformats.org/officeDocument/2006/relationships/image" Target="../media/image25.png"/><Relationship Id="rId15" Type="http://schemas.openxmlformats.org/officeDocument/2006/relationships/image" Target="../media/image35.png"/><Relationship Id="rId10" Type="http://schemas.openxmlformats.org/officeDocument/2006/relationships/image" Target="../media/image30.png"/><Relationship Id="rId4" Type="http://schemas.openxmlformats.org/officeDocument/2006/relationships/image" Target="../media/image24.png"/><Relationship Id="rId9" Type="http://schemas.openxmlformats.org/officeDocument/2006/relationships/image" Target="../media/image29.png"/><Relationship Id="rId14" Type="http://schemas.openxmlformats.org/officeDocument/2006/relationships/image" Target="../media/image34.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xdr:colOff>
          <xdr:row>6</xdr:row>
          <xdr:rowOff>0</xdr:rowOff>
        </xdr:from>
        <xdr:to>
          <xdr:col>4</xdr:col>
          <xdr:colOff>476250</xdr:colOff>
          <xdr:row>10</xdr:row>
          <xdr:rowOff>11317</xdr:rowOff>
        </xdr:to>
        <xdr:pic>
          <xdr:nvPicPr>
            <xdr:cNvPr id="23" name="Picture 22">
              <a:extLst>
                <a:ext uri="{FF2B5EF4-FFF2-40B4-BE49-F238E27FC236}">
                  <a16:creationId xmlns:a16="http://schemas.microsoft.com/office/drawing/2014/main" id="{06C74064-99D1-56EE-1565-1823E7BA19E1}"/>
                </a:ext>
              </a:extLst>
            </xdr:cNvPr>
            <xdr:cNvPicPr>
              <a:picLocks noChangeAspect="1" noChangeArrowheads="1"/>
              <a:extLst>
                <a:ext uri="{84589F7E-364E-4C9E-8A38-B11213B215E9}">
                  <a14:cameraTool cellRange="Backend!$P$3:$P$4" spid="_x0000_s7650"/>
                </a:ext>
              </a:extLst>
            </xdr:cNvPicPr>
          </xdr:nvPicPr>
          <xdr:blipFill>
            <a:blip xmlns:r="http://schemas.openxmlformats.org/officeDocument/2006/relationships" r:embed="rId1"/>
            <a:srcRect/>
            <a:stretch>
              <a:fillRect/>
            </a:stretch>
          </xdr:blipFill>
          <xdr:spPr bwMode="auto">
            <a:xfrm>
              <a:off x="613834" y="1143000"/>
              <a:ext cx="2561166" cy="773317"/>
            </a:xfrm>
            <a:prstGeom prst="roundRect">
              <a:avLst>
                <a:gd name="adj" fmla="val 8594"/>
              </a:avLst>
            </a:prstGeom>
            <a:solidFill>
              <a:srgbClr val="FFFFFF">
                <a:shade val="85000"/>
              </a:srgbClr>
            </a:solidFill>
            <a:ln>
              <a:noFill/>
            </a:ln>
            <a:effectLst>
              <a:outerShdw blurRad="149987" dist="250190" dir="8460000" algn="ctr">
                <a:srgbClr val="000000">
                  <a:alpha val="28000"/>
                </a:srgbClr>
              </a:outerShdw>
              <a:reflection blurRad="12700" stA="38000" endPos="28000" dist="5000" dir="5400000" sy="-100000" algn="bl" rotWithShape="0"/>
            </a:effectLst>
            <a:scene3d>
              <a:camera prst="orthographicFront">
                <a:rot lat="0" lon="0" rev="0"/>
              </a:camera>
              <a:lightRig rig="contrasting" dir="t">
                <a:rot lat="0" lon="0" rev="1500000"/>
              </a:lightRig>
            </a:scene3d>
            <a:sp3d prstMaterial="metal">
              <a:bevelT w="88900" h="88900"/>
            </a:sp3d>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14</xdr:row>
          <xdr:rowOff>95250</xdr:rowOff>
        </xdr:from>
        <xdr:to>
          <xdr:col>4</xdr:col>
          <xdr:colOff>108857</xdr:colOff>
          <xdr:row>17</xdr:row>
          <xdr:rowOff>38100</xdr:rowOff>
        </xdr:to>
        <xdr:pic>
          <xdr:nvPicPr>
            <xdr:cNvPr id="25" name="Picture 24">
              <a:extLst>
                <a:ext uri="{FF2B5EF4-FFF2-40B4-BE49-F238E27FC236}">
                  <a16:creationId xmlns:a16="http://schemas.microsoft.com/office/drawing/2014/main" id="{CD15E470-6236-9FB1-9C88-CBF59062BB61}"/>
                </a:ext>
              </a:extLst>
            </xdr:cNvPr>
            <xdr:cNvPicPr>
              <a:picLocks noChangeAspect="1" noChangeArrowheads="1"/>
              <a:extLst>
                <a:ext uri="{84589F7E-364E-4C9E-8A38-B11213B215E9}">
                  <a14:cameraTool cellRange="Backend!$R$3:$R$4" spid="_x0000_s7651"/>
                </a:ext>
              </a:extLst>
            </xdr:cNvPicPr>
          </xdr:nvPicPr>
          <xdr:blipFill>
            <a:blip xmlns:r="http://schemas.openxmlformats.org/officeDocument/2006/relationships" r:embed="rId2"/>
            <a:srcRect/>
            <a:stretch>
              <a:fillRect/>
            </a:stretch>
          </xdr:blipFill>
          <xdr:spPr bwMode="auto">
            <a:xfrm>
              <a:off x="802821" y="2762250"/>
              <a:ext cx="2000250" cy="514350"/>
            </a:xfrm>
            <a:prstGeom prst="roundRect">
              <a:avLst>
                <a:gd name="adj" fmla="val 8594"/>
              </a:avLst>
            </a:prstGeom>
            <a:solidFill>
              <a:srgbClr val="FFFFFF">
                <a:shade val="85000"/>
              </a:srgbClr>
            </a:solidFill>
            <a:ln>
              <a:noFill/>
            </a:ln>
            <a:effectLst>
              <a:outerShdw blurRad="149987" dist="250190" dir="8460000" algn="ctr">
                <a:srgbClr val="000000">
                  <a:alpha val="28000"/>
                </a:srgbClr>
              </a:outerShdw>
              <a:reflection blurRad="12700" stA="38000" endPos="28000" dist="5000" dir="5400000" sy="-100000" algn="bl" rotWithShape="0"/>
            </a:effectLst>
            <a:scene3d>
              <a:camera prst="orthographicFront">
                <a:rot lat="0" lon="0" rev="0"/>
              </a:camera>
              <a:lightRig rig="contrasting" dir="t">
                <a:rot lat="0" lon="0" rev="1500000"/>
              </a:lightRig>
            </a:scene3d>
            <a:sp3d prstMaterial="metal">
              <a:bevelT w="88900" h="88900"/>
            </a:sp3d>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275167</xdr:colOff>
          <xdr:row>6</xdr:row>
          <xdr:rowOff>1</xdr:rowOff>
        </xdr:from>
        <xdr:to>
          <xdr:col>10</xdr:col>
          <xdr:colOff>317500</xdr:colOff>
          <xdr:row>10</xdr:row>
          <xdr:rowOff>15241</xdr:rowOff>
        </xdr:to>
        <xdr:pic>
          <xdr:nvPicPr>
            <xdr:cNvPr id="27" name="Picture 26">
              <a:extLst>
                <a:ext uri="{FF2B5EF4-FFF2-40B4-BE49-F238E27FC236}">
                  <a16:creationId xmlns:a16="http://schemas.microsoft.com/office/drawing/2014/main" id="{F415D7AB-AA97-A36C-44E1-4A4D1BAB0AC5}"/>
                </a:ext>
              </a:extLst>
            </xdr:cNvPr>
            <xdr:cNvPicPr>
              <a:picLocks noChangeAspect="1" noChangeArrowheads="1"/>
              <a:extLst>
                <a:ext uri="{84589F7E-364E-4C9E-8A38-B11213B215E9}">
                  <a14:cameraTool cellRange="Backend!$P$10:$P$11" spid="_x0000_s7652"/>
                </a:ext>
              </a:extLst>
            </xdr:cNvPicPr>
          </xdr:nvPicPr>
          <xdr:blipFill>
            <a:blip xmlns:r="http://schemas.openxmlformats.org/officeDocument/2006/relationships" r:embed="rId3"/>
            <a:srcRect/>
            <a:stretch>
              <a:fillRect/>
            </a:stretch>
          </xdr:blipFill>
          <xdr:spPr bwMode="auto">
            <a:xfrm>
              <a:off x="4381500" y="1143001"/>
              <a:ext cx="2413000" cy="777240"/>
            </a:xfrm>
            <a:prstGeom prst="roundRect">
              <a:avLst>
                <a:gd name="adj" fmla="val 8594"/>
              </a:avLst>
            </a:prstGeom>
            <a:solidFill>
              <a:srgbClr val="FFFFFF">
                <a:shade val="85000"/>
              </a:srgbClr>
            </a:solidFill>
            <a:ln>
              <a:noFill/>
            </a:ln>
            <a:effectLst>
              <a:outerShdw blurRad="149987" dist="250190" dir="8460000" algn="ctr">
                <a:srgbClr val="000000">
                  <a:alpha val="28000"/>
                </a:srgbClr>
              </a:outerShdw>
              <a:reflection blurRad="12700" stA="38000" endPos="28000" dist="5000" dir="5400000" sy="-100000" algn="bl" rotWithShape="0"/>
            </a:effectLst>
            <a:scene3d>
              <a:camera prst="orthographicFront">
                <a:rot lat="0" lon="0" rev="0"/>
              </a:camera>
              <a:lightRig rig="contrasting" dir="t">
                <a:rot lat="0" lon="0" rev="1500000"/>
              </a:lightRig>
            </a:scene3d>
            <a:sp3d prstMaterial="metal">
              <a:bevelT w="88900" h="88900"/>
            </a:sp3d>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338667</xdr:colOff>
          <xdr:row>14</xdr:row>
          <xdr:rowOff>95250</xdr:rowOff>
        </xdr:from>
        <xdr:to>
          <xdr:col>10</xdr:col>
          <xdr:colOff>560917</xdr:colOff>
          <xdr:row>17</xdr:row>
          <xdr:rowOff>38100</xdr:rowOff>
        </xdr:to>
        <xdr:pic>
          <xdr:nvPicPr>
            <xdr:cNvPr id="28" name="Picture 27">
              <a:extLst>
                <a:ext uri="{FF2B5EF4-FFF2-40B4-BE49-F238E27FC236}">
                  <a16:creationId xmlns:a16="http://schemas.microsoft.com/office/drawing/2014/main" id="{EA5ED847-9A38-7399-B590-0352840E9851}"/>
                </a:ext>
              </a:extLst>
            </xdr:cNvPr>
            <xdr:cNvPicPr>
              <a:picLocks noChangeAspect="1" noChangeArrowheads="1"/>
              <a:extLst>
                <a:ext uri="{84589F7E-364E-4C9E-8A38-B11213B215E9}">
                  <a14:cameraTool cellRange="Backend!Q10:Q11" spid="_x0000_s7653"/>
                </a:ext>
              </a:extLst>
            </xdr:cNvPicPr>
          </xdr:nvPicPr>
          <xdr:blipFill>
            <a:blip xmlns:r="http://schemas.openxmlformats.org/officeDocument/2006/relationships" r:embed="rId4"/>
            <a:srcRect/>
            <a:stretch>
              <a:fillRect/>
            </a:stretch>
          </xdr:blipFill>
          <xdr:spPr bwMode="auto">
            <a:xfrm>
              <a:off x="5672667" y="2762250"/>
              <a:ext cx="1365250" cy="514350"/>
            </a:xfrm>
            <a:prstGeom prst="roundRect">
              <a:avLst>
                <a:gd name="adj" fmla="val 8594"/>
              </a:avLst>
            </a:prstGeom>
            <a:solidFill>
              <a:srgbClr val="FFFFFF">
                <a:shade val="85000"/>
              </a:srgbClr>
            </a:solidFill>
            <a:ln>
              <a:noFill/>
            </a:ln>
            <a:effectLst>
              <a:outerShdw blurRad="149987" dist="250190" dir="8460000" algn="ctr">
                <a:srgbClr val="000000">
                  <a:alpha val="28000"/>
                </a:srgbClr>
              </a:outerShdw>
              <a:reflection blurRad="12700" stA="38000" endPos="28000" dist="5000" dir="5400000" sy="-100000" algn="bl" rotWithShape="0"/>
            </a:effectLst>
            <a:scene3d>
              <a:camera prst="orthographicFront">
                <a:rot lat="0" lon="0" rev="0"/>
              </a:camera>
              <a:lightRig rig="contrasting" dir="t">
                <a:rot lat="0" lon="0" rev="1500000"/>
              </a:lightRig>
            </a:scene3d>
            <a:sp3d prstMaterial="metal">
              <a:bevelT w="88900" h="88900"/>
            </a:sp3d>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211666</xdr:colOff>
          <xdr:row>11</xdr:row>
          <xdr:rowOff>133350</xdr:rowOff>
        </xdr:from>
        <xdr:to>
          <xdr:col>9</xdr:col>
          <xdr:colOff>452967</xdr:colOff>
          <xdr:row>13</xdr:row>
          <xdr:rowOff>19050</xdr:rowOff>
        </xdr:to>
        <xdr:pic>
          <xdr:nvPicPr>
            <xdr:cNvPr id="39" name="Picture 38">
              <a:extLst>
                <a:ext uri="{FF2B5EF4-FFF2-40B4-BE49-F238E27FC236}">
                  <a16:creationId xmlns:a16="http://schemas.microsoft.com/office/drawing/2014/main" id="{3C0936CC-52DF-8302-5ED3-7C83DC45E569}"/>
                </a:ext>
              </a:extLst>
            </xdr:cNvPr>
            <xdr:cNvPicPr>
              <a:picLocks noChangeAspect="1" noChangeArrowheads="1"/>
              <a:extLst>
                <a:ext uri="{84589F7E-364E-4C9E-8A38-B11213B215E9}">
                  <a14:cameraTool cellRange="Backend!S11" spid="_x0000_s7654"/>
                </a:ext>
              </a:extLst>
            </xdr:cNvPicPr>
          </xdr:nvPicPr>
          <xdr:blipFill>
            <a:blip xmlns:r="http://schemas.openxmlformats.org/officeDocument/2006/relationships" r:embed="rId5"/>
            <a:srcRect/>
            <a:stretch>
              <a:fillRect/>
            </a:stretch>
          </xdr:blipFill>
          <xdr:spPr bwMode="auto">
            <a:xfrm>
              <a:off x="4931833" y="2228850"/>
              <a:ext cx="1468967" cy="266700"/>
            </a:xfrm>
            <a:prstGeom prst="roundRect">
              <a:avLst>
                <a:gd name="adj" fmla="val 8594"/>
              </a:avLst>
            </a:prstGeom>
            <a:solidFill>
              <a:srgbClr val="FFFFFF">
                <a:shade val="85000"/>
              </a:srgbClr>
            </a:solidFill>
            <a:ln>
              <a:noFill/>
            </a:ln>
            <a:effectLst>
              <a:outerShdw blurRad="149987" dist="250190" dir="8460000" algn="ctr">
                <a:srgbClr val="000000">
                  <a:alpha val="28000"/>
                </a:srgbClr>
              </a:outerShdw>
              <a:softEdge rad="31750"/>
            </a:effec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284691</xdr:colOff>
          <xdr:row>11</xdr:row>
          <xdr:rowOff>133350</xdr:rowOff>
        </xdr:from>
        <xdr:to>
          <xdr:col>4</xdr:col>
          <xdr:colOff>137583</xdr:colOff>
          <xdr:row>13</xdr:row>
          <xdr:rowOff>19050</xdr:rowOff>
        </xdr:to>
        <xdr:pic>
          <xdr:nvPicPr>
            <xdr:cNvPr id="40" name="Picture 39">
              <a:extLst>
                <a:ext uri="{FF2B5EF4-FFF2-40B4-BE49-F238E27FC236}">
                  <a16:creationId xmlns:a16="http://schemas.microsoft.com/office/drawing/2014/main" id="{0B91F6B8-A815-4581-B6AA-D9D902CAE05A}"/>
                </a:ext>
              </a:extLst>
            </xdr:cNvPr>
            <xdr:cNvPicPr>
              <a:picLocks noChangeAspect="1" noChangeArrowheads="1"/>
              <a:extLst>
                <a:ext uri="{84589F7E-364E-4C9E-8A38-B11213B215E9}">
                  <a14:cameraTool cellRange="Backend!S4" spid="_x0000_s7655"/>
                </a:ext>
              </a:extLst>
            </xdr:cNvPicPr>
          </xdr:nvPicPr>
          <xdr:blipFill>
            <a:blip xmlns:r="http://schemas.openxmlformats.org/officeDocument/2006/relationships" r:embed="rId6"/>
            <a:srcRect/>
            <a:stretch>
              <a:fillRect/>
            </a:stretch>
          </xdr:blipFill>
          <xdr:spPr bwMode="auto">
            <a:xfrm>
              <a:off x="898524" y="2228850"/>
              <a:ext cx="1937809" cy="266700"/>
            </a:xfrm>
            <a:prstGeom prst="roundRect">
              <a:avLst>
                <a:gd name="adj" fmla="val 8594"/>
              </a:avLst>
            </a:prstGeom>
            <a:solidFill>
              <a:srgbClr val="FFFFFF">
                <a:shade val="85000"/>
              </a:srgbClr>
            </a:solidFill>
            <a:ln>
              <a:noFill/>
            </a:ln>
            <a:effectLst>
              <a:outerShdw blurRad="149987" dist="250190" dir="8460000" algn="ctr">
                <a:srgbClr val="000000">
                  <a:alpha val="28000"/>
                </a:srgbClr>
              </a:outerShdw>
              <a:softEdge rad="31750"/>
            </a:effectLst>
          </xdr:spPr>
        </xdr:pic>
        <xdr:clientData/>
      </xdr:twoCellAnchor>
    </mc:Choice>
    <mc:Fallback/>
  </mc:AlternateContent>
  <xdr:twoCellAnchor>
    <xdr:from>
      <xdr:col>5</xdr:col>
      <xdr:colOff>210003</xdr:colOff>
      <xdr:row>6</xdr:row>
      <xdr:rowOff>161925</xdr:rowOff>
    </xdr:from>
    <xdr:to>
      <xdr:col>5</xdr:col>
      <xdr:colOff>210003</xdr:colOff>
      <xdr:row>17</xdr:row>
      <xdr:rowOff>9525</xdr:rowOff>
    </xdr:to>
    <xdr:cxnSp macro="">
      <xdr:nvCxnSpPr>
        <xdr:cNvPr id="42" name="Straight Connector 41">
          <a:extLst>
            <a:ext uri="{FF2B5EF4-FFF2-40B4-BE49-F238E27FC236}">
              <a16:creationId xmlns:a16="http://schemas.microsoft.com/office/drawing/2014/main" id="{A1F7F12C-E492-1F9E-BA7A-5EB78D243BD5}"/>
            </a:ext>
          </a:extLst>
        </xdr:cNvPr>
        <xdr:cNvCxnSpPr/>
      </xdr:nvCxnSpPr>
      <xdr:spPr>
        <a:xfrm>
          <a:off x="3693432" y="1304925"/>
          <a:ext cx="0" cy="1943100"/>
        </a:xfrm>
        <a:prstGeom prst="line">
          <a:avLst/>
        </a:prstGeom>
        <a:ln>
          <a:solidFill>
            <a:schemeClr val="bg2">
              <a:lumMod val="90000"/>
            </a:schemeClr>
          </a:solidFill>
        </a:ln>
        <a:effectLst/>
      </xdr:spPr>
      <xdr:style>
        <a:lnRef idx="3">
          <a:schemeClr val="accent1"/>
        </a:lnRef>
        <a:fillRef idx="0">
          <a:schemeClr val="accent1"/>
        </a:fillRef>
        <a:effectRef idx="2">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6</xdr:col>
          <xdr:colOff>74084</xdr:colOff>
          <xdr:row>14</xdr:row>
          <xdr:rowOff>95250</xdr:rowOff>
        </xdr:from>
        <xdr:to>
          <xdr:col>8</xdr:col>
          <xdr:colOff>211667</xdr:colOff>
          <xdr:row>17</xdr:row>
          <xdr:rowOff>38100</xdr:rowOff>
        </xdr:to>
        <xdr:pic>
          <xdr:nvPicPr>
            <xdr:cNvPr id="45" name="Picture 44">
              <a:extLst>
                <a:ext uri="{FF2B5EF4-FFF2-40B4-BE49-F238E27FC236}">
                  <a16:creationId xmlns:a16="http://schemas.microsoft.com/office/drawing/2014/main" id="{B25B7D2C-8223-0C44-EE6B-987CEF63B7CD}"/>
                </a:ext>
              </a:extLst>
            </xdr:cNvPr>
            <xdr:cNvPicPr>
              <a:picLocks noChangeAspect="1" noChangeArrowheads="1"/>
              <a:extLst>
                <a:ext uri="{84589F7E-364E-4C9E-8A38-B11213B215E9}">
                  <a14:cameraTool cellRange="Backend!R10:R11" spid="_x0000_s7656"/>
                </a:ext>
              </a:extLst>
            </xdr:cNvPicPr>
          </xdr:nvPicPr>
          <xdr:blipFill>
            <a:blip xmlns:r="http://schemas.openxmlformats.org/officeDocument/2006/relationships" r:embed="rId7"/>
            <a:srcRect/>
            <a:stretch>
              <a:fillRect/>
            </a:stretch>
          </xdr:blipFill>
          <xdr:spPr bwMode="auto">
            <a:xfrm>
              <a:off x="4180417" y="2762250"/>
              <a:ext cx="1365250" cy="514350"/>
            </a:xfrm>
            <a:prstGeom prst="roundRect">
              <a:avLst>
                <a:gd name="adj" fmla="val 8594"/>
              </a:avLst>
            </a:prstGeom>
            <a:solidFill>
              <a:srgbClr val="FFFFFF">
                <a:shade val="85000"/>
              </a:srgbClr>
            </a:solidFill>
            <a:ln>
              <a:noFill/>
            </a:ln>
            <a:effectLst>
              <a:outerShdw blurRad="149987" dist="250190" dir="8460000" algn="ctr">
                <a:srgbClr val="000000">
                  <a:alpha val="28000"/>
                </a:srgbClr>
              </a:outerShdw>
              <a:reflection blurRad="12700" stA="38000" endPos="28000" dist="5000" dir="5400000" sy="-100000" algn="bl" rotWithShape="0"/>
            </a:effectLst>
            <a:scene3d>
              <a:camera prst="orthographicFront">
                <a:rot lat="0" lon="0" rev="0"/>
              </a:camera>
              <a:lightRig rig="contrasting" dir="t">
                <a:rot lat="0" lon="0" rev="1500000"/>
              </a:lightRig>
            </a:scene3d>
            <a:sp3d prstMaterial="metal">
              <a:bevelT w="88900" h="88900"/>
            </a:sp3d>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84667</xdr:colOff>
          <xdr:row>6</xdr:row>
          <xdr:rowOff>1</xdr:rowOff>
        </xdr:from>
        <xdr:to>
          <xdr:col>14</xdr:col>
          <xdr:colOff>560917</xdr:colOff>
          <xdr:row>10</xdr:row>
          <xdr:rowOff>15241</xdr:rowOff>
        </xdr:to>
        <xdr:pic>
          <xdr:nvPicPr>
            <xdr:cNvPr id="46" name="Picture 45">
              <a:extLst>
                <a:ext uri="{FF2B5EF4-FFF2-40B4-BE49-F238E27FC236}">
                  <a16:creationId xmlns:a16="http://schemas.microsoft.com/office/drawing/2014/main" id="{10D2E5FD-3918-2A75-BD54-A3B00BCA7081}"/>
                </a:ext>
              </a:extLst>
            </xdr:cNvPr>
            <xdr:cNvPicPr>
              <a:picLocks noChangeAspect="1" noChangeArrowheads="1"/>
              <a:extLst>
                <a:ext uri="{84589F7E-364E-4C9E-8A38-B11213B215E9}">
                  <a14:cameraTool cellRange="Backend!Q16:Q17" spid="_x0000_s7657"/>
                </a:ext>
              </a:extLst>
            </xdr:cNvPicPr>
          </xdr:nvPicPr>
          <xdr:blipFill>
            <a:blip xmlns:r="http://schemas.openxmlformats.org/officeDocument/2006/relationships" r:embed="rId8"/>
            <a:srcRect/>
            <a:stretch>
              <a:fillRect/>
            </a:stretch>
          </xdr:blipFill>
          <xdr:spPr bwMode="auto">
            <a:xfrm>
              <a:off x="7789334" y="1143001"/>
              <a:ext cx="2349500" cy="777240"/>
            </a:xfrm>
            <a:prstGeom prst="roundRect">
              <a:avLst>
                <a:gd name="adj" fmla="val 8594"/>
              </a:avLst>
            </a:prstGeom>
            <a:solidFill>
              <a:srgbClr val="FFFFFF">
                <a:shade val="85000"/>
              </a:srgbClr>
            </a:solidFill>
            <a:ln>
              <a:noFill/>
            </a:ln>
            <a:effectLst>
              <a:outerShdw blurRad="149987" dist="250190" dir="8460000" algn="ctr">
                <a:srgbClr val="000000">
                  <a:alpha val="28000"/>
                </a:srgbClr>
              </a:outerShdw>
              <a:reflection blurRad="12700" stA="38000" endPos="28000" dist="5000" dir="5400000" sy="-100000" algn="bl" rotWithShape="0"/>
            </a:effectLst>
            <a:scene3d>
              <a:camera prst="orthographicFront">
                <a:rot lat="0" lon="0" rev="0"/>
              </a:camera>
              <a:lightRig rig="contrasting" dir="t">
                <a:rot lat="0" lon="0" rev="1500000"/>
              </a:lightRig>
            </a:scene3d>
            <a:sp3d prstMaterial="metal">
              <a:bevelT w="88900" h="88900"/>
            </a:sp3d>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179917</xdr:colOff>
          <xdr:row>11</xdr:row>
          <xdr:rowOff>133350</xdr:rowOff>
        </xdr:from>
        <xdr:to>
          <xdr:col>14</xdr:col>
          <xdr:colOff>550333</xdr:colOff>
          <xdr:row>13</xdr:row>
          <xdr:rowOff>19050</xdr:rowOff>
        </xdr:to>
        <xdr:pic>
          <xdr:nvPicPr>
            <xdr:cNvPr id="49" name="Picture 48">
              <a:extLst>
                <a:ext uri="{FF2B5EF4-FFF2-40B4-BE49-F238E27FC236}">
                  <a16:creationId xmlns:a16="http://schemas.microsoft.com/office/drawing/2014/main" id="{40625B66-4A77-12FE-F81E-F0B573FF4C7C}"/>
                </a:ext>
              </a:extLst>
            </xdr:cNvPr>
            <xdr:cNvPicPr>
              <a:picLocks noChangeAspect="1" noChangeArrowheads="1"/>
              <a:extLst>
                <a:ext uri="{84589F7E-364E-4C9E-8A38-B11213B215E9}">
                  <a14:cameraTool cellRange="Backend!R17:S17" spid="_x0000_s7658"/>
                </a:ext>
              </a:extLst>
            </xdr:cNvPicPr>
          </xdr:nvPicPr>
          <xdr:blipFill>
            <a:blip xmlns:r="http://schemas.openxmlformats.org/officeDocument/2006/relationships" r:embed="rId9"/>
            <a:srcRect/>
            <a:stretch>
              <a:fillRect/>
            </a:stretch>
          </xdr:blipFill>
          <xdr:spPr bwMode="auto">
            <a:xfrm>
              <a:off x="7884584" y="2228850"/>
              <a:ext cx="2243666" cy="266700"/>
            </a:xfrm>
            <a:prstGeom prst="roundRect">
              <a:avLst>
                <a:gd name="adj" fmla="val 8594"/>
              </a:avLst>
            </a:prstGeom>
            <a:solidFill>
              <a:srgbClr val="FFFFFF">
                <a:shade val="85000"/>
              </a:srgbClr>
            </a:solidFill>
            <a:ln>
              <a:noFill/>
            </a:ln>
            <a:effectLst>
              <a:outerShdw blurRad="149987" dist="250190" dir="8460000" algn="ctr">
                <a:srgbClr val="000000">
                  <a:alpha val="28000"/>
                </a:srgbClr>
              </a:outerShdw>
              <a:softEdge rad="31750"/>
            </a:effec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116417</xdr:colOff>
          <xdr:row>6</xdr:row>
          <xdr:rowOff>42333</xdr:rowOff>
        </xdr:from>
        <xdr:to>
          <xdr:col>17</xdr:col>
          <xdr:colOff>381000</xdr:colOff>
          <xdr:row>8</xdr:row>
          <xdr:rowOff>175683</xdr:rowOff>
        </xdr:to>
        <xdr:pic>
          <xdr:nvPicPr>
            <xdr:cNvPr id="50" name="Picture 49">
              <a:extLst>
                <a:ext uri="{FF2B5EF4-FFF2-40B4-BE49-F238E27FC236}">
                  <a16:creationId xmlns:a16="http://schemas.microsoft.com/office/drawing/2014/main" id="{819D87E0-295A-EAF7-9AB3-5C7C9445184D}"/>
                </a:ext>
              </a:extLst>
            </xdr:cNvPr>
            <xdr:cNvPicPr>
              <a:picLocks noChangeAspect="1" noChangeArrowheads="1"/>
              <a:extLst>
                <a:ext uri="{84589F7E-364E-4C9E-8A38-B11213B215E9}">
                  <a14:cameraTool cellRange="Backend!P21:P22" spid="_x0000_s7659"/>
                </a:ext>
              </a:extLst>
            </xdr:cNvPicPr>
          </xdr:nvPicPr>
          <xdr:blipFill>
            <a:blip xmlns:r="http://schemas.openxmlformats.org/officeDocument/2006/relationships" r:embed="rId10"/>
            <a:srcRect/>
            <a:stretch>
              <a:fillRect/>
            </a:stretch>
          </xdr:blipFill>
          <xdr:spPr bwMode="auto">
            <a:xfrm>
              <a:off x="9662584" y="1185333"/>
              <a:ext cx="1492249" cy="514350"/>
            </a:xfrm>
            <a:prstGeom prst="roundRect">
              <a:avLst>
                <a:gd name="adj" fmla="val 8594"/>
              </a:avLst>
            </a:prstGeom>
            <a:solidFill>
              <a:srgbClr val="FFFFFF">
                <a:shade val="85000"/>
              </a:srgbClr>
            </a:solidFill>
            <a:ln>
              <a:noFill/>
            </a:ln>
            <a:effectLst>
              <a:softEdge rad="31750"/>
            </a:effec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275167</xdr:colOff>
          <xdr:row>14</xdr:row>
          <xdr:rowOff>95250</xdr:rowOff>
        </xdr:from>
        <xdr:to>
          <xdr:col>14</xdr:col>
          <xdr:colOff>338667</xdr:colOff>
          <xdr:row>17</xdr:row>
          <xdr:rowOff>38100</xdr:rowOff>
        </xdr:to>
        <xdr:pic>
          <xdr:nvPicPr>
            <xdr:cNvPr id="51" name="Picture 50">
              <a:extLst>
                <a:ext uri="{FF2B5EF4-FFF2-40B4-BE49-F238E27FC236}">
                  <a16:creationId xmlns:a16="http://schemas.microsoft.com/office/drawing/2014/main" id="{D494E20F-772D-5B0D-548A-4D38A70DB4D4}"/>
                </a:ext>
              </a:extLst>
            </xdr:cNvPr>
            <xdr:cNvPicPr>
              <a:picLocks noChangeAspect="1" noChangeArrowheads="1"/>
              <a:extLst>
                <a:ext uri="{84589F7E-364E-4C9E-8A38-B11213B215E9}">
                  <a14:cameraTool cellRange="Backend!P16:P17" spid="_x0000_s7660"/>
                </a:ext>
              </a:extLst>
            </xdr:cNvPicPr>
          </xdr:nvPicPr>
          <xdr:blipFill>
            <a:blip xmlns:r="http://schemas.openxmlformats.org/officeDocument/2006/relationships" r:embed="rId11"/>
            <a:srcRect/>
            <a:stretch>
              <a:fillRect/>
            </a:stretch>
          </xdr:blipFill>
          <xdr:spPr bwMode="auto">
            <a:xfrm>
              <a:off x="7979834" y="2762250"/>
              <a:ext cx="1936750" cy="514350"/>
            </a:xfrm>
            <a:prstGeom prst="roundRect">
              <a:avLst>
                <a:gd name="adj" fmla="val 8594"/>
              </a:avLst>
            </a:prstGeom>
            <a:solidFill>
              <a:srgbClr val="FFFFFF">
                <a:shade val="85000"/>
              </a:srgbClr>
            </a:solidFill>
            <a:ln>
              <a:noFill/>
            </a:ln>
            <a:effectLst>
              <a:outerShdw blurRad="149987" dist="250190" dir="8460000" algn="ctr">
                <a:srgbClr val="000000">
                  <a:alpha val="28000"/>
                </a:srgbClr>
              </a:outerShdw>
              <a:reflection blurRad="12700" stA="38000" endPos="28000" dist="5000" dir="5400000" sy="-100000" algn="bl" rotWithShape="0"/>
            </a:effectLst>
            <a:scene3d>
              <a:camera prst="orthographicFront">
                <a:rot lat="0" lon="0" rev="0"/>
              </a:camera>
              <a:lightRig rig="contrasting" dir="t">
                <a:rot lat="0" lon="0" rev="1500000"/>
              </a:lightRig>
            </a:scene3d>
            <a:sp3d prstMaterial="metal">
              <a:bevelT w="88900" h="88900"/>
            </a:sp3d>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116417</xdr:colOff>
          <xdr:row>10</xdr:row>
          <xdr:rowOff>84667</xdr:rowOff>
        </xdr:from>
        <xdr:to>
          <xdr:col>17</xdr:col>
          <xdr:colOff>381000</xdr:colOff>
          <xdr:row>13</xdr:row>
          <xdr:rowOff>27517</xdr:rowOff>
        </xdr:to>
        <xdr:pic>
          <xdr:nvPicPr>
            <xdr:cNvPr id="54" name="Picture 53">
              <a:extLst>
                <a:ext uri="{FF2B5EF4-FFF2-40B4-BE49-F238E27FC236}">
                  <a16:creationId xmlns:a16="http://schemas.microsoft.com/office/drawing/2014/main" id="{FD1EB8DE-4A2D-E738-A769-BE7B55C3DFA8}"/>
                </a:ext>
              </a:extLst>
            </xdr:cNvPr>
            <xdr:cNvPicPr>
              <a:picLocks noChangeAspect="1" noChangeArrowheads="1"/>
              <a:extLst>
                <a:ext uri="{84589F7E-364E-4C9E-8A38-B11213B215E9}">
                  <a14:cameraTool cellRange="Backend!Q21:Q22" spid="_x0000_s7661"/>
                </a:ext>
              </a:extLst>
            </xdr:cNvPicPr>
          </xdr:nvPicPr>
          <xdr:blipFill>
            <a:blip xmlns:r="http://schemas.openxmlformats.org/officeDocument/2006/relationships" r:embed="rId12"/>
            <a:srcRect/>
            <a:stretch>
              <a:fillRect/>
            </a:stretch>
          </xdr:blipFill>
          <xdr:spPr bwMode="auto">
            <a:xfrm>
              <a:off x="9662584" y="1989667"/>
              <a:ext cx="1492249" cy="514350"/>
            </a:xfrm>
            <a:prstGeom prst="roundRect">
              <a:avLst>
                <a:gd name="adj" fmla="val 8594"/>
              </a:avLst>
            </a:prstGeom>
            <a:solidFill>
              <a:srgbClr val="FFFFFF">
                <a:shade val="85000"/>
              </a:srgbClr>
            </a:solidFill>
            <a:ln>
              <a:noFill/>
            </a:ln>
            <a:effectLst>
              <a:softEdge rad="31750"/>
            </a:effec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116417</xdr:colOff>
          <xdr:row>14</xdr:row>
          <xdr:rowOff>137583</xdr:rowOff>
        </xdr:from>
        <xdr:to>
          <xdr:col>17</xdr:col>
          <xdr:colOff>381000</xdr:colOff>
          <xdr:row>17</xdr:row>
          <xdr:rowOff>80433</xdr:rowOff>
        </xdr:to>
        <xdr:pic>
          <xdr:nvPicPr>
            <xdr:cNvPr id="55" name="Picture 54">
              <a:extLst>
                <a:ext uri="{FF2B5EF4-FFF2-40B4-BE49-F238E27FC236}">
                  <a16:creationId xmlns:a16="http://schemas.microsoft.com/office/drawing/2014/main" id="{7FE8D4C3-C9C3-C5A7-BD82-386413A4331F}"/>
                </a:ext>
              </a:extLst>
            </xdr:cNvPr>
            <xdr:cNvPicPr>
              <a:picLocks noChangeAspect="1" noChangeArrowheads="1"/>
              <a:extLst>
                <a:ext uri="{84589F7E-364E-4C9E-8A38-B11213B215E9}">
                  <a14:cameraTool cellRange="Backend!R21:R22" spid="_x0000_s7662"/>
                </a:ext>
              </a:extLst>
            </xdr:cNvPicPr>
          </xdr:nvPicPr>
          <xdr:blipFill>
            <a:blip xmlns:r="http://schemas.openxmlformats.org/officeDocument/2006/relationships" r:embed="rId13"/>
            <a:srcRect/>
            <a:stretch>
              <a:fillRect/>
            </a:stretch>
          </xdr:blipFill>
          <xdr:spPr bwMode="auto">
            <a:xfrm>
              <a:off x="9662584" y="2804583"/>
              <a:ext cx="1492249" cy="514350"/>
            </a:xfrm>
            <a:prstGeom prst="roundRect">
              <a:avLst>
                <a:gd name="adj" fmla="val 8594"/>
              </a:avLst>
            </a:prstGeom>
            <a:solidFill>
              <a:srgbClr val="FFFFFF">
                <a:shade val="85000"/>
              </a:srgbClr>
            </a:solidFill>
            <a:ln>
              <a:noFill/>
            </a:ln>
            <a:effectLst>
              <a:softEdge rad="31750"/>
            </a:effectLst>
          </xdr:spPr>
        </xdr:pic>
        <xdr:clientData/>
      </xdr:twoCellAnchor>
    </mc:Choice>
    <mc:Fallback/>
  </mc:AlternateContent>
  <xdr:twoCellAnchor>
    <xdr:from>
      <xdr:col>18</xdr:col>
      <xdr:colOff>131233</xdr:colOff>
      <xdr:row>6</xdr:row>
      <xdr:rowOff>161925</xdr:rowOff>
    </xdr:from>
    <xdr:to>
      <xdr:col>18</xdr:col>
      <xdr:colOff>131233</xdr:colOff>
      <xdr:row>120</xdr:row>
      <xdr:rowOff>114300</xdr:rowOff>
    </xdr:to>
    <xdr:cxnSp macro="">
      <xdr:nvCxnSpPr>
        <xdr:cNvPr id="57" name="Straight Connector 56">
          <a:extLst>
            <a:ext uri="{FF2B5EF4-FFF2-40B4-BE49-F238E27FC236}">
              <a16:creationId xmlns:a16="http://schemas.microsoft.com/office/drawing/2014/main" id="{7842C996-BC86-5199-50D8-0A51C1254D54}"/>
            </a:ext>
          </a:extLst>
        </xdr:cNvPr>
        <xdr:cNvCxnSpPr/>
      </xdr:nvCxnSpPr>
      <xdr:spPr>
        <a:xfrm>
          <a:off x="12234333" y="1304925"/>
          <a:ext cx="0" cy="21669375"/>
        </a:xfrm>
        <a:prstGeom prst="line">
          <a:avLst/>
        </a:prstGeom>
        <a:effectLst>
          <a:outerShdw blurRad="50800" dist="38100" dir="2700000" algn="tl" rotWithShape="0">
            <a:prstClr val="black">
              <a:alpha val="40000"/>
            </a:prstClr>
          </a:outerShdw>
        </a:effectLst>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33866</xdr:colOff>
      <xdr:row>25</xdr:row>
      <xdr:rowOff>148166</xdr:rowOff>
    </xdr:from>
    <xdr:to>
      <xdr:col>12</xdr:col>
      <xdr:colOff>160866</xdr:colOff>
      <xdr:row>38</xdr:row>
      <xdr:rowOff>171449</xdr:rowOff>
    </xdr:to>
    <xdr:graphicFrame macro="">
      <xdr:nvGraphicFramePr>
        <xdr:cNvPr id="62" name="Chart 61">
          <a:extLst>
            <a:ext uri="{FF2B5EF4-FFF2-40B4-BE49-F238E27FC236}">
              <a16:creationId xmlns:a16="http://schemas.microsoft.com/office/drawing/2014/main" id="{B0FD112E-C7A6-4D6C-9179-8E5F0F834C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222250</xdr:colOff>
      <xdr:row>25</xdr:row>
      <xdr:rowOff>158750</xdr:rowOff>
    </xdr:from>
    <xdr:to>
      <xdr:col>6</xdr:col>
      <xdr:colOff>228600</xdr:colOff>
      <xdr:row>38</xdr:row>
      <xdr:rowOff>179918</xdr:rowOff>
    </xdr:to>
    <xdr:graphicFrame macro="">
      <xdr:nvGraphicFramePr>
        <xdr:cNvPr id="65" name="Chart 64">
          <a:extLst>
            <a:ext uri="{FF2B5EF4-FFF2-40B4-BE49-F238E27FC236}">
              <a16:creationId xmlns:a16="http://schemas.microsoft.com/office/drawing/2014/main" id="{AC89949B-2883-46DE-8CB4-11A283715D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264585</xdr:colOff>
      <xdr:row>21</xdr:row>
      <xdr:rowOff>112486</xdr:rowOff>
    </xdr:from>
    <xdr:to>
      <xdr:col>6</xdr:col>
      <xdr:colOff>88900</xdr:colOff>
      <xdr:row>24</xdr:row>
      <xdr:rowOff>17236</xdr:rowOff>
    </xdr:to>
    <xdr:grpSp>
      <xdr:nvGrpSpPr>
        <xdr:cNvPr id="68" name="Group 67">
          <a:extLst>
            <a:ext uri="{FF2B5EF4-FFF2-40B4-BE49-F238E27FC236}">
              <a16:creationId xmlns:a16="http://schemas.microsoft.com/office/drawing/2014/main" id="{DE7D51B3-3DA1-FD27-CA57-967DFDF7DB23}"/>
            </a:ext>
          </a:extLst>
        </xdr:cNvPr>
        <xdr:cNvGrpSpPr/>
      </xdr:nvGrpSpPr>
      <xdr:grpSpPr>
        <a:xfrm>
          <a:off x="264585" y="4112986"/>
          <a:ext cx="3913715" cy="476250"/>
          <a:chOff x="211668" y="4032250"/>
          <a:chExt cx="2973916" cy="412750"/>
        </a:xfrm>
        <a:solidFill>
          <a:srgbClr val="2896E0"/>
        </a:solidFill>
      </xdr:grpSpPr>
      <xdr:sp macro="" textlink="">
        <xdr:nvSpPr>
          <xdr:cNvPr id="66" name="Rectangle: Rounded Corners 65">
            <a:extLst>
              <a:ext uri="{FF2B5EF4-FFF2-40B4-BE49-F238E27FC236}">
                <a16:creationId xmlns:a16="http://schemas.microsoft.com/office/drawing/2014/main" id="{E60A59F2-21FA-B6C3-115D-7D08506D395F}"/>
              </a:ext>
            </a:extLst>
          </xdr:cNvPr>
          <xdr:cNvSpPr/>
        </xdr:nvSpPr>
        <xdr:spPr>
          <a:xfrm>
            <a:off x="211668" y="4032250"/>
            <a:ext cx="2973916" cy="412750"/>
          </a:xfrm>
          <a:prstGeom prst="roundRect">
            <a:avLst/>
          </a:prstGeom>
          <a:grpFill/>
          <a:ln>
            <a:noFill/>
          </a:ln>
          <a:effectLst>
            <a:outerShdw blurRad="50800" dist="38100" dir="2700000" algn="tl" rotWithShape="0">
              <a:prstClr val="black">
                <a:alpha val="40000"/>
              </a:prstClr>
            </a:outerShdw>
          </a:effectLst>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lang="en-US" sz="1100">
              <a:solidFill>
                <a:schemeClr val="bg1"/>
              </a:solidFill>
            </a:endParaRPr>
          </a:p>
        </xdr:txBody>
      </xdr:sp>
      <xdr:sp macro="" textlink="">
        <xdr:nvSpPr>
          <xdr:cNvPr id="67" name="TextBox 66">
            <a:extLst>
              <a:ext uri="{FF2B5EF4-FFF2-40B4-BE49-F238E27FC236}">
                <a16:creationId xmlns:a16="http://schemas.microsoft.com/office/drawing/2014/main" id="{D401573F-62D5-C25A-DFBA-59B1B449F6F7}"/>
              </a:ext>
            </a:extLst>
          </xdr:cNvPr>
          <xdr:cNvSpPr txBox="1"/>
        </xdr:nvSpPr>
        <xdr:spPr>
          <a:xfrm>
            <a:off x="275166" y="4095749"/>
            <a:ext cx="2624411" cy="264584"/>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cap="none" spc="0">
                <a:ln>
                  <a:noFill/>
                </a:ln>
                <a:solidFill>
                  <a:schemeClr val="bg1"/>
                </a:solidFill>
                <a:effectLst/>
                <a:latin typeface="Arial Black" panose="020B0A04020102020204" pitchFamily="34" charset="0"/>
              </a:rPr>
              <a:t>Sales</a:t>
            </a:r>
            <a:r>
              <a:rPr lang="en-US" sz="1400" b="0" cap="none" spc="0" baseline="0">
                <a:ln>
                  <a:noFill/>
                </a:ln>
                <a:solidFill>
                  <a:schemeClr val="bg1"/>
                </a:solidFill>
                <a:effectLst/>
                <a:latin typeface="Arial Black" panose="020B0A04020102020204" pitchFamily="34" charset="0"/>
              </a:rPr>
              <a:t> by Year :</a:t>
            </a:r>
            <a:endParaRPr lang="en-US" sz="1400" b="0" cap="none" spc="0">
              <a:ln>
                <a:noFill/>
              </a:ln>
              <a:solidFill>
                <a:schemeClr val="bg1"/>
              </a:solidFill>
              <a:effectLst/>
              <a:latin typeface="Arial Black" panose="020B0A04020102020204" pitchFamily="34" charset="0"/>
            </a:endParaRPr>
          </a:p>
        </xdr:txBody>
      </xdr:sp>
    </xdr:grpSp>
    <xdr:clientData/>
  </xdr:twoCellAnchor>
  <xdr:twoCellAnchor>
    <xdr:from>
      <xdr:col>6</xdr:col>
      <xdr:colOff>607483</xdr:colOff>
      <xdr:row>21</xdr:row>
      <xdr:rowOff>131536</xdr:rowOff>
    </xdr:from>
    <xdr:to>
      <xdr:col>12</xdr:col>
      <xdr:colOff>76200</xdr:colOff>
      <xdr:row>24</xdr:row>
      <xdr:rowOff>36286</xdr:rowOff>
    </xdr:to>
    <xdr:grpSp>
      <xdr:nvGrpSpPr>
        <xdr:cNvPr id="69" name="Group 68">
          <a:extLst>
            <a:ext uri="{FF2B5EF4-FFF2-40B4-BE49-F238E27FC236}">
              <a16:creationId xmlns:a16="http://schemas.microsoft.com/office/drawing/2014/main" id="{1F3E758D-2BCC-4F8E-B652-57C9AC595664}"/>
            </a:ext>
          </a:extLst>
        </xdr:cNvPr>
        <xdr:cNvGrpSpPr/>
      </xdr:nvGrpSpPr>
      <xdr:grpSpPr>
        <a:xfrm>
          <a:off x="4696883" y="4132036"/>
          <a:ext cx="3050117" cy="476250"/>
          <a:chOff x="211668" y="4032250"/>
          <a:chExt cx="2973916" cy="412750"/>
        </a:xfrm>
        <a:solidFill>
          <a:srgbClr val="2896E0"/>
        </a:solidFill>
      </xdr:grpSpPr>
      <xdr:sp macro="" textlink="">
        <xdr:nvSpPr>
          <xdr:cNvPr id="70" name="Rectangle: Rounded Corners 69">
            <a:extLst>
              <a:ext uri="{FF2B5EF4-FFF2-40B4-BE49-F238E27FC236}">
                <a16:creationId xmlns:a16="http://schemas.microsoft.com/office/drawing/2014/main" id="{04E87EBC-C7B8-F267-4FE0-C40C481E7A2F}"/>
              </a:ext>
            </a:extLst>
          </xdr:cNvPr>
          <xdr:cNvSpPr/>
        </xdr:nvSpPr>
        <xdr:spPr>
          <a:xfrm>
            <a:off x="211668" y="4032250"/>
            <a:ext cx="2973916" cy="412750"/>
          </a:xfrm>
          <a:prstGeom prst="roundRect">
            <a:avLst/>
          </a:prstGeom>
          <a:grpFill/>
          <a:ln>
            <a:noFill/>
          </a:ln>
          <a:effectLst>
            <a:outerShdw blurRad="50800" dist="38100" dir="2700000" algn="tl" rotWithShape="0">
              <a:prstClr val="black">
                <a:alpha val="40000"/>
              </a:prstClr>
            </a:outerShdw>
          </a:effectLst>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lang="en-US" sz="1100">
              <a:solidFill>
                <a:schemeClr val="bg1"/>
              </a:solidFill>
            </a:endParaRPr>
          </a:p>
        </xdr:txBody>
      </xdr:sp>
      <xdr:sp macro="" textlink="">
        <xdr:nvSpPr>
          <xdr:cNvPr id="71" name="TextBox 70">
            <a:extLst>
              <a:ext uri="{FF2B5EF4-FFF2-40B4-BE49-F238E27FC236}">
                <a16:creationId xmlns:a16="http://schemas.microsoft.com/office/drawing/2014/main" id="{84613965-42B2-AA47-D808-7E0CF1B933C0}"/>
              </a:ext>
            </a:extLst>
          </xdr:cNvPr>
          <xdr:cNvSpPr txBox="1"/>
        </xdr:nvSpPr>
        <xdr:spPr>
          <a:xfrm>
            <a:off x="275167" y="4095749"/>
            <a:ext cx="2494309" cy="264584"/>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cap="none" spc="0">
                <a:ln>
                  <a:noFill/>
                </a:ln>
                <a:solidFill>
                  <a:schemeClr val="bg1"/>
                </a:solidFill>
                <a:effectLst/>
                <a:latin typeface="Arial Black" panose="020B0A04020102020204" pitchFamily="34" charset="0"/>
              </a:rPr>
              <a:t>Sales by Quarter</a:t>
            </a:r>
            <a:r>
              <a:rPr lang="en-US" sz="1400" b="0" cap="none" spc="0" baseline="0">
                <a:ln>
                  <a:noFill/>
                </a:ln>
                <a:solidFill>
                  <a:schemeClr val="bg1"/>
                </a:solidFill>
                <a:effectLst/>
                <a:latin typeface="Arial Black" panose="020B0A04020102020204" pitchFamily="34" charset="0"/>
              </a:rPr>
              <a:t> :</a:t>
            </a:r>
            <a:endParaRPr lang="en-US" sz="1400" b="0" cap="none" spc="0">
              <a:ln>
                <a:noFill/>
              </a:ln>
              <a:solidFill>
                <a:schemeClr val="bg1"/>
              </a:solidFill>
              <a:effectLst/>
              <a:latin typeface="Arial Black" panose="020B0A04020102020204" pitchFamily="34" charset="0"/>
            </a:endParaRPr>
          </a:p>
        </xdr:txBody>
      </xdr:sp>
    </xdr:grpSp>
    <xdr:clientData/>
  </xdr:twoCellAnchor>
  <xdr:twoCellAnchor>
    <xdr:from>
      <xdr:col>0</xdr:col>
      <xdr:colOff>275167</xdr:colOff>
      <xdr:row>20</xdr:row>
      <xdr:rowOff>31750</xdr:rowOff>
    </xdr:from>
    <xdr:to>
      <xdr:col>17</xdr:col>
      <xdr:colOff>370417</xdr:colOff>
      <xdr:row>20</xdr:row>
      <xdr:rowOff>31750</xdr:rowOff>
    </xdr:to>
    <xdr:cxnSp macro="">
      <xdr:nvCxnSpPr>
        <xdr:cNvPr id="73" name="Straight Connector 72">
          <a:extLst>
            <a:ext uri="{FF2B5EF4-FFF2-40B4-BE49-F238E27FC236}">
              <a16:creationId xmlns:a16="http://schemas.microsoft.com/office/drawing/2014/main" id="{870D6991-C65C-4322-AE5D-5CC230F7D352}"/>
            </a:ext>
          </a:extLst>
        </xdr:cNvPr>
        <xdr:cNvCxnSpPr/>
      </xdr:nvCxnSpPr>
      <xdr:spPr>
        <a:xfrm>
          <a:off x="275167" y="3841750"/>
          <a:ext cx="10869083" cy="0"/>
        </a:xfrm>
        <a:prstGeom prst="line">
          <a:avLst/>
        </a:prstGeom>
        <a:ln>
          <a:solidFill>
            <a:schemeClr val="bg2">
              <a:lumMod val="75000"/>
            </a:schemeClr>
          </a:solidFill>
        </a:ln>
        <a:effectLst>
          <a:outerShdw blurRad="50800" dist="38100" dir="2700000" algn="tl" rotWithShape="0">
            <a:prstClr val="black">
              <a:alpha val="40000"/>
            </a:prstClr>
          </a:outerShdw>
        </a:effectLst>
      </xdr:spPr>
      <xdr:style>
        <a:lnRef idx="1">
          <a:schemeClr val="dk1"/>
        </a:lnRef>
        <a:fillRef idx="0">
          <a:schemeClr val="dk1"/>
        </a:fillRef>
        <a:effectRef idx="0">
          <a:schemeClr val="dk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12</xdr:col>
          <xdr:colOff>546100</xdr:colOff>
          <xdr:row>26</xdr:row>
          <xdr:rowOff>0</xdr:rowOff>
        </xdr:from>
        <xdr:to>
          <xdr:col>17</xdr:col>
          <xdr:colOff>368300</xdr:colOff>
          <xdr:row>38</xdr:row>
          <xdr:rowOff>178594</xdr:rowOff>
        </xdr:to>
        <xdr:pic>
          <xdr:nvPicPr>
            <xdr:cNvPr id="81" name="Picture 80">
              <a:extLst>
                <a:ext uri="{FF2B5EF4-FFF2-40B4-BE49-F238E27FC236}">
                  <a16:creationId xmlns:a16="http://schemas.microsoft.com/office/drawing/2014/main" id="{14855635-B1A0-FDB5-AD19-B2695B6D3232}"/>
                </a:ext>
              </a:extLst>
            </xdr:cNvPr>
            <xdr:cNvPicPr>
              <a:picLocks noChangeAspect="1" noChangeArrowheads="1"/>
              <a:extLst>
                <a:ext uri="{84589F7E-364E-4C9E-8A38-B11213B215E9}">
                  <a14:cameraTool cellRange="Backend!$A$11:$B$15" spid="_x0000_s7663"/>
                </a:ext>
              </a:extLst>
            </xdr:cNvPicPr>
          </xdr:nvPicPr>
          <xdr:blipFill>
            <a:blip xmlns:r="http://schemas.openxmlformats.org/officeDocument/2006/relationships" r:embed="rId16"/>
            <a:srcRect/>
            <a:stretch>
              <a:fillRect/>
            </a:stretch>
          </xdr:blipFill>
          <xdr:spPr bwMode="auto">
            <a:xfrm>
              <a:off x="8216900" y="4953000"/>
              <a:ext cx="3644900" cy="2464594"/>
            </a:xfrm>
            <a:prstGeom prst="roundRect">
              <a:avLst>
                <a:gd name="adj" fmla="val 8594"/>
              </a:avLst>
            </a:prstGeom>
            <a:solidFill>
              <a:srgbClr val="FFFFFF">
                <a:shade val="85000"/>
              </a:srgbClr>
            </a:solidFill>
            <a:ln>
              <a:noFill/>
            </a:ln>
            <a:effectLst>
              <a:outerShdw blurRad="50800" dist="38100" dir="2700000" algn="tl" rotWithShape="0">
                <a:prstClr val="black">
                  <a:alpha val="40000"/>
                </a:prstClr>
              </a:outerShdw>
            </a:effectLst>
          </xdr:spPr>
        </xdr:pic>
        <xdr:clientData/>
      </xdr:twoCellAnchor>
    </mc:Choice>
    <mc:Fallback/>
  </mc:AlternateContent>
  <xdr:twoCellAnchor>
    <xdr:from>
      <xdr:col>12</xdr:col>
      <xdr:colOff>531310</xdr:colOff>
      <xdr:row>21</xdr:row>
      <xdr:rowOff>131536</xdr:rowOff>
    </xdr:from>
    <xdr:to>
      <xdr:col>17</xdr:col>
      <xdr:colOff>342900</xdr:colOff>
      <xdr:row>24</xdr:row>
      <xdr:rowOff>36286</xdr:rowOff>
    </xdr:to>
    <xdr:grpSp>
      <xdr:nvGrpSpPr>
        <xdr:cNvPr id="82" name="Group 81">
          <a:extLst>
            <a:ext uri="{FF2B5EF4-FFF2-40B4-BE49-F238E27FC236}">
              <a16:creationId xmlns:a16="http://schemas.microsoft.com/office/drawing/2014/main" id="{422E229F-EE66-1825-8C3A-EB04401B5BE4}"/>
            </a:ext>
          </a:extLst>
        </xdr:cNvPr>
        <xdr:cNvGrpSpPr/>
      </xdr:nvGrpSpPr>
      <xdr:grpSpPr>
        <a:xfrm>
          <a:off x="8202110" y="4132036"/>
          <a:ext cx="3634290" cy="476250"/>
          <a:chOff x="211668" y="4032250"/>
          <a:chExt cx="2973916" cy="412750"/>
        </a:xfrm>
        <a:solidFill>
          <a:srgbClr val="2896E0"/>
        </a:solidFill>
      </xdr:grpSpPr>
      <xdr:sp macro="" textlink="">
        <xdr:nvSpPr>
          <xdr:cNvPr id="83" name="Rectangle: Rounded Corners 82">
            <a:extLst>
              <a:ext uri="{FF2B5EF4-FFF2-40B4-BE49-F238E27FC236}">
                <a16:creationId xmlns:a16="http://schemas.microsoft.com/office/drawing/2014/main" id="{FCBA02F7-FB17-D65F-AB77-43572F899055}"/>
              </a:ext>
            </a:extLst>
          </xdr:cNvPr>
          <xdr:cNvSpPr/>
        </xdr:nvSpPr>
        <xdr:spPr>
          <a:xfrm>
            <a:off x="211668" y="4032250"/>
            <a:ext cx="2973916" cy="412750"/>
          </a:xfrm>
          <a:prstGeom prst="roundRect">
            <a:avLst/>
          </a:prstGeom>
          <a:grpFill/>
          <a:ln>
            <a:noFill/>
          </a:ln>
          <a:effectLst>
            <a:outerShdw blurRad="50800" dist="38100" dir="2700000" algn="tl" rotWithShape="0">
              <a:prstClr val="black">
                <a:alpha val="40000"/>
              </a:prstClr>
            </a:outerShdw>
          </a:effectLst>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lang="en-US" sz="1100">
              <a:solidFill>
                <a:schemeClr val="bg1"/>
              </a:solidFill>
            </a:endParaRPr>
          </a:p>
        </xdr:txBody>
      </xdr:sp>
      <xdr:sp macro="" textlink="">
        <xdr:nvSpPr>
          <xdr:cNvPr id="84" name="TextBox 83">
            <a:extLst>
              <a:ext uri="{FF2B5EF4-FFF2-40B4-BE49-F238E27FC236}">
                <a16:creationId xmlns:a16="http://schemas.microsoft.com/office/drawing/2014/main" id="{C4169D0A-AB64-9188-4A3D-86031B00F932}"/>
              </a:ext>
            </a:extLst>
          </xdr:cNvPr>
          <xdr:cNvSpPr txBox="1"/>
        </xdr:nvSpPr>
        <xdr:spPr>
          <a:xfrm>
            <a:off x="275166" y="4095749"/>
            <a:ext cx="2714906" cy="264584"/>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cap="none" spc="0" baseline="0">
                <a:ln>
                  <a:noFill/>
                </a:ln>
                <a:solidFill>
                  <a:schemeClr val="bg1"/>
                </a:solidFill>
                <a:effectLst/>
                <a:latin typeface="Arial Black" panose="020B0A04020102020204" pitchFamily="34" charset="0"/>
              </a:rPr>
              <a:t>Top 5 States we sold to :</a:t>
            </a:r>
            <a:endParaRPr lang="en-US" sz="1400" b="0" cap="none" spc="0">
              <a:ln>
                <a:noFill/>
              </a:ln>
              <a:solidFill>
                <a:schemeClr val="bg1"/>
              </a:solidFill>
              <a:effectLst/>
              <a:latin typeface="Arial Black" panose="020B0A04020102020204" pitchFamily="34" charset="0"/>
            </a:endParaRPr>
          </a:p>
        </xdr:txBody>
      </xdr:sp>
    </xdr:grpSp>
    <xdr:clientData/>
  </xdr:twoCellAnchor>
  <xdr:twoCellAnchor>
    <xdr:from>
      <xdr:col>11</xdr:col>
      <xdr:colOff>250825</xdr:colOff>
      <xdr:row>6</xdr:row>
      <xdr:rowOff>161925</xdr:rowOff>
    </xdr:from>
    <xdr:to>
      <xdr:col>11</xdr:col>
      <xdr:colOff>250825</xdr:colOff>
      <xdr:row>17</xdr:row>
      <xdr:rowOff>9525</xdr:rowOff>
    </xdr:to>
    <xdr:cxnSp macro="">
      <xdr:nvCxnSpPr>
        <xdr:cNvPr id="85" name="Straight Connector 84">
          <a:extLst>
            <a:ext uri="{FF2B5EF4-FFF2-40B4-BE49-F238E27FC236}">
              <a16:creationId xmlns:a16="http://schemas.microsoft.com/office/drawing/2014/main" id="{824460C9-37F0-A2E2-C73C-6616D9D15169}"/>
            </a:ext>
          </a:extLst>
        </xdr:cNvPr>
        <xdr:cNvCxnSpPr/>
      </xdr:nvCxnSpPr>
      <xdr:spPr>
        <a:xfrm>
          <a:off x="7326539" y="1304925"/>
          <a:ext cx="0" cy="1943100"/>
        </a:xfrm>
        <a:prstGeom prst="line">
          <a:avLst/>
        </a:prstGeom>
        <a:ln>
          <a:solidFill>
            <a:schemeClr val="bg2">
              <a:lumMod val="90000"/>
            </a:schemeClr>
          </a:solidFill>
        </a:ln>
        <a:effectLst/>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275167</xdr:colOff>
      <xdr:row>73</xdr:row>
      <xdr:rowOff>180521</xdr:rowOff>
    </xdr:from>
    <xdr:to>
      <xdr:col>17</xdr:col>
      <xdr:colOff>370417</xdr:colOff>
      <xdr:row>73</xdr:row>
      <xdr:rowOff>180521</xdr:rowOff>
    </xdr:to>
    <xdr:cxnSp macro="">
      <xdr:nvCxnSpPr>
        <xdr:cNvPr id="86" name="Straight Connector 85">
          <a:extLst>
            <a:ext uri="{FF2B5EF4-FFF2-40B4-BE49-F238E27FC236}">
              <a16:creationId xmlns:a16="http://schemas.microsoft.com/office/drawing/2014/main" id="{F5BBD217-8780-38E9-BE49-C83CFE716BA2}"/>
            </a:ext>
          </a:extLst>
        </xdr:cNvPr>
        <xdr:cNvCxnSpPr/>
      </xdr:nvCxnSpPr>
      <xdr:spPr>
        <a:xfrm>
          <a:off x="275167" y="14087021"/>
          <a:ext cx="11588750" cy="0"/>
        </a:xfrm>
        <a:prstGeom prst="line">
          <a:avLst/>
        </a:prstGeom>
        <a:ln>
          <a:solidFill>
            <a:schemeClr val="bg2">
              <a:lumMod val="75000"/>
            </a:schemeClr>
          </a:solidFill>
        </a:ln>
        <a:effectLst>
          <a:outerShdw blurRad="50800" dist="38100" dir="2700000" algn="tl" rotWithShape="0">
            <a:prstClr val="black">
              <a:alpha val="40000"/>
            </a:prstClr>
          </a:outerShdw>
        </a:effectLst>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272142</xdr:colOff>
      <xdr:row>86</xdr:row>
      <xdr:rowOff>67128</xdr:rowOff>
    </xdr:from>
    <xdr:to>
      <xdr:col>9</xdr:col>
      <xdr:colOff>299357</xdr:colOff>
      <xdr:row>121</xdr:row>
      <xdr:rowOff>101600</xdr:rowOff>
    </xdr:to>
    <xdr:graphicFrame macro="">
      <xdr:nvGraphicFramePr>
        <xdr:cNvPr id="88" name="Chart 87">
          <a:extLst>
            <a:ext uri="{FF2B5EF4-FFF2-40B4-BE49-F238E27FC236}">
              <a16:creationId xmlns:a16="http://schemas.microsoft.com/office/drawing/2014/main" id="{8F1E65A6-90D9-4A62-A22B-0F2C15CEB7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10</xdr:col>
      <xdr:colOff>204107</xdr:colOff>
      <xdr:row>86</xdr:row>
      <xdr:rowOff>107951</xdr:rowOff>
    </xdr:from>
    <xdr:to>
      <xdr:col>16</xdr:col>
      <xdr:colOff>571500</xdr:colOff>
      <xdr:row>106</xdr:row>
      <xdr:rowOff>25401</xdr:rowOff>
    </xdr:to>
    <xdr:graphicFrame macro="">
      <xdr:nvGraphicFramePr>
        <xdr:cNvPr id="95" name="Chart 94">
          <a:extLst>
            <a:ext uri="{FF2B5EF4-FFF2-40B4-BE49-F238E27FC236}">
              <a16:creationId xmlns:a16="http://schemas.microsoft.com/office/drawing/2014/main" id="{E26955F3-BD29-43E0-81B3-ABB6A9765A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381001</xdr:colOff>
      <xdr:row>76</xdr:row>
      <xdr:rowOff>12700</xdr:rowOff>
    </xdr:from>
    <xdr:to>
      <xdr:col>6</xdr:col>
      <xdr:colOff>136071</xdr:colOff>
      <xdr:row>78</xdr:row>
      <xdr:rowOff>107950</xdr:rowOff>
    </xdr:to>
    <xdr:grpSp>
      <xdr:nvGrpSpPr>
        <xdr:cNvPr id="97" name="Group 96">
          <a:extLst>
            <a:ext uri="{FF2B5EF4-FFF2-40B4-BE49-F238E27FC236}">
              <a16:creationId xmlns:a16="http://schemas.microsoft.com/office/drawing/2014/main" id="{8CAE9693-9AD2-4F51-A827-55E57ED13358}"/>
            </a:ext>
          </a:extLst>
        </xdr:cNvPr>
        <xdr:cNvGrpSpPr/>
      </xdr:nvGrpSpPr>
      <xdr:grpSpPr>
        <a:xfrm>
          <a:off x="381001" y="14490700"/>
          <a:ext cx="3844470" cy="476250"/>
          <a:chOff x="211668" y="4032250"/>
          <a:chExt cx="2973916" cy="412750"/>
        </a:xfrm>
        <a:solidFill>
          <a:srgbClr val="2896E0"/>
        </a:solidFill>
      </xdr:grpSpPr>
      <xdr:sp macro="" textlink="">
        <xdr:nvSpPr>
          <xdr:cNvPr id="98" name="Rectangle: Rounded Corners 97">
            <a:extLst>
              <a:ext uri="{FF2B5EF4-FFF2-40B4-BE49-F238E27FC236}">
                <a16:creationId xmlns:a16="http://schemas.microsoft.com/office/drawing/2014/main" id="{3C1BE758-31BC-33D6-68CA-BACB6FF03859}"/>
              </a:ext>
            </a:extLst>
          </xdr:cNvPr>
          <xdr:cNvSpPr/>
        </xdr:nvSpPr>
        <xdr:spPr>
          <a:xfrm>
            <a:off x="211668" y="4032250"/>
            <a:ext cx="2973916" cy="412750"/>
          </a:xfrm>
          <a:prstGeom prst="roundRect">
            <a:avLst/>
          </a:prstGeom>
          <a:grpFill/>
          <a:ln>
            <a:noFill/>
          </a:ln>
          <a:effectLst>
            <a:outerShdw blurRad="50800" dist="38100" dir="2700000" algn="tl" rotWithShape="0">
              <a:prstClr val="black">
                <a:alpha val="40000"/>
              </a:prstClr>
            </a:outerShdw>
          </a:effectLst>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ctr"/>
            <a:endParaRPr lang="en-US" sz="1100">
              <a:solidFill>
                <a:schemeClr val="bg1"/>
              </a:solidFill>
            </a:endParaRPr>
          </a:p>
        </xdr:txBody>
      </xdr:sp>
      <xdr:sp macro="" textlink="">
        <xdr:nvSpPr>
          <xdr:cNvPr id="99" name="TextBox 98">
            <a:extLst>
              <a:ext uri="{FF2B5EF4-FFF2-40B4-BE49-F238E27FC236}">
                <a16:creationId xmlns:a16="http://schemas.microsoft.com/office/drawing/2014/main" id="{5B339FE3-7E5F-6894-262A-B28560DC3205}"/>
              </a:ext>
            </a:extLst>
          </xdr:cNvPr>
          <xdr:cNvSpPr txBox="1"/>
        </xdr:nvSpPr>
        <xdr:spPr>
          <a:xfrm>
            <a:off x="275167" y="4095749"/>
            <a:ext cx="2723770" cy="33544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cap="none" spc="0" baseline="0">
                <a:ln>
                  <a:noFill/>
                </a:ln>
                <a:solidFill>
                  <a:schemeClr val="bg1"/>
                </a:solidFill>
                <a:effectLst/>
                <a:latin typeface="Arial Black" panose="020B0A04020102020204" pitchFamily="34" charset="0"/>
              </a:rPr>
              <a:t>Analysis by Product Category</a:t>
            </a:r>
            <a:endParaRPr lang="en-US" sz="1400" b="0" cap="none" spc="0">
              <a:ln>
                <a:noFill/>
              </a:ln>
              <a:solidFill>
                <a:schemeClr val="bg1"/>
              </a:solidFill>
              <a:effectLst/>
              <a:latin typeface="Arial Black" panose="020B0A04020102020204" pitchFamily="34" charset="0"/>
            </a:endParaRPr>
          </a:p>
        </xdr:txBody>
      </xdr:sp>
    </xdr:grpSp>
    <xdr:clientData/>
  </xdr:twoCellAnchor>
  <xdr:twoCellAnchor>
    <xdr:from>
      <xdr:col>0</xdr:col>
      <xdr:colOff>275169</xdr:colOff>
      <xdr:row>0</xdr:row>
      <xdr:rowOff>142875</xdr:rowOff>
    </xdr:from>
    <xdr:to>
      <xdr:col>24</xdr:col>
      <xdr:colOff>241300</xdr:colOff>
      <xdr:row>4</xdr:row>
      <xdr:rowOff>158750</xdr:rowOff>
    </xdr:to>
    <xdr:grpSp>
      <xdr:nvGrpSpPr>
        <xdr:cNvPr id="106" name="Group 105">
          <a:extLst>
            <a:ext uri="{FF2B5EF4-FFF2-40B4-BE49-F238E27FC236}">
              <a16:creationId xmlns:a16="http://schemas.microsoft.com/office/drawing/2014/main" id="{1D680AE4-1F08-FB36-BA11-977BC865F582}"/>
            </a:ext>
          </a:extLst>
        </xdr:cNvPr>
        <xdr:cNvGrpSpPr/>
      </xdr:nvGrpSpPr>
      <xdr:grpSpPr>
        <a:xfrm>
          <a:off x="275169" y="142875"/>
          <a:ext cx="15726831" cy="777875"/>
          <a:chOff x="275169" y="142875"/>
          <a:chExt cx="15361706" cy="777875"/>
        </a:xfrm>
      </xdr:grpSpPr>
      <xdr:sp macro="" textlink="Backend!O1">
        <xdr:nvSpPr>
          <xdr:cNvPr id="2" name="Rectangle: Rounded Corners 1">
            <a:extLst>
              <a:ext uri="{FF2B5EF4-FFF2-40B4-BE49-F238E27FC236}">
                <a16:creationId xmlns:a16="http://schemas.microsoft.com/office/drawing/2014/main" id="{87DE6360-CF7E-2BBA-9675-4E139A666455}"/>
              </a:ext>
            </a:extLst>
          </xdr:cNvPr>
          <xdr:cNvSpPr/>
        </xdr:nvSpPr>
        <xdr:spPr>
          <a:xfrm>
            <a:off x="275169" y="151341"/>
            <a:ext cx="15361706" cy="769409"/>
          </a:xfrm>
          <a:prstGeom prst="roundRect">
            <a:avLst/>
          </a:prstGeom>
          <a:solidFill>
            <a:schemeClr val="accent5">
              <a:lumMod val="60000"/>
              <a:lumOff val="40000"/>
            </a:schemeClr>
          </a:solidFill>
          <a:ln>
            <a:noFill/>
          </a:ln>
          <a:effectLst>
            <a:outerShdw blurRad="50800" dist="38100" dir="8100000" algn="tr" rotWithShape="0">
              <a:prstClr val="black">
                <a:alpha val="40000"/>
              </a:prstClr>
            </a:outerShdw>
            <a:softEdge rad="63500"/>
          </a:effectLst>
        </xdr:spPr>
        <xdr:style>
          <a:lnRef idx="0">
            <a:schemeClr val="accent4"/>
          </a:lnRef>
          <a:fillRef idx="3">
            <a:schemeClr val="accent4"/>
          </a:fillRef>
          <a:effectRef idx="3">
            <a:schemeClr val="accent4"/>
          </a:effectRef>
          <a:fontRef idx="minor">
            <a:schemeClr val="lt1"/>
          </a:fontRef>
        </xdr:style>
        <xdr:txBody>
          <a:bodyPr vertOverflow="clip" horzOverflow="clip" rtlCol="0" anchor="ctr"/>
          <a:lstStyle/>
          <a:p>
            <a:pPr algn="ctr"/>
            <a:fld id="{0C7537EA-810B-4CC8-9A70-5E38BD07C415}" type="TxLink">
              <a:rPr lang="en-US" sz="3000" b="0" i="0" u="none" strike="noStrike">
                <a:solidFill>
                  <a:srgbClr val="C00000"/>
                </a:solidFill>
                <a:latin typeface="Bernard MT Condensed" panose="02050806060905020404" pitchFamily="18" charset="0"/>
                <a:cs typeface="Calibri"/>
              </a:rPr>
              <a:pPr algn="ctr"/>
              <a:t>Power Sales 360* (As on 2017)</a:t>
            </a:fld>
            <a:endParaRPr lang="en-US" sz="3000">
              <a:solidFill>
                <a:srgbClr val="C00000"/>
              </a:solidFill>
              <a:latin typeface="Bernard MT Condensed" panose="02050806060905020404" pitchFamily="18" charset="0"/>
            </a:endParaRPr>
          </a:p>
        </xdr:txBody>
      </xdr:sp>
      <xdr:pic>
        <xdr:nvPicPr>
          <xdr:cNvPr id="103" name="Graphic 102" descr="Database">
            <a:extLst>
              <a:ext uri="{FF2B5EF4-FFF2-40B4-BE49-F238E27FC236}">
                <a16:creationId xmlns:a16="http://schemas.microsoft.com/office/drawing/2014/main" id="{C881F07E-6A6F-C5A9-582D-F80A8FF4B234}"/>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4640876" y="142875"/>
            <a:ext cx="762000" cy="762000"/>
          </a:xfrm>
          <a:prstGeom prst="rect">
            <a:avLst/>
          </a:prstGeom>
        </xdr:spPr>
      </xdr:pic>
      <xdr:pic>
        <xdr:nvPicPr>
          <xdr:cNvPr id="105" name="Graphic 104" descr="Bullseye">
            <a:extLst>
              <a:ext uri="{FF2B5EF4-FFF2-40B4-BE49-F238E27FC236}">
                <a16:creationId xmlns:a16="http://schemas.microsoft.com/office/drawing/2014/main" id="{C13D81A2-25AB-6F3A-4BE0-C214426ACB53}"/>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4910751" y="158750"/>
            <a:ext cx="746125" cy="746125"/>
          </a:xfrm>
          <a:prstGeom prst="rect">
            <a:avLst/>
          </a:prstGeom>
        </xdr:spPr>
      </xdr:pic>
    </xdr:grpSp>
    <xdr:clientData/>
  </xdr:twoCellAnchor>
  <xdr:twoCellAnchor editAs="oneCell">
    <xdr:from>
      <xdr:col>18</xdr:col>
      <xdr:colOff>381000</xdr:colOff>
      <xdr:row>15</xdr:row>
      <xdr:rowOff>76200</xdr:rowOff>
    </xdr:from>
    <xdr:to>
      <xdr:col>24</xdr:col>
      <xdr:colOff>88900</xdr:colOff>
      <xdr:row>38</xdr:row>
      <xdr:rowOff>50800</xdr:rowOff>
    </xdr:to>
    <mc:AlternateContent xmlns:mc="http://schemas.openxmlformats.org/markup-compatibility/2006" xmlns:a14="http://schemas.microsoft.com/office/drawing/2010/main">
      <mc:Choice Requires="a14">
        <xdr:graphicFrame macro="">
          <xdr:nvGraphicFramePr>
            <xdr:cNvPr id="3" name="state">
              <a:extLst>
                <a:ext uri="{FF2B5EF4-FFF2-40B4-BE49-F238E27FC236}">
                  <a16:creationId xmlns:a16="http://schemas.microsoft.com/office/drawing/2014/main" id="{2F1C2034-CCD3-4074-97C0-5776BDD3F6D5}"/>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2484100" y="3022600"/>
              <a:ext cx="3365500" cy="5981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368300</xdr:colOff>
      <xdr:row>42</xdr:row>
      <xdr:rowOff>50800</xdr:rowOff>
    </xdr:from>
    <xdr:to>
      <xdr:col>24</xdr:col>
      <xdr:colOff>44450</xdr:colOff>
      <xdr:row>56</xdr:row>
      <xdr:rowOff>0</xdr:rowOff>
    </xdr:to>
    <mc:AlternateContent xmlns:mc="http://schemas.openxmlformats.org/markup-compatibility/2006" xmlns:tsle="http://schemas.microsoft.com/office/drawing/2012/timeslicer">
      <mc:Choice Requires="tsle">
        <xdr:graphicFrame macro="">
          <xdr:nvGraphicFramePr>
            <xdr:cNvPr id="6" name="Date">
              <a:extLst>
                <a:ext uri="{FF2B5EF4-FFF2-40B4-BE49-F238E27FC236}">
                  <a16:creationId xmlns:a16="http://schemas.microsoft.com/office/drawing/2014/main" id="{5DE8CDE9-82C5-40EC-89A8-D14382606C79}"/>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2471400" y="8051800"/>
              <a:ext cx="3333750" cy="26162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355600</xdr:colOff>
      <xdr:row>79</xdr:row>
      <xdr:rowOff>152400</xdr:rowOff>
    </xdr:from>
    <xdr:to>
      <xdr:col>17</xdr:col>
      <xdr:colOff>177800</xdr:colOff>
      <xdr:row>85</xdr:row>
      <xdr:rowOff>12699</xdr:rowOff>
    </xdr:to>
    <mc:AlternateContent xmlns:mc="http://schemas.openxmlformats.org/markup-compatibility/2006" xmlns:a14="http://schemas.microsoft.com/office/drawing/2010/main">
      <mc:Choice Requires="a14">
        <xdr:graphicFrame macro="">
          <xdr:nvGraphicFramePr>
            <xdr:cNvPr id="7" name="category">
              <a:extLst>
                <a:ext uri="{FF2B5EF4-FFF2-40B4-BE49-F238E27FC236}">
                  <a16:creationId xmlns:a16="http://schemas.microsoft.com/office/drawing/2014/main" id="{A92005C7-76BB-4E3B-A873-AEEA614800E7}"/>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355600" y="15201900"/>
              <a:ext cx="11315700" cy="1003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368300</xdr:colOff>
      <xdr:row>81</xdr:row>
      <xdr:rowOff>25400</xdr:rowOff>
    </xdr:from>
    <xdr:to>
      <xdr:col>24</xdr:col>
      <xdr:colOff>114300</xdr:colOff>
      <xdr:row>90</xdr:row>
      <xdr:rowOff>0</xdr:rowOff>
    </xdr:to>
    <mc:AlternateContent xmlns:mc="http://schemas.openxmlformats.org/markup-compatibility/2006" xmlns:a14="http://schemas.microsoft.com/office/drawing/2010/main">
      <mc:Choice Requires="a14">
        <xdr:graphicFrame macro="">
          <xdr:nvGraphicFramePr>
            <xdr:cNvPr id="8" name="ship_mode">
              <a:extLst>
                <a:ext uri="{FF2B5EF4-FFF2-40B4-BE49-F238E27FC236}">
                  <a16:creationId xmlns:a16="http://schemas.microsoft.com/office/drawing/2014/main" id="{34EB032F-8EBF-4EA1-8D90-6647EEC5C275}"/>
                </a:ext>
              </a:extLst>
            </xdr:cNvPr>
            <xdr:cNvGraphicFramePr/>
          </xdr:nvGraphicFramePr>
          <xdr:xfrm>
            <a:off x="0" y="0"/>
            <a:ext cx="0" cy="0"/>
          </xdr:xfrm>
          <a:graphic>
            <a:graphicData uri="http://schemas.microsoft.com/office/drawing/2010/slicer">
              <sle:slicer xmlns:sle="http://schemas.microsoft.com/office/drawing/2010/slicer" name="ship_mode"/>
            </a:graphicData>
          </a:graphic>
        </xdr:graphicFrame>
      </mc:Choice>
      <mc:Fallback xmlns="">
        <xdr:sp macro="" textlink="">
          <xdr:nvSpPr>
            <xdr:cNvPr id="0" name=""/>
            <xdr:cNvSpPr>
              <a:spLocks noTextEdit="1"/>
            </xdr:cNvSpPr>
          </xdr:nvSpPr>
          <xdr:spPr>
            <a:xfrm>
              <a:off x="12471400" y="15455900"/>
              <a:ext cx="3403600" cy="1689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355600</xdr:colOff>
      <xdr:row>6</xdr:row>
      <xdr:rowOff>101601</xdr:rowOff>
    </xdr:from>
    <xdr:to>
      <xdr:col>23</xdr:col>
      <xdr:colOff>571500</xdr:colOff>
      <xdr:row>14</xdr:row>
      <xdr:rowOff>50801</xdr:rowOff>
    </xdr:to>
    <mc:AlternateContent xmlns:mc="http://schemas.openxmlformats.org/markup-compatibility/2006" xmlns:a14="http://schemas.microsoft.com/office/drawing/2010/main">
      <mc:Choice Requires="a14">
        <xdr:graphicFrame macro="">
          <xdr:nvGraphicFramePr>
            <xdr:cNvPr id="5" name="segment">
              <a:extLst>
                <a:ext uri="{FF2B5EF4-FFF2-40B4-BE49-F238E27FC236}">
                  <a16:creationId xmlns:a16="http://schemas.microsoft.com/office/drawing/2014/main" id="{78F20670-7515-4C69-B5AA-DDA8DD75A676}"/>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12458700" y="1244601"/>
              <a:ext cx="3263900" cy="1473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18</xdr:col>
          <xdr:colOff>330200</xdr:colOff>
          <xdr:row>95</xdr:row>
          <xdr:rowOff>12700</xdr:rowOff>
        </xdr:from>
        <xdr:to>
          <xdr:col>24</xdr:col>
          <xdr:colOff>495300</xdr:colOff>
          <xdr:row>104</xdr:row>
          <xdr:rowOff>76200</xdr:rowOff>
        </xdr:to>
        <xdr:pic>
          <xdr:nvPicPr>
            <xdr:cNvPr id="11" name="Picture 10">
              <a:extLst>
                <a:ext uri="{FF2B5EF4-FFF2-40B4-BE49-F238E27FC236}">
                  <a16:creationId xmlns:a16="http://schemas.microsoft.com/office/drawing/2014/main" id="{7EE8193F-49BE-1409-8AA9-11168E56C8B9}"/>
                </a:ext>
              </a:extLst>
            </xdr:cNvPr>
            <xdr:cNvPicPr>
              <a:picLocks noChangeAspect="1" noChangeArrowheads="1"/>
              <a:extLst>
                <a:ext uri="{84589F7E-364E-4C9E-8A38-B11213B215E9}">
                  <a14:cameraTool cellRange="Backend!$P$26:$Q$29" spid="_x0000_s7664"/>
                </a:ext>
              </a:extLst>
            </xdr:cNvPicPr>
          </xdr:nvPicPr>
          <xdr:blipFill>
            <a:blip xmlns:r="http://schemas.openxmlformats.org/officeDocument/2006/relationships" r:embed="rId23"/>
            <a:srcRect/>
            <a:stretch>
              <a:fillRect/>
            </a:stretch>
          </xdr:blipFill>
          <xdr:spPr bwMode="auto">
            <a:xfrm>
              <a:off x="12433300" y="18110200"/>
              <a:ext cx="3822700" cy="1778000"/>
            </a:xfrm>
            <a:prstGeom prst="roundRect">
              <a:avLst>
                <a:gd name="adj" fmla="val 8594"/>
              </a:avLst>
            </a:prstGeom>
            <a:solidFill>
              <a:srgbClr val="FFFFFF">
                <a:shade val="85000"/>
              </a:srgbClr>
            </a:solidFill>
            <a:ln>
              <a:noFill/>
            </a:ln>
            <a:effectLst>
              <a:softEdge rad="31750"/>
            </a:effectLst>
          </xdr:spPr>
        </xdr:pic>
        <xdr:clientData/>
      </xdr:twoCellAnchor>
    </mc:Choice>
    <mc:Fallback/>
  </mc:AlternateContent>
  <xdr:twoCellAnchor>
    <xdr:from>
      <xdr:col>18</xdr:col>
      <xdr:colOff>368300</xdr:colOff>
      <xdr:row>92</xdr:row>
      <xdr:rowOff>63500</xdr:rowOff>
    </xdr:from>
    <xdr:to>
      <xdr:col>21</xdr:col>
      <xdr:colOff>596900</xdr:colOff>
      <xdr:row>94</xdr:row>
      <xdr:rowOff>25400</xdr:rowOff>
    </xdr:to>
    <xdr:sp macro="" textlink="">
      <xdr:nvSpPr>
        <xdr:cNvPr id="4" name="Rectangle 3">
          <a:extLst>
            <a:ext uri="{FF2B5EF4-FFF2-40B4-BE49-F238E27FC236}">
              <a16:creationId xmlns:a16="http://schemas.microsoft.com/office/drawing/2014/main" id="{89FB49C3-27C7-43C5-0B25-34C57B1490DE}"/>
            </a:ext>
          </a:extLst>
        </xdr:cNvPr>
        <xdr:cNvSpPr/>
      </xdr:nvSpPr>
      <xdr:spPr>
        <a:xfrm>
          <a:off x="12471400" y="17589500"/>
          <a:ext cx="2057400" cy="342900"/>
        </a:xfrm>
        <a:prstGeom prst="rect">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chemeClr val="accent1">
                  <a:lumMod val="75000"/>
                </a:schemeClr>
              </a:solidFill>
            </a:rPr>
            <a:t>Avg. Shipping</a:t>
          </a:r>
          <a:r>
            <a:rPr lang="en-US" sz="1600" b="1" baseline="0">
              <a:solidFill>
                <a:schemeClr val="accent1">
                  <a:lumMod val="75000"/>
                </a:schemeClr>
              </a:solidFill>
            </a:rPr>
            <a:t> Time:</a:t>
          </a:r>
          <a:endParaRPr lang="en-US" sz="1600" b="1">
            <a:solidFill>
              <a:schemeClr val="accent1">
                <a:lumMod val="75000"/>
              </a:schemeClr>
            </a:solidFill>
          </a:endParaRPr>
        </a:p>
      </xdr:txBody>
    </xdr:sp>
    <xdr:clientData/>
  </xdr:twoCellAnchor>
  <xdr:twoCellAnchor>
    <xdr:from>
      <xdr:col>0</xdr:col>
      <xdr:colOff>215900</xdr:colOff>
      <xdr:row>40</xdr:row>
      <xdr:rowOff>38100</xdr:rowOff>
    </xdr:from>
    <xdr:to>
      <xdr:col>11</xdr:col>
      <xdr:colOff>546100</xdr:colOff>
      <xdr:row>56</xdr:row>
      <xdr:rowOff>25400</xdr:rowOff>
    </xdr:to>
    <xdr:graphicFrame macro="">
      <xdr:nvGraphicFramePr>
        <xdr:cNvPr id="9" name="Chart 8">
          <a:extLst>
            <a:ext uri="{FF2B5EF4-FFF2-40B4-BE49-F238E27FC236}">
              <a16:creationId xmlns:a16="http://schemas.microsoft.com/office/drawing/2014/main" id="{E0753C88-0A15-4D93-B963-8918E36D3C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12</xdr:col>
      <xdr:colOff>355600</xdr:colOff>
      <xdr:row>41</xdr:row>
      <xdr:rowOff>88900</xdr:rowOff>
    </xdr:from>
    <xdr:to>
      <xdr:col>17</xdr:col>
      <xdr:colOff>571500</xdr:colOff>
      <xdr:row>72</xdr:row>
      <xdr:rowOff>12700</xdr:rowOff>
    </xdr:to>
    <xdr:graphicFrame macro="">
      <xdr:nvGraphicFramePr>
        <xdr:cNvPr id="15" name="Chart 14">
          <a:extLst>
            <a:ext uri="{FF2B5EF4-FFF2-40B4-BE49-F238E27FC236}">
              <a16:creationId xmlns:a16="http://schemas.microsoft.com/office/drawing/2014/main" id="{F44DD0E3-274A-4A55-9639-0C4239C626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203200</xdr:colOff>
      <xdr:row>57</xdr:row>
      <xdr:rowOff>25400</xdr:rowOff>
    </xdr:from>
    <xdr:to>
      <xdr:col>4</xdr:col>
      <xdr:colOff>622300</xdr:colOff>
      <xdr:row>71</xdr:row>
      <xdr:rowOff>101600</xdr:rowOff>
    </xdr:to>
    <xdr:graphicFrame macro="">
      <xdr:nvGraphicFramePr>
        <xdr:cNvPr id="17" name="Chart 16">
          <a:extLst>
            <a:ext uri="{FF2B5EF4-FFF2-40B4-BE49-F238E27FC236}">
              <a16:creationId xmlns:a16="http://schemas.microsoft.com/office/drawing/2014/main" id="{82C6CECC-446F-4EAB-BD5E-A7FEB0FE5E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editAs="oneCell">
    <xdr:from>
      <xdr:col>18</xdr:col>
      <xdr:colOff>368300</xdr:colOff>
      <xdr:row>59</xdr:row>
      <xdr:rowOff>38100</xdr:rowOff>
    </xdr:from>
    <xdr:to>
      <xdr:col>24</xdr:col>
      <xdr:colOff>44450</xdr:colOff>
      <xdr:row>73</xdr:row>
      <xdr:rowOff>127000</xdr:rowOff>
    </xdr:to>
    <mc:AlternateContent xmlns:mc="http://schemas.openxmlformats.org/markup-compatibility/2006" xmlns:tsle="http://schemas.microsoft.com/office/drawing/2012/timeslicer">
      <mc:Choice Requires="tsle">
        <xdr:graphicFrame macro="">
          <xdr:nvGraphicFramePr>
            <xdr:cNvPr id="10" name="Date 1">
              <a:extLst>
                <a:ext uri="{FF2B5EF4-FFF2-40B4-BE49-F238E27FC236}">
                  <a16:creationId xmlns:a16="http://schemas.microsoft.com/office/drawing/2014/main" id="{9447E6F5-F1B8-AA4D-F65B-26C7E9628736}"/>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2471400" y="11277600"/>
              <a:ext cx="3333750" cy="27559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5</xdr:col>
      <xdr:colOff>25400</xdr:colOff>
      <xdr:row>56</xdr:row>
      <xdr:rowOff>165100</xdr:rowOff>
    </xdr:from>
    <xdr:to>
      <xdr:col>12</xdr:col>
      <xdr:colOff>50800</xdr:colOff>
      <xdr:row>71</xdr:row>
      <xdr:rowOff>50800</xdr:rowOff>
    </xdr:to>
    <xdr:graphicFrame macro="">
      <xdr:nvGraphicFramePr>
        <xdr:cNvPr id="14" name="Chart 13">
          <a:extLst>
            <a:ext uri="{FF2B5EF4-FFF2-40B4-BE49-F238E27FC236}">
              <a16:creationId xmlns:a16="http://schemas.microsoft.com/office/drawing/2014/main" id="{C5028C1D-9AD2-4DD2-B7F4-5F043D5E99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375656</xdr:colOff>
          <xdr:row>112</xdr:row>
          <xdr:rowOff>139700</xdr:rowOff>
        </xdr:from>
        <xdr:to>
          <xdr:col>16</xdr:col>
          <xdr:colOff>387350</xdr:colOff>
          <xdr:row>120</xdr:row>
          <xdr:rowOff>177800</xdr:rowOff>
        </xdr:to>
        <xdr:pic>
          <xdr:nvPicPr>
            <xdr:cNvPr id="16" name="Picture 15">
              <a:extLst>
                <a:ext uri="{FF2B5EF4-FFF2-40B4-BE49-F238E27FC236}">
                  <a16:creationId xmlns:a16="http://schemas.microsoft.com/office/drawing/2014/main" id="{D93E4657-FB01-6133-D801-26B5E7096D58}"/>
                </a:ext>
              </a:extLst>
            </xdr:cNvPr>
            <xdr:cNvPicPr>
              <a:picLocks noChangeAspect="1" noChangeArrowheads="1"/>
              <a:extLst>
                <a:ext uri="{84589F7E-364E-4C9E-8A38-B11213B215E9}">
                  <a14:cameraTool cellRange="Backend!E18:F22" spid="_x0000_s7665"/>
                </a:ext>
              </a:extLst>
            </xdr:cNvPicPr>
          </xdr:nvPicPr>
          <xdr:blipFill>
            <a:blip xmlns:r="http://schemas.openxmlformats.org/officeDocument/2006/relationships" r:embed="rId28"/>
            <a:srcRect/>
            <a:stretch>
              <a:fillRect/>
            </a:stretch>
          </xdr:blipFill>
          <xdr:spPr bwMode="auto">
            <a:xfrm>
              <a:off x="6827256" y="21475700"/>
              <a:ext cx="4443994" cy="1562100"/>
            </a:xfrm>
            <a:prstGeom prst="roundRect">
              <a:avLst>
                <a:gd name="adj" fmla="val 8594"/>
              </a:avLst>
            </a:prstGeom>
            <a:solidFill>
              <a:srgbClr val="FFFFFF">
                <a:shade val="85000"/>
              </a:srgbClr>
            </a:solidFill>
            <a:ln>
              <a:noFill/>
            </a:ln>
            <a:effectLst>
              <a:outerShdw blurRad="149987" dist="250190" dir="8460000" algn="ctr">
                <a:srgbClr val="000000">
                  <a:alpha val="28000"/>
                </a:srgbClr>
              </a:outerShdw>
              <a:softEdge rad="12700"/>
            </a:effectLst>
            <a:scene3d>
              <a:camera prst="orthographicFront">
                <a:rot lat="0" lon="0" rev="0"/>
              </a:camera>
              <a:lightRig rig="contrasting" dir="t">
                <a:rot lat="0" lon="0" rev="1500000"/>
              </a:lightRig>
            </a:scene3d>
            <a:sp3d prstMaterial="metal">
              <a:bevelT w="88900" h="88900"/>
            </a:sp3d>
          </xdr:spPr>
        </xdr:pic>
        <xdr:clientData/>
      </xdr:twoCellAnchor>
    </mc:Choice>
    <mc:Fallback/>
  </mc:AlternateContent>
  <xdr:twoCellAnchor>
    <xdr:from>
      <xdr:col>10</xdr:col>
      <xdr:colOff>381000</xdr:colOff>
      <xdr:row>106</xdr:row>
      <xdr:rowOff>177800</xdr:rowOff>
    </xdr:from>
    <xdr:to>
      <xdr:col>16</xdr:col>
      <xdr:colOff>406399</xdr:colOff>
      <xdr:row>109</xdr:row>
      <xdr:rowOff>82550</xdr:rowOff>
    </xdr:to>
    <xdr:grpSp>
      <xdr:nvGrpSpPr>
        <xdr:cNvPr id="18" name="Group 17">
          <a:extLst>
            <a:ext uri="{FF2B5EF4-FFF2-40B4-BE49-F238E27FC236}">
              <a16:creationId xmlns:a16="http://schemas.microsoft.com/office/drawing/2014/main" id="{F508CE30-F16C-7FEA-9FF8-F09C2C43EF71}"/>
            </a:ext>
          </a:extLst>
        </xdr:cNvPr>
        <xdr:cNvGrpSpPr/>
      </xdr:nvGrpSpPr>
      <xdr:grpSpPr>
        <a:xfrm>
          <a:off x="6832600" y="20370800"/>
          <a:ext cx="4457699" cy="476250"/>
          <a:chOff x="211668" y="4032250"/>
          <a:chExt cx="2973916" cy="412750"/>
        </a:xfrm>
        <a:solidFill>
          <a:srgbClr val="2896E0"/>
        </a:solidFill>
      </xdr:grpSpPr>
      <xdr:sp macro="" textlink="">
        <xdr:nvSpPr>
          <xdr:cNvPr id="19" name="Rectangle: Rounded Corners 18">
            <a:extLst>
              <a:ext uri="{FF2B5EF4-FFF2-40B4-BE49-F238E27FC236}">
                <a16:creationId xmlns:a16="http://schemas.microsoft.com/office/drawing/2014/main" id="{365BCD63-AD37-60D4-3325-CD7C5D1CF960}"/>
              </a:ext>
            </a:extLst>
          </xdr:cNvPr>
          <xdr:cNvSpPr/>
        </xdr:nvSpPr>
        <xdr:spPr>
          <a:xfrm>
            <a:off x="211668" y="4032250"/>
            <a:ext cx="2973916" cy="412750"/>
          </a:xfrm>
          <a:prstGeom prst="roundRect">
            <a:avLst/>
          </a:prstGeom>
          <a:grpFill/>
          <a:ln>
            <a:noFill/>
          </a:ln>
          <a:effectLst>
            <a:outerShdw blurRad="50800" dist="38100" dir="2700000" algn="tl" rotWithShape="0">
              <a:prstClr val="black">
                <a:alpha val="40000"/>
              </a:prstClr>
            </a:outerShdw>
          </a:effectLst>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ctr"/>
            <a:endParaRPr lang="en-US" sz="1100">
              <a:solidFill>
                <a:schemeClr val="bg1"/>
              </a:solidFill>
            </a:endParaRPr>
          </a:p>
        </xdr:txBody>
      </xdr:sp>
      <xdr:sp macro="" textlink="">
        <xdr:nvSpPr>
          <xdr:cNvPr id="22" name="TextBox 21">
            <a:extLst>
              <a:ext uri="{FF2B5EF4-FFF2-40B4-BE49-F238E27FC236}">
                <a16:creationId xmlns:a16="http://schemas.microsoft.com/office/drawing/2014/main" id="{64442510-8198-3238-2D81-B4EC05654F82}"/>
              </a:ext>
            </a:extLst>
          </xdr:cNvPr>
          <xdr:cNvSpPr txBox="1"/>
        </xdr:nvSpPr>
        <xdr:spPr>
          <a:xfrm>
            <a:off x="275167" y="4095749"/>
            <a:ext cx="2723770" cy="33544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cap="none" spc="0" baseline="0">
                <a:ln>
                  <a:noFill/>
                </a:ln>
                <a:solidFill>
                  <a:schemeClr val="bg1"/>
                </a:solidFill>
                <a:effectLst/>
                <a:latin typeface="Arial Black" panose="020B0A04020102020204" pitchFamily="34" charset="0"/>
              </a:rPr>
              <a:t>5 BestSeller Product Sub-Categories</a:t>
            </a:r>
            <a:endParaRPr lang="en-US" sz="1400" b="0" cap="none" spc="0">
              <a:ln>
                <a:noFill/>
              </a:ln>
              <a:solidFill>
                <a:schemeClr val="bg1"/>
              </a:solidFill>
              <a:effectLst/>
              <a:latin typeface="Arial Black" panose="020B0A04020102020204" pitchFamily="34" charset="0"/>
            </a:endParaRPr>
          </a:p>
        </xdr:txBody>
      </xdr:sp>
    </xdr:grpSp>
    <xdr:clientData/>
  </xdr:twoCellAnchor>
  <xdr:twoCellAnchor>
    <xdr:from>
      <xdr:col>10</xdr:col>
      <xdr:colOff>431800</xdr:colOff>
      <xdr:row>110</xdr:row>
      <xdr:rowOff>127000</xdr:rowOff>
    </xdr:from>
    <xdr:to>
      <xdr:col>13</xdr:col>
      <xdr:colOff>850900</xdr:colOff>
      <xdr:row>112</xdr:row>
      <xdr:rowOff>88900</xdr:rowOff>
    </xdr:to>
    <xdr:sp macro="" textlink="">
      <xdr:nvSpPr>
        <xdr:cNvPr id="29" name="Rectangle 28">
          <a:extLst>
            <a:ext uri="{FF2B5EF4-FFF2-40B4-BE49-F238E27FC236}">
              <a16:creationId xmlns:a16="http://schemas.microsoft.com/office/drawing/2014/main" id="{20F81085-618D-0758-83BC-127B8773BF97}"/>
            </a:ext>
          </a:extLst>
        </xdr:cNvPr>
        <xdr:cNvSpPr/>
      </xdr:nvSpPr>
      <xdr:spPr>
        <a:xfrm>
          <a:off x="6883400" y="21082000"/>
          <a:ext cx="2247900" cy="342900"/>
        </a:xfrm>
        <a:prstGeom prst="rect">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chemeClr val="accent1">
                  <a:lumMod val="75000"/>
                </a:schemeClr>
              </a:solidFill>
            </a:rPr>
            <a:t>Product</a:t>
          </a:r>
          <a:r>
            <a:rPr lang="en-US" sz="1600" b="1" baseline="0">
              <a:solidFill>
                <a:schemeClr val="accent1">
                  <a:lumMod val="75000"/>
                </a:schemeClr>
              </a:solidFill>
            </a:rPr>
            <a:t> </a:t>
          </a:r>
          <a:r>
            <a:rPr lang="en-US" sz="1600" b="1">
              <a:solidFill>
                <a:schemeClr val="accent1">
                  <a:lumMod val="75000"/>
                </a:schemeClr>
              </a:solidFill>
            </a:rPr>
            <a:t>Sub-Categorties</a:t>
          </a:r>
        </a:p>
      </xdr:txBody>
    </xdr:sp>
    <xdr:clientData/>
  </xdr:twoCellAnchor>
  <xdr:twoCellAnchor>
    <xdr:from>
      <xdr:col>13</xdr:col>
      <xdr:colOff>901700</xdr:colOff>
      <xdr:row>110</xdr:row>
      <xdr:rowOff>127000</xdr:rowOff>
    </xdr:from>
    <xdr:to>
      <xdr:col>16</xdr:col>
      <xdr:colOff>355600</xdr:colOff>
      <xdr:row>112</xdr:row>
      <xdr:rowOff>88900</xdr:rowOff>
    </xdr:to>
    <xdr:sp macro="" textlink="">
      <xdr:nvSpPr>
        <xdr:cNvPr id="30" name="Rectangle 29">
          <a:extLst>
            <a:ext uri="{FF2B5EF4-FFF2-40B4-BE49-F238E27FC236}">
              <a16:creationId xmlns:a16="http://schemas.microsoft.com/office/drawing/2014/main" id="{848A2C61-C3ED-F42F-F3DB-DCF83B6EE692}"/>
            </a:ext>
          </a:extLst>
        </xdr:cNvPr>
        <xdr:cNvSpPr/>
      </xdr:nvSpPr>
      <xdr:spPr>
        <a:xfrm>
          <a:off x="9182100" y="21082000"/>
          <a:ext cx="2057400" cy="342900"/>
        </a:xfrm>
        <a:prstGeom prst="rect">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chemeClr val="accent1">
                  <a:lumMod val="75000"/>
                </a:schemeClr>
              </a:solidFill>
            </a:rPr>
            <a:t>Units</a:t>
          </a:r>
          <a:r>
            <a:rPr lang="en-US" sz="1600" b="1" baseline="0">
              <a:solidFill>
                <a:schemeClr val="accent1">
                  <a:lumMod val="75000"/>
                </a:schemeClr>
              </a:solidFill>
            </a:rPr>
            <a:t> Ordrered</a:t>
          </a:r>
          <a:endParaRPr lang="en-US" sz="1600" b="1">
            <a:solidFill>
              <a:schemeClr val="accent1">
                <a:lumMod val="75000"/>
              </a:schemeClr>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257175</xdr:rowOff>
    </xdr:from>
    <xdr:to>
      <xdr:col>5</xdr:col>
      <xdr:colOff>371475</xdr:colOff>
      <xdr:row>7</xdr:row>
      <xdr:rowOff>257175</xdr:rowOff>
    </xdr:to>
    <xdr:cxnSp macro="">
      <xdr:nvCxnSpPr>
        <xdr:cNvPr id="3" name="Straight Connector 2">
          <a:extLst>
            <a:ext uri="{FF2B5EF4-FFF2-40B4-BE49-F238E27FC236}">
              <a16:creationId xmlns:a16="http://schemas.microsoft.com/office/drawing/2014/main" id="{F4D80B96-5AE9-C547-DB92-B02DAC2ABF6B}"/>
            </a:ext>
          </a:extLst>
        </xdr:cNvPr>
        <xdr:cNvCxnSpPr/>
      </xdr:nvCxnSpPr>
      <xdr:spPr>
        <a:xfrm>
          <a:off x="0" y="1828800"/>
          <a:ext cx="80772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16</xdr:row>
      <xdr:rowOff>85725</xdr:rowOff>
    </xdr:from>
    <xdr:to>
      <xdr:col>5</xdr:col>
      <xdr:colOff>333375</xdr:colOff>
      <xdr:row>16</xdr:row>
      <xdr:rowOff>85725</xdr:rowOff>
    </xdr:to>
    <xdr:cxnSp macro="">
      <xdr:nvCxnSpPr>
        <xdr:cNvPr id="4" name="Straight Connector 3">
          <a:extLst>
            <a:ext uri="{FF2B5EF4-FFF2-40B4-BE49-F238E27FC236}">
              <a16:creationId xmlns:a16="http://schemas.microsoft.com/office/drawing/2014/main" id="{9DDCB492-DF34-6A8F-9A12-75493315AC76}"/>
            </a:ext>
          </a:extLst>
        </xdr:cNvPr>
        <xdr:cNvCxnSpPr/>
      </xdr:nvCxnSpPr>
      <xdr:spPr>
        <a:xfrm>
          <a:off x="123825" y="4086225"/>
          <a:ext cx="68961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314325</xdr:colOff>
      <xdr:row>3</xdr:row>
      <xdr:rowOff>28575</xdr:rowOff>
    </xdr:from>
    <xdr:to>
      <xdr:col>5</xdr:col>
      <xdr:colOff>337097</xdr:colOff>
      <xdr:row>24</xdr:row>
      <xdr:rowOff>152400</xdr:rowOff>
    </xdr:to>
    <xdr:cxnSp macro="">
      <xdr:nvCxnSpPr>
        <xdr:cNvPr id="5" name="Straight Connector 4">
          <a:extLst>
            <a:ext uri="{FF2B5EF4-FFF2-40B4-BE49-F238E27FC236}">
              <a16:creationId xmlns:a16="http://schemas.microsoft.com/office/drawing/2014/main" id="{D1DC8178-C171-CD35-9216-D4FC0B2300DD}"/>
            </a:ext>
          </a:extLst>
        </xdr:cNvPr>
        <xdr:cNvCxnSpPr/>
      </xdr:nvCxnSpPr>
      <xdr:spPr>
        <a:xfrm flipH="1" flipV="1">
          <a:off x="8020050" y="609600"/>
          <a:ext cx="22772" cy="54197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0</xdr:row>
      <xdr:rowOff>57150</xdr:rowOff>
    </xdr:from>
    <xdr:to>
      <xdr:col>6</xdr:col>
      <xdr:colOff>638175</xdr:colOff>
      <xdr:row>2</xdr:row>
      <xdr:rowOff>57150</xdr:rowOff>
    </xdr:to>
    <xdr:sp macro="" textlink="">
      <xdr:nvSpPr>
        <xdr:cNvPr id="7" name="Rectangle 6">
          <a:extLst>
            <a:ext uri="{FF2B5EF4-FFF2-40B4-BE49-F238E27FC236}">
              <a16:creationId xmlns:a16="http://schemas.microsoft.com/office/drawing/2014/main" id="{A5FC6AE0-40BF-6447-4024-FECF936A0A5E}"/>
            </a:ext>
          </a:extLst>
        </xdr:cNvPr>
        <xdr:cNvSpPr/>
      </xdr:nvSpPr>
      <xdr:spPr>
        <a:xfrm>
          <a:off x="390525" y="57150"/>
          <a:ext cx="7848600" cy="3810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962025</xdr:colOff>
      <xdr:row>0</xdr:row>
      <xdr:rowOff>123825</xdr:rowOff>
    </xdr:from>
    <xdr:to>
      <xdr:col>3</xdr:col>
      <xdr:colOff>1123950</xdr:colOff>
      <xdr:row>2</xdr:row>
      <xdr:rowOff>19050</xdr:rowOff>
    </xdr:to>
    <xdr:sp macro="" textlink="">
      <xdr:nvSpPr>
        <xdr:cNvPr id="8" name="TextBox 7">
          <a:extLst>
            <a:ext uri="{FF2B5EF4-FFF2-40B4-BE49-F238E27FC236}">
              <a16:creationId xmlns:a16="http://schemas.microsoft.com/office/drawing/2014/main" id="{C2D47B6A-F8DA-DC7D-DBAC-6333C81A8BD9}"/>
            </a:ext>
          </a:extLst>
        </xdr:cNvPr>
        <xdr:cNvSpPr txBox="1"/>
      </xdr:nvSpPr>
      <xdr:spPr>
        <a:xfrm>
          <a:off x="1685925" y="123825"/>
          <a:ext cx="4991100" cy="2762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Power</a:t>
          </a:r>
          <a:r>
            <a:rPr lang="en-US" sz="1400" b="1" cap="none" spc="0" baseline="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 360 Sales Dash </a:t>
          </a:r>
          <a:endParaRPr lang="en-US" sz="1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01.783746759262" backgroundQuery="1" createdVersion="8" refreshedVersion="8" minRefreshableVersion="3" recordCount="0" supportSubquery="1" supportAdvancedDrill="1" xr:uid="{A4E623CD-A3AB-4E17-9E06-69F7ED5BDA90}">
  <cacheSource type="external" connectionId="7"/>
  <cacheFields count="4">
    <cacheField name="[Measures].[Total Sales]" caption="Total Sales" numFmtId="0" hierarchy="47" level="32767"/>
    <cacheField name="[products_dim].[sub_category].[sub_category]" caption="sub_category" numFmtId="0" hierarchy="31" level="1">
      <sharedItems count="17">
        <s v="Accessories"/>
        <s v="Appliances"/>
        <s v="Art"/>
        <s v="Binders"/>
        <s v="Bookcases"/>
        <s v="Chairs"/>
        <s v="Copiers"/>
        <s v="Envelopes"/>
        <s v="Fasteners"/>
        <s v="Furnishings"/>
        <s v="Labels"/>
        <s v="Machines"/>
        <s v="Paper"/>
        <s v="Phones"/>
        <s v="Storage"/>
        <s v="Supplies"/>
        <s v="Tables"/>
      </sharedItems>
    </cacheField>
    <cacheField name="[Cleaned_salesdata_collated].[order_date].[order_date]" caption="order_date" numFmtId="0" hierarchy="3" level="1">
      <sharedItems containsSemiMixedTypes="0" containsNonDate="0" containsString="0"/>
    </cacheField>
    <cacheField name="[Rolling_Calendar].[Date].[Date]" caption="Date" numFmtId="0" hierarchy="38" level="1">
      <sharedItems containsSemiMixedTypes="0" containsNonDate="0" containsString="0"/>
    </cacheField>
  </cacheFields>
  <cacheHierarchies count="72">
    <cacheHierarchy uniqueName="[Cleaned_salesdata_collated].[Year]" caption="Year" attribute="1" defaultMemberUniqueName="[Cleaned_salesdata_collated].[Year].[All]" allUniqueName="[Cleaned_salesdata_collated].[Year].[All]" dimensionUniqueName="[Cleaned_salesdata_collated]" displayFolder="" count="0" memberValueDatatype="20" unbalanced="0"/>
    <cacheHierarchy uniqueName="[Cleaned_salesdata_collated].[row_id]" caption="row_id" attribute="1" defaultMemberUniqueName="[Cleaned_salesdata_collated].[row_id].[All]" allUniqueName="[Cleaned_salesdata_collated].[row_id].[All]" dimensionUniqueName="[Cleaned_salesdata_collated]" displayFolder="" count="0" memberValueDatatype="20" unbalanced="0"/>
    <cacheHierarchy uniqueName="[Cleaned_salesdata_collated].[order_id]" caption="order_id" attribute="1" defaultMemberUniqueName="[Cleaned_salesdata_collated].[order_id].[All]" allUniqueName="[Cleaned_salesdata_collated].[order_id].[All]" dimensionUniqueName="[Cleaned_salesdata_collated]" displayFolder="" count="0" memberValueDatatype="130" unbalanced="0"/>
    <cacheHierarchy uniqueName="[Cleaned_salesdata_collated].[order_date]" caption="order_date" attribute="1" time="1" defaultMemberUniqueName="[Cleaned_salesdata_collated].[order_date].[All]" allUniqueName="[Cleaned_salesdata_collated].[order_date].[All]" dimensionUniqueName="[Cleaned_salesdata_collated]" displayFolder="" count="2" memberValueDatatype="7" unbalanced="0">
      <fieldsUsage count="2">
        <fieldUsage x="-1"/>
        <fieldUsage x="2"/>
      </fieldsUsage>
    </cacheHierarchy>
    <cacheHierarchy uniqueName="[Cleaned_salesdata_collated].[ship_date]" caption="ship_date" attribute="1" time="1" defaultMemberUniqueName="[Cleaned_salesdata_collated].[ship_date].[All]" allUniqueName="[Cleaned_salesdata_collated].[ship_date].[All]" dimensionUniqueName="[Cleaned_salesdata_collated]" displayFolder="" count="0" memberValueDatatype="7" unbalanced="0"/>
    <cacheHierarchy uniqueName="[Cleaned_salesdata_collated].[ship_mode]" caption="ship_mode" attribute="1" defaultMemberUniqueName="[Cleaned_salesdata_collated].[ship_mode].[All]" allUniqueName="[Cleaned_salesdata_collated].[ship_mode].[All]" dimensionUniqueName="[Cleaned_salesdata_collated]" displayFolder="" count="0" memberValueDatatype="130" unbalanced="0"/>
    <cacheHierarchy uniqueName="[Cleaned_salesdata_collated].[customer_id]" caption="customer_id" attribute="1" defaultMemberUniqueName="[Cleaned_salesdata_collated].[customer_id].[All]" allUniqueName="[Cleaned_salesdata_collated].[customer_id].[All]" dimensionUniqueName="[Cleaned_salesdata_collated]" displayFolder="" count="0" memberValueDatatype="130" unbalanced="0"/>
    <cacheHierarchy uniqueName="[Cleaned_salesdata_collated].[customer_name]" caption="customer_name" attribute="1" defaultMemberUniqueName="[Cleaned_salesdata_collated].[customer_name].[All]" allUniqueName="[Cleaned_salesdata_collated].[customer_name].[All]" dimensionUniqueName="[Cleaned_salesdata_collated]" displayFolder="" count="0" memberValueDatatype="130" unbalanced="0"/>
    <cacheHierarchy uniqueName="[Cleaned_salesdata_collated].[segment]" caption="segment" attribute="1" defaultMemberUniqueName="[Cleaned_salesdata_collated].[segment].[All]" allUniqueName="[Cleaned_salesdata_collated].[segment].[All]" dimensionUniqueName="[Cleaned_salesdata_collated]" displayFolder="" count="0" memberValueDatatype="130" unbalanced="0"/>
    <cacheHierarchy uniqueName="[Cleaned_salesdata_collated].[country]" caption="country" attribute="1" defaultMemberUniqueName="[Cleaned_salesdata_collated].[country].[All]" allUniqueName="[Cleaned_salesdata_collated].[country].[All]" dimensionUniqueName="[Cleaned_salesdata_collated]" displayFolder="" count="0" memberValueDatatype="130" unbalanced="0"/>
    <cacheHierarchy uniqueName="[Cleaned_salesdata_collated].[city]" caption="city" attribute="1" defaultMemberUniqueName="[Cleaned_salesdata_collated].[city].[All]" allUniqueName="[Cleaned_salesdata_collated].[city].[All]" dimensionUniqueName="[Cleaned_salesdata_collated]" displayFolder="" count="0" memberValueDatatype="130" unbalanced="0"/>
    <cacheHierarchy uniqueName="[Cleaned_salesdata_collated].[state]" caption="state" attribute="1" defaultMemberUniqueName="[Cleaned_salesdata_collated].[state].[All]" allUniqueName="[Cleaned_salesdata_collated].[state].[All]" dimensionUniqueName="[Cleaned_salesdata_collated]" displayFolder="" count="0" memberValueDatatype="130" unbalanced="0"/>
    <cacheHierarchy uniqueName="[Cleaned_salesdata_collated].[postal_code]" caption="postal_code" attribute="1" defaultMemberUniqueName="[Cleaned_salesdata_collated].[postal_code].[All]" allUniqueName="[Cleaned_salesdata_collated].[postal_code].[All]" dimensionUniqueName="[Cleaned_salesdata_collated]" displayFolder="" count="0" memberValueDatatype="130" unbalanced="0"/>
    <cacheHierarchy uniqueName="[Cleaned_salesdata_collated].[region]" caption="region" attribute="1" defaultMemberUniqueName="[Cleaned_salesdata_collated].[region].[All]" allUniqueName="[Cleaned_salesdata_collated].[region].[All]" dimensionUniqueName="[Cleaned_salesdata_collated]" displayFolder="" count="0" memberValueDatatype="130" unbalanced="0"/>
    <cacheHierarchy uniqueName="[Cleaned_salesdata_collated].[product_id]" caption="product_id" attribute="1" defaultMemberUniqueName="[Cleaned_salesdata_collated].[product_id].[All]" allUniqueName="[Cleaned_salesdata_collated].[product_id].[All]" dimensionUniqueName="[Cleaned_salesdata_collated]" displayFolder="" count="0" memberValueDatatype="130" unbalanced="0"/>
    <cacheHierarchy uniqueName="[Cleaned_salesdata_collated].[category]" caption="category" attribute="1" defaultMemberUniqueName="[Cleaned_salesdata_collated].[category].[All]" allUniqueName="[Cleaned_salesdata_collated].[category].[All]" dimensionUniqueName="[Cleaned_salesdata_collated]" displayFolder="" count="0" memberValueDatatype="130" unbalanced="0"/>
    <cacheHierarchy uniqueName="[Cleaned_salesdata_collated].[sub_category]" caption="sub_category" attribute="1" defaultMemberUniqueName="[Cleaned_salesdata_collated].[sub_category].[All]" allUniqueName="[Cleaned_salesdata_collated].[sub_category].[All]" dimensionUniqueName="[Cleaned_salesdata_collated]" displayFolder="" count="0" memberValueDatatype="130" unbalanced="0"/>
    <cacheHierarchy uniqueName="[Cleaned_salesdata_collated].[product_name]" caption="product_name" attribute="1" defaultMemberUniqueName="[Cleaned_salesdata_collated].[product_name].[All]" allUniqueName="[Cleaned_salesdata_collated].[product_name].[All]" dimensionUniqueName="[Cleaned_salesdata_collated]" displayFolder="" count="0" memberValueDatatype="130" unbalanced="0"/>
    <cacheHierarchy uniqueName="[Cleaned_salesdata_collated].[sales]" caption="sales" attribute="1" defaultMemberUniqueName="[Cleaned_salesdata_collated].[sales].[All]" allUniqueName="[Cleaned_salesdata_collated].[sales].[All]" dimensionUniqueName="[Cleaned_salesdata_collated]" displayFolder="" count="0" memberValueDatatype="5" unbalanced="0"/>
    <cacheHierarchy uniqueName="[customers_dim].[customer_id]" caption="customer_id" attribute="1" defaultMemberUniqueName="[customers_dim].[customer_id].[All]" allUniqueName="[customers_dim].[customer_id].[All]" dimensionUniqueName="[customers_dim]" displayFolder="" count="0" memberValueDatatype="130" unbalanced="0"/>
    <cacheHierarchy uniqueName="[customers_dim].[customer_name]" caption="customer_name" attribute="1" defaultMemberUniqueName="[customers_dim].[customer_name].[All]" allUniqueName="[customers_dim].[customer_name].[All]" dimensionUniqueName="[customers_dim]" displayFolder="" count="0" memberValueDatatype="130" unbalanced="0"/>
    <cacheHierarchy uniqueName="[customers_dim].[segment]" caption="segment" attribute="1" defaultMemberUniqueName="[customers_dim].[segment].[All]" allUniqueName="[customers_dim].[segment].[All]" dimensionUniqueName="[customers_dim]" displayFolder="" count="2" memberValueDatatype="130" unbalanced="0"/>
    <cacheHierarchy uniqueName="[customers_dim].[city]" caption="city" attribute="1" defaultMemberUniqueName="[customers_dim].[city].[All]" allUniqueName="[customers_dim].[city].[All]" dimensionUniqueName="[customers_dim]" displayFolder="" count="0" memberValueDatatype="130" unbalanced="0"/>
    <cacheHierarchy uniqueName="[customers_dim].[postal_code]" caption="postal_code" attribute="1" defaultMemberUniqueName="[customers_dim].[postal_code].[All]" allUniqueName="[customers_dim].[postal_code].[All]" dimensionUniqueName="[customers_dim]" displayFolder="" count="0" memberValueDatatype="130" unbalanced="0"/>
    <cacheHierarchy uniqueName="[orders_dim].[row_id]" caption="row_id" attribute="1" defaultMemberUniqueName="[orders_dim].[row_id].[All]" allUniqueName="[orders_dim].[row_id].[All]" dimensionUniqueName="[orders_dim]" displayFolder="" count="0" memberValueDatatype="20" unbalanced="0"/>
    <cacheHierarchy uniqueName="[orders_dim].[order_id]" caption="order_id" attribute="1" defaultMemberUniqueName="[orders_dim].[order_id].[All]" allUniqueName="[orders_dim].[order_id].[All]" dimensionUniqueName="[orders_dim]" displayFolder="" count="0" memberValueDatatype="130" unbalanced="0"/>
    <cacheHierarchy uniqueName="[orders_dim].[order_date]" caption="order_date" attribute="1" time="1" defaultMemberUniqueName="[orders_dim].[order_date].[All]" allUniqueName="[orders_dim].[order_date].[All]" dimensionUniqueName="[orders_dim]" displayFolder="" count="0" memberValueDatatype="7" unbalanced="0"/>
    <cacheHierarchy uniqueName="[orders_dim].[ship_date]" caption="ship_date" attribute="1" time="1" defaultMemberUniqueName="[orders_dim].[ship_date].[All]" allUniqueName="[orders_dim].[ship_date].[All]" dimensionUniqueName="[orders_dim]" displayFolder="" count="0" memberValueDatatype="7" unbalanced="0"/>
    <cacheHierarchy uniqueName="[orders_dim].[ship_mode]" caption="ship_mode" attribute="1" defaultMemberUniqueName="[orders_dim].[ship_mode].[All]" allUniqueName="[orders_dim].[ship_mode].[All]" dimensionUniqueName="[orders_dim]" displayFolder="" count="2" memberValueDatatype="130" unbalanced="0"/>
    <cacheHierarchy uniqueName="[products_dim].[product_id]" caption="product_id" attribute="1" defaultMemberUniqueName="[products_dim].[product_id].[All]" allUniqueName="[products_dim].[product_id].[All]" dimensionUniqueName="[products_dim]" displayFolder="" count="0" memberValueDatatype="130" unbalanced="0"/>
    <cacheHierarchy uniqueName="[products_dim].[category]" caption="category" attribute="1" defaultMemberUniqueName="[products_dim].[category].[All]" allUniqueName="[products_dim].[category].[All]" dimensionUniqueName="[products_dim]" displayFolder="" count="2" memberValueDatatype="130" unbalanced="0"/>
    <cacheHierarchy uniqueName="[products_dim].[sub_category]" caption="sub_category" attribute="1" defaultMemberUniqueName="[products_dim].[sub_category].[All]" allUniqueName="[products_dim].[sub_category].[All]" dimensionUniqueName="[products_dim]" displayFolder="" count="2" memberValueDatatype="130" unbalanced="0">
      <fieldsUsage count="2">
        <fieldUsage x="-1"/>
        <fieldUsage x="1"/>
      </fieldsUsage>
    </cacheHierarchy>
    <cacheHierarchy uniqueName="[products_dim].[product_name]" caption="product_name" attribute="1" defaultMemberUniqueName="[products_dim].[product_name].[All]" allUniqueName="[products_dim].[product_name].[All]" dimensionUniqueName="[products_dim]" displayFolder="" count="0" memberValueDatatype="130" unbalanced="0"/>
    <cacheHierarchy uniqueName="[region_dim].[country]" caption="country" attribute="1" defaultMemberUniqueName="[region_dim].[country].[All]" allUniqueName="[region_dim].[country].[All]" dimensionUniqueName="[region_dim]" displayFolder="" count="0" memberValueDatatype="130" unbalanced="0"/>
    <cacheHierarchy uniqueName="[region_dim].[state]" caption="state" attribute="1" defaultMemberUniqueName="[region_dim].[state].[All]" allUniqueName="[region_dim].[state].[All]" dimensionUniqueName="[region_dim]" displayFolder="" count="2" memberValueDatatype="130" unbalanced="0"/>
    <cacheHierarchy uniqueName="[region_dim].[city]" caption="city" attribute="1" defaultMemberUniqueName="[region_dim].[city].[All]" allUniqueName="[region_dim].[city].[All]" dimensionUniqueName="[region_dim]" displayFolder="" count="0" memberValueDatatype="130" unbalanced="0"/>
    <cacheHierarchy uniqueName="[region_dim].[postal_code]" caption="postal_code" attribute="1" defaultMemberUniqueName="[region_dim].[postal_code].[All]" allUniqueName="[region_dim].[postal_code].[All]" dimensionUniqueName="[region_dim]" displayFolder="" count="0" memberValueDatatype="130" unbalanced="0"/>
    <cacheHierarchy uniqueName="[region_dim].[region]" caption="region" attribute="1" defaultMemberUniqueName="[region_dim].[region].[All]" allUniqueName="[region_dim].[region].[All]" dimensionUniqueName="[region_dim]" displayFolder="" count="0" memberValueDatatype="130" unbalanced="0"/>
    <cacheHierarchy uniqueName="[Rolling_Calendar].[Date]" caption="Date" attribute="1" time="1" defaultMemberUniqueName="[Rolling_Calendar].[Date].[All]" allUniqueName="[Rolling_Calendar].[Date].[All]" dimensionUniqueName="[Rolling_Calendar]" displayFolder="" count="2" memberValueDatatype="7" unbalanced="0">
      <fieldsUsage count="2">
        <fieldUsage x="-1"/>
        <fieldUsage x="3"/>
      </fieldsUsage>
    </cacheHierarchy>
    <cacheHierarchy uniqueName="[Rolling_Calendar].[Year]" caption="Year" attribute="1" defaultMemberUniqueName="[Rolling_Calendar].[Year].[All]" allUniqueName="[Rolling_Calendar].[Year].[All]" dimensionUniqueName="[Rolling_Calendar]" displayFolder="" count="0" memberValueDatatype="20" unbalanced="0"/>
    <cacheHierarchy uniqueName="[Rolling_Calendar].[Quarter]" caption="Quarter" attribute="1" defaultMemberUniqueName="[Rolling_Calendar].[Quarter].[All]" allUniqueName="[Rolling_Calendar].[Quarter].[All]" dimensionUniqueName="[Rolling_Calendar]" displayFolder="" count="0" memberValueDatatype="130" unbalanced="0"/>
    <cacheHierarchy uniqueName="[Rolling_Calendar].[Month Name]" caption="Month Name" attribute="1" defaultMemberUniqueName="[Rolling_Calendar].[Month Name].[All]" allUniqueName="[Rolling_Calendar].[Month Name].[All]" dimensionUniqueName="[Rolling_Calendar]" displayFolder="" count="0" memberValueDatatype="130" unbalanced="0"/>
    <cacheHierarchy uniqueName="[Rolling_Calendar].[Week of Month]" caption="Week of Month" attribute="1" defaultMemberUniqueName="[Rolling_Calendar].[Week of Month].[All]" allUniqueName="[Rolling_Calendar].[Week of Month].[All]" dimensionUniqueName="[Rolling_Calendar]" displayFolder="" count="0" memberValueDatatype="130" unbalanced="0"/>
    <cacheHierarchy uniqueName="[Rolling_Calendar].[Day of Year]" caption="Day of Year" attribute="1" defaultMemberUniqueName="[Rolling_Calendar].[Day of Year].[All]" allUniqueName="[Rolling_Calendar].[Day of Year].[All]" dimensionUniqueName="[Rolling_Calendar]" displayFolder="" count="0" memberValueDatatype="20" unbalanced="0"/>
    <cacheHierarchy uniqueName="[Rolling_Calendar].[Day Name]" caption="Day Name" attribute="1" defaultMemberUniqueName="[Rolling_Calendar].[Day Name].[All]" allUniqueName="[Rolling_Calendar].[Day Name].[All]" dimensionUniqueName="[Rolling_Calendar]" displayFolder="" count="0" memberValueDatatype="130" unbalanced="0"/>
    <cacheHierarchy uniqueName="[Rolling_Calendar].[Weekend / Weekday]" caption="Weekend / Weekday" attribute="1" defaultMemberUniqueName="[Rolling_Calendar].[Weekend / Weekday].[All]" allUniqueName="[Rolling_Calendar].[Weekend / Weekday].[All]" dimensionUniqueName="[Rolling_Calendar]" displayFolder="" count="0" memberValueDatatype="130" unbalanced="0"/>
    <cacheHierarchy uniqueName="[Dax_Table].[Column1]" caption="Column1" attribute="1" defaultMemberUniqueName="[Dax_Table].[Column1].[All]" allUniqueName="[Dax_Table].[Column1].[All]" dimensionUniqueName="[Dax_Table]" displayFolder="" count="0" memberValueDatatype="130" unbalanced="0" hidden="1"/>
    <cacheHierarchy uniqueName="[Measures].[Total Sales]" caption="Total Sales" measure="1" displayFolder="" measureGroup="Dax_Table" count="0" oneField="1">
      <fieldsUsage count="1">
        <fieldUsage x="0"/>
      </fieldsUsage>
    </cacheHierarchy>
    <cacheHierarchy uniqueName="[Measures].[Total Sales LY]" caption="Total Sales LY" measure="1" displayFolder="" measureGroup="Dax_Table" count="0"/>
    <cacheHierarchy uniqueName="[Measures].[Total Orders]" caption="Total Orders" measure="1" displayFolder="" measureGroup="Dax_Table" count="0"/>
    <cacheHierarchy uniqueName="[Measures].[Avg. Order Value LY]" caption="Avg. Order Value LY" measure="1" displayFolder="" measureGroup="Dax_Table" count="0"/>
    <cacheHierarchy uniqueName="[Measures].[Target AOV (+10%)]" caption="Target AOV (+10%)" measure="1" displayFolder="" measureGroup="Dax_Table" count="0"/>
    <cacheHierarchy uniqueName="[Measures].[Target YoY Sales Growth (%)]" caption="Target YoY Sales Growth (%)" measure="1" displayFolder="" measureGroup="Dax_Table" count="0"/>
    <cacheHierarchy uniqueName="[Measures].[Sales YTD]" caption="Sales YTD" measure="1" displayFolder="" measureGroup="Dax_Table" count="0"/>
    <cacheHierarchy uniqueName="[Measures].[Sales Per Cust. (SPC) LY]" caption="Sales Per Cust. (SPC) LY" measure="1" displayFolder="" measureGroup="Dax_Table" count="0"/>
    <cacheHierarchy uniqueName="[Measures].[Target SPC (+10%)]" caption="Target SPC (+10%)" measure="1" displayFolder="" measureGroup="Dax_Table" count="0"/>
    <cacheHierarchy uniqueName="[Measures].[Avg. Order Value]" caption="Avg. Order Value" measure="1" displayFolder="" measureGroup="Dax_Table" count="0"/>
    <cacheHierarchy uniqueName="[Measures].[Sales per Customer (SPC)]" caption="Sales per Customer (SPC)" measure="1" displayFolder="" measureGroup="Dax_Table" count="0"/>
    <cacheHierarchy uniqueName="[Measures].[YoY Sales Growth (%)]" caption="YoY Sales Growth (%)" measure="1" displayFolder="" measureGroup="Dax_Table" count="0"/>
    <cacheHierarchy uniqueName="[Measures].[Avg. Shipping time (Days)]" caption="Avg. Shipping time (Days)" measure="1" displayFolder="" measureGroup="Dax_Table" count="0"/>
    <cacheHierarchy uniqueName="[Measures].[__XL_Count Table1]" caption="__XL_Count Table1" measure="1" displayFolder="" measureGroup="Dax_Table" count="0" hidden="1"/>
    <cacheHierarchy uniqueName="[Measures].[__XL_Count customers_dim]" caption="__XL_Count customers_dim" measure="1" displayFolder="" measureGroup="customers_dim" count="0" hidden="1"/>
    <cacheHierarchy uniqueName="[Measures].[__XL_Count orders_dim]" caption="__XL_Count orders_dim" measure="1" displayFolder="" measureGroup="orders_dim" count="0" hidden="1"/>
    <cacheHierarchy uniqueName="[Measures].[__XL_Count products_dim]" caption="__XL_Count products_dim" measure="1" displayFolder="" measureGroup="products_dim" count="0" hidden="1"/>
    <cacheHierarchy uniqueName="[Measures].[__XL_Count region_dim]" caption="__XL_Count region_dim" measure="1" displayFolder="" measureGroup="region_dim" count="0" hidden="1"/>
    <cacheHierarchy uniqueName="[Measures].[__XL_Count Cleaned_salesdata_collated]" caption="__XL_Count Cleaned_salesdata_collated" measure="1" displayFolder="" measureGroup="Cleaned_salesdata_collated" count="0" hidden="1"/>
    <cacheHierarchy uniqueName="[Measures].[__XL_Count Rolling_Calendar]" caption="__XL_Count Rolling_Calendar" measure="1" displayFolder="" measureGroup="Rolling_Calendar" count="0" hidden="1"/>
    <cacheHierarchy uniqueName="[Measures].[__No measures defined]" caption="__No measures defined" measure="1" displayFolder="" count="0" hidden="1"/>
    <cacheHierarchy uniqueName="[Measures].[Sum of Year]" caption="Sum of Year" measure="1" displayFolder="" measureGroup="Rolling_Calendar" count="0" hidden="1">
      <extLst>
        <ext xmlns:x15="http://schemas.microsoft.com/office/spreadsheetml/2010/11/main" uri="{B97F6D7D-B522-45F9-BDA1-12C45D357490}">
          <x15:cacheHierarchy aggregatedColumn="39"/>
        </ext>
      </extLst>
    </cacheHierarchy>
    <cacheHierarchy uniqueName="[Measures].[Count of category]" caption="Count of category" measure="1" displayFolder="" measureGroup="products_dim" count="0" hidden="1">
      <extLst>
        <ext xmlns:x15="http://schemas.microsoft.com/office/spreadsheetml/2010/11/main" uri="{B97F6D7D-B522-45F9-BDA1-12C45D357490}">
          <x15:cacheHierarchy aggregatedColumn="30"/>
        </ext>
      </extLst>
    </cacheHierarchy>
    <cacheHierarchy uniqueName="[Measures].[Count of product_name]" caption="Count of product_name" measure="1" displayFolder="" measureGroup="Cleaned_salesdata_collated" count="0" hidden="1">
      <extLst>
        <ext xmlns:x15="http://schemas.microsoft.com/office/spreadsheetml/2010/11/main" uri="{B97F6D7D-B522-45F9-BDA1-12C45D357490}">
          <x15:cacheHierarchy aggregatedColumn="17"/>
        </ext>
      </extLst>
    </cacheHierarchy>
    <cacheHierarchy uniqueName="[Measures].[Count of category 2]" caption="Count of category 2" measure="1" displayFolder="" measureGroup="Cleaned_salesdata_collated" count="0" hidden="1">
      <extLst>
        <ext xmlns:x15="http://schemas.microsoft.com/office/spreadsheetml/2010/11/main" uri="{B97F6D7D-B522-45F9-BDA1-12C45D357490}">
          <x15:cacheHierarchy aggregatedColumn="15"/>
        </ext>
      </extLst>
    </cacheHierarchy>
  </cacheHierarchies>
  <kpis count="0"/>
  <dimensions count="7">
    <dimension name="Cleaned_salesdata_collated" uniqueName="[Cleaned_salesdata_collated]" caption="Cleaned_salesdata_collated"/>
    <dimension name="customers_dim" uniqueName="[customers_dim]" caption="customers_dim"/>
    <dimension measure="1" name="Measures" uniqueName="[Measures]" caption="Measures"/>
    <dimension name="orders_dim" uniqueName="[orders_dim]" caption="orders_dim"/>
    <dimension name="products_dim" uniqueName="[products_dim]" caption="products_dim"/>
    <dimension name="region_dim" uniqueName="[region_dim]" caption="region_dim"/>
    <dimension name="Rolling_Calendar" uniqueName="[Rolling_Calendar]" caption="Rolling_Calendar"/>
  </dimensions>
  <measureGroups count="7">
    <measureGroup name="Cleaned_salesdata_collated" caption="Cleaned_salesdata_collated"/>
    <measureGroup name="customers_dim" caption="customers_dim"/>
    <measureGroup name="Dax_Table" caption="Dax_Table"/>
    <measureGroup name="orders_dim" caption="orders_dim"/>
    <measureGroup name="products_dim" caption="products_dim"/>
    <measureGroup name="region_dim" caption="region_dim"/>
    <measureGroup name="Rolling_Calendar" caption="Rolling_Calendar"/>
  </measureGroups>
  <maps count="11">
    <map measureGroup="0" dimension="0"/>
    <map measureGroup="0" dimension="1"/>
    <map measureGroup="0" dimension="3"/>
    <map measureGroup="0" dimension="4"/>
    <map measureGroup="0" dimension="5"/>
    <map measureGroup="0" dimension="6"/>
    <map measureGroup="1" dimension="1"/>
    <map measureGroup="3" dimension="3"/>
    <map measureGroup="4" dimension="4"/>
    <map measureGroup="5"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01.783829050924" backgroundQuery="1" createdVersion="8" refreshedVersion="8" minRefreshableVersion="3" recordCount="0" supportSubquery="1" supportAdvancedDrill="1" xr:uid="{E8FEF3AF-62E1-48BD-91E4-029DA2248AEB}">
  <cacheSource type="external" connectionId="7"/>
  <cacheFields count="5">
    <cacheField name="[Cleaned_salesdata_collated].[order_date].[order_date]" caption="order_date" numFmtId="0" hierarchy="3" level="1">
      <sharedItems containsSemiMixedTypes="0" containsNonDate="0" containsString="0"/>
    </cacheField>
    <cacheField name="[Rolling_Calendar].[Month Name].[Month Name]" caption="Month Name" numFmtId="0" hierarchy="41" level="1">
      <sharedItems count="12">
        <s v="April"/>
        <s v="August"/>
        <s v="December"/>
        <s v="February"/>
        <s v="January"/>
        <s v="July"/>
        <s v="June"/>
        <s v="March"/>
        <s v="May"/>
        <s v="November"/>
        <s v="October"/>
        <s v="September"/>
      </sharedItems>
    </cacheField>
    <cacheField name="[Measures].[Total Orders]" caption="Total Orders" numFmtId="0" hierarchy="49" level="32767"/>
    <cacheField name="[Rolling_Calendar].[Week of Month].[Week of Month]" caption="Week of Month" numFmtId="0" hierarchy="42" level="1">
      <sharedItems count="6">
        <s v="Week-1"/>
        <s v="Week-2"/>
        <s v="Week-3"/>
        <s v="Week-4"/>
        <s v="Week-5"/>
        <s v="Week-6"/>
      </sharedItems>
    </cacheField>
    <cacheField name="[Rolling_Calendar].[Date].[Date]" caption="Date" numFmtId="0" hierarchy="38" level="1">
      <sharedItems containsSemiMixedTypes="0" containsNonDate="0" containsString="0"/>
    </cacheField>
  </cacheFields>
  <cacheHierarchies count="72">
    <cacheHierarchy uniqueName="[Cleaned_salesdata_collated].[Year]" caption="Year" attribute="1" defaultMemberUniqueName="[Cleaned_salesdata_collated].[Year].[All]" allUniqueName="[Cleaned_salesdata_collated].[Year].[All]" dimensionUniqueName="[Cleaned_salesdata_collated]" displayFolder="" count="0" memberValueDatatype="20" unbalanced="0"/>
    <cacheHierarchy uniqueName="[Cleaned_salesdata_collated].[row_id]" caption="row_id" attribute="1" defaultMemberUniqueName="[Cleaned_salesdata_collated].[row_id].[All]" allUniqueName="[Cleaned_salesdata_collated].[row_id].[All]" dimensionUniqueName="[Cleaned_salesdata_collated]" displayFolder="" count="0" memberValueDatatype="20" unbalanced="0"/>
    <cacheHierarchy uniqueName="[Cleaned_salesdata_collated].[order_id]" caption="order_id" attribute="1" defaultMemberUniqueName="[Cleaned_salesdata_collated].[order_id].[All]" allUniqueName="[Cleaned_salesdata_collated].[order_id].[All]" dimensionUniqueName="[Cleaned_salesdata_collated]" displayFolder="" count="0" memberValueDatatype="130" unbalanced="0"/>
    <cacheHierarchy uniqueName="[Cleaned_salesdata_collated].[order_date]" caption="order_date" attribute="1" time="1" defaultMemberUniqueName="[Cleaned_salesdata_collated].[order_date].[All]" allUniqueName="[Cleaned_salesdata_collated].[order_date].[All]" dimensionUniqueName="[Cleaned_salesdata_collated]" displayFolder="" count="2" memberValueDatatype="7" unbalanced="0">
      <fieldsUsage count="2">
        <fieldUsage x="-1"/>
        <fieldUsage x="0"/>
      </fieldsUsage>
    </cacheHierarchy>
    <cacheHierarchy uniqueName="[Cleaned_salesdata_collated].[ship_date]" caption="ship_date" attribute="1" time="1" defaultMemberUniqueName="[Cleaned_salesdata_collated].[ship_date].[All]" allUniqueName="[Cleaned_salesdata_collated].[ship_date].[All]" dimensionUniqueName="[Cleaned_salesdata_collated]" displayFolder="" count="0" memberValueDatatype="7" unbalanced="0"/>
    <cacheHierarchy uniqueName="[Cleaned_salesdata_collated].[ship_mode]" caption="ship_mode" attribute="1" defaultMemberUniqueName="[Cleaned_salesdata_collated].[ship_mode].[All]" allUniqueName="[Cleaned_salesdata_collated].[ship_mode].[All]" dimensionUniqueName="[Cleaned_salesdata_collated]" displayFolder="" count="0" memberValueDatatype="130" unbalanced="0"/>
    <cacheHierarchy uniqueName="[Cleaned_salesdata_collated].[customer_id]" caption="customer_id" attribute="1" defaultMemberUniqueName="[Cleaned_salesdata_collated].[customer_id].[All]" allUniqueName="[Cleaned_salesdata_collated].[customer_id].[All]" dimensionUniqueName="[Cleaned_salesdata_collated]" displayFolder="" count="0" memberValueDatatype="130" unbalanced="0"/>
    <cacheHierarchy uniqueName="[Cleaned_salesdata_collated].[customer_name]" caption="customer_name" attribute="1" defaultMemberUniqueName="[Cleaned_salesdata_collated].[customer_name].[All]" allUniqueName="[Cleaned_salesdata_collated].[customer_name].[All]" dimensionUniqueName="[Cleaned_salesdata_collated]" displayFolder="" count="0" memberValueDatatype="130" unbalanced="0"/>
    <cacheHierarchy uniqueName="[Cleaned_salesdata_collated].[segment]" caption="segment" attribute="1" defaultMemberUniqueName="[Cleaned_salesdata_collated].[segment].[All]" allUniqueName="[Cleaned_salesdata_collated].[segment].[All]" dimensionUniqueName="[Cleaned_salesdata_collated]" displayFolder="" count="0" memberValueDatatype="130" unbalanced="0"/>
    <cacheHierarchy uniqueName="[Cleaned_salesdata_collated].[country]" caption="country" attribute="1" defaultMemberUniqueName="[Cleaned_salesdata_collated].[country].[All]" allUniqueName="[Cleaned_salesdata_collated].[country].[All]" dimensionUniqueName="[Cleaned_salesdata_collated]" displayFolder="" count="0" memberValueDatatype="130" unbalanced="0"/>
    <cacheHierarchy uniqueName="[Cleaned_salesdata_collated].[city]" caption="city" attribute="1" defaultMemberUniqueName="[Cleaned_salesdata_collated].[city].[All]" allUniqueName="[Cleaned_salesdata_collated].[city].[All]" dimensionUniqueName="[Cleaned_salesdata_collated]" displayFolder="" count="0" memberValueDatatype="130" unbalanced="0"/>
    <cacheHierarchy uniqueName="[Cleaned_salesdata_collated].[state]" caption="state" attribute="1" defaultMemberUniqueName="[Cleaned_salesdata_collated].[state].[All]" allUniqueName="[Cleaned_salesdata_collated].[state].[All]" dimensionUniqueName="[Cleaned_salesdata_collated]" displayFolder="" count="0" memberValueDatatype="130" unbalanced="0"/>
    <cacheHierarchy uniqueName="[Cleaned_salesdata_collated].[postal_code]" caption="postal_code" attribute="1" defaultMemberUniqueName="[Cleaned_salesdata_collated].[postal_code].[All]" allUniqueName="[Cleaned_salesdata_collated].[postal_code].[All]" dimensionUniqueName="[Cleaned_salesdata_collated]" displayFolder="" count="0" memberValueDatatype="130" unbalanced="0"/>
    <cacheHierarchy uniqueName="[Cleaned_salesdata_collated].[region]" caption="region" attribute="1" defaultMemberUniqueName="[Cleaned_salesdata_collated].[region].[All]" allUniqueName="[Cleaned_salesdata_collated].[region].[All]" dimensionUniqueName="[Cleaned_salesdata_collated]" displayFolder="" count="0" memberValueDatatype="130" unbalanced="0"/>
    <cacheHierarchy uniqueName="[Cleaned_salesdata_collated].[product_id]" caption="product_id" attribute="1" defaultMemberUniqueName="[Cleaned_salesdata_collated].[product_id].[All]" allUniqueName="[Cleaned_salesdata_collated].[product_id].[All]" dimensionUniqueName="[Cleaned_salesdata_collated]" displayFolder="" count="0" memberValueDatatype="130" unbalanced="0"/>
    <cacheHierarchy uniqueName="[Cleaned_salesdata_collated].[category]" caption="category" attribute="1" defaultMemberUniqueName="[Cleaned_salesdata_collated].[category].[All]" allUniqueName="[Cleaned_salesdata_collated].[category].[All]" dimensionUniqueName="[Cleaned_salesdata_collated]" displayFolder="" count="0" memberValueDatatype="130" unbalanced="0"/>
    <cacheHierarchy uniqueName="[Cleaned_salesdata_collated].[sub_category]" caption="sub_category" attribute="1" defaultMemberUniqueName="[Cleaned_salesdata_collated].[sub_category].[All]" allUniqueName="[Cleaned_salesdata_collated].[sub_category].[All]" dimensionUniqueName="[Cleaned_salesdata_collated]" displayFolder="" count="0" memberValueDatatype="130" unbalanced="0"/>
    <cacheHierarchy uniqueName="[Cleaned_salesdata_collated].[product_name]" caption="product_name" attribute="1" defaultMemberUniqueName="[Cleaned_salesdata_collated].[product_name].[All]" allUniqueName="[Cleaned_salesdata_collated].[product_name].[All]" dimensionUniqueName="[Cleaned_salesdata_collated]" displayFolder="" count="0" memberValueDatatype="130" unbalanced="0"/>
    <cacheHierarchy uniqueName="[Cleaned_salesdata_collated].[sales]" caption="sales" attribute="1" defaultMemberUniqueName="[Cleaned_salesdata_collated].[sales].[All]" allUniqueName="[Cleaned_salesdata_collated].[sales].[All]" dimensionUniqueName="[Cleaned_salesdata_collated]" displayFolder="" count="0" memberValueDatatype="5" unbalanced="0"/>
    <cacheHierarchy uniqueName="[customers_dim].[customer_id]" caption="customer_id" attribute="1" defaultMemberUniqueName="[customers_dim].[customer_id].[All]" allUniqueName="[customers_dim].[customer_id].[All]" dimensionUniqueName="[customers_dim]" displayFolder="" count="0" memberValueDatatype="130" unbalanced="0"/>
    <cacheHierarchy uniqueName="[customers_dim].[customer_name]" caption="customer_name" attribute="1" defaultMemberUniqueName="[customers_dim].[customer_name].[All]" allUniqueName="[customers_dim].[customer_name].[All]" dimensionUniqueName="[customers_dim]" displayFolder="" count="0" memberValueDatatype="130" unbalanced="0"/>
    <cacheHierarchy uniqueName="[customers_dim].[segment]" caption="segment" attribute="1" defaultMemberUniqueName="[customers_dim].[segment].[All]" allUniqueName="[customers_dim].[segment].[All]" dimensionUniqueName="[customers_dim]" displayFolder="" count="2" memberValueDatatype="130" unbalanced="0"/>
    <cacheHierarchy uniqueName="[customers_dim].[city]" caption="city" attribute="1" defaultMemberUniqueName="[customers_dim].[city].[All]" allUniqueName="[customers_dim].[city].[All]" dimensionUniqueName="[customers_dim]" displayFolder="" count="0" memberValueDatatype="130" unbalanced="0"/>
    <cacheHierarchy uniqueName="[customers_dim].[postal_code]" caption="postal_code" attribute="1" defaultMemberUniqueName="[customers_dim].[postal_code].[All]" allUniqueName="[customers_dim].[postal_code].[All]" dimensionUniqueName="[customers_dim]" displayFolder="" count="0" memberValueDatatype="130" unbalanced="0"/>
    <cacheHierarchy uniqueName="[orders_dim].[row_id]" caption="row_id" attribute="1" defaultMemberUniqueName="[orders_dim].[row_id].[All]" allUniqueName="[orders_dim].[row_id].[All]" dimensionUniqueName="[orders_dim]" displayFolder="" count="0" memberValueDatatype="20" unbalanced="0"/>
    <cacheHierarchy uniqueName="[orders_dim].[order_id]" caption="order_id" attribute="1" defaultMemberUniqueName="[orders_dim].[order_id].[All]" allUniqueName="[orders_dim].[order_id].[All]" dimensionUniqueName="[orders_dim]" displayFolder="" count="0" memberValueDatatype="130" unbalanced="0"/>
    <cacheHierarchy uniqueName="[orders_dim].[order_date]" caption="order_date" attribute="1" time="1" defaultMemberUniqueName="[orders_dim].[order_date].[All]" allUniqueName="[orders_dim].[order_date].[All]" dimensionUniqueName="[orders_dim]" displayFolder="" count="0" memberValueDatatype="7" unbalanced="0"/>
    <cacheHierarchy uniqueName="[orders_dim].[ship_date]" caption="ship_date" attribute="1" time="1" defaultMemberUniqueName="[orders_dim].[ship_date].[All]" allUniqueName="[orders_dim].[ship_date].[All]" dimensionUniqueName="[orders_dim]" displayFolder="" count="0" memberValueDatatype="7" unbalanced="0"/>
    <cacheHierarchy uniqueName="[orders_dim].[ship_mode]" caption="ship_mode" attribute="1" defaultMemberUniqueName="[orders_dim].[ship_mode].[All]" allUniqueName="[orders_dim].[ship_mode].[All]" dimensionUniqueName="[orders_dim]" displayFolder="" count="2" memberValueDatatype="130" unbalanced="0"/>
    <cacheHierarchy uniqueName="[products_dim].[product_id]" caption="product_id" attribute="1" defaultMemberUniqueName="[products_dim].[product_id].[All]" allUniqueName="[products_dim].[product_id].[All]" dimensionUniqueName="[products_dim]" displayFolder="" count="0" memberValueDatatype="130" unbalanced="0"/>
    <cacheHierarchy uniqueName="[products_dim].[category]" caption="category" attribute="1" defaultMemberUniqueName="[products_dim].[category].[All]" allUniqueName="[products_dim].[category].[All]" dimensionUniqueName="[products_dim]" displayFolder="" count="0" memberValueDatatype="130" unbalanced="0"/>
    <cacheHierarchy uniqueName="[products_dim].[sub_category]" caption="sub_category" attribute="1" defaultMemberUniqueName="[products_dim].[sub_category].[All]" allUniqueName="[products_dim].[sub_category].[All]" dimensionUniqueName="[products_dim]" displayFolder="" count="0" memberValueDatatype="130" unbalanced="0"/>
    <cacheHierarchy uniqueName="[products_dim].[product_name]" caption="product_name" attribute="1" defaultMemberUniqueName="[products_dim].[product_name].[All]" allUniqueName="[products_dim].[product_name].[All]" dimensionUniqueName="[products_dim]" displayFolder="" count="0" memberValueDatatype="130" unbalanced="0"/>
    <cacheHierarchy uniqueName="[region_dim].[country]" caption="country" attribute="1" defaultMemberUniqueName="[region_dim].[country].[All]" allUniqueName="[region_dim].[country].[All]" dimensionUniqueName="[region_dim]" displayFolder="" count="0" memberValueDatatype="130" unbalanced="0"/>
    <cacheHierarchy uniqueName="[region_dim].[state]" caption="state" attribute="1" defaultMemberUniqueName="[region_dim].[state].[All]" allUniqueName="[region_dim].[state].[All]" dimensionUniqueName="[region_dim]" displayFolder="" count="2" memberValueDatatype="130" unbalanced="0"/>
    <cacheHierarchy uniqueName="[region_dim].[city]" caption="city" attribute="1" defaultMemberUniqueName="[region_dim].[city].[All]" allUniqueName="[region_dim].[city].[All]" dimensionUniqueName="[region_dim]" displayFolder="" count="0" memberValueDatatype="130" unbalanced="0"/>
    <cacheHierarchy uniqueName="[region_dim].[postal_code]" caption="postal_code" attribute="1" defaultMemberUniqueName="[region_dim].[postal_code].[All]" allUniqueName="[region_dim].[postal_code].[All]" dimensionUniqueName="[region_dim]" displayFolder="" count="0" memberValueDatatype="130" unbalanced="0"/>
    <cacheHierarchy uniqueName="[region_dim].[region]" caption="region" attribute="1" defaultMemberUniqueName="[region_dim].[region].[All]" allUniqueName="[region_dim].[region].[All]" dimensionUniqueName="[region_dim]" displayFolder="" count="0" memberValueDatatype="130" unbalanced="0"/>
    <cacheHierarchy uniqueName="[Rolling_Calendar].[Date]" caption="Date" attribute="1" time="1" defaultMemberUniqueName="[Rolling_Calendar].[Date].[All]" allUniqueName="[Rolling_Calendar].[Date].[All]" dimensionUniqueName="[Rolling_Calendar]" displayFolder="" count="2" memberValueDatatype="7" unbalanced="0">
      <fieldsUsage count="2">
        <fieldUsage x="-1"/>
        <fieldUsage x="4"/>
      </fieldsUsage>
    </cacheHierarchy>
    <cacheHierarchy uniqueName="[Rolling_Calendar].[Year]" caption="Year" attribute="1" defaultMemberUniqueName="[Rolling_Calendar].[Year].[All]" allUniqueName="[Rolling_Calendar].[Year].[All]" dimensionUniqueName="[Rolling_Calendar]" displayFolder="" count="0" memberValueDatatype="20" unbalanced="0"/>
    <cacheHierarchy uniqueName="[Rolling_Calendar].[Quarter]" caption="Quarter" attribute="1" defaultMemberUniqueName="[Rolling_Calendar].[Quarter].[All]" allUniqueName="[Rolling_Calendar].[Quarter].[All]" dimensionUniqueName="[Rolling_Calendar]" displayFolder="" count="0" memberValueDatatype="130" unbalanced="0"/>
    <cacheHierarchy uniqueName="[Rolling_Calendar].[Month Name]" caption="Month Name" attribute="1" defaultMemberUniqueName="[Rolling_Calendar].[Month Name].[All]" allUniqueName="[Rolling_Calendar].[Month Name].[All]" dimensionUniqueName="[Rolling_Calendar]" displayFolder="" count="2" memberValueDatatype="130" unbalanced="0">
      <fieldsUsage count="2">
        <fieldUsage x="-1"/>
        <fieldUsage x="1"/>
      </fieldsUsage>
    </cacheHierarchy>
    <cacheHierarchy uniqueName="[Rolling_Calendar].[Week of Month]" caption="Week of Month" attribute="1" defaultMemberUniqueName="[Rolling_Calendar].[Week of Month].[All]" allUniqueName="[Rolling_Calendar].[Week of Month].[All]" dimensionUniqueName="[Rolling_Calendar]" displayFolder="" count="2" memberValueDatatype="130" unbalanced="0">
      <fieldsUsage count="2">
        <fieldUsage x="-1"/>
        <fieldUsage x="3"/>
      </fieldsUsage>
    </cacheHierarchy>
    <cacheHierarchy uniqueName="[Rolling_Calendar].[Day of Year]" caption="Day of Year" attribute="1" defaultMemberUniqueName="[Rolling_Calendar].[Day of Year].[All]" allUniqueName="[Rolling_Calendar].[Day of Year].[All]" dimensionUniqueName="[Rolling_Calendar]" displayFolder="" count="0" memberValueDatatype="20" unbalanced="0"/>
    <cacheHierarchy uniqueName="[Rolling_Calendar].[Day Name]" caption="Day Name" attribute="1" defaultMemberUniqueName="[Rolling_Calendar].[Day Name].[All]" allUniqueName="[Rolling_Calendar].[Day Name].[All]" dimensionUniqueName="[Rolling_Calendar]" displayFolder="" count="0" memberValueDatatype="130" unbalanced="0"/>
    <cacheHierarchy uniqueName="[Rolling_Calendar].[Weekend / Weekday]" caption="Weekend / Weekday" attribute="1" defaultMemberUniqueName="[Rolling_Calendar].[Weekend / Weekday].[All]" allUniqueName="[Rolling_Calendar].[Weekend / Weekday].[All]" dimensionUniqueName="[Rolling_Calendar]" displayFolder="" count="0" memberValueDatatype="130" unbalanced="0"/>
    <cacheHierarchy uniqueName="[Dax_Table].[Column1]" caption="Column1" attribute="1" defaultMemberUniqueName="[Dax_Table].[Column1].[All]" allUniqueName="[Dax_Table].[Column1].[All]" dimensionUniqueName="[Dax_Table]" displayFolder="" count="0" memberValueDatatype="130" unbalanced="0" hidden="1"/>
    <cacheHierarchy uniqueName="[Measures].[Total Sales]" caption="Total Sales" measure="1" displayFolder="" measureGroup="Dax_Table" count="0"/>
    <cacheHierarchy uniqueName="[Measures].[Total Sales LY]" caption="Total Sales LY" measure="1" displayFolder="" measureGroup="Dax_Table" count="0"/>
    <cacheHierarchy uniqueName="[Measures].[Total Orders]" caption="Total Orders" measure="1" displayFolder="" measureGroup="Dax_Table" count="0" oneField="1">
      <fieldsUsage count="1">
        <fieldUsage x="2"/>
      </fieldsUsage>
    </cacheHierarchy>
    <cacheHierarchy uniqueName="[Measures].[Avg. Order Value LY]" caption="Avg. Order Value LY" measure="1" displayFolder="" measureGroup="Dax_Table" count="0"/>
    <cacheHierarchy uniqueName="[Measures].[Target AOV (+10%)]" caption="Target AOV (+10%)" measure="1" displayFolder="" measureGroup="Dax_Table" count="0"/>
    <cacheHierarchy uniqueName="[Measures].[Target YoY Sales Growth (%)]" caption="Target YoY Sales Growth (%)" measure="1" displayFolder="" measureGroup="Dax_Table" count="0"/>
    <cacheHierarchy uniqueName="[Measures].[Sales YTD]" caption="Sales YTD" measure="1" displayFolder="" measureGroup="Dax_Table" count="0"/>
    <cacheHierarchy uniqueName="[Measures].[Sales Per Cust. (SPC) LY]" caption="Sales Per Cust. (SPC) LY" measure="1" displayFolder="" measureGroup="Dax_Table" count="0"/>
    <cacheHierarchy uniqueName="[Measures].[Target SPC (+10%)]" caption="Target SPC (+10%)" measure="1" displayFolder="" measureGroup="Dax_Table" count="0"/>
    <cacheHierarchy uniqueName="[Measures].[Avg. Order Value]" caption="Avg. Order Value" measure="1" displayFolder="" measureGroup="Dax_Table" count="0"/>
    <cacheHierarchy uniqueName="[Measures].[Sales per Customer (SPC)]" caption="Sales per Customer (SPC)" measure="1" displayFolder="" measureGroup="Dax_Table" count="0"/>
    <cacheHierarchy uniqueName="[Measures].[YoY Sales Growth (%)]" caption="YoY Sales Growth (%)" measure="1" displayFolder="" measureGroup="Dax_Table" count="0"/>
    <cacheHierarchy uniqueName="[Measures].[Avg. Shipping time (Days)]" caption="Avg. Shipping time (Days)" measure="1" displayFolder="" measureGroup="Dax_Table" count="0"/>
    <cacheHierarchy uniqueName="[Measures].[__XL_Count Table1]" caption="__XL_Count Table1" measure="1" displayFolder="" measureGroup="Dax_Table" count="0" hidden="1"/>
    <cacheHierarchy uniqueName="[Measures].[__XL_Count customers_dim]" caption="__XL_Count customers_dim" measure="1" displayFolder="" measureGroup="customers_dim" count="0" hidden="1"/>
    <cacheHierarchy uniqueName="[Measures].[__XL_Count orders_dim]" caption="__XL_Count orders_dim" measure="1" displayFolder="" measureGroup="orders_dim" count="0" hidden="1"/>
    <cacheHierarchy uniqueName="[Measures].[__XL_Count products_dim]" caption="__XL_Count products_dim" measure="1" displayFolder="" measureGroup="products_dim" count="0" hidden="1"/>
    <cacheHierarchy uniqueName="[Measures].[__XL_Count region_dim]" caption="__XL_Count region_dim" measure="1" displayFolder="" measureGroup="region_dim" count="0" hidden="1"/>
    <cacheHierarchy uniqueName="[Measures].[__XL_Count Cleaned_salesdata_collated]" caption="__XL_Count Cleaned_salesdata_collated" measure="1" displayFolder="" measureGroup="Cleaned_salesdata_collated" count="0" hidden="1"/>
    <cacheHierarchy uniqueName="[Measures].[__XL_Count Rolling_Calendar]" caption="__XL_Count Rolling_Calendar" measure="1" displayFolder="" measureGroup="Rolling_Calendar" count="0" hidden="1"/>
    <cacheHierarchy uniqueName="[Measures].[__No measures defined]" caption="__No measures defined" measure="1" displayFolder="" count="0" hidden="1"/>
    <cacheHierarchy uniqueName="[Measures].[Sum of Year]" caption="Sum of Year" measure="1" displayFolder="" measureGroup="Rolling_Calendar" count="0" hidden="1">
      <extLst>
        <ext xmlns:x15="http://schemas.microsoft.com/office/spreadsheetml/2010/11/main" uri="{B97F6D7D-B522-45F9-BDA1-12C45D357490}">
          <x15:cacheHierarchy aggregatedColumn="39"/>
        </ext>
      </extLst>
    </cacheHierarchy>
    <cacheHierarchy uniqueName="[Measures].[Count of category]" caption="Count of category" measure="1" displayFolder="" measureGroup="products_dim" count="0" hidden="1">
      <extLst>
        <ext xmlns:x15="http://schemas.microsoft.com/office/spreadsheetml/2010/11/main" uri="{B97F6D7D-B522-45F9-BDA1-12C45D357490}">
          <x15:cacheHierarchy aggregatedColumn="30"/>
        </ext>
      </extLst>
    </cacheHierarchy>
    <cacheHierarchy uniqueName="[Measures].[Count of product_name]" caption="Count of product_name" measure="1" displayFolder="" measureGroup="Cleaned_salesdata_collated" count="0" hidden="1">
      <extLst>
        <ext xmlns:x15="http://schemas.microsoft.com/office/spreadsheetml/2010/11/main" uri="{B97F6D7D-B522-45F9-BDA1-12C45D357490}">
          <x15:cacheHierarchy aggregatedColumn="17"/>
        </ext>
      </extLst>
    </cacheHierarchy>
    <cacheHierarchy uniqueName="[Measures].[Count of category 2]" caption="Count of category 2" measure="1" displayFolder="" measureGroup="Cleaned_salesdata_collated" count="0" hidden="1">
      <extLst>
        <ext xmlns:x15="http://schemas.microsoft.com/office/spreadsheetml/2010/11/main" uri="{B97F6D7D-B522-45F9-BDA1-12C45D357490}">
          <x15:cacheHierarchy aggregatedColumn="15"/>
        </ext>
      </extLst>
    </cacheHierarchy>
  </cacheHierarchies>
  <kpis count="0"/>
  <dimensions count="7">
    <dimension name="Cleaned_salesdata_collated" uniqueName="[Cleaned_salesdata_collated]" caption="Cleaned_salesdata_collated"/>
    <dimension name="customers_dim" uniqueName="[customers_dim]" caption="customers_dim"/>
    <dimension measure="1" name="Measures" uniqueName="[Measures]" caption="Measures"/>
    <dimension name="orders_dim" uniqueName="[orders_dim]" caption="orders_dim"/>
    <dimension name="products_dim" uniqueName="[products_dim]" caption="products_dim"/>
    <dimension name="region_dim" uniqueName="[region_dim]" caption="region_dim"/>
    <dimension name="Rolling_Calendar" uniqueName="[Rolling_Calendar]" caption="Rolling_Calendar"/>
  </dimensions>
  <measureGroups count="7">
    <measureGroup name="Cleaned_salesdata_collated" caption="Cleaned_salesdata_collated"/>
    <measureGroup name="customers_dim" caption="customers_dim"/>
    <measureGroup name="Dax_Table" caption="Dax_Table"/>
    <measureGroup name="orders_dim" caption="orders_dim"/>
    <measureGroup name="products_dim" caption="products_dim"/>
    <measureGroup name="region_dim" caption="region_dim"/>
    <measureGroup name="Rolling_Calendar" caption="Rolling_Calendar"/>
  </measureGroups>
  <maps count="11">
    <map measureGroup="0" dimension="0"/>
    <map measureGroup="0" dimension="1"/>
    <map measureGroup="0" dimension="3"/>
    <map measureGroup="0" dimension="4"/>
    <map measureGroup="0" dimension="5"/>
    <map measureGroup="0" dimension="6"/>
    <map measureGroup="1" dimension="1"/>
    <map measureGroup="3" dimension="3"/>
    <map measureGroup="4" dimension="4"/>
    <map measureGroup="5"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01.783836458337" backgroundQuery="1" createdVersion="8" refreshedVersion="8" minRefreshableVersion="3" recordCount="0" supportSubquery="1" supportAdvancedDrill="1" xr:uid="{7C216894-6210-451F-B5AE-3A988AFB30B9}">
  <cacheSource type="external" connectionId="7"/>
  <cacheFields count="5">
    <cacheField name="[Cleaned_salesdata_collated].[order_date].[order_date]" caption="order_date" numFmtId="0" hierarchy="3" level="1">
      <sharedItems containsSemiMixedTypes="0" containsNonDate="0" containsString="0"/>
    </cacheField>
    <cacheField name="[products_dim].[product_name].[product_name]" caption="product_name" numFmtId="0" hierarchy="32" level="1">
      <sharedItems count="5">
        <s v="Aluminum Screw Posts"/>
        <s v="Angle-D Binders with Locking Rings, Label Holders"/>
        <s v="Easy-staple paper"/>
        <s v="Logitech 910-002974 M325 Wireless Mouse for Web Scrolling"/>
        <s v="Logitech P710e Mobile Speakerphone"/>
      </sharedItems>
    </cacheField>
    <cacheField name="[Measures].[Total Orders]" caption="Total Orders" numFmtId="0" hierarchy="49" level="32767"/>
    <cacheField name="[products_dim].[sub_category].[sub_category]" caption="sub_category" numFmtId="0" hierarchy="31" level="1">
      <sharedItems count="5">
        <s v="Binders"/>
        <s v="Furnishings"/>
        <s v="Paper"/>
        <s v="Phones"/>
        <s v="Storage"/>
      </sharedItems>
    </cacheField>
    <cacheField name="[Rolling_Calendar].[Date].[Date]" caption="Date" numFmtId="0" hierarchy="38" level="1">
      <sharedItems containsSemiMixedTypes="0" containsNonDate="0" containsString="0"/>
    </cacheField>
  </cacheFields>
  <cacheHierarchies count="72">
    <cacheHierarchy uniqueName="[Cleaned_salesdata_collated].[Year]" caption="Year" attribute="1" defaultMemberUniqueName="[Cleaned_salesdata_collated].[Year].[All]" allUniqueName="[Cleaned_salesdata_collated].[Year].[All]" dimensionUniqueName="[Cleaned_salesdata_collated]" displayFolder="" count="0" memberValueDatatype="20" unbalanced="0"/>
    <cacheHierarchy uniqueName="[Cleaned_salesdata_collated].[row_id]" caption="row_id" attribute="1" defaultMemberUniqueName="[Cleaned_salesdata_collated].[row_id].[All]" allUniqueName="[Cleaned_salesdata_collated].[row_id].[All]" dimensionUniqueName="[Cleaned_salesdata_collated]" displayFolder="" count="0" memberValueDatatype="20" unbalanced="0"/>
    <cacheHierarchy uniqueName="[Cleaned_salesdata_collated].[order_id]" caption="order_id" attribute="1" defaultMemberUniqueName="[Cleaned_salesdata_collated].[order_id].[All]" allUniqueName="[Cleaned_salesdata_collated].[order_id].[All]" dimensionUniqueName="[Cleaned_salesdata_collated]" displayFolder="" count="0" memberValueDatatype="130" unbalanced="0"/>
    <cacheHierarchy uniqueName="[Cleaned_salesdata_collated].[order_date]" caption="order_date" attribute="1" time="1" defaultMemberUniqueName="[Cleaned_salesdata_collated].[order_date].[All]" allUniqueName="[Cleaned_salesdata_collated].[order_date].[All]" dimensionUniqueName="[Cleaned_salesdata_collated]" displayFolder="" count="2" memberValueDatatype="7" unbalanced="0">
      <fieldsUsage count="2">
        <fieldUsage x="-1"/>
        <fieldUsage x="0"/>
      </fieldsUsage>
    </cacheHierarchy>
    <cacheHierarchy uniqueName="[Cleaned_salesdata_collated].[ship_date]" caption="ship_date" attribute="1" time="1" defaultMemberUniqueName="[Cleaned_salesdata_collated].[ship_date].[All]" allUniqueName="[Cleaned_salesdata_collated].[ship_date].[All]" dimensionUniqueName="[Cleaned_salesdata_collated]" displayFolder="" count="0" memberValueDatatype="7" unbalanced="0"/>
    <cacheHierarchy uniqueName="[Cleaned_salesdata_collated].[ship_mode]" caption="ship_mode" attribute="1" defaultMemberUniqueName="[Cleaned_salesdata_collated].[ship_mode].[All]" allUniqueName="[Cleaned_salesdata_collated].[ship_mode].[All]" dimensionUniqueName="[Cleaned_salesdata_collated]" displayFolder="" count="0" memberValueDatatype="130" unbalanced="0"/>
    <cacheHierarchy uniqueName="[Cleaned_salesdata_collated].[customer_id]" caption="customer_id" attribute="1" defaultMemberUniqueName="[Cleaned_salesdata_collated].[customer_id].[All]" allUniqueName="[Cleaned_salesdata_collated].[customer_id].[All]" dimensionUniqueName="[Cleaned_salesdata_collated]" displayFolder="" count="0" memberValueDatatype="130" unbalanced="0"/>
    <cacheHierarchy uniqueName="[Cleaned_salesdata_collated].[customer_name]" caption="customer_name" attribute="1" defaultMemberUniqueName="[Cleaned_salesdata_collated].[customer_name].[All]" allUniqueName="[Cleaned_salesdata_collated].[customer_name].[All]" dimensionUniqueName="[Cleaned_salesdata_collated]" displayFolder="" count="0" memberValueDatatype="130" unbalanced="0"/>
    <cacheHierarchy uniqueName="[Cleaned_salesdata_collated].[segment]" caption="segment" attribute="1" defaultMemberUniqueName="[Cleaned_salesdata_collated].[segment].[All]" allUniqueName="[Cleaned_salesdata_collated].[segment].[All]" dimensionUniqueName="[Cleaned_salesdata_collated]" displayFolder="" count="0" memberValueDatatype="130" unbalanced="0"/>
    <cacheHierarchy uniqueName="[Cleaned_salesdata_collated].[country]" caption="country" attribute="1" defaultMemberUniqueName="[Cleaned_salesdata_collated].[country].[All]" allUniqueName="[Cleaned_salesdata_collated].[country].[All]" dimensionUniqueName="[Cleaned_salesdata_collated]" displayFolder="" count="0" memberValueDatatype="130" unbalanced="0"/>
    <cacheHierarchy uniqueName="[Cleaned_salesdata_collated].[city]" caption="city" attribute="1" defaultMemberUniqueName="[Cleaned_salesdata_collated].[city].[All]" allUniqueName="[Cleaned_salesdata_collated].[city].[All]" dimensionUniqueName="[Cleaned_salesdata_collated]" displayFolder="" count="0" memberValueDatatype="130" unbalanced="0"/>
    <cacheHierarchy uniqueName="[Cleaned_salesdata_collated].[state]" caption="state" attribute="1" defaultMemberUniqueName="[Cleaned_salesdata_collated].[state].[All]" allUniqueName="[Cleaned_salesdata_collated].[state].[All]" dimensionUniqueName="[Cleaned_salesdata_collated]" displayFolder="" count="0" memberValueDatatype="130" unbalanced="0"/>
    <cacheHierarchy uniqueName="[Cleaned_salesdata_collated].[postal_code]" caption="postal_code" attribute="1" defaultMemberUniqueName="[Cleaned_salesdata_collated].[postal_code].[All]" allUniqueName="[Cleaned_salesdata_collated].[postal_code].[All]" dimensionUniqueName="[Cleaned_salesdata_collated]" displayFolder="" count="0" memberValueDatatype="130" unbalanced="0"/>
    <cacheHierarchy uniqueName="[Cleaned_salesdata_collated].[region]" caption="region" attribute="1" defaultMemberUniqueName="[Cleaned_salesdata_collated].[region].[All]" allUniqueName="[Cleaned_salesdata_collated].[region].[All]" dimensionUniqueName="[Cleaned_salesdata_collated]" displayFolder="" count="0" memberValueDatatype="130" unbalanced="0"/>
    <cacheHierarchy uniqueName="[Cleaned_salesdata_collated].[product_id]" caption="product_id" attribute="1" defaultMemberUniqueName="[Cleaned_salesdata_collated].[product_id].[All]" allUniqueName="[Cleaned_salesdata_collated].[product_id].[All]" dimensionUniqueName="[Cleaned_salesdata_collated]" displayFolder="" count="0" memberValueDatatype="130" unbalanced="0"/>
    <cacheHierarchy uniqueName="[Cleaned_salesdata_collated].[category]" caption="category" attribute="1" defaultMemberUniqueName="[Cleaned_salesdata_collated].[category].[All]" allUniqueName="[Cleaned_salesdata_collated].[category].[All]" dimensionUniqueName="[Cleaned_salesdata_collated]" displayFolder="" count="0" memberValueDatatype="130" unbalanced="0"/>
    <cacheHierarchy uniqueName="[Cleaned_salesdata_collated].[sub_category]" caption="sub_category" attribute="1" defaultMemberUniqueName="[Cleaned_salesdata_collated].[sub_category].[All]" allUniqueName="[Cleaned_salesdata_collated].[sub_category].[All]" dimensionUniqueName="[Cleaned_salesdata_collated]" displayFolder="" count="0" memberValueDatatype="130" unbalanced="0"/>
    <cacheHierarchy uniqueName="[Cleaned_salesdata_collated].[product_name]" caption="product_name" attribute="1" defaultMemberUniqueName="[Cleaned_salesdata_collated].[product_name].[All]" allUniqueName="[Cleaned_salesdata_collated].[product_name].[All]" dimensionUniqueName="[Cleaned_salesdata_collated]" displayFolder="" count="0" memberValueDatatype="130" unbalanced="0"/>
    <cacheHierarchy uniqueName="[Cleaned_salesdata_collated].[sales]" caption="sales" attribute="1" defaultMemberUniqueName="[Cleaned_salesdata_collated].[sales].[All]" allUniqueName="[Cleaned_salesdata_collated].[sales].[All]" dimensionUniqueName="[Cleaned_salesdata_collated]" displayFolder="" count="0" memberValueDatatype="5" unbalanced="0"/>
    <cacheHierarchy uniqueName="[customers_dim].[customer_id]" caption="customer_id" attribute="1" defaultMemberUniqueName="[customers_dim].[customer_id].[All]" allUniqueName="[customers_dim].[customer_id].[All]" dimensionUniqueName="[customers_dim]" displayFolder="" count="0" memberValueDatatype="130" unbalanced="0"/>
    <cacheHierarchy uniqueName="[customers_dim].[customer_name]" caption="customer_name" attribute="1" defaultMemberUniqueName="[customers_dim].[customer_name].[All]" allUniqueName="[customers_dim].[customer_name].[All]" dimensionUniqueName="[customers_dim]" displayFolder="" count="0" memberValueDatatype="130" unbalanced="0"/>
    <cacheHierarchy uniqueName="[customers_dim].[segment]" caption="segment" attribute="1" defaultMemberUniqueName="[customers_dim].[segment].[All]" allUniqueName="[customers_dim].[segment].[All]" dimensionUniqueName="[customers_dim]" displayFolder="" count="2" memberValueDatatype="130" unbalanced="0"/>
    <cacheHierarchy uniqueName="[customers_dim].[city]" caption="city" attribute="1" defaultMemberUniqueName="[customers_dim].[city].[All]" allUniqueName="[customers_dim].[city].[All]" dimensionUniqueName="[customers_dim]" displayFolder="" count="0" memberValueDatatype="130" unbalanced="0"/>
    <cacheHierarchy uniqueName="[customers_dim].[postal_code]" caption="postal_code" attribute="1" defaultMemberUniqueName="[customers_dim].[postal_code].[All]" allUniqueName="[customers_dim].[postal_code].[All]" dimensionUniqueName="[customers_dim]" displayFolder="" count="0" memberValueDatatype="130" unbalanced="0"/>
    <cacheHierarchy uniqueName="[orders_dim].[row_id]" caption="row_id" attribute="1" defaultMemberUniqueName="[orders_dim].[row_id].[All]" allUniqueName="[orders_dim].[row_id].[All]" dimensionUniqueName="[orders_dim]" displayFolder="" count="0" memberValueDatatype="20" unbalanced="0"/>
    <cacheHierarchy uniqueName="[orders_dim].[order_id]" caption="order_id" attribute="1" defaultMemberUniqueName="[orders_dim].[order_id].[All]" allUniqueName="[orders_dim].[order_id].[All]" dimensionUniqueName="[orders_dim]" displayFolder="" count="0" memberValueDatatype="130" unbalanced="0"/>
    <cacheHierarchy uniqueName="[orders_dim].[order_date]" caption="order_date" attribute="1" time="1" defaultMemberUniqueName="[orders_dim].[order_date].[All]" allUniqueName="[orders_dim].[order_date].[All]" dimensionUniqueName="[orders_dim]" displayFolder="" count="0" memberValueDatatype="7" unbalanced="0"/>
    <cacheHierarchy uniqueName="[orders_dim].[ship_date]" caption="ship_date" attribute="1" time="1" defaultMemberUniqueName="[orders_dim].[ship_date].[All]" allUniqueName="[orders_dim].[ship_date].[All]" dimensionUniqueName="[orders_dim]" displayFolder="" count="0" memberValueDatatype="7" unbalanced="0"/>
    <cacheHierarchy uniqueName="[orders_dim].[ship_mode]" caption="ship_mode" attribute="1" defaultMemberUniqueName="[orders_dim].[ship_mode].[All]" allUniqueName="[orders_dim].[ship_mode].[All]" dimensionUniqueName="[orders_dim]" displayFolder="" count="2" memberValueDatatype="130" unbalanced="0"/>
    <cacheHierarchy uniqueName="[products_dim].[product_id]" caption="product_id" attribute="1" defaultMemberUniqueName="[products_dim].[product_id].[All]" allUniqueName="[products_dim].[product_id].[All]" dimensionUniqueName="[products_dim]" displayFolder="" count="0" memberValueDatatype="130" unbalanced="0"/>
    <cacheHierarchy uniqueName="[products_dim].[category]" caption="category" attribute="1" defaultMemberUniqueName="[products_dim].[category].[All]" allUniqueName="[products_dim].[category].[All]" dimensionUniqueName="[products_dim]" displayFolder="" count="2" memberValueDatatype="130" unbalanced="0"/>
    <cacheHierarchy uniqueName="[products_dim].[sub_category]" caption="sub_category" attribute="1" defaultMemberUniqueName="[products_dim].[sub_category].[All]" allUniqueName="[products_dim].[sub_category].[All]" dimensionUniqueName="[products_dim]" displayFolder="" count="2" memberValueDatatype="130" unbalanced="0">
      <fieldsUsage count="2">
        <fieldUsage x="-1"/>
        <fieldUsage x="3"/>
      </fieldsUsage>
    </cacheHierarchy>
    <cacheHierarchy uniqueName="[products_dim].[product_name]" caption="product_name" attribute="1" defaultMemberUniqueName="[products_dim].[product_name].[All]" allUniqueName="[products_dim].[product_name].[All]" dimensionUniqueName="[products_dim]" displayFolder="" count="2" memberValueDatatype="130" unbalanced="0">
      <fieldsUsage count="2">
        <fieldUsage x="-1"/>
        <fieldUsage x="1"/>
      </fieldsUsage>
    </cacheHierarchy>
    <cacheHierarchy uniqueName="[region_dim].[country]" caption="country" attribute="1" defaultMemberUniqueName="[region_dim].[country].[All]" allUniqueName="[region_dim].[country].[All]" dimensionUniqueName="[region_dim]" displayFolder="" count="0" memberValueDatatype="130" unbalanced="0"/>
    <cacheHierarchy uniqueName="[region_dim].[state]" caption="state" attribute="1" defaultMemberUniqueName="[region_dim].[state].[All]" allUniqueName="[region_dim].[state].[All]" dimensionUniqueName="[region_dim]" displayFolder="" count="2" memberValueDatatype="130" unbalanced="0"/>
    <cacheHierarchy uniqueName="[region_dim].[city]" caption="city" attribute="1" defaultMemberUniqueName="[region_dim].[city].[All]" allUniqueName="[region_dim].[city].[All]" dimensionUniqueName="[region_dim]" displayFolder="" count="0" memberValueDatatype="130" unbalanced="0"/>
    <cacheHierarchy uniqueName="[region_dim].[postal_code]" caption="postal_code" attribute="1" defaultMemberUniqueName="[region_dim].[postal_code].[All]" allUniqueName="[region_dim].[postal_code].[All]" dimensionUniqueName="[region_dim]" displayFolder="" count="0" memberValueDatatype="130" unbalanced="0"/>
    <cacheHierarchy uniqueName="[region_dim].[region]" caption="region" attribute="1" defaultMemberUniqueName="[region_dim].[region].[All]" allUniqueName="[region_dim].[region].[All]" dimensionUniqueName="[region_dim]" displayFolder="" count="0" memberValueDatatype="130" unbalanced="0"/>
    <cacheHierarchy uniqueName="[Rolling_Calendar].[Date]" caption="Date" attribute="1" time="1" defaultMemberUniqueName="[Rolling_Calendar].[Date].[All]" allUniqueName="[Rolling_Calendar].[Date].[All]" dimensionUniqueName="[Rolling_Calendar]" displayFolder="" count="2" memberValueDatatype="7" unbalanced="0">
      <fieldsUsage count="2">
        <fieldUsage x="-1"/>
        <fieldUsage x="4"/>
      </fieldsUsage>
    </cacheHierarchy>
    <cacheHierarchy uniqueName="[Rolling_Calendar].[Year]" caption="Year" attribute="1" defaultMemberUniqueName="[Rolling_Calendar].[Year].[All]" allUniqueName="[Rolling_Calendar].[Year].[All]" dimensionUniqueName="[Rolling_Calendar]" displayFolder="" count="0" memberValueDatatype="20" unbalanced="0"/>
    <cacheHierarchy uniqueName="[Rolling_Calendar].[Quarter]" caption="Quarter" attribute="1" defaultMemberUniqueName="[Rolling_Calendar].[Quarter].[All]" allUniqueName="[Rolling_Calendar].[Quarter].[All]" dimensionUniqueName="[Rolling_Calendar]" displayFolder="" count="0" memberValueDatatype="130" unbalanced="0"/>
    <cacheHierarchy uniqueName="[Rolling_Calendar].[Month Name]" caption="Month Name" attribute="1" defaultMemberUniqueName="[Rolling_Calendar].[Month Name].[All]" allUniqueName="[Rolling_Calendar].[Month Name].[All]" dimensionUniqueName="[Rolling_Calendar]" displayFolder="" count="0" memberValueDatatype="130" unbalanced="0"/>
    <cacheHierarchy uniqueName="[Rolling_Calendar].[Week of Month]" caption="Week of Month" attribute="1" defaultMemberUniqueName="[Rolling_Calendar].[Week of Month].[All]" allUniqueName="[Rolling_Calendar].[Week of Month].[All]" dimensionUniqueName="[Rolling_Calendar]" displayFolder="" count="0" memberValueDatatype="130" unbalanced="0"/>
    <cacheHierarchy uniqueName="[Rolling_Calendar].[Day of Year]" caption="Day of Year" attribute="1" defaultMemberUniqueName="[Rolling_Calendar].[Day of Year].[All]" allUniqueName="[Rolling_Calendar].[Day of Year].[All]" dimensionUniqueName="[Rolling_Calendar]" displayFolder="" count="0" memberValueDatatype="20" unbalanced="0"/>
    <cacheHierarchy uniqueName="[Rolling_Calendar].[Day Name]" caption="Day Name" attribute="1" defaultMemberUniqueName="[Rolling_Calendar].[Day Name].[All]" allUniqueName="[Rolling_Calendar].[Day Name].[All]" dimensionUniqueName="[Rolling_Calendar]" displayFolder="" count="0" memberValueDatatype="130" unbalanced="0"/>
    <cacheHierarchy uniqueName="[Rolling_Calendar].[Weekend / Weekday]" caption="Weekend / Weekday" attribute="1" defaultMemberUniqueName="[Rolling_Calendar].[Weekend / Weekday].[All]" allUniqueName="[Rolling_Calendar].[Weekend / Weekday].[All]" dimensionUniqueName="[Rolling_Calendar]" displayFolder="" count="0" memberValueDatatype="130" unbalanced="0"/>
    <cacheHierarchy uniqueName="[Dax_Table].[Column1]" caption="Column1" attribute="1" defaultMemberUniqueName="[Dax_Table].[Column1].[All]" allUniqueName="[Dax_Table].[Column1].[All]" dimensionUniqueName="[Dax_Table]" displayFolder="" count="0" memberValueDatatype="130" unbalanced="0" hidden="1"/>
    <cacheHierarchy uniqueName="[Measures].[Total Sales]" caption="Total Sales" measure="1" displayFolder="" measureGroup="Dax_Table" count="0"/>
    <cacheHierarchy uniqueName="[Measures].[Total Sales LY]" caption="Total Sales LY" measure="1" displayFolder="" measureGroup="Dax_Table" count="0"/>
    <cacheHierarchy uniqueName="[Measures].[Total Orders]" caption="Total Orders" measure="1" displayFolder="" measureGroup="Dax_Table" count="0" oneField="1">
      <fieldsUsage count="1">
        <fieldUsage x="2"/>
      </fieldsUsage>
    </cacheHierarchy>
    <cacheHierarchy uniqueName="[Measures].[Avg. Order Value LY]" caption="Avg. Order Value LY" measure="1" displayFolder="" measureGroup="Dax_Table" count="0"/>
    <cacheHierarchy uniqueName="[Measures].[Target AOV (+10%)]" caption="Target AOV (+10%)" measure="1" displayFolder="" measureGroup="Dax_Table" count="0"/>
    <cacheHierarchy uniqueName="[Measures].[Target YoY Sales Growth (%)]" caption="Target YoY Sales Growth (%)" measure="1" displayFolder="" measureGroup="Dax_Table" count="0"/>
    <cacheHierarchy uniqueName="[Measures].[Sales YTD]" caption="Sales YTD" measure="1" displayFolder="" measureGroup="Dax_Table" count="0"/>
    <cacheHierarchy uniqueName="[Measures].[Sales Per Cust. (SPC) LY]" caption="Sales Per Cust. (SPC) LY" measure="1" displayFolder="" measureGroup="Dax_Table" count="0"/>
    <cacheHierarchy uniqueName="[Measures].[Target SPC (+10%)]" caption="Target SPC (+10%)" measure="1" displayFolder="" measureGroup="Dax_Table" count="0"/>
    <cacheHierarchy uniqueName="[Measures].[Avg. Order Value]" caption="Avg. Order Value" measure="1" displayFolder="" measureGroup="Dax_Table" count="0"/>
    <cacheHierarchy uniqueName="[Measures].[Sales per Customer (SPC)]" caption="Sales per Customer (SPC)" measure="1" displayFolder="" measureGroup="Dax_Table" count="0"/>
    <cacheHierarchy uniqueName="[Measures].[YoY Sales Growth (%)]" caption="YoY Sales Growth (%)" measure="1" displayFolder="" measureGroup="Dax_Table" count="0"/>
    <cacheHierarchy uniqueName="[Measures].[Avg. Shipping time (Days)]" caption="Avg. Shipping time (Days)" measure="1" displayFolder="" measureGroup="Dax_Table" count="0"/>
    <cacheHierarchy uniqueName="[Measures].[__XL_Count Table1]" caption="__XL_Count Table1" measure="1" displayFolder="" measureGroup="Dax_Table" count="0" hidden="1"/>
    <cacheHierarchy uniqueName="[Measures].[__XL_Count customers_dim]" caption="__XL_Count customers_dim" measure="1" displayFolder="" measureGroup="customers_dim" count="0" hidden="1"/>
    <cacheHierarchy uniqueName="[Measures].[__XL_Count orders_dim]" caption="__XL_Count orders_dim" measure="1" displayFolder="" measureGroup="orders_dim" count="0" hidden="1"/>
    <cacheHierarchy uniqueName="[Measures].[__XL_Count products_dim]" caption="__XL_Count products_dim" measure="1" displayFolder="" measureGroup="products_dim" count="0" hidden="1"/>
    <cacheHierarchy uniqueName="[Measures].[__XL_Count region_dim]" caption="__XL_Count region_dim" measure="1" displayFolder="" measureGroup="region_dim" count="0" hidden="1"/>
    <cacheHierarchy uniqueName="[Measures].[__XL_Count Cleaned_salesdata_collated]" caption="__XL_Count Cleaned_salesdata_collated" measure="1" displayFolder="" measureGroup="Cleaned_salesdata_collated" count="0" hidden="1"/>
    <cacheHierarchy uniqueName="[Measures].[__XL_Count Rolling_Calendar]" caption="__XL_Count Rolling_Calendar" measure="1" displayFolder="" measureGroup="Rolling_Calendar" count="0" hidden="1"/>
    <cacheHierarchy uniqueName="[Measures].[__No measures defined]" caption="__No measures defined" measure="1" displayFolder="" count="0" hidden="1"/>
    <cacheHierarchy uniqueName="[Measures].[Sum of Year]" caption="Sum of Year" measure="1" displayFolder="" measureGroup="Rolling_Calendar" count="0" hidden="1">
      <extLst>
        <ext xmlns:x15="http://schemas.microsoft.com/office/spreadsheetml/2010/11/main" uri="{B97F6D7D-B522-45F9-BDA1-12C45D357490}">
          <x15:cacheHierarchy aggregatedColumn="39"/>
        </ext>
      </extLst>
    </cacheHierarchy>
    <cacheHierarchy uniqueName="[Measures].[Count of category]" caption="Count of category" measure="1" displayFolder="" measureGroup="products_dim" count="0" hidden="1">
      <extLst>
        <ext xmlns:x15="http://schemas.microsoft.com/office/spreadsheetml/2010/11/main" uri="{B97F6D7D-B522-45F9-BDA1-12C45D357490}">
          <x15:cacheHierarchy aggregatedColumn="30"/>
        </ext>
      </extLst>
    </cacheHierarchy>
    <cacheHierarchy uniqueName="[Measures].[Count of product_name]" caption="Count of product_name" measure="1" displayFolder="" measureGroup="Cleaned_salesdata_collated" count="0" hidden="1">
      <extLst>
        <ext xmlns:x15="http://schemas.microsoft.com/office/spreadsheetml/2010/11/main" uri="{B97F6D7D-B522-45F9-BDA1-12C45D357490}">
          <x15:cacheHierarchy aggregatedColumn="17"/>
        </ext>
      </extLst>
    </cacheHierarchy>
    <cacheHierarchy uniqueName="[Measures].[Count of category 2]" caption="Count of category 2" measure="1" displayFolder="" measureGroup="Cleaned_salesdata_collated" count="0" hidden="1">
      <extLst>
        <ext xmlns:x15="http://schemas.microsoft.com/office/spreadsheetml/2010/11/main" uri="{B97F6D7D-B522-45F9-BDA1-12C45D357490}">
          <x15:cacheHierarchy aggregatedColumn="15"/>
        </ext>
      </extLst>
    </cacheHierarchy>
  </cacheHierarchies>
  <kpis count="0"/>
  <dimensions count="7">
    <dimension name="Cleaned_salesdata_collated" uniqueName="[Cleaned_salesdata_collated]" caption="Cleaned_salesdata_collated"/>
    <dimension name="customers_dim" uniqueName="[customers_dim]" caption="customers_dim"/>
    <dimension measure="1" name="Measures" uniqueName="[Measures]" caption="Measures"/>
    <dimension name="orders_dim" uniqueName="[orders_dim]" caption="orders_dim"/>
    <dimension name="products_dim" uniqueName="[products_dim]" caption="products_dim"/>
    <dimension name="region_dim" uniqueName="[region_dim]" caption="region_dim"/>
    <dimension name="Rolling_Calendar" uniqueName="[Rolling_Calendar]" caption="Rolling_Calendar"/>
  </dimensions>
  <measureGroups count="7">
    <measureGroup name="Cleaned_salesdata_collated" caption="Cleaned_salesdata_collated"/>
    <measureGroup name="customers_dim" caption="customers_dim"/>
    <measureGroup name="Dax_Table" caption="Dax_Table"/>
    <measureGroup name="orders_dim" caption="orders_dim"/>
    <measureGroup name="products_dim" caption="products_dim"/>
    <measureGroup name="region_dim" caption="region_dim"/>
    <measureGroup name="Rolling_Calendar" caption="Rolling_Calendar"/>
  </measureGroups>
  <maps count="11">
    <map measureGroup="0" dimension="0"/>
    <map measureGroup="0" dimension="1"/>
    <map measureGroup="0" dimension="3"/>
    <map measureGroup="0" dimension="4"/>
    <map measureGroup="0" dimension="5"/>
    <map measureGroup="0" dimension="6"/>
    <map measureGroup="1" dimension="1"/>
    <map measureGroup="3" dimension="3"/>
    <map measureGroup="4" dimension="4"/>
    <map measureGroup="5"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00.829582523147" backgroundQuery="1" createdVersion="3" refreshedVersion="8" minRefreshableVersion="3" recordCount="0" supportSubquery="1" supportAdvancedDrill="1" xr:uid="{E767109D-BDB7-4E83-9627-30BDF01F58A0}">
  <cacheSource type="external" connectionId="7">
    <extLst>
      <ext xmlns:x14="http://schemas.microsoft.com/office/spreadsheetml/2009/9/main" uri="{F057638F-6D5F-4e77-A914-E7F072B9BCA8}">
        <x14:sourceConnection name="ThisWorkbookDataModel"/>
      </ext>
    </extLst>
  </cacheSource>
  <cacheFields count="0"/>
  <cacheHierarchies count="72">
    <cacheHierarchy uniqueName="[Cleaned_salesdata_collated].[Year]" caption="Year" attribute="1" defaultMemberUniqueName="[Cleaned_salesdata_collated].[Year].[All]" allUniqueName="[Cleaned_salesdata_collated].[Year].[All]" dimensionUniqueName="[Cleaned_salesdata_collated]" displayFolder="" count="0" memberValueDatatype="20" unbalanced="0"/>
    <cacheHierarchy uniqueName="[Cleaned_salesdata_collated].[row_id]" caption="row_id" attribute="1" defaultMemberUniqueName="[Cleaned_salesdata_collated].[row_id].[All]" allUniqueName="[Cleaned_salesdata_collated].[row_id].[All]" dimensionUniqueName="[Cleaned_salesdata_collated]" displayFolder="" count="0" memberValueDatatype="20" unbalanced="0"/>
    <cacheHierarchy uniqueName="[Cleaned_salesdata_collated].[order_id]" caption="order_id" attribute="1" defaultMemberUniqueName="[Cleaned_salesdata_collated].[order_id].[All]" allUniqueName="[Cleaned_salesdata_collated].[order_id].[All]" dimensionUniqueName="[Cleaned_salesdata_collated]" displayFolder="" count="0" memberValueDatatype="130" unbalanced="0"/>
    <cacheHierarchy uniqueName="[Cleaned_salesdata_collated].[order_date]" caption="order_date" attribute="1" time="1" defaultMemberUniqueName="[Cleaned_salesdata_collated].[order_date].[All]" allUniqueName="[Cleaned_salesdata_collated].[order_date].[All]" dimensionUniqueName="[Cleaned_salesdata_collated]" displayFolder="" count="0" memberValueDatatype="7" unbalanced="0"/>
    <cacheHierarchy uniqueName="[Cleaned_salesdata_collated].[ship_date]" caption="ship_date" attribute="1" time="1" defaultMemberUniqueName="[Cleaned_salesdata_collated].[ship_date].[All]" allUniqueName="[Cleaned_salesdata_collated].[ship_date].[All]" dimensionUniqueName="[Cleaned_salesdata_collated]" displayFolder="" count="0" memberValueDatatype="7" unbalanced="0"/>
    <cacheHierarchy uniqueName="[Cleaned_salesdata_collated].[ship_mode]" caption="ship_mode" attribute="1" defaultMemberUniqueName="[Cleaned_salesdata_collated].[ship_mode].[All]" allUniqueName="[Cleaned_salesdata_collated].[ship_mode].[All]" dimensionUniqueName="[Cleaned_salesdata_collated]" displayFolder="" count="0" memberValueDatatype="130" unbalanced="0"/>
    <cacheHierarchy uniqueName="[Cleaned_salesdata_collated].[customer_id]" caption="customer_id" attribute="1" defaultMemberUniqueName="[Cleaned_salesdata_collated].[customer_id].[All]" allUniqueName="[Cleaned_salesdata_collated].[customer_id].[All]" dimensionUniqueName="[Cleaned_salesdata_collated]" displayFolder="" count="0" memberValueDatatype="130" unbalanced="0"/>
    <cacheHierarchy uniqueName="[Cleaned_salesdata_collated].[customer_name]" caption="customer_name" attribute="1" defaultMemberUniqueName="[Cleaned_salesdata_collated].[customer_name].[All]" allUniqueName="[Cleaned_salesdata_collated].[customer_name].[All]" dimensionUniqueName="[Cleaned_salesdata_collated]" displayFolder="" count="0" memberValueDatatype="130" unbalanced="0"/>
    <cacheHierarchy uniqueName="[Cleaned_salesdata_collated].[segment]" caption="segment" attribute="1" defaultMemberUniqueName="[Cleaned_salesdata_collated].[segment].[All]" allUniqueName="[Cleaned_salesdata_collated].[segment].[All]" dimensionUniqueName="[Cleaned_salesdata_collated]" displayFolder="" count="0" memberValueDatatype="130" unbalanced="0"/>
    <cacheHierarchy uniqueName="[Cleaned_salesdata_collated].[country]" caption="country" attribute="1" defaultMemberUniqueName="[Cleaned_salesdata_collated].[country].[All]" allUniqueName="[Cleaned_salesdata_collated].[country].[All]" dimensionUniqueName="[Cleaned_salesdata_collated]" displayFolder="" count="0" memberValueDatatype="130" unbalanced="0"/>
    <cacheHierarchy uniqueName="[Cleaned_salesdata_collated].[city]" caption="city" attribute="1" defaultMemberUniqueName="[Cleaned_salesdata_collated].[city].[All]" allUniqueName="[Cleaned_salesdata_collated].[city].[All]" dimensionUniqueName="[Cleaned_salesdata_collated]" displayFolder="" count="0" memberValueDatatype="130" unbalanced="0"/>
    <cacheHierarchy uniqueName="[Cleaned_salesdata_collated].[state]" caption="state" attribute="1" defaultMemberUniqueName="[Cleaned_salesdata_collated].[state].[All]" allUniqueName="[Cleaned_salesdata_collated].[state].[All]" dimensionUniqueName="[Cleaned_salesdata_collated]" displayFolder="" count="0" memberValueDatatype="130" unbalanced="0"/>
    <cacheHierarchy uniqueName="[Cleaned_salesdata_collated].[postal_code]" caption="postal_code" attribute="1" defaultMemberUniqueName="[Cleaned_salesdata_collated].[postal_code].[All]" allUniqueName="[Cleaned_salesdata_collated].[postal_code].[All]" dimensionUniqueName="[Cleaned_salesdata_collated]" displayFolder="" count="0" memberValueDatatype="130" unbalanced="0"/>
    <cacheHierarchy uniqueName="[Cleaned_salesdata_collated].[region]" caption="region" attribute="1" defaultMemberUniqueName="[Cleaned_salesdata_collated].[region].[All]" allUniqueName="[Cleaned_salesdata_collated].[region].[All]" dimensionUniqueName="[Cleaned_salesdata_collated]" displayFolder="" count="0" memberValueDatatype="130" unbalanced="0"/>
    <cacheHierarchy uniqueName="[Cleaned_salesdata_collated].[product_id]" caption="product_id" attribute="1" defaultMemberUniqueName="[Cleaned_salesdata_collated].[product_id].[All]" allUniqueName="[Cleaned_salesdata_collated].[product_id].[All]" dimensionUniqueName="[Cleaned_salesdata_collated]" displayFolder="" count="0" memberValueDatatype="130" unbalanced="0"/>
    <cacheHierarchy uniqueName="[Cleaned_salesdata_collated].[category]" caption="category" attribute="1" defaultMemberUniqueName="[Cleaned_salesdata_collated].[category].[All]" allUniqueName="[Cleaned_salesdata_collated].[category].[All]" dimensionUniqueName="[Cleaned_salesdata_collated]" displayFolder="" count="0" memberValueDatatype="130" unbalanced="0"/>
    <cacheHierarchy uniqueName="[Cleaned_salesdata_collated].[sub_category]" caption="sub_category" attribute="1" defaultMemberUniqueName="[Cleaned_salesdata_collated].[sub_category].[All]" allUniqueName="[Cleaned_salesdata_collated].[sub_category].[All]" dimensionUniqueName="[Cleaned_salesdata_collated]" displayFolder="" count="0" memberValueDatatype="130" unbalanced="0"/>
    <cacheHierarchy uniqueName="[Cleaned_salesdata_collated].[product_name]" caption="product_name" attribute="1" defaultMemberUniqueName="[Cleaned_salesdata_collated].[product_name].[All]" allUniqueName="[Cleaned_salesdata_collated].[product_name].[All]" dimensionUniqueName="[Cleaned_salesdata_collated]" displayFolder="" count="0" memberValueDatatype="130" unbalanced="0"/>
    <cacheHierarchy uniqueName="[Cleaned_salesdata_collated].[sales]" caption="sales" attribute="1" defaultMemberUniqueName="[Cleaned_salesdata_collated].[sales].[All]" allUniqueName="[Cleaned_salesdata_collated].[sales].[All]" dimensionUniqueName="[Cleaned_salesdata_collated]" displayFolder="" count="0" memberValueDatatype="5" unbalanced="0"/>
    <cacheHierarchy uniqueName="[customers_dim].[customer_id]" caption="customer_id" attribute="1" defaultMemberUniqueName="[customers_dim].[customer_id].[All]" allUniqueName="[customers_dim].[customer_id].[All]" dimensionUniqueName="[customers_dim]" displayFolder="" count="0" memberValueDatatype="130" unbalanced="0"/>
    <cacheHierarchy uniqueName="[customers_dim].[customer_name]" caption="customer_name" attribute="1" defaultMemberUniqueName="[customers_dim].[customer_name].[All]" allUniqueName="[customers_dim].[customer_name].[All]" dimensionUniqueName="[customers_dim]" displayFolder="" count="0" memberValueDatatype="130" unbalanced="0"/>
    <cacheHierarchy uniqueName="[customers_dim].[segment]" caption="segment" attribute="1" defaultMemberUniqueName="[customers_dim].[segment].[All]" allUniqueName="[customers_dim].[segment].[All]" dimensionUniqueName="[customers_dim]" displayFolder="" count="2" memberValueDatatype="130" unbalanced="0"/>
    <cacheHierarchy uniqueName="[customers_dim].[city]" caption="city" attribute="1" defaultMemberUniqueName="[customers_dim].[city].[All]" allUniqueName="[customers_dim].[city].[All]" dimensionUniqueName="[customers_dim]" displayFolder="" count="0" memberValueDatatype="130" unbalanced="0"/>
    <cacheHierarchy uniqueName="[customers_dim].[postal_code]" caption="postal_code" attribute="1" defaultMemberUniqueName="[customers_dim].[postal_code].[All]" allUniqueName="[customers_dim].[postal_code].[All]" dimensionUniqueName="[customers_dim]" displayFolder="" count="0" memberValueDatatype="130" unbalanced="0"/>
    <cacheHierarchy uniqueName="[orders_dim].[row_id]" caption="row_id" attribute="1" defaultMemberUniqueName="[orders_dim].[row_id].[All]" allUniqueName="[orders_dim].[row_id].[All]" dimensionUniqueName="[orders_dim]" displayFolder="" count="0" memberValueDatatype="20" unbalanced="0"/>
    <cacheHierarchy uniqueName="[orders_dim].[order_id]" caption="order_id" attribute="1" defaultMemberUniqueName="[orders_dim].[order_id].[All]" allUniqueName="[orders_dim].[order_id].[All]" dimensionUniqueName="[orders_dim]" displayFolder="" count="0" memberValueDatatype="130" unbalanced="0"/>
    <cacheHierarchy uniqueName="[orders_dim].[order_date]" caption="order_date" attribute="1" time="1" defaultMemberUniqueName="[orders_dim].[order_date].[All]" allUniqueName="[orders_dim].[order_date].[All]" dimensionUniqueName="[orders_dim]" displayFolder="" count="0" memberValueDatatype="7" unbalanced="0"/>
    <cacheHierarchy uniqueName="[orders_dim].[ship_date]" caption="ship_date" attribute="1" time="1" defaultMemberUniqueName="[orders_dim].[ship_date].[All]" allUniqueName="[orders_dim].[ship_date].[All]" dimensionUniqueName="[orders_dim]" displayFolder="" count="0" memberValueDatatype="7" unbalanced="0"/>
    <cacheHierarchy uniqueName="[orders_dim].[ship_mode]" caption="ship_mode" attribute="1" defaultMemberUniqueName="[orders_dim].[ship_mode].[All]" allUniqueName="[orders_dim].[ship_mode].[All]" dimensionUniqueName="[orders_dim]" displayFolder="" count="2" memberValueDatatype="130" unbalanced="0"/>
    <cacheHierarchy uniqueName="[products_dim].[product_id]" caption="product_id" attribute="1" defaultMemberUniqueName="[products_dim].[product_id].[All]" allUniqueName="[products_dim].[product_id].[All]" dimensionUniqueName="[products_dim]" displayFolder="" count="0" memberValueDatatype="130" unbalanced="0"/>
    <cacheHierarchy uniqueName="[products_dim].[category]" caption="category" attribute="1" defaultMemberUniqueName="[products_dim].[category].[All]" allUniqueName="[products_dim].[category].[All]" dimensionUniqueName="[products_dim]" displayFolder="" count="2" memberValueDatatype="130" unbalanced="0"/>
    <cacheHierarchy uniqueName="[products_dim].[sub_category]" caption="sub_category" attribute="1" defaultMemberUniqueName="[products_dim].[sub_category].[All]" allUniqueName="[products_dim].[sub_category].[All]" dimensionUniqueName="[products_dim]" displayFolder="" count="0" memberValueDatatype="130" unbalanced="0"/>
    <cacheHierarchy uniqueName="[products_dim].[product_name]" caption="product_name" attribute="1" defaultMemberUniqueName="[products_dim].[product_name].[All]" allUniqueName="[products_dim].[product_name].[All]" dimensionUniqueName="[products_dim]" displayFolder="" count="0" memberValueDatatype="130" unbalanced="0"/>
    <cacheHierarchy uniqueName="[region_dim].[country]" caption="country" attribute="1" defaultMemberUniqueName="[region_dim].[country].[All]" allUniqueName="[region_dim].[country].[All]" dimensionUniqueName="[region_dim]" displayFolder="" count="0" memberValueDatatype="130" unbalanced="0"/>
    <cacheHierarchy uniqueName="[region_dim].[state]" caption="state" attribute="1" defaultMemberUniqueName="[region_dim].[state].[All]" allUniqueName="[region_dim].[state].[All]" dimensionUniqueName="[region_dim]" displayFolder="" count="2" memberValueDatatype="130" unbalanced="0"/>
    <cacheHierarchy uniqueName="[region_dim].[city]" caption="city" attribute="1" defaultMemberUniqueName="[region_dim].[city].[All]" allUniqueName="[region_dim].[city].[All]" dimensionUniqueName="[region_dim]" displayFolder="" count="0" memberValueDatatype="130" unbalanced="0"/>
    <cacheHierarchy uniqueName="[region_dim].[postal_code]" caption="postal_code" attribute="1" defaultMemberUniqueName="[region_dim].[postal_code].[All]" allUniqueName="[region_dim].[postal_code].[All]" dimensionUniqueName="[region_dim]" displayFolder="" count="0" memberValueDatatype="130" unbalanced="0"/>
    <cacheHierarchy uniqueName="[region_dim].[region]" caption="region" attribute="1" defaultMemberUniqueName="[region_dim].[region].[All]" allUniqueName="[region_dim].[region].[All]" dimensionUniqueName="[region_dim]" displayFolder="" count="0" memberValueDatatype="130" unbalanced="0"/>
    <cacheHierarchy uniqueName="[Rolling_Calendar].[Date]" caption="Date" attribute="1" time="1" defaultMemberUniqueName="[Rolling_Calendar].[Date].[All]" allUniqueName="[Rolling_Calendar].[Date].[All]" dimensionUniqueName="[Rolling_Calendar]" displayFolder="" count="0" memberValueDatatype="7" unbalanced="0"/>
    <cacheHierarchy uniqueName="[Rolling_Calendar].[Year]" caption="Year" attribute="1" defaultMemberUniqueName="[Rolling_Calendar].[Year].[All]" allUniqueName="[Rolling_Calendar].[Year].[All]" dimensionUniqueName="[Rolling_Calendar]" displayFolder="" count="0" memberValueDatatype="20" unbalanced="0"/>
    <cacheHierarchy uniqueName="[Rolling_Calendar].[Quarter]" caption="Quarter" attribute="1" defaultMemberUniqueName="[Rolling_Calendar].[Quarter].[All]" allUniqueName="[Rolling_Calendar].[Quarter].[All]" dimensionUniqueName="[Rolling_Calendar]" displayFolder="" count="0" memberValueDatatype="130" unbalanced="0"/>
    <cacheHierarchy uniqueName="[Rolling_Calendar].[Month Name]" caption="Month Name" attribute="1" defaultMemberUniqueName="[Rolling_Calendar].[Month Name].[All]" allUniqueName="[Rolling_Calendar].[Month Name].[All]" dimensionUniqueName="[Rolling_Calendar]" displayFolder="" count="0" memberValueDatatype="130" unbalanced="0"/>
    <cacheHierarchy uniqueName="[Rolling_Calendar].[Week of Month]" caption="Week of Month" attribute="1" defaultMemberUniqueName="[Rolling_Calendar].[Week of Month].[All]" allUniqueName="[Rolling_Calendar].[Week of Month].[All]" dimensionUniqueName="[Rolling_Calendar]" displayFolder="" count="2" memberValueDatatype="130" unbalanced="0"/>
    <cacheHierarchy uniqueName="[Rolling_Calendar].[Day of Year]" caption="Day of Year" attribute="1" defaultMemberUniqueName="[Rolling_Calendar].[Day of Year].[All]" allUniqueName="[Rolling_Calendar].[Day of Year].[All]" dimensionUniqueName="[Rolling_Calendar]" displayFolder="" count="0" memberValueDatatype="20" unbalanced="0"/>
    <cacheHierarchy uniqueName="[Rolling_Calendar].[Day Name]" caption="Day Name" attribute="1" defaultMemberUniqueName="[Rolling_Calendar].[Day Name].[All]" allUniqueName="[Rolling_Calendar].[Day Name].[All]" dimensionUniqueName="[Rolling_Calendar]" displayFolder="" count="0" memberValueDatatype="130" unbalanced="0"/>
    <cacheHierarchy uniqueName="[Rolling_Calendar].[Weekend / Weekday]" caption="Weekend / Weekday" attribute="1" defaultMemberUniqueName="[Rolling_Calendar].[Weekend / Weekday].[All]" allUniqueName="[Rolling_Calendar].[Weekend / Weekday].[All]" dimensionUniqueName="[Rolling_Calendar]" displayFolder="" count="0" memberValueDatatype="130" unbalanced="0"/>
    <cacheHierarchy uniqueName="[Dax_Table].[Column1]" caption="Column1" attribute="1" defaultMemberUniqueName="[Dax_Table].[Column1].[All]" allUniqueName="[Dax_Table].[Column1].[All]" dimensionUniqueName="[Dax_Table]" displayFolder="" count="0" memberValueDatatype="130" unbalanced="0" hidden="1"/>
    <cacheHierarchy uniqueName="[Measures].[Total Sales]" caption="Total Sales" measure="1" displayFolder="" measureGroup="Dax_Table" count="0"/>
    <cacheHierarchy uniqueName="[Measures].[Total Sales LY]" caption="Total Sales LY" measure="1" displayFolder="" measureGroup="Dax_Table" count="0"/>
    <cacheHierarchy uniqueName="[Measures].[Total Orders]" caption="Total Orders" measure="1" displayFolder="" measureGroup="Dax_Table" count="0"/>
    <cacheHierarchy uniqueName="[Measures].[Avg. Order Value LY]" caption="Avg. Order Value LY" measure="1" displayFolder="" measureGroup="Dax_Table" count="0"/>
    <cacheHierarchy uniqueName="[Measures].[Target AOV (+10%)]" caption="Target AOV (+10%)" measure="1" displayFolder="" measureGroup="Dax_Table" count="0"/>
    <cacheHierarchy uniqueName="[Measures].[Target YoY Sales Growth (%)]" caption="Target YoY Sales Growth (%)" measure="1" displayFolder="" measureGroup="Dax_Table" count="0"/>
    <cacheHierarchy uniqueName="[Measures].[Sales YTD]" caption="Sales YTD" measure="1" displayFolder="" measureGroup="Dax_Table" count="0"/>
    <cacheHierarchy uniqueName="[Measures].[Sales Per Cust. (SPC) LY]" caption="Sales Per Cust. (SPC) LY" measure="1" displayFolder="" measureGroup="Dax_Table" count="0"/>
    <cacheHierarchy uniqueName="[Measures].[Target SPC (+10%)]" caption="Target SPC (+10%)" measure="1" displayFolder="" measureGroup="Dax_Table" count="0"/>
    <cacheHierarchy uniqueName="[Measures].[Avg. Order Value]" caption="Avg. Order Value" measure="1" displayFolder="" measureGroup="Dax_Table" count="0"/>
    <cacheHierarchy uniqueName="[Measures].[Sales per Customer (SPC)]" caption="Sales per Customer (SPC)" measure="1" displayFolder="" measureGroup="Dax_Table" count="0"/>
    <cacheHierarchy uniqueName="[Measures].[YoY Sales Growth (%)]" caption="YoY Sales Growth (%)" measure="1" displayFolder="" measureGroup="Dax_Table" count="0"/>
    <cacheHierarchy uniqueName="[Measures].[Avg. Shipping time (Days)]" caption="Avg. Shipping time (Days)" measure="1" displayFolder="" measureGroup="Dax_Table" count="0"/>
    <cacheHierarchy uniqueName="[Measures].[__XL_Count Table1]" caption="__XL_Count Table1" measure="1" displayFolder="" measureGroup="Dax_Table" count="0" hidden="1"/>
    <cacheHierarchy uniqueName="[Measures].[__XL_Count customers_dim]" caption="__XL_Count customers_dim" measure="1" displayFolder="" measureGroup="customers_dim" count="0" hidden="1"/>
    <cacheHierarchy uniqueName="[Measures].[__XL_Count orders_dim]" caption="__XL_Count orders_dim" measure="1" displayFolder="" measureGroup="orders_dim" count="0" hidden="1"/>
    <cacheHierarchy uniqueName="[Measures].[__XL_Count products_dim]" caption="__XL_Count products_dim" measure="1" displayFolder="" measureGroup="products_dim" count="0" hidden="1"/>
    <cacheHierarchy uniqueName="[Measures].[__XL_Count region_dim]" caption="__XL_Count region_dim" measure="1" displayFolder="" measureGroup="region_dim" count="0" hidden="1"/>
    <cacheHierarchy uniqueName="[Measures].[__XL_Count Cleaned_salesdata_collated]" caption="__XL_Count Cleaned_salesdata_collated" measure="1" displayFolder="" measureGroup="Cleaned_salesdata_collated" count="0" hidden="1"/>
    <cacheHierarchy uniqueName="[Measures].[__XL_Count Rolling_Calendar]" caption="__XL_Count Rolling_Calendar" measure="1" displayFolder="" measureGroup="Rolling_Calendar" count="0" hidden="1"/>
    <cacheHierarchy uniqueName="[Measures].[__No measures defined]" caption="__No measures defined" measure="1" displayFolder="" count="0" hidden="1"/>
    <cacheHierarchy uniqueName="[Measures].[Sum of Year]" caption="Sum of Year" measure="1" displayFolder="" measureGroup="Rolling_Calendar" count="0" hidden="1">
      <extLst>
        <ext xmlns:x15="http://schemas.microsoft.com/office/spreadsheetml/2010/11/main" uri="{B97F6D7D-B522-45F9-BDA1-12C45D357490}">
          <x15:cacheHierarchy aggregatedColumn="39"/>
        </ext>
      </extLst>
    </cacheHierarchy>
    <cacheHierarchy uniqueName="[Measures].[Count of category]" caption="Count of category" measure="1" displayFolder="" measureGroup="products_dim" count="0" hidden="1">
      <extLst>
        <ext xmlns:x15="http://schemas.microsoft.com/office/spreadsheetml/2010/11/main" uri="{B97F6D7D-B522-45F9-BDA1-12C45D357490}">
          <x15:cacheHierarchy aggregatedColumn="30"/>
        </ext>
      </extLst>
    </cacheHierarchy>
    <cacheHierarchy uniqueName="[Measures].[Count of product_name]" caption="Count of product_name" measure="1" displayFolder="" measureGroup="Cleaned_salesdata_collated" count="0" hidden="1">
      <extLst>
        <ext xmlns:x15="http://schemas.microsoft.com/office/spreadsheetml/2010/11/main" uri="{B97F6D7D-B522-45F9-BDA1-12C45D357490}">
          <x15:cacheHierarchy aggregatedColumn="17"/>
        </ext>
      </extLst>
    </cacheHierarchy>
    <cacheHierarchy uniqueName="[Measures].[Count of category 2]" caption="Count of category 2" measure="1" displayFolder="" measureGroup="Cleaned_salesdata_collated"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slicerData="1" pivotCacheId="1511479457"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00.829586111111" backgroundQuery="1" createdVersion="3" refreshedVersion="8" minRefreshableVersion="3" recordCount="0" supportSubquery="1" supportAdvancedDrill="1" xr:uid="{C9BCEEFC-F35D-4672-8269-0C8ADE05ADC6}">
  <cacheSource type="external" connectionId="7">
    <extLst>
      <ext xmlns:x14="http://schemas.microsoft.com/office/spreadsheetml/2009/9/main" uri="{F057638F-6D5F-4e77-A914-E7F072B9BCA8}">
        <x14:sourceConnection name="ThisWorkbookDataModel"/>
      </ext>
    </extLst>
  </cacheSource>
  <cacheFields count="0"/>
  <cacheHierarchies count="72">
    <cacheHierarchy uniqueName="[Cleaned_salesdata_collated].[Year]" caption="Year" attribute="1" defaultMemberUniqueName="[Cleaned_salesdata_collated].[Year].[All]" allUniqueName="[Cleaned_salesdata_collated].[Year].[All]" dimensionUniqueName="[Cleaned_salesdata_collated]" displayFolder="" count="0" memberValueDatatype="20" unbalanced="0"/>
    <cacheHierarchy uniqueName="[Cleaned_salesdata_collated].[row_id]" caption="row_id" attribute="1" defaultMemberUniqueName="[Cleaned_salesdata_collated].[row_id].[All]" allUniqueName="[Cleaned_salesdata_collated].[row_id].[All]" dimensionUniqueName="[Cleaned_salesdata_collated]" displayFolder="" count="0" memberValueDatatype="20" unbalanced="0"/>
    <cacheHierarchy uniqueName="[Cleaned_salesdata_collated].[order_id]" caption="order_id" attribute="1" defaultMemberUniqueName="[Cleaned_salesdata_collated].[order_id].[All]" allUniqueName="[Cleaned_salesdata_collated].[order_id].[All]" dimensionUniqueName="[Cleaned_salesdata_collated]" displayFolder="" count="0" memberValueDatatype="130" unbalanced="0"/>
    <cacheHierarchy uniqueName="[Cleaned_salesdata_collated].[order_date]" caption="order_date" attribute="1" time="1" defaultMemberUniqueName="[Cleaned_salesdata_collated].[order_date].[All]" allUniqueName="[Cleaned_salesdata_collated].[order_date].[All]" dimensionUniqueName="[Cleaned_salesdata_collated]" displayFolder="" count="0" memberValueDatatype="7" unbalanced="0"/>
    <cacheHierarchy uniqueName="[Cleaned_salesdata_collated].[ship_date]" caption="ship_date" attribute="1" time="1" defaultMemberUniqueName="[Cleaned_salesdata_collated].[ship_date].[All]" allUniqueName="[Cleaned_salesdata_collated].[ship_date].[All]" dimensionUniqueName="[Cleaned_salesdata_collated]" displayFolder="" count="0" memberValueDatatype="7" unbalanced="0"/>
    <cacheHierarchy uniqueName="[Cleaned_salesdata_collated].[ship_mode]" caption="ship_mode" attribute="1" defaultMemberUniqueName="[Cleaned_salesdata_collated].[ship_mode].[All]" allUniqueName="[Cleaned_salesdata_collated].[ship_mode].[All]" dimensionUniqueName="[Cleaned_salesdata_collated]" displayFolder="" count="0" memberValueDatatype="130" unbalanced="0"/>
    <cacheHierarchy uniqueName="[Cleaned_salesdata_collated].[customer_id]" caption="customer_id" attribute="1" defaultMemberUniqueName="[Cleaned_salesdata_collated].[customer_id].[All]" allUniqueName="[Cleaned_salesdata_collated].[customer_id].[All]" dimensionUniqueName="[Cleaned_salesdata_collated]" displayFolder="" count="0" memberValueDatatype="130" unbalanced="0"/>
    <cacheHierarchy uniqueName="[Cleaned_salesdata_collated].[customer_name]" caption="customer_name" attribute="1" defaultMemberUniqueName="[Cleaned_salesdata_collated].[customer_name].[All]" allUniqueName="[Cleaned_salesdata_collated].[customer_name].[All]" dimensionUniqueName="[Cleaned_salesdata_collated]" displayFolder="" count="0" memberValueDatatype="130" unbalanced="0"/>
    <cacheHierarchy uniqueName="[Cleaned_salesdata_collated].[segment]" caption="segment" attribute="1" defaultMemberUniqueName="[Cleaned_salesdata_collated].[segment].[All]" allUniqueName="[Cleaned_salesdata_collated].[segment].[All]" dimensionUniqueName="[Cleaned_salesdata_collated]" displayFolder="" count="0" memberValueDatatype="130" unbalanced="0"/>
    <cacheHierarchy uniqueName="[Cleaned_salesdata_collated].[country]" caption="country" attribute="1" defaultMemberUniqueName="[Cleaned_salesdata_collated].[country].[All]" allUniqueName="[Cleaned_salesdata_collated].[country].[All]" dimensionUniqueName="[Cleaned_salesdata_collated]" displayFolder="" count="0" memberValueDatatype="130" unbalanced="0"/>
    <cacheHierarchy uniqueName="[Cleaned_salesdata_collated].[city]" caption="city" attribute="1" defaultMemberUniqueName="[Cleaned_salesdata_collated].[city].[All]" allUniqueName="[Cleaned_salesdata_collated].[city].[All]" dimensionUniqueName="[Cleaned_salesdata_collated]" displayFolder="" count="0" memberValueDatatype="130" unbalanced="0"/>
    <cacheHierarchy uniqueName="[Cleaned_salesdata_collated].[state]" caption="state" attribute="1" defaultMemberUniqueName="[Cleaned_salesdata_collated].[state].[All]" allUniqueName="[Cleaned_salesdata_collated].[state].[All]" dimensionUniqueName="[Cleaned_salesdata_collated]" displayFolder="" count="0" memberValueDatatype="130" unbalanced="0"/>
    <cacheHierarchy uniqueName="[Cleaned_salesdata_collated].[postal_code]" caption="postal_code" attribute="1" defaultMemberUniqueName="[Cleaned_salesdata_collated].[postal_code].[All]" allUniqueName="[Cleaned_salesdata_collated].[postal_code].[All]" dimensionUniqueName="[Cleaned_salesdata_collated]" displayFolder="" count="0" memberValueDatatype="130" unbalanced="0"/>
    <cacheHierarchy uniqueName="[Cleaned_salesdata_collated].[region]" caption="region" attribute="1" defaultMemberUniqueName="[Cleaned_salesdata_collated].[region].[All]" allUniqueName="[Cleaned_salesdata_collated].[region].[All]" dimensionUniqueName="[Cleaned_salesdata_collated]" displayFolder="" count="0" memberValueDatatype="130" unbalanced="0"/>
    <cacheHierarchy uniqueName="[Cleaned_salesdata_collated].[product_id]" caption="product_id" attribute="1" defaultMemberUniqueName="[Cleaned_salesdata_collated].[product_id].[All]" allUniqueName="[Cleaned_salesdata_collated].[product_id].[All]" dimensionUniqueName="[Cleaned_salesdata_collated]" displayFolder="" count="0" memberValueDatatype="130" unbalanced="0"/>
    <cacheHierarchy uniqueName="[Cleaned_salesdata_collated].[category]" caption="category" attribute="1" defaultMemberUniqueName="[Cleaned_salesdata_collated].[category].[All]" allUniqueName="[Cleaned_salesdata_collated].[category].[All]" dimensionUniqueName="[Cleaned_salesdata_collated]" displayFolder="" count="0" memberValueDatatype="130" unbalanced="0"/>
    <cacheHierarchy uniqueName="[Cleaned_salesdata_collated].[sub_category]" caption="sub_category" attribute="1" defaultMemberUniqueName="[Cleaned_salesdata_collated].[sub_category].[All]" allUniqueName="[Cleaned_salesdata_collated].[sub_category].[All]" dimensionUniqueName="[Cleaned_salesdata_collated]" displayFolder="" count="0" memberValueDatatype="130" unbalanced="0"/>
    <cacheHierarchy uniqueName="[Cleaned_salesdata_collated].[product_name]" caption="product_name" attribute="1" defaultMemberUniqueName="[Cleaned_salesdata_collated].[product_name].[All]" allUniqueName="[Cleaned_salesdata_collated].[product_name].[All]" dimensionUniqueName="[Cleaned_salesdata_collated]" displayFolder="" count="0" memberValueDatatype="130" unbalanced="0"/>
    <cacheHierarchy uniqueName="[Cleaned_salesdata_collated].[sales]" caption="sales" attribute="1" defaultMemberUniqueName="[Cleaned_salesdata_collated].[sales].[All]" allUniqueName="[Cleaned_salesdata_collated].[sales].[All]" dimensionUniqueName="[Cleaned_salesdata_collated]" displayFolder="" count="0" memberValueDatatype="5" unbalanced="0"/>
    <cacheHierarchy uniqueName="[customers_dim].[customer_id]" caption="customer_id" attribute="1" defaultMemberUniqueName="[customers_dim].[customer_id].[All]" allUniqueName="[customers_dim].[customer_id].[All]" dimensionUniqueName="[customers_dim]" displayFolder="" count="0" memberValueDatatype="130" unbalanced="0"/>
    <cacheHierarchy uniqueName="[customers_dim].[customer_name]" caption="customer_name" attribute="1" defaultMemberUniqueName="[customers_dim].[customer_name].[All]" allUniqueName="[customers_dim].[customer_name].[All]" dimensionUniqueName="[customers_dim]" displayFolder="" count="0" memberValueDatatype="130" unbalanced="0"/>
    <cacheHierarchy uniqueName="[customers_dim].[segment]" caption="segment" attribute="1" defaultMemberUniqueName="[customers_dim].[segment].[All]" allUniqueName="[customers_dim].[segment].[All]" dimensionUniqueName="[customers_dim]" displayFolder="" count="0" memberValueDatatype="130" unbalanced="0"/>
    <cacheHierarchy uniqueName="[customers_dim].[city]" caption="city" attribute="1" defaultMemberUniqueName="[customers_dim].[city].[All]" allUniqueName="[customers_dim].[city].[All]" dimensionUniqueName="[customers_dim]" displayFolder="" count="0" memberValueDatatype="130" unbalanced="0"/>
    <cacheHierarchy uniqueName="[customers_dim].[postal_code]" caption="postal_code" attribute="1" defaultMemberUniqueName="[customers_dim].[postal_code].[All]" allUniqueName="[customers_dim].[postal_code].[All]" dimensionUniqueName="[customers_dim]" displayFolder="" count="0" memberValueDatatype="130" unbalanced="0"/>
    <cacheHierarchy uniqueName="[orders_dim].[row_id]" caption="row_id" attribute="1" defaultMemberUniqueName="[orders_dim].[row_id].[All]" allUniqueName="[orders_dim].[row_id].[All]" dimensionUniqueName="[orders_dim]" displayFolder="" count="0" memberValueDatatype="20" unbalanced="0"/>
    <cacheHierarchy uniqueName="[orders_dim].[order_id]" caption="order_id" attribute="1" defaultMemberUniqueName="[orders_dim].[order_id].[All]" allUniqueName="[orders_dim].[order_id].[All]" dimensionUniqueName="[orders_dim]" displayFolder="" count="0" memberValueDatatype="130" unbalanced="0"/>
    <cacheHierarchy uniqueName="[orders_dim].[order_date]" caption="order_date" attribute="1" time="1" defaultMemberUniqueName="[orders_dim].[order_date].[All]" allUniqueName="[orders_dim].[order_date].[All]" dimensionUniqueName="[orders_dim]" displayFolder="" count="0" memberValueDatatype="7" unbalanced="0"/>
    <cacheHierarchy uniqueName="[orders_dim].[ship_date]" caption="ship_date" attribute="1" time="1" defaultMemberUniqueName="[orders_dim].[ship_date].[All]" allUniqueName="[orders_dim].[ship_date].[All]" dimensionUniqueName="[orders_dim]" displayFolder="" count="0" memberValueDatatype="7" unbalanced="0"/>
    <cacheHierarchy uniqueName="[orders_dim].[ship_mode]" caption="ship_mode" attribute="1" defaultMemberUniqueName="[orders_dim].[ship_mode].[All]" allUniqueName="[orders_dim].[ship_mode].[All]" dimensionUniqueName="[orders_dim]" displayFolder="" count="0" memberValueDatatype="130" unbalanced="0"/>
    <cacheHierarchy uniqueName="[products_dim].[product_id]" caption="product_id" attribute="1" defaultMemberUniqueName="[products_dim].[product_id].[All]" allUniqueName="[products_dim].[product_id].[All]" dimensionUniqueName="[products_dim]" displayFolder="" count="0" memberValueDatatype="130" unbalanced="0"/>
    <cacheHierarchy uniqueName="[products_dim].[category]" caption="category" attribute="1" defaultMemberUniqueName="[products_dim].[category].[All]" allUniqueName="[products_dim].[category].[All]" dimensionUniqueName="[products_dim]" displayFolder="" count="0" memberValueDatatype="130" unbalanced="0"/>
    <cacheHierarchy uniqueName="[products_dim].[sub_category]" caption="sub_category" attribute="1" defaultMemberUniqueName="[products_dim].[sub_category].[All]" allUniqueName="[products_dim].[sub_category].[All]" dimensionUniqueName="[products_dim]" displayFolder="" count="0" memberValueDatatype="130" unbalanced="0"/>
    <cacheHierarchy uniqueName="[products_dim].[product_name]" caption="product_name" attribute="1" defaultMemberUniqueName="[products_dim].[product_name].[All]" allUniqueName="[products_dim].[product_name].[All]" dimensionUniqueName="[products_dim]" displayFolder="" count="0" memberValueDatatype="130" unbalanced="0"/>
    <cacheHierarchy uniqueName="[region_dim].[country]" caption="country" attribute="1" defaultMemberUniqueName="[region_dim].[country].[All]" allUniqueName="[region_dim].[country].[All]" dimensionUniqueName="[region_dim]" displayFolder="" count="0" memberValueDatatype="130" unbalanced="0"/>
    <cacheHierarchy uniqueName="[region_dim].[state]" caption="state" attribute="1" defaultMemberUniqueName="[region_dim].[state].[All]" allUniqueName="[region_dim].[state].[All]" dimensionUniqueName="[region_dim]" displayFolder="" count="0" memberValueDatatype="130" unbalanced="0"/>
    <cacheHierarchy uniqueName="[region_dim].[city]" caption="city" attribute="1" defaultMemberUniqueName="[region_dim].[city].[All]" allUniqueName="[region_dim].[city].[All]" dimensionUniqueName="[region_dim]" displayFolder="" count="0" memberValueDatatype="130" unbalanced="0"/>
    <cacheHierarchy uniqueName="[region_dim].[postal_code]" caption="postal_code" attribute="1" defaultMemberUniqueName="[region_dim].[postal_code].[All]" allUniqueName="[region_dim].[postal_code].[All]" dimensionUniqueName="[region_dim]" displayFolder="" count="0" memberValueDatatype="130" unbalanced="0"/>
    <cacheHierarchy uniqueName="[region_dim].[region]" caption="region" attribute="1" defaultMemberUniqueName="[region_dim].[region].[All]" allUniqueName="[region_dim].[region].[All]" dimensionUniqueName="[region_dim]" displayFolder="" count="0" memberValueDatatype="130" unbalanced="0"/>
    <cacheHierarchy uniqueName="[Rolling_Calendar].[Date]" caption="Date" attribute="1" time="1" defaultMemberUniqueName="[Rolling_Calendar].[Date].[All]" allUniqueName="[Rolling_Calendar].[Date].[All]" dimensionUniqueName="[Rolling_Calendar]" displayFolder="" count="2" memberValueDatatype="7" unbalanced="0"/>
    <cacheHierarchy uniqueName="[Rolling_Calendar].[Year]" caption="Year" attribute="1" defaultMemberUniqueName="[Rolling_Calendar].[Year].[All]" allUniqueName="[Rolling_Calendar].[Year].[All]" dimensionUniqueName="[Rolling_Calendar]" displayFolder="" count="0" memberValueDatatype="20" unbalanced="0"/>
    <cacheHierarchy uniqueName="[Rolling_Calendar].[Quarter]" caption="Quarter" attribute="1" defaultMemberUniqueName="[Rolling_Calendar].[Quarter].[All]" allUniqueName="[Rolling_Calendar].[Quarter].[All]" dimensionUniqueName="[Rolling_Calendar]" displayFolder="" count="0" memberValueDatatype="130" unbalanced="0"/>
    <cacheHierarchy uniqueName="[Rolling_Calendar].[Month Name]" caption="Month Name" attribute="1" defaultMemberUniqueName="[Rolling_Calendar].[Month Name].[All]" allUniqueName="[Rolling_Calendar].[Month Name].[All]" dimensionUniqueName="[Rolling_Calendar]" displayFolder="" count="0" memberValueDatatype="130" unbalanced="0"/>
    <cacheHierarchy uniqueName="[Rolling_Calendar].[Week of Month]" caption="Week of Month" attribute="1" defaultMemberUniqueName="[Rolling_Calendar].[Week of Month].[All]" allUniqueName="[Rolling_Calendar].[Week of Month].[All]" dimensionUniqueName="[Rolling_Calendar]" displayFolder="" count="0" memberValueDatatype="130" unbalanced="0"/>
    <cacheHierarchy uniqueName="[Rolling_Calendar].[Day of Year]" caption="Day of Year" attribute="1" defaultMemberUniqueName="[Rolling_Calendar].[Day of Year].[All]" allUniqueName="[Rolling_Calendar].[Day of Year].[All]" dimensionUniqueName="[Rolling_Calendar]" displayFolder="" count="0" memberValueDatatype="20" unbalanced="0"/>
    <cacheHierarchy uniqueName="[Rolling_Calendar].[Day Name]" caption="Day Name" attribute="1" defaultMemberUniqueName="[Rolling_Calendar].[Day Name].[All]" allUniqueName="[Rolling_Calendar].[Day Name].[All]" dimensionUniqueName="[Rolling_Calendar]" displayFolder="" count="0" memberValueDatatype="130" unbalanced="0"/>
    <cacheHierarchy uniqueName="[Rolling_Calendar].[Weekend / Weekday]" caption="Weekend / Weekday" attribute="1" defaultMemberUniqueName="[Rolling_Calendar].[Weekend / Weekday].[All]" allUniqueName="[Rolling_Calendar].[Weekend / Weekday].[All]" dimensionUniqueName="[Rolling_Calendar]" displayFolder="" count="0" memberValueDatatype="130" unbalanced="0"/>
    <cacheHierarchy uniqueName="[Dax_Table].[Column1]" caption="Column1" attribute="1" defaultMemberUniqueName="[Dax_Table].[Column1].[All]" allUniqueName="[Dax_Table].[Column1].[All]" dimensionUniqueName="[Dax_Table]" displayFolder="" count="0" memberValueDatatype="130" unbalanced="0" hidden="1"/>
    <cacheHierarchy uniqueName="[Measures].[Total Sales]" caption="Total Sales" measure="1" displayFolder="" measureGroup="Dax_Table" count="0"/>
    <cacheHierarchy uniqueName="[Measures].[Total Sales LY]" caption="Total Sales LY" measure="1" displayFolder="" measureGroup="Dax_Table" count="0"/>
    <cacheHierarchy uniqueName="[Measures].[Total Orders]" caption="Total Orders" measure="1" displayFolder="" measureGroup="Dax_Table" count="0"/>
    <cacheHierarchy uniqueName="[Measures].[Avg. Order Value LY]" caption="Avg. Order Value LY" measure="1" displayFolder="" measureGroup="Dax_Table" count="0"/>
    <cacheHierarchy uniqueName="[Measures].[Target AOV (+10%)]" caption="Target AOV (+10%)" measure="1" displayFolder="" measureGroup="Dax_Table" count="0"/>
    <cacheHierarchy uniqueName="[Measures].[Target YoY Sales Growth (%)]" caption="Target YoY Sales Growth (%)" measure="1" displayFolder="" measureGroup="Dax_Table" count="0"/>
    <cacheHierarchy uniqueName="[Measures].[Sales YTD]" caption="Sales YTD" measure="1" displayFolder="" measureGroup="Dax_Table" count="0"/>
    <cacheHierarchy uniqueName="[Measures].[Sales Per Cust. (SPC) LY]" caption="Sales Per Cust. (SPC) LY" measure="1" displayFolder="" measureGroup="Dax_Table" count="0"/>
    <cacheHierarchy uniqueName="[Measures].[Target SPC (+10%)]" caption="Target SPC (+10%)" measure="1" displayFolder="" measureGroup="Dax_Table" count="0"/>
    <cacheHierarchy uniqueName="[Measures].[Avg. Order Value]" caption="Avg. Order Value" measure="1" displayFolder="" measureGroup="Dax_Table" count="0"/>
    <cacheHierarchy uniqueName="[Measures].[Sales per Customer (SPC)]" caption="Sales per Customer (SPC)" measure="1" displayFolder="" measureGroup="Dax_Table" count="0"/>
    <cacheHierarchy uniqueName="[Measures].[YoY Sales Growth (%)]" caption="YoY Sales Growth (%)" measure="1" displayFolder="" measureGroup="Dax_Table" count="0"/>
    <cacheHierarchy uniqueName="[Measures].[Avg. Shipping time (Days)]" caption="Avg. Shipping time (Days)" measure="1" displayFolder="" measureGroup="Dax_Table" count="0"/>
    <cacheHierarchy uniqueName="[Measures].[__XL_Count Table1]" caption="__XL_Count Table1" measure="1" displayFolder="" measureGroup="Dax_Table" count="0" hidden="1"/>
    <cacheHierarchy uniqueName="[Measures].[__XL_Count customers_dim]" caption="__XL_Count customers_dim" measure="1" displayFolder="" measureGroup="customers_dim" count="0" hidden="1"/>
    <cacheHierarchy uniqueName="[Measures].[__XL_Count orders_dim]" caption="__XL_Count orders_dim" measure="1" displayFolder="" measureGroup="orders_dim" count="0" hidden="1"/>
    <cacheHierarchy uniqueName="[Measures].[__XL_Count products_dim]" caption="__XL_Count products_dim" measure="1" displayFolder="" measureGroup="products_dim" count="0" hidden="1"/>
    <cacheHierarchy uniqueName="[Measures].[__XL_Count region_dim]" caption="__XL_Count region_dim" measure="1" displayFolder="" measureGroup="region_dim" count="0" hidden="1"/>
    <cacheHierarchy uniqueName="[Measures].[__XL_Count Cleaned_salesdata_collated]" caption="__XL_Count Cleaned_salesdata_collated" measure="1" displayFolder="" measureGroup="Cleaned_salesdata_collated" count="0" hidden="1"/>
    <cacheHierarchy uniqueName="[Measures].[__XL_Count Rolling_Calendar]" caption="__XL_Count Rolling_Calendar" measure="1" displayFolder="" measureGroup="Rolling_Calendar" count="0" hidden="1"/>
    <cacheHierarchy uniqueName="[Measures].[__No measures defined]" caption="__No measures defined" measure="1" displayFolder="" count="0" hidden="1"/>
    <cacheHierarchy uniqueName="[Measures].[Sum of Year]" caption="Sum of Year" measure="1" displayFolder="" measureGroup="Rolling_Calendar" count="0" hidden="1">
      <extLst>
        <ext xmlns:x15="http://schemas.microsoft.com/office/spreadsheetml/2010/11/main" uri="{B97F6D7D-B522-45F9-BDA1-12C45D357490}">
          <x15:cacheHierarchy aggregatedColumn="39"/>
        </ext>
      </extLst>
    </cacheHierarchy>
    <cacheHierarchy uniqueName="[Measures].[Count of category]" caption="Count of category" measure="1" displayFolder="" measureGroup="products_dim" count="0" hidden="1">
      <extLst>
        <ext xmlns:x15="http://schemas.microsoft.com/office/spreadsheetml/2010/11/main" uri="{B97F6D7D-B522-45F9-BDA1-12C45D357490}">
          <x15:cacheHierarchy aggregatedColumn="30"/>
        </ext>
      </extLst>
    </cacheHierarchy>
    <cacheHierarchy uniqueName="[Measures].[Count of product_name]" caption="Count of product_name" measure="1" displayFolder="" measureGroup="Cleaned_salesdata_collated" count="0" hidden="1">
      <extLst>
        <ext xmlns:x15="http://schemas.microsoft.com/office/spreadsheetml/2010/11/main" uri="{B97F6D7D-B522-45F9-BDA1-12C45D357490}">
          <x15:cacheHierarchy aggregatedColumn="17"/>
        </ext>
      </extLst>
    </cacheHierarchy>
    <cacheHierarchy uniqueName="[Measures].[Count of category 2]" caption="Count of category 2" measure="1" displayFolder="" measureGroup="Cleaned_salesdata_collated"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pivotCacheId="86196191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01.783756249999" backgroundQuery="1" createdVersion="8" refreshedVersion="8" minRefreshableVersion="3" recordCount="0" supportSubquery="1" supportAdvancedDrill="1" xr:uid="{AF970633-F63E-4A39-AFA8-CAECB8B11A12}">
  <cacheSource type="external" connectionId="7"/>
  <cacheFields count="4">
    <cacheField name="[Rolling_Calendar].[Quarter].[Quarter]" caption="Quarter" numFmtId="0" hierarchy="40" level="1">
      <sharedItems count="4">
        <s v="Q1"/>
        <s v="Q2"/>
        <s v="Q3"/>
        <s v="Q4"/>
      </sharedItems>
    </cacheField>
    <cacheField name="[Measures].[Total Sales]" caption="Total Sales" numFmtId="0" hierarchy="47" level="32767"/>
    <cacheField name="[Cleaned_salesdata_collated].[order_date].[order_date]" caption="order_date" numFmtId="0" hierarchy="3" level="1">
      <sharedItems containsSemiMixedTypes="0" containsNonDate="0" containsString="0"/>
    </cacheField>
    <cacheField name="[Rolling_Calendar].[Date].[Date]" caption="Date" numFmtId="0" hierarchy="38" level="1">
      <sharedItems containsSemiMixedTypes="0" containsNonDate="0" containsString="0"/>
    </cacheField>
  </cacheFields>
  <cacheHierarchies count="72">
    <cacheHierarchy uniqueName="[Cleaned_salesdata_collated].[Year]" caption="Year" attribute="1" defaultMemberUniqueName="[Cleaned_salesdata_collated].[Year].[All]" allUniqueName="[Cleaned_salesdata_collated].[Year].[All]" dimensionUniqueName="[Cleaned_salesdata_collated]" displayFolder="" count="0" memberValueDatatype="20" unbalanced="0"/>
    <cacheHierarchy uniqueName="[Cleaned_salesdata_collated].[row_id]" caption="row_id" attribute="1" defaultMemberUniqueName="[Cleaned_salesdata_collated].[row_id].[All]" allUniqueName="[Cleaned_salesdata_collated].[row_id].[All]" dimensionUniqueName="[Cleaned_salesdata_collated]" displayFolder="" count="0" memberValueDatatype="20" unbalanced="0"/>
    <cacheHierarchy uniqueName="[Cleaned_salesdata_collated].[order_id]" caption="order_id" attribute="1" defaultMemberUniqueName="[Cleaned_salesdata_collated].[order_id].[All]" allUniqueName="[Cleaned_salesdata_collated].[order_id].[All]" dimensionUniqueName="[Cleaned_salesdata_collated]" displayFolder="" count="0" memberValueDatatype="130" unbalanced="0"/>
    <cacheHierarchy uniqueName="[Cleaned_salesdata_collated].[order_date]" caption="order_date" attribute="1" time="1" defaultMemberUniqueName="[Cleaned_salesdata_collated].[order_date].[All]" allUniqueName="[Cleaned_salesdata_collated].[order_date].[All]" dimensionUniqueName="[Cleaned_salesdata_collated]" displayFolder="" count="2" memberValueDatatype="7" unbalanced="0">
      <fieldsUsage count="2">
        <fieldUsage x="-1"/>
        <fieldUsage x="2"/>
      </fieldsUsage>
    </cacheHierarchy>
    <cacheHierarchy uniqueName="[Cleaned_salesdata_collated].[ship_date]" caption="ship_date" attribute="1" time="1" defaultMemberUniqueName="[Cleaned_salesdata_collated].[ship_date].[All]" allUniqueName="[Cleaned_salesdata_collated].[ship_date].[All]" dimensionUniqueName="[Cleaned_salesdata_collated]" displayFolder="" count="0" memberValueDatatype="7" unbalanced="0"/>
    <cacheHierarchy uniqueName="[Cleaned_salesdata_collated].[ship_mode]" caption="ship_mode" attribute="1" defaultMemberUniqueName="[Cleaned_salesdata_collated].[ship_mode].[All]" allUniqueName="[Cleaned_salesdata_collated].[ship_mode].[All]" dimensionUniqueName="[Cleaned_salesdata_collated]" displayFolder="" count="0" memberValueDatatype="130" unbalanced="0"/>
    <cacheHierarchy uniqueName="[Cleaned_salesdata_collated].[customer_id]" caption="customer_id" attribute="1" defaultMemberUniqueName="[Cleaned_salesdata_collated].[customer_id].[All]" allUniqueName="[Cleaned_salesdata_collated].[customer_id].[All]" dimensionUniqueName="[Cleaned_salesdata_collated]" displayFolder="" count="0" memberValueDatatype="130" unbalanced="0"/>
    <cacheHierarchy uniqueName="[Cleaned_salesdata_collated].[customer_name]" caption="customer_name" attribute="1" defaultMemberUniqueName="[Cleaned_salesdata_collated].[customer_name].[All]" allUniqueName="[Cleaned_salesdata_collated].[customer_name].[All]" dimensionUniqueName="[Cleaned_salesdata_collated]" displayFolder="" count="0" memberValueDatatype="130" unbalanced="0"/>
    <cacheHierarchy uniqueName="[Cleaned_salesdata_collated].[segment]" caption="segment" attribute="1" defaultMemberUniqueName="[Cleaned_salesdata_collated].[segment].[All]" allUniqueName="[Cleaned_salesdata_collated].[segment].[All]" dimensionUniqueName="[Cleaned_salesdata_collated]" displayFolder="" count="0" memberValueDatatype="130" unbalanced="0"/>
    <cacheHierarchy uniqueName="[Cleaned_salesdata_collated].[country]" caption="country" attribute="1" defaultMemberUniqueName="[Cleaned_salesdata_collated].[country].[All]" allUniqueName="[Cleaned_salesdata_collated].[country].[All]" dimensionUniqueName="[Cleaned_salesdata_collated]" displayFolder="" count="0" memberValueDatatype="130" unbalanced="0"/>
    <cacheHierarchy uniqueName="[Cleaned_salesdata_collated].[city]" caption="city" attribute="1" defaultMemberUniqueName="[Cleaned_salesdata_collated].[city].[All]" allUniqueName="[Cleaned_salesdata_collated].[city].[All]" dimensionUniqueName="[Cleaned_salesdata_collated]" displayFolder="" count="0" memberValueDatatype="130" unbalanced="0"/>
    <cacheHierarchy uniqueName="[Cleaned_salesdata_collated].[state]" caption="state" attribute="1" defaultMemberUniqueName="[Cleaned_salesdata_collated].[state].[All]" allUniqueName="[Cleaned_salesdata_collated].[state].[All]" dimensionUniqueName="[Cleaned_salesdata_collated]" displayFolder="" count="0" memberValueDatatype="130" unbalanced="0"/>
    <cacheHierarchy uniqueName="[Cleaned_salesdata_collated].[postal_code]" caption="postal_code" attribute="1" defaultMemberUniqueName="[Cleaned_salesdata_collated].[postal_code].[All]" allUniqueName="[Cleaned_salesdata_collated].[postal_code].[All]" dimensionUniqueName="[Cleaned_salesdata_collated]" displayFolder="" count="0" memberValueDatatype="130" unbalanced="0"/>
    <cacheHierarchy uniqueName="[Cleaned_salesdata_collated].[region]" caption="region" attribute="1" defaultMemberUniqueName="[Cleaned_salesdata_collated].[region].[All]" allUniqueName="[Cleaned_salesdata_collated].[region].[All]" dimensionUniqueName="[Cleaned_salesdata_collated]" displayFolder="" count="0" memberValueDatatype="130" unbalanced="0"/>
    <cacheHierarchy uniqueName="[Cleaned_salesdata_collated].[product_id]" caption="product_id" attribute="1" defaultMemberUniqueName="[Cleaned_salesdata_collated].[product_id].[All]" allUniqueName="[Cleaned_salesdata_collated].[product_id].[All]" dimensionUniqueName="[Cleaned_salesdata_collated]" displayFolder="" count="0" memberValueDatatype="130" unbalanced="0"/>
    <cacheHierarchy uniqueName="[Cleaned_salesdata_collated].[category]" caption="category" attribute="1" defaultMemberUniqueName="[Cleaned_salesdata_collated].[category].[All]" allUniqueName="[Cleaned_salesdata_collated].[category].[All]" dimensionUniqueName="[Cleaned_salesdata_collated]" displayFolder="" count="0" memberValueDatatype="130" unbalanced="0"/>
    <cacheHierarchy uniqueName="[Cleaned_salesdata_collated].[sub_category]" caption="sub_category" attribute="1" defaultMemberUniqueName="[Cleaned_salesdata_collated].[sub_category].[All]" allUniqueName="[Cleaned_salesdata_collated].[sub_category].[All]" dimensionUniqueName="[Cleaned_salesdata_collated]" displayFolder="" count="0" memberValueDatatype="130" unbalanced="0"/>
    <cacheHierarchy uniqueName="[Cleaned_salesdata_collated].[product_name]" caption="product_name" attribute="1" defaultMemberUniqueName="[Cleaned_salesdata_collated].[product_name].[All]" allUniqueName="[Cleaned_salesdata_collated].[product_name].[All]" dimensionUniqueName="[Cleaned_salesdata_collated]" displayFolder="" count="0" memberValueDatatype="130" unbalanced="0"/>
    <cacheHierarchy uniqueName="[Cleaned_salesdata_collated].[sales]" caption="sales" attribute="1" defaultMemberUniqueName="[Cleaned_salesdata_collated].[sales].[All]" allUniqueName="[Cleaned_salesdata_collated].[sales].[All]" dimensionUniqueName="[Cleaned_salesdata_collated]" displayFolder="" count="0" memberValueDatatype="5" unbalanced="0"/>
    <cacheHierarchy uniqueName="[customers_dim].[customer_id]" caption="customer_id" attribute="1" defaultMemberUniqueName="[customers_dim].[customer_id].[All]" allUniqueName="[customers_dim].[customer_id].[All]" dimensionUniqueName="[customers_dim]" displayFolder="" count="0" memberValueDatatype="130" unbalanced="0"/>
    <cacheHierarchy uniqueName="[customers_dim].[customer_name]" caption="customer_name" attribute="1" defaultMemberUniqueName="[customers_dim].[customer_name].[All]" allUniqueName="[customers_dim].[customer_name].[All]" dimensionUniqueName="[customers_dim]" displayFolder="" count="0" memberValueDatatype="130" unbalanced="0"/>
    <cacheHierarchy uniqueName="[customers_dim].[segment]" caption="segment" attribute="1" defaultMemberUniqueName="[customers_dim].[segment].[All]" allUniqueName="[customers_dim].[segment].[All]" dimensionUniqueName="[customers_dim]" displayFolder="" count="2" memberValueDatatype="130" unbalanced="0"/>
    <cacheHierarchy uniqueName="[customers_dim].[city]" caption="city" attribute="1" defaultMemberUniqueName="[customers_dim].[city].[All]" allUniqueName="[customers_dim].[city].[All]" dimensionUniqueName="[customers_dim]" displayFolder="" count="0" memberValueDatatype="130" unbalanced="0"/>
    <cacheHierarchy uniqueName="[customers_dim].[postal_code]" caption="postal_code" attribute="1" defaultMemberUniqueName="[customers_dim].[postal_code].[All]" allUniqueName="[customers_dim].[postal_code].[All]" dimensionUniqueName="[customers_dim]" displayFolder="" count="0" memberValueDatatype="130" unbalanced="0"/>
    <cacheHierarchy uniqueName="[orders_dim].[row_id]" caption="row_id" attribute="1" defaultMemberUniqueName="[orders_dim].[row_id].[All]" allUniqueName="[orders_dim].[row_id].[All]" dimensionUniqueName="[orders_dim]" displayFolder="" count="0" memberValueDatatype="20" unbalanced="0"/>
    <cacheHierarchy uniqueName="[orders_dim].[order_id]" caption="order_id" attribute="1" defaultMemberUniqueName="[orders_dim].[order_id].[All]" allUniqueName="[orders_dim].[order_id].[All]" dimensionUniqueName="[orders_dim]" displayFolder="" count="0" memberValueDatatype="130" unbalanced="0"/>
    <cacheHierarchy uniqueName="[orders_dim].[order_date]" caption="order_date" attribute="1" time="1" defaultMemberUniqueName="[orders_dim].[order_date].[All]" allUniqueName="[orders_dim].[order_date].[All]" dimensionUniqueName="[orders_dim]" displayFolder="" count="0" memberValueDatatype="7" unbalanced="0"/>
    <cacheHierarchy uniqueName="[orders_dim].[ship_date]" caption="ship_date" attribute="1" time="1" defaultMemberUniqueName="[orders_dim].[ship_date].[All]" allUniqueName="[orders_dim].[ship_date].[All]" dimensionUniqueName="[orders_dim]" displayFolder="" count="0" memberValueDatatype="7" unbalanced="0"/>
    <cacheHierarchy uniqueName="[orders_dim].[ship_mode]" caption="ship_mode" attribute="1" defaultMemberUniqueName="[orders_dim].[ship_mode].[All]" allUniqueName="[orders_dim].[ship_mode].[All]" dimensionUniqueName="[orders_dim]" displayFolder="" count="2" memberValueDatatype="130" unbalanced="0"/>
    <cacheHierarchy uniqueName="[products_dim].[product_id]" caption="product_id" attribute="1" defaultMemberUniqueName="[products_dim].[product_id].[All]" allUniqueName="[products_dim].[product_id].[All]" dimensionUniqueName="[products_dim]" displayFolder="" count="0" memberValueDatatype="130" unbalanced="0"/>
    <cacheHierarchy uniqueName="[products_dim].[category]" caption="category" attribute="1" defaultMemberUniqueName="[products_dim].[category].[All]" allUniqueName="[products_dim].[category].[All]" dimensionUniqueName="[products_dim]" displayFolder="" count="0" memberValueDatatype="130" unbalanced="0"/>
    <cacheHierarchy uniqueName="[products_dim].[sub_category]" caption="sub_category" attribute="1" defaultMemberUniqueName="[products_dim].[sub_category].[All]" allUniqueName="[products_dim].[sub_category].[All]" dimensionUniqueName="[products_dim]" displayFolder="" count="0" memberValueDatatype="130" unbalanced="0"/>
    <cacheHierarchy uniqueName="[products_dim].[product_name]" caption="product_name" attribute="1" defaultMemberUniqueName="[products_dim].[product_name].[All]" allUniqueName="[products_dim].[product_name].[All]" dimensionUniqueName="[products_dim]" displayFolder="" count="0" memberValueDatatype="130" unbalanced="0"/>
    <cacheHierarchy uniqueName="[region_dim].[country]" caption="country" attribute="1" defaultMemberUniqueName="[region_dim].[country].[All]" allUniqueName="[region_dim].[country].[All]" dimensionUniqueName="[region_dim]" displayFolder="" count="0" memberValueDatatype="130" unbalanced="0"/>
    <cacheHierarchy uniqueName="[region_dim].[state]" caption="state" attribute="1" defaultMemberUniqueName="[region_dim].[state].[All]" allUniqueName="[region_dim].[state].[All]" dimensionUniqueName="[region_dim]" displayFolder="" count="2" memberValueDatatype="130" unbalanced="0"/>
    <cacheHierarchy uniqueName="[region_dim].[city]" caption="city" attribute="1" defaultMemberUniqueName="[region_dim].[city].[All]" allUniqueName="[region_dim].[city].[All]" dimensionUniqueName="[region_dim]" displayFolder="" count="0" memberValueDatatype="130" unbalanced="0"/>
    <cacheHierarchy uniqueName="[region_dim].[postal_code]" caption="postal_code" attribute="1" defaultMemberUniqueName="[region_dim].[postal_code].[All]" allUniqueName="[region_dim].[postal_code].[All]" dimensionUniqueName="[region_dim]" displayFolder="" count="0" memberValueDatatype="130" unbalanced="0"/>
    <cacheHierarchy uniqueName="[region_dim].[region]" caption="region" attribute="1" defaultMemberUniqueName="[region_dim].[region].[All]" allUniqueName="[region_dim].[region].[All]" dimensionUniqueName="[region_dim]" displayFolder="" count="0" memberValueDatatype="130" unbalanced="0"/>
    <cacheHierarchy uniqueName="[Rolling_Calendar].[Date]" caption="Date" attribute="1" time="1" defaultMemberUniqueName="[Rolling_Calendar].[Date].[All]" allUniqueName="[Rolling_Calendar].[Date].[All]" dimensionUniqueName="[Rolling_Calendar]" displayFolder="" count="2" memberValueDatatype="7" unbalanced="0">
      <fieldsUsage count="2">
        <fieldUsage x="-1"/>
        <fieldUsage x="3"/>
      </fieldsUsage>
    </cacheHierarchy>
    <cacheHierarchy uniqueName="[Rolling_Calendar].[Year]" caption="Year" attribute="1" defaultMemberUniqueName="[Rolling_Calendar].[Year].[All]" allUniqueName="[Rolling_Calendar].[Year].[All]" dimensionUniqueName="[Rolling_Calendar]" displayFolder="" count="0" memberValueDatatype="20" unbalanced="0"/>
    <cacheHierarchy uniqueName="[Rolling_Calendar].[Quarter]" caption="Quarter" attribute="1" defaultMemberUniqueName="[Rolling_Calendar].[Quarter].[All]" allUniqueName="[Rolling_Calendar].[Quarter].[All]" dimensionUniqueName="[Rolling_Calendar]" displayFolder="" count="2" memberValueDatatype="130" unbalanced="0">
      <fieldsUsage count="2">
        <fieldUsage x="-1"/>
        <fieldUsage x="0"/>
      </fieldsUsage>
    </cacheHierarchy>
    <cacheHierarchy uniqueName="[Rolling_Calendar].[Month Name]" caption="Month Name" attribute="1" defaultMemberUniqueName="[Rolling_Calendar].[Month Name].[All]" allUniqueName="[Rolling_Calendar].[Month Name].[All]" dimensionUniqueName="[Rolling_Calendar]" displayFolder="" count="0" memberValueDatatype="130" unbalanced="0"/>
    <cacheHierarchy uniqueName="[Rolling_Calendar].[Week of Month]" caption="Week of Month" attribute="1" defaultMemberUniqueName="[Rolling_Calendar].[Week of Month].[All]" allUniqueName="[Rolling_Calendar].[Week of Month].[All]" dimensionUniqueName="[Rolling_Calendar]" displayFolder="" count="0" memberValueDatatype="130" unbalanced="0"/>
    <cacheHierarchy uniqueName="[Rolling_Calendar].[Day of Year]" caption="Day of Year" attribute="1" defaultMemberUniqueName="[Rolling_Calendar].[Day of Year].[All]" allUniqueName="[Rolling_Calendar].[Day of Year].[All]" dimensionUniqueName="[Rolling_Calendar]" displayFolder="" count="0" memberValueDatatype="20" unbalanced="0"/>
    <cacheHierarchy uniqueName="[Rolling_Calendar].[Day Name]" caption="Day Name" attribute="1" defaultMemberUniqueName="[Rolling_Calendar].[Day Name].[All]" allUniqueName="[Rolling_Calendar].[Day Name].[All]" dimensionUniqueName="[Rolling_Calendar]" displayFolder="" count="0" memberValueDatatype="130" unbalanced="0"/>
    <cacheHierarchy uniqueName="[Rolling_Calendar].[Weekend / Weekday]" caption="Weekend / Weekday" attribute="1" defaultMemberUniqueName="[Rolling_Calendar].[Weekend / Weekday].[All]" allUniqueName="[Rolling_Calendar].[Weekend / Weekday].[All]" dimensionUniqueName="[Rolling_Calendar]" displayFolder="" count="0" memberValueDatatype="130" unbalanced="0"/>
    <cacheHierarchy uniqueName="[Dax_Table].[Column1]" caption="Column1" attribute="1" defaultMemberUniqueName="[Dax_Table].[Column1].[All]" allUniqueName="[Dax_Table].[Column1].[All]" dimensionUniqueName="[Dax_Table]" displayFolder="" count="0" memberValueDatatype="130" unbalanced="0" hidden="1"/>
    <cacheHierarchy uniqueName="[Measures].[Total Sales]" caption="Total Sales" measure="1" displayFolder="" measureGroup="Dax_Table" count="0" oneField="1">
      <fieldsUsage count="1">
        <fieldUsage x="1"/>
      </fieldsUsage>
    </cacheHierarchy>
    <cacheHierarchy uniqueName="[Measures].[Total Sales LY]" caption="Total Sales LY" measure="1" displayFolder="" measureGroup="Dax_Table" count="0"/>
    <cacheHierarchy uniqueName="[Measures].[Total Orders]" caption="Total Orders" measure="1" displayFolder="" measureGroup="Dax_Table" count="0"/>
    <cacheHierarchy uniqueName="[Measures].[Avg. Order Value LY]" caption="Avg. Order Value LY" measure="1" displayFolder="" measureGroup="Dax_Table" count="0"/>
    <cacheHierarchy uniqueName="[Measures].[Target AOV (+10%)]" caption="Target AOV (+10%)" measure="1" displayFolder="" measureGroup="Dax_Table" count="0"/>
    <cacheHierarchy uniqueName="[Measures].[Target YoY Sales Growth (%)]" caption="Target YoY Sales Growth (%)" measure="1" displayFolder="" measureGroup="Dax_Table" count="0"/>
    <cacheHierarchy uniqueName="[Measures].[Sales YTD]" caption="Sales YTD" measure="1" displayFolder="" measureGroup="Dax_Table" count="0"/>
    <cacheHierarchy uniqueName="[Measures].[Sales Per Cust. (SPC) LY]" caption="Sales Per Cust. (SPC) LY" measure="1" displayFolder="" measureGroup="Dax_Table" count="0"/>
    <cacheHierarchy uniqueName="[Measures].[Target SPC (+10%)]" caption="Target SPC (+10%)" measure="1" displayFolder="" measureGroup="Dax_Table" count="0"/>
    <cacheHierarchy uniqueName="[Measures].[Avg. Order Value]" caption="Avg. Order Value" measure="1" displayFolder="" measureGroup="Dax_Table" count="0"/>
    <cacheHierarchy uniqueName="[Measures].[Sales per Customer (SPC)]" caption="Sales per Customer (SPC)" measure="1" displayFolder="" measureGroup="Dax_Table" count="0"/>
    <cacheHierarchy uniqueName="[Measures].[YoY Sales Growth (%)]" caption="YoY Sales Growth (%)" measure="1" displayFolder="" measureGroup="Dax_Table" count="0"/>
    <cacheHierarchy uniqueName="[Measures].[Avg. Shipping time (Days)]" caption="Avg. Shipping time (Days)" measure="1" displayFolder="" measureGroup="Dax_Table" count="0"/>
    <cacheHierarchy uniqueName="[Measures].[__XL_Count Table1]" caption="__XL_Count Table1" measure="1" displayFolder="" measureGroup="Dax_Table" count="0" hidden="1"/>
    <cacheHierarchy uniqueName="[Measures].[__XL_Count customers_dim]" caption="__XL_Count customers_dim" measure="1" displayFolder="" measureGroup="customers_dim" count="0" hidden="1"/>
    <cacheHierarchy uniqueName="[Measures].[__XL_Count orders_dim]" caption="__XL_Count orders_dim" measure="1" displayFolder="" measureGroup="orders_dim" count="0" hidden="1"/>
    <cacheHierarchy uniqueName="[Measures].[__XL_Count products_dim]" caption="__XL_Count products_dim" measure="1" displayFolder="" measureGroup="products_dim" count="0" hidden="1"/>
    <cacheHierarchy uniqueName="[Measures].[__XL_Count region_dim]" caption="__XL_Count region_dim" measure="1" displayFolder="" measureGroup="region_dim" count="0" hidden="1"/>
    <cacheHierarchy uniqueName="[Measures].[__XL_Count Cleaned_salesdata_collated]" caption="__XL_Count Cleaned_salesdata_collated" measure="1" displayFolder="" measureGroup="Cleaned_salesdata_collated" count="0" hidden="1"/>
    <cacheHierarchy uniqueName="[Measures].[__XL_Count Rolling_Calendar]" caption="__XL_Count Rolling_Calendar" measure="1" displayFolder="" measureGroup="Rolling_Calendar" count="0" hidden="1"/>
    <cacheHierarchy uniqueName="[Measures].[__No measures defined]" caption="__No measures defined" measure="1" displayFolder="" count="0" hidden="1"/>
    <cacheHierarchy uniqueName="[Measures].[Sum of Year]" caption="Sum of Year" measure="1" displayFolder="" measureGroup="Rolling_Calendar" count="0" hidden="1">
      <extLst>
        <ext xmlns:x15="http://schemas.microsoft.com/office/spreadsheetml/2010/11/main" uri="{B97F6D7D-B522-45F9-BDA1-12C45D357490}">
          <x15:cacheHierarchy aggregatedColumn="39"/>
        </ext>
      </extLst>
    </cacheHierarchy>
    <cacheHierarchy uniqueName="[Measures].[Count of category]" caption="Count of category" measure="1" displayFolder="" measureGroup="products_dim" count="0" hidden="1">
      <extLst>
        <ext xmlns:x15="http://schemas.microsoft.com/office/spreadsheetml/2010/11/main" uri="{B97F6D7D-B522-45F9-BDA1-12C45D357490}">
          <x15:cacheHierarchy aggregatedColumn="30"/>
        </ext>
      </extLst>
    </cacheHierarchy>
    <cacheHierarchy uniqueName="[Measures].[Count of product_name]" caption="Count of product_name" measure="1" displayFolder="" measureGroup="Cleaned_salesdata_collated" count="0" hidden="1">
      <extLst>
        <ext xmlns:x15="http://schemas.microsoft.com/office/spreadsheetml/2010/11/main" uri="{B97F6D7D-B522-45F9-BDA1-12C45D357490}">
          <x15:cacheHierarchy aggregatedColumn="17"/>
        </ext>
      </extLst>
    </cacheHierarchy>
    <cacheHierarchy uniqueName="[Measures].[Count of category 2]" caption="Count of category 2" measure="1" displayFolder="" measureGroup="Cleaned_salesdata_collated" count="0" hidden="1">
      <extLst>
        <ext xmlns:x15="http://schemas.microsoft.com/office/spreadsheetml/2010/11/main" uri="{B97F6D7D-B522-45F9-BDA1-12C45D357490}">
          <x15:cacheHierarchy aggregatedColumn="15"/>
        </ext>
      </extLst>
    </cacheHierarchy>
  </cacheHierarchies>
  <kpis count="0"/>
  <dimensions count="7">
    <dimension name="Cleaned_salesdata_collated" uniqueName="[Cleaned_salesdata_collated]" caption="Cleaned_salesdata_collated"/>
    <dimension name="customers_dim" uniqueName="[customers_dim]" caption="customers_dim"/>
    <dimension measure="1" name="Measures" uniqueName="[Measures]" caption="Measures"/>
    <dimension name="orders_dim" uniqueName="[orders_dim]" caption="orders_dim"/>
    <dimension name="products_dim" uniqueName="[products_dim]" caption="products_dim"/>
    <dimension name="region_dim" uniqueName="[region_dim]" caption="region_dim"/>
    <dimension name="Rolling_Calendar" uniqueName="[Rolling_Calendar]" caption="Rolling_Calendar"/>
  </dimensions>
  <measureGroups count="7">
    <measureGroup name="Cleaned_salesdata_collated" caption="Cleaned_salesdata_collated"/>
    <measureGroup name="customers_dim" caption="customers_dim"/>
    <measureGroup name="Dax_Table" caption="Dax_Table"/>
    <measureGroup name="orders_dim" caption="orders_dim"/>
    <measureGroup name="products_dim" caption="products_dim"/>
    <measureGroup name="region_dim" caption="region_dim"/>
    <measureGroup name="Rolling_Calendar" caption="Rolling_Calendar"/>
  </measureGroups>
  <maps count="11">
    <map measureGroup="0" dimension="0"/>
    <map measureGroup="0" dimension="1"/>
    <map measureGroup="0" dimension="3"/>
    <map measureGroup="0" dimension="4"/>
    <map measureGroup="0" dimension="5"/>
    <map measureGroup="0" dimension="6"/>
    <map measureGroup="1" dimension="1"/>
    <map measureGroup="3" dimension="3"/>
    <map measureGroup="4" dimension="4"/>
    <map measureGroup="5"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01.783765624998" backgroundQuery="1" createdVersion="8" refreshedVersion="8" minRefreshableVersion="3" recordCount="0" supportSubquery="1" supportAdvancedDrill="1" xr:uid="{3730CF22-ABC1-4118-8510-21590A4D4F31}">
  <cacheSource type="external" connectionId="7"/>
  <cacheFields count="5">
    <cacheField name="[Measures].[Total Sales]" caption="Total Sales" numFmtId="0" hierarchy="47" level="32767"/>
    <cacheField name="[orders_dim].[ship_mode].[ship_mode]" caption="ship_mode" numFmtId="0" hierarchy="28" level="1">
      <sharedItems count="4">
        <s v="First Class"/>
        <s v="Same Day"/>
        <s v="Second Class"/>
        <s v="Standard Class"/>
      </sharedItems>
    </cacheField>
    <cacheField name="[Cleaned_salesdata_collated].[order_date].[order_date]" caption="order_date" numFmtId="0" hierarchy="3" level="1">
      <sharedItems containsSemiMixedTypes="0" containsNonDate="0" containsString="0"/>
    </cacheField>
    <cacheField name="[Measures].[Avg. Shipping time (Days)]" caption="Avg. Shipping time (Days)" numFmtId="0" hierarchy="59" level="32767"/>
    <cacheField name="[Rolling_Calendar].[Date].[Date]" caption="Date" numFmtId="0" hierarchy="38" level="1">
      <sharedItems containsSemiMixedTypes="0" containsNonDate="0" containsString="0"/>
    </cacheField>
  </cacheFields>
  <cacheHierarchies count="72">
    <cacheHierarchy uniqueName="[Cleaned_salesdata_collated].[Year]" caption="Year" attribute="1" defaultMemberUniqueName="[Cleaned_salesdata_collated].[Year].[All]" allUniqueName="[Cleaned_salesdata_collated].[Year].[All]" dimensionUniqueName="[Cleaned_salesdata_collated]" displayFolder="" count="0" memberValueDatatype="20" unbalanced="0"/>
    <cacheHierarchy uniqueName="[Cleaned_salesdata_collated].[row_id]" caption="row_id" attribute="1" defaultMemberUniqueName="[Cleaned_salesdata_collated].[row_id].[All]" allUniqueName="[Cleaned_salesdata_collated].[row_id].[All]" dimensionUniqueName="[Cleaned_salesdata_collated]" displayFolder="" count="0" memberValueDatatype="20" unbalanced="0"/>
    <cacheHierarchy uniqueName="[Cleaned_salesdata_collated].[order_id]" caption="order_id" attribute="1" defaultMemberUniqueName="[Cleaned_salesdata_collated].[order_id].[All]" allUniqueName="[Cleaned_salesdata_collated].[order_id].[All]" dimensionUniqueName="[Cleaned_salesdata_collated]" displayFolder="" count="0" memberValueDatatype="130" unbalanced="0"/>
    <cacheHierarchy uniqueName="[Cleaned_salesdata_collated].[order_date]" caption="order_date" attribute="1" time="1" defaultMemberUniqueName="[Cleaned_salesdata_collated].[order_date].[All]" allUniqueName="[Cleaned_salesdata_collated].[order_date].[All]" dimensionUniqueName="[Cleaned_salesdata_collated]" displayFolder="" count="2" memberValueDatatype="7" unbalanced="0">
      <fieldsUsage count="2">
        <fieldUsage x="-1"/>
        <fieldUsage x="2"/>
      </fieldsUsage>
    </cacheHierarchy>
    <cacheHierarchy uniqueName="[Cleaned_salesdata_collated].[ship_date]" caption="ship_date" attribute="1" time="1" defaultMemberUniqueName="[Cleaned_salesdata_collated].[ship_date].[All]" allUniqueName="[Cleaned_salesdata_collated].[ship_date].[All]" dimensionUniqueName="[Cleaned_salesdata_collated]" displayFolder="" count="0" memberValueDatatype="7" unbalanced="0"/>
    <cacheHierarchy uniqueName="[Cleaned_salesdata_collated].[ship_mode]" caption="ship_mode" attribute="1" defaultMemberUniqueName="[Cleaned_salesdata_collated].[ship_mode].[All]" allUniqueName="[Cleaned_salesdata_collated].[ship_mode].[All]" dimensionUniqueName="[Cleaned_salesdata_collated]" displayFolder="" count="0" memberValueDatatype="130" unbalanced="0"/>
    <cacheHierarchy uniqueName="[Cleaned_salesdata_collated].[customer_id]" caption="customer_id" attribute="1" defaultMemberUniqueName="[Cleaned_salesdata_collated].[customer_id].[All]" allUniqueName="[Cleaned_salesdata_collated].[customer_id].[All]" dimensionUniqueName="[Cleaned_salesdata_collated]" displayFolder="" count="0" memberValueDatatype="130" unbalanced="0"/>
    <cacheHierarchy uniqueName="[Cleaned_salesdata_collated].[customer_name]" caption="customer_name" attribute="1" defaultMemberUniqueName="[Cleaned_salesdata_collated].[customer_name].[All]" allUniqueName="[Cleaned_salesdata_collated].[customer_name].[All]" dimensionUniqueName="[Cleaned_salesdata_collated]" displayFolder="" count="0" memberValueDatatype="130" unbalanced="0"/>
    <cacheHierarchy uniqueName="[Cleaned_salesdata_collated].[segment]" caption="segment" attribute="1" defaultMemberUniqueName="[Cleaned_salesdata_collated].[segment].[All]" allUniqueName="[Cleaned_salesdata_collated].[segment].[All]" dimensionUniqueName="[Cleaned_salesdata_collated]" displayFolder="" count="0" memberValueDatatype="130" unbalanced="0"/>
    <cacheHierarchy uniqueName="[Cleaned_salesdata_collated].[country]" caption="country" attribute="1" defaultMemberUniqueName="[Cleaned_salesdata_collated].[country].[All]" allUniqueName="[Cleaned_salesdata_collated].[country].[All]" dimensionUniqueName="[Cleaned_salesdata_collated]" displayFolder="" count="0" memberValueDatatype="130" unbalanced="0"/>
    <cacheHierarchy uniqueName="[Cleaned_salesdata_collated].[city]" caption="city" attribute="1" defaultMemberUniqueName="[Cleaned_salesdata_collated].[city].[All]" allUniqueName="[Cleaned_salesdata_collated].[city].[All]" dimensionUniqueName="[Cleaned_salesdata_collated]" displayFolder="" count="0" memberValueDatatype="130" unbalanced="0"/>
    <cacheHierarchy uniqueName="[Cleaned_salesdata_collated].[state]" caption="state" attribute="1" defaultMemberUniqueName="[Cleaned_salesdata_collated].[state].[All]" allUniqueName="[Cleaned_salesdata_collated].[state].[All]" dimensionUniqueName="[Cleaned_salesdata_collated]" displayFolder="" count="0" memberValueDatatype="130" unbalanced="0"/>
    <cacheHierarchy uniqueName="[Cleaned_salesdata_collated].[postal_code]" caption="postal_code" attribute="1" defaultMemberUniqueName="[Cleaned_salesdata_collated].[postal_code].[All]" allUniqueName="[Cleaned_salesdata_collated].[postal_code].[All]" dimensionUniqueName="[Cleaned_salesdata_collated]" displayFolder="" count="0" memberValueDatatype="130" unbalanced="0"/>
    <cacheHierarchy uniqueName="[Cleaned_salesdata_collated].[region]" caption="region" attribute="1" defaultMemberUniqueName="[Cleaned_salesdata_collated].[region].[All]" allUniqueName="[Cleaned_salesdata_collated].[region].[All]" dimensionUniqueName="[Cleaned_salesdata_collated]" displayFolder="" count="0" memberValueDatatype="130" unbalanced="0"/>
    <cacheHierarchy uniqueName="[Cleaned_salesdata_collated].[product_id]" caption="product_id" attribute="1" defaultMemberUniqueName="[Cleaned_salesdata_collated].[product_id].[All]" allUniqueName="[Cleaned_salesdata_collated].[product_id].[All]" dimensionUniqueName="[Cleaned_salesdata_collated]" displayFolder="" count="0" memberValueDatatype="130" unbalanced="0"/>
    <cacheHierarchy uniqueName="[Cleaned_salesdata_collated].[category]" caption="category" attribute="1" defaultMemberUniqueName="[Cleaned_salesdata_collated].[category].[All]" allUniqueName="[Cleaned_salesdata_collated].[category].[All]" dimensionUniqueName="[Cleaned_salesdata_collated]" displayFolder="" count="0" memberValueDatatype="130" unbalanced="0"/>
    <cacheHierarchy uniqueName="[Cleaned_salesdata_collated].[sub_category]" caption="sub_category" attribute="1" defaultMemberUniqueName="[Cleaned_salesdata_collated].[sub_category].[All]" allUniqueName="[Cleaned_salesdata_collated].[sub_category].[All]" dimensionUniqueName="[Cleaned_salesdata_collated]" displayFolder="" count="0" memberValueDatatype="130" unbalanced="0"/>
    <cacheHierarchy uniqueName="[Cleaned_salesdata_collated].[product_name]" caption="product_name" attribute="1" defaultMemberUniqueName="[Cleaned_salesdata_collated].[product_name].[All]" allUniqueName="[Cleaned_salesdata_collated].[product_name].[All]" dimensionUniqueName="[Cleaned_salesdata_collated]" displayFolder="" count="0" memberValueDatatype="130" unbalanced="0"/>
    <cacheHierarchy uniqueName="[Cleaned_salesdata_collated].[sales]" caption="sales" attribute="1" defaultMemberUniqueName="[Cleaned_salesdata_collated].[sales].[All]" allUniqueName="[Cleaned_salesdata_collated].[sales].[All]" dimensionUniqueName="[Cleaned_salesdata_collated]" displayFolder="" count="0" memberValueDatatype="5" unbalanced="0"/>
    <cacheHierarchy uniqueName="[customers_dim].[customer_id]" caption="customer_id" attribute="1" defaultMemberUniqueName="[customers_dim].[customer_id].[All]" allUniqueName="[customers_dim].[customer_id].[All]" dimensionUniqueName="[customers_dim]" displayFolder="" count="0" memberValueDatatype="130" unbalanced="0"/>
    <cacheHierarchy uniqueName="[customers_dim].[customer_name]" caption="customer_name" attribute="1" defaultMemberUniqueName="[customers_dim].[customer_name].[All]" allUniqueName="[customers_dim].[customer_name].[All]" dimensionUniqueName="[customers_dim]" displayFolder="" count="0" memberValueDatatype="130" unbalanced="0"/>
    <cacheHierarchy uniqueName="[customers_dim].[segment]" caption="segment" attribute="1" defaultMemberUniqueName="[customers_dim].[segment].[All]" allUniqueName="[customers_dim].[segment].[All]" dimensionUniqueName="[customers_dim]" displayFolder="" count="2" memberValueDatatype="130" unbalanced="0"/>
    <cacheHierarchy uniqueName="[customers_dim].[city]" caption="city" attribute="1" defaultMemberUniqueName="[customers_dim].[city].[All]" allUniqueName="[customers_dim].[city].[All]" dimensionUniqueName="[customers_dim]" displayFolder="" count="0" memberValueDatatype="130" unbalanced="0"/>
    <cacheHierarchy uniqueName="[customers_dim].[postal_code]" caption="postal_code" attribute="1" defaultMemberUniqueName="[customers_dim].[postal_code].[All]" allUniqueName="[customers_dim].[postal_code].[All]" dimensionUniqueName="[customers_dim]" displayFolder="" count="0" memberValueDatatype="130" unbalanced="0"/>
    <cacheHierarchy uniqueName="[orders_dim].[row_id]" caption="row_id" attribute="1" defaultMemberUniqueName="[orders_dim].[row_id].[All]" allUniqueName="[orders_dim].[row_id].[All]" dimensionUniqueName="[orders_dim]" displayFolder="" count="0" memberValueDatatype="20" unbalanced="0"/>
    <cacheHierarchy uniqueName="[orders_dim].[order_id]" caption="order_id" attribute="1" defaultMemberUniqueName="[orders_dim].[order_id].[All]" allUniqueName="[orders_dim].[order_id].[All]" dimensionUniqueName="[orders_dim]" displayFolder="" count="0" memberValueDatatype="130" unbalanced="0"/>
    <cacheHierarchy uniqueName="[orders_dim].[order_date]" caption="order_date" attribute="1" time="1" defaultMemberUniqueName="[orders_dim].[order_date].[All]" allUniqueName="[orders_dim].[order_date].[All]" dimensionUniqueName="[orders_dim]" displayFolder="" count="0" memberValueDatatype="7" unbalanced="0"/>
    <cacheHierarchy uniqueName="[orders_dim].[ship_date]" caption="ship_date" attribute="1" time="1" defaultMemberUniqueName="[orders_dim].[ship_date].[All]" allUniqueName="[orders_dim].[ship_date].[All]" dimensionUniqueName="[orders_dim]" displayFolder="" count="0" memberValueDatatype="7" unbalanced="0"/>
    <cacheHierarchy uniqueName="[orders_dim].[ship_mode]" caption="ship_mode" attribute="1" defaultMemberUniqueName="[orders_dim].[ship_mode].[All]" allUniqueName="[orders_dim].[ship_mode].[All]" dimensionUniqueName="[orders_dim]" displayFolder="" count="2" memberValueDatatype="130" unbalanced="0">
      <fieldsUsage count="2">
        <fieldUsage x="-1"/>
        <fieldUsage x="1"/>
      </fieldsUsage>
    </cacheHierarchy>
    <cacheHierarchy uniqueName="[products_dim].[product_id]" caption="product_id" attribute="1" defaultMemberUniqueName="[products_dim].[product_id].[All]" allUniqueName="[products_dim].[product_id].[All]" dimensionUniqueName="[products_dim]" displayFolder="" count="0" memberValueDatatype="130" unbalanced="0"/>
    <cacheHierarchy uniqueName="[products_dim].[category]" caption="category" attribute="1" defaultMemberUniqueName="[products_dim].[category].[All]" allUniqueName="[products_dim].[category].[All]" dimensionUniqueName="[products_dim]" displayFolder="" count="2" memberValueDatatype="130" unbalanced="0"/>
    <cacheHierarchy uniqueName="[products_dim].[sub_category]" caption="sub_category" attribute="1" defaultMemberUniqueName="[products_dim].[sub_category].[All]" allUniqueName="[products_dim].[sub_category].[All]" dimensionUniqueName="[products_dim]" displayFolder="" count="0" memberValueDatatype="130" unbalanced="0"/>
    <cacheHierarchy uniqueName="[products_dim].[product_name]" caption="product_name" attribute="1" defaultMemberUniqueName="[products_dim].[product_name].[All]" allUniqueName="[products_dim].[product_name].[All]" dimensionUniqueName="[products_dim]" displayFolder="" count="0" memberValueDatatype="130" unbalanced="0"/>
    <cacheHierarchy uniqueName="[region_dim].[country]" caption="country" attribute="1" defaultMemberUniqueName="[region_dim].[country].[All]" allUniqueName="[region_dim].[country].[All]" dimensionUniqueName="[region_dim]" displayFolder="" count="0" memberValueDatatype="130" unbalanced="0"/>
    <cacheHierarchy uniqueName="[region_dim].[state]" caption="state" attribute="1" defaultMemberUniqueName="[region_dim].[state].[All]" allUniqueName="[region_dim].[state].[All]" dimensionUniqueName="[region_dim]" displayFolder="" count="2" memberValueDatatype="130" unbalanced="0"/>
    <cacheHierarchy uniqueName="[region_dim].[city]" caption="city" attribute="1" defaultMemberUniqueName="[region_dim].[city].[All]" allUniqueName="[region_dim].[city].[All]" dimensionUniqueName="[region_dim]" displayFolder="" count="0" memberValueDatatype="130" unbalanced="0"/>
    <cacheHierarchy uniqueName="[region_dim].[postal_code]" caption="postal_code" attribute="1" defaultMemberUniqueName="[region_dim].[postal_code].[All]" allUniqueName="[region_dim].[postal_code].[All]" dimensionUniqueName="[region_dim]" displayFolder="" count="0" memberValueDatatype="130" unbalanced="0"/>
    <cacheHierarchy uniqueName="[region_dim].[region]" caption="region" attribute="1" defaultMemberUniqueName="[region_dim].[region].[All]" allUniqueName="[region_dim].[region].[All]" dimensionUniqueName="[region_dim]" displayFolder="" count="0" memberValueDatatype="130" unbalanced="0"/>
    <cacheHierarchy uniqueName="[Rolling_Calendar].[Date]" caption="Date" attribute="1" time="1" defaultMemberUniqueName="[Rolling_Calendar].[Date].[All]" allUniqueName="[Rolling_Calendar].[Date].[All]" dimensionUniqueName="[Rolling_Calendar]" displayFolder="" count="2" memberValueDatatype="7" unbalanced="0">
      <fieldsUsage count="2">
        <fieldUsage x="-1"/>
        <fieldUsage x="4"/>
      </fieldsUsage>
    </cacheHierarchy>
    <cacheHierarchy uniqueName="[Rolling_Calendar].[Year]" caption="Year" attribute="1" defaultMemberUniqueName="[Rolling_Calendar].[Year].[All]" allUniqueName="[Rolling_Calendar].[Year].[All]" dimensionUniqueName="[Rolling_Calendar]" displayFolder="" count="0" memberValueDatatype="20" unbalanced="0"/>
    <cacheHierarchy uniqueName="[Rolling_Calendar].[Quarter]" caption="Quarter" attribute="1" defaultMemberUniqueName="[Rolling_Calendar].[Quarter].[All]" allUniqueName="[Rolling_Calendar].[Quarter].[All]" dimensionUniqueName="[Rolling_Calendar]" displayFolder="" count="0" memberValueDatatype="130" unbalanced="0"/>
    <cacheHierarchy uniqueName="[Rolling_Calendar].[Month Name]" caption="Month Name" attribute="1" defaultMemberUniqueName="[Rolling_Calendar].[Month Name].[All]" allUniqueName="[Rolling_Calendar].[Month Name].[All]" dimensionUniqueName="[Rolling_Calendar]" displayFolder="" count="0" memberValueDatatype="130" unbalanced="0"/>
    <cacheHierarchy uniqueName="[Rolling_Calendar].[Week of Month]" caption="Week of Month" attribute="1" defaultMemberUniqueName="[Rolling_Calendar].[Week of Month].[All]" allUniqueName="[Rolling_Calendar].[Week of Month].[All]" dimensionUniqueName="[Rolling_Calendar]" displayFolder="" count="0" memberValueDatatype="130" unbalanced="0"/>
    <cacheHierarchy uniqueName="[Rolling_Calendar].[Day of Year]" caption="Day of Year" attribute="1" defaultMemberUniqueName="[Rolling_Calendar].[Day of Year].[All]" allUniqueName="[Rolling_Calendar].[Day of Year].[All]" dimensionUniqueName="[Rolling_Calendar]" displayFolder="" count="0" memberValueDatatype="20" unbalanced="0"/>
    <cacheHierarchy uniqueName="[Rolling_Calendar].[Day Name]" caption="Day Name" attribute="1" defaultMemberUniqueName="[Rolling_Calendar].[Day Name].[All]" allUniqueName="[Rolling_Calendar].[Day Name].[All]" dimensionUniqueName="[Rolling_Calendar]" displayFolder="" count="0" memberValueDatatype="130" unbalanced="0"/>
    <cacheHierarchy uniqueName="[Rolling_Calendar].[Weekend / Weekday]" caption="Weekend / Weekday" attribute="1" defaultMemberUniqueName="[Rolling_Calendar].[Weekend / Weekday].[All]" allUniqueName="[Rolling_Calendar].[Weekend / Weekday].[All]" dimensionUniqueName="[Rolling_Calendar]" displayFolder="" count="0" memberValueDatatype="130" unbalanced="0"/>
    <cacheHierarchy uniqueName="[Dax_Table].[Column1]" caption="Column1" attribute="1" defaultMemberUniqueName="[Dax_Table].[Column1].[All]" allUniqueName="[Dax_Table].[Column1].[All]" dimensionUniqueName="[Dax_Table]" displayFolder="" count="0" memberValueDatatype="130" unbalanced="0" hidden="1"/>
    <cacheHierarchy uniqueName="[Measures].[Total Sales]" caption="Total Sales" measure="1" displayFolder="" measureGroup="Dax_Table" count="0" oneField="1">
      <fieldsUsage count="1">
        <fieldUsage x="0"/>
      </fieldsUsage>
    </cacheHierarchy>
    <cacheHierarchy uniqueName="[Measures].[Total Sales LY]" caption="Total Sales LY" measure="1" displayFolder="" measureGroup="Dax_Table" count="0"/>
    <cacheHierarchy uniqueName="[Measures].[Total Orders]" caption="Total Orders" measure="1" displayFolder="" measureGroup="Dax_Table" count="0"/>
    <cacheHierarchy uniqueName="[Measures].[Avg. Order Value LY]" caption="Avg. Order Value LY" measure="1" displayFolder="" measureGroup="Dax_Table" count="0"/>
    <cacheHierarchy uniqueName="[Measures].[Target AOV (+10%)]" caption="Target AOV (+10%)" measure="1" displayFolder="" measureGroup="Dax_Table" count="0"/>
    <cacheHierarchy uniqueName="[Measures].[Target YoY Sales Growth (%)]" caption="Target YoY Sales Growth (%)" measure="1" displayFolder="" measureGroup="Dax_Table" count="0"/>
    <cacheHierarchy uniqueName="[Measures].[Sales YTD]" caption="Sales YTD" measure="1" displayFolder="" measureGroup="Dax_Table" count="0"/>
    <cacheHierarchy uniqueName="[Measures].[Sales Per Cust. (SPC) LY]" caption="Sales Per Cust. (SPC) LY" measure="1" displayFolder="" measureGroup="Dax_Table" count="0"/>
    <cacheHierarchy uniqueName="[Measures].[Target SPC (+10%)]" caption="Target SPC (+10%)" measure="1" displayFolder="" measureGroup="Dax_Table" count="0"/>
    <cacheHierarchy uniqueName="[Measures].[Avg. Order Value]" caption="Avg. Order Value" measure="1" displayFolder="" measureGroup="Dax_Table" count="0"/>
    <cacheHierarchy uniqueName="[Measures].[Sales per Customer (SPC)]" caption="Sales per Customer (SPC)" measure="1" displayFolder="" measureGroup="Dax_Table" count="0"/>
    <cacheHierarchy uniqueName="[Measures].[YoY Sales Growth (%)]" caption="YoY Sales Growth (%)" measure="1" displayFolder="" measureGroup="Dax_Table" count="0"/>
    <cacheHierarchy uniqueName="[Measures].[Avg. Shipping time (Days)]" caption="Avg. Shipping time (Days)" measure="1" displayFolder="" measureGroup="Dax_Table" count="0" oneField="1">
      <fieldsUsage count="1">
        <fieldUsage x="3"/>
      </fieldsUsage>
    </cacheHierarchy>
    <cacheHierarchy uniqueName="[Measures].[__XL_Count Table1]" caption="__XL_Count Table1" measure="1" displayFolder="" measureGroup="Dax_Table" count="0" hidden="1"/>
    <cacheHierarchy uniqueName="[Measures].[__XL_Count customers_dim]" caption="__XL_Count customers_dim" measure="1" displayFolder="" measureGroup="customers_dim" count="0" hidden="1"/>
    <cacheHierarchy uniqueName="[Measures].[__XL_Count orders_dim]" caption="__XL_Count orders_dim" measure="1" displayFolder="" measureGroup="orders_dim" count="0" hidden="1"/>
    <cacheHierarchy uniqueName="[Measures].[__XL_Count products_dim]" caption="__XL_Count products_dim" measure="1" displayFolder="" measureGroup="products_dim" count="0" hidden="1"/>
    <cacheHierarchy uniqueName="[Measures].[__XL_Count region_dim]" caption="__XL_Count region_dim" measure="1" displayFolder="" measureGroup="region_dim" count="0" hidden="1"/>
    <cacheHierarchy uniqueName="[Measures].[__XL_Count Cleaned_salesdata_collated]" caption="__XL_Count Cleaned_salesdata_collated" measure="1" displayFolder="" measureGroup="Cleaned_salesdata_collated" count="0" hidden="1"/>
    <cacheHierarchy uniqueName="[Measures].[__XL_Count Rolling_Calendar]" caption="__XL_Count Rolling_Calendar" measure="1" displayFolder="" measureGroup="Rolling_Calendar" count="0" hidden="1"/>
    <cacheHierarchy uniqueName="[Measures].[__No measures defined]" caption="__No measures defined" measure="1" displayFolder="" count="0" hidden="1"/>
    <cacheHierarchy uniqueName="[Measures].[Sum of Year]" caption="Sum of Year" measure="1" displayFolder="" measureGroup="Rolling_Calendar" count="0" hidden="1">
      <extLst>
        <ext xmlns:x15="http://schemas.microsoft.com/office/spreadsheetml/2010/11/main" uri="{B97F6D7D-B522-45F9-BDA1-12C45D357490}">
          <x15:cacheHierarchy aggregatedColumn="39"/>
        </ext>
      </extLst>
    </cacheHierarchy>
    <cacheHierarchy uniqueName="[Measures].[Count of category]" caption="Count of category" measure="1" displayFolder="" measureGroup="products_dim" count="0" hidden="1">
      <extLst>
        <ext xmlns:x15="http://schemas.microsoft.com/office/spreadsheetml/2010/11/main" uri="{B97F6D7D-B522-45F9-BDA1-12C45D357490}">
          <x15:cacheHierarchy aggregatedColumn="30"/>
        </ext>
      </extLst>
    </cacheHierarchy>
    <cacheHierarchy uniqueName="[Measures].[Count of product_name]" caption="Count of product_name" measure="1" displayFolder="" measureGroup="Cleaned_salesdata_collated" count="0" hidden="1">
      <extLst>
        <ext xmlns:x15="http://schemas.microsoft.com/office/spreadsheetml/2010/11/main" uri="{B97F6D7D-B522-45F9-BDA1-12C45D357490}">
          <x15:cacheHierarchy aggregatedColumn="17"/>
        </ext>
      </extLst>
    </cacheHierarchy>
    <cacheHierarchy uniqueName="[Measures].[Count of category 2]" caption="Count of category 2" measure="1" displayFolder="" measureGroup="Cleaned_salesdata_collated" count="0" hidden="1">
      <extLst>
        <ext xmlns:x15="http://schemas.microsoft.com/office/spreadsheetml/2010/11/main" uri="{B97F6D7D-B522-45F9-BDA1-12C45D357490}">
          <x15:cacheHierarchy aggregatedColumn="15"/>
        </ext>
      </extLst>
    </cacheHierarchy>
  </cacheHierarchies>
  <kpis count="0"/>
  <dimensions count="7">
    <dimension name="Cleaned_salesdata_collated" uniqueName="[Cleaned_salesdata_collated]" caption="Cleaned_salesdata_collated"/>
    <dimension name="customers_dim" uniqueName="[customers_dim]" caption="customers_dim"/>
    <dimension measure="1" name="Measures" uniqueName="[Measures]" caption="Measures"/>
    <dimension name="orders_dim" uniqueName="[orders_dim]" caption="orders_dim"/>
    <dimension name="products_dim" uniqueName="[products_dim]" caption="products_dim"/>
    <dimension name="region_dim" uniqueName="[region_dim]" caption="region_dim"/>
    <dimension name="Rolling_Calendar" uniqueName="[Rolling_Calendar]" caption="Rolling_Calendar"/>
  </dimensions>
  <measureGroups count="7">
    <measureGroup name="Cleaned_salesdata_collated" caption="Cleaned_salesdata_collated"/>
    <measureGroup name="customers_dim" caption="customers_dim"/>
    <measureGroup name="Dax_Table" caption="Dax_Table"/>
    <measureGroup name="orders_dim" caption="orders_dim"/>
    <measureGroup name="products_dim" caption="products_dim"/>
    <measureGroup name="region_dim" caption="region_dim"/>
    <measureGroup name="Rolling_Calendar" caption="Rolling_Calendar"/>
  </measureGroups>
  <maps count="11">
    <map measureGroup="0" dimension="0"/>
    <map measureGroup="0" dimension="1"/>
    <map measureGroup="0" dimension="3"/>
    <map measureGroup="0" dimension="4"/>
    <map measureGroup="0" dimension="5"/>
    <map measureGroup="0" dimension="6"/>
    <map measureGroup="1" dimension="1"/>
    <map measureGroup="3" dimension="3"/>
    <map measureGroup="4" dimension="4"/>
    <map measureGroup="5"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01.783775925927" backgroundQuery="1" createdVersion="8" refreshedVersion="8" minRefreshableVersion="3" recordCount="0" supportSubquery="1" supportAdvancedDrill="1" xr:uid="{3A76D179-7DD9-4943-8CED-D6A26910ABE1}">
  <cacheSource type="external" connectionId="7"/>
  <cacheFields count="4">
    <cacheField name="[Measures].[Total Sales]" caption="Total Sales" numFmtId="0" hierarchy="47" level="32767"/>
    <cacheField name="[Rolling_Calendar].[Year].[Year]" caption="Year" numFmtId="0" hierarchy="39" level="1">
      <sharedItems containsSemiMixedTypes="0" containsString="0" containsNumber="1" containsInteger="1" minValue="2015" maxValue="2017" count="3">
        <n v="2015"/>
        <n v="2016"/>
        <n v="2017"/>
      </sharedItems>
      <extLst>
        <ext xmlns:x15="http://schemas.microsoft.com/office/spreadsheetml/2010/11/main" uri="{4F2E5C28-24EA-4eb8-9CBF-B6C8F9C3D259}">
          <x15:cachedUniqueNames>
            <x15:cachedUniqueName index="0" name="[Rolling_Calendar].[Year].&amp;[2015]"/>
            <x15:cachedUniqueName index="1" name="[Rolling_Calendar].[Year].&amp;[2016]"/>
            <x15:cachedUniqueName index="2" name="[Rolling_Calendar].[Year].&amp;[2017]"/>
          </x15:cachedUniqueNames>
        </ext>
      </extLst>
    </cacheField>
    <cacheField name="[Cleaned_salesdata_collated].[order_date].[order_date]" caption="order_date" numFmtId="0" hierarchy="3" level="1">
      <sharedItems containsSemiMixedTypes="0" containsNonDate="0" containsString="0"/>
    </cacheField>
    <cacheField name="[Rolling_Calendar].[Date].[Date]" caption="Date" numFmtId="0" hierarchy="38" level="1">
      <sharedItems containsSemiMixedTypes="0" containsNonDate="0" containsString="0"/>
    </cacheField>
  </cacheFields>
  <cacheHierarchies count="72">
    <cacheHierarchy uniqueName="[Cleaned_salesdata_collated].[Year]" caption="Year" attribute="1" defaultMemberUniqueName="[Cleaned_salesdata_collated].[Year].[All]" allUniqueName="[Cleaned_salesdata_collated].[Year].[All]" dimensionUniqueName="[Cleaned_salesdata_collated]" displayFolder="" count="0" memberValueDatatype="20" unbalanced="0"/>
    <cacheHierarchy uniqueName="[Cleaned_salesdata_collated].[row_id]" caption="row_id" attribute="1" defaultMemberUniqueName="[Cleaned_salesdata_collated].[row_id].[All]" allUniqueName="[Cleaned_salesdata_collated].[row_id].[All]" dimensionUniqueName="[Cleaned_salesdata_collated]" displayFolder="" count="0" memberValueDatatype="20" unbalanced="0"/>
    <cacheHierarchy uniqueName="[Cleaned_salesdata_collated].[order_id]" caption="order_id" attribute="1" defaultMemberUniqueName="[Cleaned_salesdata_collated].[order_id].[All]" allUniqueName="[Cleaned_salesdata_collated].[order_id].[All]" dimensionUniqueName="[Cleaned_salesdata_collated]" displayFolder="" count="0" memberValueDatatype="130" unbalanced="0"/>
    <cacheHierarchy uniqueName="[Cleaned_salesdata_collated].[order_date]" caption="order_date" attribute="1" time="1" defaultMemberUniqueName="[Cleaned_salesdata_collated].[order_date].[All]" allUniqueName="[Cleaned_salesdata_collated].[order_date].[All]" dimensionUniqueName="[Cleaned_salesdata_collated]" displayFolder="" count="2" memberValueDatatype="7" unbalanced="0">
      <fieldsUsage count="2">
        <fieldUsage x="-1"/>
        <fieldUsage x="2"/>
      </fieldsUsage>
    </cacheHierarchy>
    <cacheHierarchy uniqueName="[Cleaned_salesdata_collated].[ship_date]" caption="ship_date" attribute="1" time="1" defaultMemberUniqueName="[Cleaned_salesdata_collated].[ship_date].[All]" allUniqueName="[Cleaned_salesdata_collated].[ship_date].[All]" dimensionUniqueName="[Cleaned_salesdata_collated]" displayFolder="" count="0" memberValueDatatype="7" unbalanced="0"/>
    <cacheHierarchy uniqueName="[Cleaned_salesdata_collated].[ship_mode]" caption="ship_mode" attribute="1" defaultMemberUniqueName="[Cleaned_salesdata_collated].[ship_mode].[All]" allUniqueName="[Cleaned_salesdata_collated].[ship_mode].[All]" dimensionUniqueName="[Cleaned_salesdata_collated]" displayFolder="" count="0" memberValueDatatype="130" unbalanced="0"/>
    <cacheHierarchy uniqueName="[Cleaned_salesdata_collated].[customer_id]" caption="customer_id" attribute="1" defaultMemberUniqueName="[Cleaned_salesdata_collated].[customer_id].[All]" allUniqueName="[Cleaned_salesdata_collated].[customer_id].[All]" dimensionUniqueName="[Cleaned_salesdata_collated]" displayFolder="" count="0" memberValueDatatype="130" unbalanced="0"/>
    <cacheHierarchy uniqueName="[Cleaned_salesdata_collated].[customer_name]" caption="customer_name" attribute="1" defaultMemberUniqueName="[Cleaned_salesdata_collated].[customer_name].[All]" allUniqueName="[Cleaned_salesdata_collated].[customer_name].[All]" dimensionUniqueName="[Cleaned_salesdata_collated]" displayFolder="" count="0" memberValueDatatype="130" unbalanced="0"/>
    <cacheHierarchy uniqueName="[Cleaned_salesdata_collated].[segment]" caption="segment" attribute="1" defaultMemberUniqueName="[Cleaned_salesdata_collated].[segment].[All]" allUniqueName="[Cleaned_salesdata_collated].[segment].[All]" dimensionUniqueName="[Cleaned_salesdata_collated]" displayFolder="" count="0" memberValueDatatype="130" unbalanced="0"/>
    <cacheHierarchy uniqueName="[Cleaned_salesdata_collated].[country]" caption="country" attribute="1" defaultMemberUniqueName="[Cleaned_salesdata_collated].[country].[All]" allUniqueName="[Cleaned_salesdata_collated].[country].[All]" dimensionUniqueName="[Cleaned_salesdata_collated]" displayFolder="" count="0" memberValueDatatype="130" unbalanced="0"/>
    <cacheHierarchy uniqueName="[Cleaned_salesdata_collated].[city]" caption="city" attribute="1" defaultMemberUniqueName="[Cleaned_salesdata_collated].[city].[All]" allUniqueName="[Cleaned_salesdata_collated].[city].[All]" dimensionUniqueName="[Cleaned_salesdata_collated]" displayFolder="" count="0" memberValueDatatype="130" unbalanced="0"/>
    <cacheHierarchy uniqueName="[Cleaned_salesdata_collated].[state]" caption="state" attribute="1" defaultMemberUniqueName="[Cleaned_salesdata_collated].[state].[All]" allUniqueName="[Cleaned_salesdata_collated].[state].[All]" dimensionUniqueName="[Cleaned_salesdata_collated]" displayFolder="" count="0" memberValueDatatype="130" unbalanced="0"/>
    <cacheHierarchy uniqueName="[Cleaned_salesdata_collated].[postal_code]" caption="postal_code" attribute="1" defaultMemberUniqueName="[Cleaned_salesdata_collated].[postal_code].[All]" allUniqueName="[Cleaned_salesdata_collated].[postal_code].[All]" dimensionUniqueName="[Cleaned_salesdata_collated]" displayFolder="" count="0" memberValueDatatype="130" unbalanced="0"/>
    <cacheHierarchy uniqueName="[Cleaned_salesdata_collated].[region]" caption="region" attribute="1" defaultMemberUniqueName="[Cleaned_salesdata_collated].[region].[All]" allUniqueName="[Cleaned_salesdata_collated].[region].[All]" dimensionUniqueName="[Cleaned_salesdata_collated]" displayFolder="" count="0" memberValueDatatype="130" unbalanced="0"/>
    <cacheHierarchy uniqueName="[Cleaned_salesdata_collated].[product_id]" caption="product_id" attribute="1" defaultMemberUniqueName="[Cleaned_salesdata_collated].[product_id].[All]" allUniqueName="[Cleaned_salesdata_collated].[product_id].[All]" dimensionUniqueName="[Cleaned_salesdata_collated]" displayFolder="" count="0" memberValueDatatype="130" unbalanced="0"/>
    <cacheHierarchy uniqueName="[Cleaned_salesdata_collated].[category]" caption="category" attribute="1" defaultMemberUniqueName="[Cleaned_salesdata_collated].[category].[All]" allUniqueName="[Cleaned_salesdata_collated].[category].[All]" dimensionUniqueName="[Cleaned_salesdata_collated]" displayFolder="" count="0" memberValueDatatype="130" unbalanced="0"/>
    <cacheHierarchy uniqueName="[Cleaned_salesdata_collated].[sub_category]" caption="sub_category" attribute="1" defaultMemberUniqueName="[Cleaned_salesdata_collated].[sub_category].[All]" allUniqueName="[Cleaned_salesdata_collated].[sub_category].[All]" dimensionUniqueName="[Cleaned_salesdata_collated]" displayFolder="" count="0" memberValueDatatype="130" unbalanced="0"/>
    <cacheHierarchy uniqueName="[Cleaned_salesdata_collated].[product_name]" caption="product_name" attribute="1" defaultMemberUniqueName="[Cleaned_salesdata_collated].[product_name].[All]" allUniqueName="[Cleaned_salesdata_collated].[product_name].[All]" dimensionUniqueName="[Cleaned_salesdata_collated]" displayFolder="" count="0" memberValueDatatype="130" unbalanced="0"/>
    <cacheHierarchy uniqueName="[Cleaned_salesdata_collated].[sales]" caption="sales" attribute="1" defaultMemberUniqueName="[Cleaned_salesdata_collated].[sales].[All]" allUniqueName="[Cleaned_salesdata_collated].[sales].[All]" dimensionUniqueName="[Cleaned_salesdata_collated]" displayFolder="" count="0" memberValueDatatype="5" unbalanced="0"/>
    <cacheHierarchy uniqueName="[customers_dim].[customer_id]" caption="customer_id" attribute="1" defaultMemberUniqueName="[customers_dim].[customer_id].[All]" allUniqueName="[customers_dim].[customer_id].[All]" dimensionUniqueName="[customers_dim]" displayFolder="" count="0" memberValueDatatype="130" unbalanced="0"/>
    <cacheHierarchy uniqueName="[customers_dim].[customer_name]" caption="customer_name" attribute="1" defaultMemberUniqueName="[customers_dim].[customer_name].[All]" allUniqueName="[customers_dim].[customer_name].[All]" dimensionUniqueName="[customers_dim]" displayFolder="" count="0" memberValueDatatype="130" unbalanced="0"/>
    <cacheHierarchy uniqueName="[customers_dim].[segment]" caption="segment" attribute="1" defaultMemberUniqueName="[customers_dim].[segment].[All]" allUniqueName="[customers_dim].[segment].[All]" dimensionUniqueName="[customers_dim]" displayFolder="" count="2" memberValueDatatype="130" unbalanced="0"/>
    <cacheHierarchy uniqueName="[customers_dim].[city]" caption="city" attribute="1" defaultMemberUniqueName="[customers_dim].[city].[All]" allUniqueName="[customers_dim].[city].[All]" dimensionUniqueName="[customers_dim]" displayFolder="" count="0" memberValueDatatype="130" unbalanced="0"/>
    <cacheHierarchy uniqueName="[customers_dim].[postal_code]" caption="postal_code" attribute="1" defaultMemberUniqueName="[customers_dim].[postal_code].[All]" allUniqueName="[customers_dim].[postal_code].[All]" dimensionUniqueName="[customers_dim]" displayFolder="" count="0" memberValueDatatype="130" unbalanced="0"/>
    <cacheHierarchy uniqueName="[orders_dim].[row_id]" caption="row_id" attribute="1" defaultMemberUniqueName="[orders_dim].[row_id].[All]" allUniqueName="[orders_dim].[row_id].[All]" dimensionUniqueName="[orders_dim]" displayFolder="" count="0" memberValueDatatype="20" unbalanced="0"/>
    <cacheHierarchy uniqueName="[orders_dim].[order_id]" caption="order_id" attribute="1" defaultMemberUniqueName="[orders_dim].[order_id].[All]" allUniqueName="[orders_dim].[order_id].[All]" dimensionUniqueName="[orders_dim]" displayFolder="" count="0" memberValueDatatype="130" unbalanced="0"/>
    <cacheHierarchy uniqueName="[orders_dim].[order_date]" caption="order_date" attribute="1" time="1" defaultMemberUniqueName="[orders_dim].[order_date].[All]" allUniqueName="[orders_dim].[order_date].[All]" dimensionUniqueName="[orders_dim]" displayFolder="" count="0" memberValueDatatype="7" unbalanced="0"/>
    <cacheHierarchy uniqueName="[orders_dim].[ship_date]" caption="ship_date" attribute="1" time="1" defaultMemberUniqueName="[orders_dim].[ship_date].[All]" allUniqueName="[orders_dim].[ship_date].[All]" dimensionUniqueName="[orders_dim]" displayFolder="" count="0" memberValueDatatype="7" unbalanced="0"/>
    <cacheHierarchy uniqueName="[orders_dim].[ship_mode]" caption="ship_mode" attribute="1" defaultMemberUniqueName="[orders_dim].[ship_mode].[All]" allUniqueName="[orders_dim].[ship_mode].[All]" dimensionUniqueName="[orders_dim]" displayFolder="" count="2" memberValueDatatype="130" unbalanced="0"/>
    <cacheHierarchy uniqueName="[products_dim].[product_id]" caption="product_id" attribute="1" defaultMemberUniqueName="[products_dim].[product_id].[All]" allUniqueName="[products_dim].[product_id].[All]" dimensionUniqueName="[products_dim]" displayFolder="" count="0" memberValueDatatype="130" unbalanced="0"/>
    <cacheHierarchy uniqueName="[products_dim].[category]" caption="category" attribute="1" defaultMemberUniqueName="[products_dim].[category].[All]" allUniqueName="[products_dim].[category].[All]" dimensionUniqueName="[products_dim]" displayFolder="" count="0" memberValueDatatype="130" unbalanced="0"/>
    <cacheHierarchy uniqueName="[products_dim].[sub_category]" caption="sub_category" attribute="1" defaultMemberUniqueName="[products_dim].[sub_category].[All]" allUniqueName="[products_dim].[sub_category].[All]" dimensionUniqueName="[products_dim]" displayFolder="" count="0" memberValueDatatype="130" unbalanced="0"/>
    <cacheHierarchy uniqueName="[products_dim].[product_name]" caption="product_name" attribute="1" defaultMemberUniqueName="[products_dim].[product_name].[All]" allUniqueName="[products_dim].[product_name].[All]" dimensionUniqueName="[products_dim]" displayFolder="" count="0" memberValueDatatype="130" unbalanced="0"/>
    <cacheHierarchy uniqueName="[region_dim].[country]" caption="country" attribute="1" defaultMemberUniqueName="[region_dim].[country].[All]" allUniqueName="[region_dim].[country].[All]" dimensionUniqueName="[region_dim]" displayFolder="" count="0" memberValueDatatype="130" unbalanced="0"/>
    <cacheHierarchy uniqueName="[region_dim].[state]" caption="state" attribute="1" defaultMemberUniqueName="[region_dim].[state].[All]" allUniqueName="[region_dim].[state].[All]" dimensionUniqueName="[region_dim]" displayFolder="" count="2" memberValueDatatype="130" unbalanced="0"/>
    <cacheHierarchy uniqueName="[region_dim].[city]" caption="city" attribute="1" defaultMemberUniqueName="[region_dim].[city].[All]" allUniqueName="[region_dim].[city].[All]" dimensionUniqueName="[region_dim]" displayFolder="" count="0" memberValueDatatype="130" unbalanced="0"/>
    <cacheHierarchy uniqueName="[region_dim].[postal_code]" caption="postal_code" attribute="1" defaultMemberUniqueName="[region_dim].[postal_code].[All]" allUniqueName="[region_dim].[postal_code].[All]" dimensionUniqueName="[region_dim]" displayFolder="" count="0" memberValueDatatype="130" unbalanced="0"/>
    <cacheHierarchy uniqueName="[region_dim].[region]" caption="region" attribute="1" defaultMemberUniqueName="[region_dim].[region].[All]" allUniqueName="[region_dim].[region].[All]" dimensionUniqueName="[region_dim]" displayFolder="" count="0" memberValueDatatype="130" unbalanced="0"/>
    <cacheHierarchy uniqueName="[Rolling_Calendar].[Date]" caption="Date" attribute="1" time="1" defaultMemberUniqueName="[Rolling_Calendar].[Date].[All]" allUniqueName="[Rolling_Calendar].[Date].[All]" dimensionUniqueName="[Rolling_Calendar]" displayFolder="" count="2" memberValueDatatype="7" unbalanced="0">
      <fieldsUsage count="2">
        <fieldUsage x="-1"/>
        <fieldUsage x="3"/>
      </fieldsUsage>
    </cacheHierarchy>
    <cacheHierarchy uniqueName="[Rolling_Calendar].[Year]" caption="Year" attribute="1" defaultMemberUniqueName="[Rolling_Calendar].[Year].[All]" allUniqueName="[Rolling_Calendar].[Year].[All]" dimensionUniqueName="[Rolling_Calendar]" displayFolder="" count="2" memberValueDatatype="20" unbalanced="0">
      <fieldsUsage count="2">
        <fieldUsage x="-1"/>
        <fieldUsage x="1"/>
      </fieldsUsage>
    </cacheHierarchy>
    <cacheHierarchy uniqueName="[Rolling_Calendar].[Quarter]" caption="Quarter" attribute="1" defaultMemberUniqueName="[Rolling_Calendar].[Quarter].[All]" allUniqueName="[Rolling_Calendar].[Quarter].[All]" dimensionUniqueName="[Rolling_Calendar]" displayFolder="" count="0" memberValueDatatype="130" unbalanced="0"/>
    <cacheHierarchy uniqueName="[Rolling_Calendar].[Month Name]" caption="Month Name" attribute="1" defaultMemberUniqueName="[Rolling_Calendar].[Month Name].[All]" allUniqueName="[Rolling_Calendar].[Month Name].[All]" dimensionUniqueName="[Rolling_Calendar]" displayFolder="" count="0" memberValueDatatype="130" unbalanced="0"/>
    <cacheHierarchy uniqueName="[Rolling_Calendar].[Week of Month]" caption="Week of Month" attribute="1" defaultMemberUniqueName="[Rolling_Calendar].[Week of Month].[All]" allUniqueName="[Rolling_Calendar].[Week of Month].[All]" dimensionUniqueName="[Rolling_Calendar]" displayFolder="" count="0" memberValueDatatype="130" unbalanced="0"/>
    <cacheHierarchy uniqueName="[Rolling_Calendar].[Day of Year]" caption="Day of Year" attribute="1" defaultMemberUniqueName="[Rolling_Calendar].[Day of Year].[All]" allUniqueName="[Rolling_Calendar].[Day of Year].[All]" dimensionUniqueName="[Rolling_Calendar]" displayFolder="" count="0" memberValueDatatype="20" unbalanced="0"/>
    <cacheHierarchy uniqueName="[Rolling_Calendar].[Day Name]" caption="Day Name" attribute="1" defaultMemberUniqueName="[Rolling_Calendar].[Day Name].[All]" allUniqueName="[Rolling_Calendar].[Day Name].[All]" dimensionUniqueName="[Rolling_Calendar]" displayFolder="" count="0" memberValueDatatype="130" unbalanced="0"/>
    <cacheHierarchy uniqueName="[Rolling_Calendar].[Weekend / Weekday]" caption="Weekend / Weekday" attribute="1" defaultMemberUniqueName="[Rolling_Calendar].[Weekend / Weekday].[All]" allUniqueName="[Rolling_Calendar].[Weekend / Weekday].[All]" dimensionUniqueName="[Rolling_Calendar]" displayFolder="" count="0" memberValueDatatype="130" unbalanced="0"/>
    <cacheHierarchy uniqueName="[Dax_Table].[Column1]" caption="Column1" attribute="1" defaultMemberUniqueName="[Dax_Table].[Column1].[All]" allUniqueName="[Dax_Table].[Column1].[All]" dimensionUniqueName="[Dax_Table]" displayFolder="" count="0" memberValueDatatype="130" unbalanced="0" hidden="1"/>
    <cacheHierarchy uniqueName="[Measures].[Total Sales]" caption="Total Sales" measure="1" displayFolder="" measureGroup="Dax_Table" count="0" oneField="1">
      <fieldsUsage count="1">
        <fieldUsage x="0"/>
      </fieldsUsage>
    </cacheHierarchy>
    <cacheHierarchy uniqueName="[Measures].[Total Sales LY]" caption="Total Sales LY" measure="1" displayFolder="" measureGroup="Dax_Table" count="0"/>
    <cacheHierarchy uniqueName="[Measures].[Total Orders]" caption="Total Orders" measure="1" displayFolder="" measureGroup="Dax_Table" count="0"/>
    <cacheHierarchy uniqueName="[Measures].[Avg. Order Value LY]" caption="Avg. Order Value LY" measure="1" displayFolder="" measureGroup="Dax_Table" count="0"/>
    <cacheHierarchy uniqueName="[Measures].[Target AOV (+10%)]" caption="Target AOV (+10%)" measure="1" displayFolder="" measureGroup="Dax_Table" count="0"/>
    <cacheHierarchy uniqueName="[Measures].[Target YoY Sales Growth (%)]" caption="Target YoY Sales Growth (%)" measure="1" displayFolder="" measureGroup="Dax_Table" count="0"/>
    <cacheHierarchy uniqueName="[Measures].[Sales YTD]" caption="Sales YTD" measure="1" displayFolder="" measureGroup="Dax_Table" count="0"/>
    <cacheHierarchy uniqueName="[Measures].[Sales Per Cust. (SPC) LY]" caption="Sales Per Cust. (SPC) LY" measure="1" displayFolder="" measureGroup="Dax_Table" count="0"/>
    <cacheHierarchy uniqueName="[Measures].[Target SPC (+10%)]" caption="Target SPC (+10%)" measure="1" displayFolder="" measureGroup="Dax_Table" count="0"/>
    <cacheHierarchy uniqueName="[Measures].[Avg. Order Value]" caption="Avg. Order Value" measure="1" displayFolder="" measureGroup="Dax_Table" count="0"/>
    <cacheHierarchy uniqueName="[Measures].[Sales per Customer (SPC)]" caption="Sales per Customer (SPC)" measure="1" displayFolder="" measureGroup="Dax_Table" count="0"/>
    <cacheHierarchy uniqueName="[Measures].[YoY Sales Growth (%)]" caption="YoY Sales Growth (%)" measure="1" displayFolder="" measureGroup="Dax_Table" count="0"/>
    <cacheHierarchy uniqueName="[Measures].[Avg. Shipping time (Days)]" caption="Avg. Shipping time (Days)" measure="1" displayFolder="" measureGroup="Dax_Table" count="0"/>
    <cacheHierarchy uniqueName="[Measures].[__XL_Count Table1]" caption="__XL_Count Table1" measure="1" displayFolder="" measureGroup="Dax_Table" count="0" hidden="1"/>
    <cacheHierarchy uniqueName="[Measures].[__XL_Count customers_dim]" caption="__XL_Count customers_dim" measure="1" displayFolder="" measureGroup="customers_dim" count="0" hidden="1"/>
    <cacheHierarchy uniqueName="[Measures].[__XL_Count orders_dim]" caption="__XL_Count orders_dim" measure="1" displayFolder="" measureGroup="orders_dim" count="0" hidden="1"/>
    <cacheHierarchy uniqueName="[Measures].[__XL_Count products_dim]" caption="__XL_Count products_dim" measure="1" displayFolder="" measureGroup="products_dim" count="0" hidden="1"/>
    <cacheHierarchy uniqueName="[Measures].[__XL_Count region_dim]" caption="__XL_Count region_dim" measure="1" displayFolder="" measureGroup="region_dim" count="0" hidden="1"/>
    <cacheHierarchy uniqueName="[Measures].[__XL_Count Cleaned_salesdata_collated]" caption="__XL_Count Cleaned_salesdata_collated" measure="1" displayFolder="" measureGroup="Cleaned_salesdata_collated" count="0" hidden="1"/>
    <cacheHierarchy uniqueName="[Measures].[__XL_Count Rolling_Calendar]" caption="__XL_Count Rolling_Calendar" measure="1" displayFolder="" measureGroup="Rolling_Calendar" count="0" hidden="1"/>
    <cacheHierarchy uniqueName="[Measures].[__No measures defined]" caption="__No measures defined" measure="1" displayFolder="" count="0" hidden="1"/>
    <cacheHierarchy uniqueName="[Measures].[Sum of Year]" caption="Sum of Year" measure="1" displayFolder="" measureGroup="Rolling_Calendar" count="0" hidden="1">
      <extLst>
        <ext xmlns:x15="http://schemas.microsoft.com/office/spreadsheetml/2010/11/main" uri="{B97F6D7D-B522-45F9-BDA1-12C45D357490}">
          <x15:cacheHierarchy aggregatedColumn="39"/>
        </ext>
      </extLst>
    </cacheHierarchy>
    <cacheHierarchy uniqueName="[Measures].[Count of category]" caption="Count of category" measure="1" displayFolder="" measureGroup="products_dim" count="0" hidden="1">
      <extLst>
        <ext xmlns:x15="http://schemas.microsoft.com/office/spreadsheetml/2010/11/main" uri="{B97F6D7D-B522-45F9-BDA1-12C45D357490}">
          <x15:cacheHierarchy aggregatedColumn="30"/>
        </ext>
      </extLst>
    </cacheHierarchy>
    <cacheHierarchy uniqueName="[Measures].[Count of product_name]" caption="Count of product_name" measure="1" displayFolder="" measureGroup="Cleaned_salesdata_collated" count="0" hidden="1">
      <extLst>
        <ext xmlns:x15="http://schemas.microsoft.com/office/spreadsheetml/2010/11/main" uri="{B97F6D7D-B522-45F9-BDA1-12C45D357490}">
          <x15:cacheHierarchy aggregatedColumn="17"/>
        </ext>
      </extLst>
    </cacheHierarchy>
    <cacheHierarchy uniqueName="[Measures].[Count of category 2]" caption="Count of category 2" measure="1" displayFolder="" measureGroup="Cleaned_salesdata_collated" count="0" hidden="1">
      <extLst>
        <ext xmlns:x15="http://schemas.microsoft.com/office/spreadsheetml/2010/11/main" uri="{B97F6D7D-B522-45F9-BDA1-12C45D357490}">
          <x15:cacheHierarchy aggregatedColumn="15"/>
        </ext>
      </extLst>
    </cacheHierarchy>
  </cacheHierarchies>
  <kpis count="0"/>
  <dimensions count="7">
    <dimension name="Cleaned_salesdata_collated" uniqueName="[Cleaned_salesdata_collated]" caption="Cleaned_salesdata_collated"/>
    <dimension name="customers_dim" uniqueName="[customers_dim]" caption="customers_dim"/>
    <dimension measure="1" name="Measures" uniqueName="[Measures]" caption="Measures"/>
    <dimension name="orders_dim" uniqueName="[orders_dim]" caption="orders_dim"/>
    <dimension name="products_dim" uniqueName="[products_dim]" caption="products_dim"/>
    <dimension name="region_dim" uniqueName="[region_dim]" caption="region_dim"/>
    <dimension name="Rolling_Calendar" uniqueName="[Rolling_Calendar]" caption="Rolling_Calendar"/>
  </dimensions>
  <measureGroups count="7">
    <measureGroup name="Cleaned_salesdata_collated" caption="Cleaned_salesdata_collated"/>
    <measureGroup name="customers_dim" caption="customers_dim"/>
    <measureGroup name="Dax_Table" caption="Dax_Table"/>
    <measureGroup name="orders_dim" caption="orders_dim"/>
    <measureGroup name="products_dim" caption="products_dim"/>
    <measureGroup name="region_dim" caption="region_dim"/>
    <measureGroup name="Rolling_Calendar" caption="Rolling_Calendar"/>
  </measureGroups>
  <maps count="11">
    <map measureGroup="0" dimension="0"/>
    <map measureGroup="0" dimension="1"/>
    <map measureGroup="0" dimension="3"/>
    <map measureGroup="0" dimension="4"/>
    <map measureGroup="0" dimension="5"/>
    <map measureGroup="0" dimension="6"/>
    <map measureGroup="1" dimension="1"/>
    <map measureGroup="3" dimension="3"/>
    <map measureGroup="4" dimension="4"/>
    <map measureGroup="5"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01.783787615743" backgroundQuery="1" createdVersion="8" refreshedVersion="8" minRefreshableVersion="3" recordCount="0" supportSubquery="1" supportAdvancedDrill="1" xr:uid="{7CC9E2D9-B791-462C-92CE-EC15D823B804}">
  <cacheSource type="external" connectionId="7"/>
  <cacheFields count="13">
    <cacheField name="[Cleaned_salesdata_collated].[order_date].[order_date]" caption="order_date" numFmtId="0" hierarchy="3" level="1">
      <sharedItems containsSemiMixedTypes="0" containsNonDate="0" containsString="0"/>
    </cacheField>
    <cacheField name="[Measures].[Total Sales]" caption="Total Sales" numFmtId="0" hierarchy="47" level="32767"/>
    <cacheField name="[Measures].[Total Sales LY]" caption="Total Sales LY" numFmtId="0" hierarchy="48" level="32767"/>
    <cacheField name="[Measures].[Avg. Order Value]" caption="Avg. Order Value" numFmtId="0" hierarchy="56" level="32767"/>
    <cacheField name="[Measures].[Target AOV (+10%)]" caption="Target AOV (+10%)" numFmtId="0" hierarchy="51" level="32767"/>
    <cacheField name="[Measures].[Avg. Order Value LY]" caption="Avg. Order Value LY" numFmtId="0" hierarchy="50" level="32767"/>
    <cacheField name="[Measures].[Sales YTD]" caption="Sales YTD" numFmtId="0" hierarchy="53" level="32767"/>
    <cacheField name="[Measures].[YoY Sales Growth (%)]" caption="YoY Sales Growth (%)" numFmtId="0" hierarchy="58" level="32767"/>
    <cacheField name="[Measures].[Target YoY Sales Growth (%)]" caption="Target YoY Sales Growth (%)" numFmtId="0" hierarchy="52" level="32767"/>
    <cacheField name="[Measures].[Sales per Customer (SPC)]" caption="Sales per Customer (SPC)" numFmtId="0" hierarchy="57" level="32767"/>
    <cacheField name="[Measures].[Target SPC (+10%)]" caption="Target SPC (+10%)" numFmtId="0" hierarchy="55" level="32767"/>
    <cacheField name="[Measures].[Sales Per Cust. (SPC) LY]" caption="Sales Per Cust. (SPC) LY" numFmtId="0" hierarchy="54" level="32767"/>
    <cacheField name="[Rolling_Calendar].[Date].[Date]" caption="Date" numFmtId="0" hierarchy="38" level="1">
      <sharedItems containsSemiMixedTypes="0" containsNonDate="0" containsString="0"/>
    </cacheField>
  </cacheFields>
  <cacheHierarchies count="72">
    <cacheHierarchy uniqueName="[Cleaned_salesdata_collated].[Year]" caption="Year" attribute="1" defaultMemberUniqueName="[Cleaned_salesdata_collated].[Year].[All]" allUniqueName="[Cleaned_salesdata_collated].[Year].[All]" dimensionUniqueName="[Cleaned_salesdata_collated]" displayFolder="" count="0" memberValueDatatype="20" unbalanced="0"/>
    <cacheHierarchy uniqueName="[Cleaned_salesdata_collated].[row_id]" caption="row_id" attribute="1" defaultMemberUniqueName="[Cleaned_salesdata_collated].[row_id].[All]" allUniqueName="[Cleaned_salesdata_collated].[row_id].[All]" dimensionUniqueName="[Cleaned_salesdata_collated]" displayFolder="" count="0" memberValueDatatype="20" unbalanced="0"/>
    <cacheHierarchy uniqueName="[Cleaned_salesdata_collated].[order_id]" caption="order_id" attribute="1" defaultMemberUniqueName="[Cleaned_salesdata_collated].[order_id].[All]" allUniqueName="[Cleaned_salesdata_collated].[order_id].[All]" dimensionUniqueName="[Cleaned_salesdata_collated]" displayFolder="" count="0" memberValueDatatype="130" unbalanced="0"/>
    <cacheHierarchy uniqueName="[Cleaned_salesdata_collated].[order_date]" caption="order_date" attribute="1" time="1" defaultMemberUniqueName="[Cleaned_salesdata_collated].[order_date].[All]" allUniqueName="[Cleaned_salesdata_collated].[order_date].[All]" dimensionUniqueName="[Cleaned_salesdata_collated]" displayFolder="" count="2" memberValueDatatype="7" unbalanced="0">
      <fieldsUsage count="2">
        <fieldUsage x="-1"/>
        <fieldUsage x="0"/>
      </fieldsUsage>
    </cacheHierarchy>
    <cacheHierarchy uniqueName="[Cleaned_salesdata_collated].[ship_date]" caption="ship_date" attribute="1" time="1" defaultMemberUniqueName="[Cleaned_salesdata_collated].[ship_date].[All]" allUniqueName="[Cleaned_salesdata_collated].[ship_date].[All]" dimensionUniqueName="[Cleaned_salesdata_collated]" displayFolder="" count="0" memberValueDatatype="7" unbalanced="0"/>
    <cacheHierarchy uniqueName="[Cleaned_salesdata_collated].[ship_mode]" caption="ship_mode" attribute="1" defaultMemberUniqueName="[Cleaned_salesdata_collated].[ship_mode].[All]" allUniqueName="[Cleaned_salesdata_collated].[ship_mode].[All]" dimensionUniqueName="[Cleaned_salesdata_collated]" displayFolder="" count="0" memberValueDatatype="130" unbalanced="0"/>
    <cacheHierarchy uniqueName="[Cleaned_salesdata_collated].[customer_id]" caption="customer_id" attribute="1" defaultMemberUniqueName="[Cleaned_salesdata_collated].[customer_id].[All]" allUniqueName="[Cleaned_salesdata_collated].[customer_id].[All]" dimensionUniqueName="[Cleaned_salesdata_collated]" displayFolder="" count="0" memberValueDatatype="130" unbalanced="0"/>
    <cacheHierarchy uniqueName="[Cleaned_salesdata_collated].[customer_name]" caption="customer_name" attribute="1" defaultMemberUniqueName="[Cleaned_salesdata_collated].[customer_name].[All]" allUniqueName="[Cleaned_salesdata_collated].[customer_name].[All]" dimensionUniqueName="[Cleaned_salesdata_collated]" displayFolder="" count="0" memberValueDatatype="130" unbalanced="0"/>
    <cacheHierarchy uniqueName="[Cleaned_salesdata_collated].[segment]" caption="segment" attribute="1" defaultMemberUniqueName="[Cleaned_salesdata_collated].[segment].[All]" allUniqueName="[Cleaned_salesdata_collated].[segment].[All]" dimensionUniqueName="[Cleaned_salesdata_collated]" displayFolder="" count="0" memberValueDatatype="130" unbalanced="0"/>
    <cacheHierarchy uniqueName="[Cleaned_salesdata_collated].[country]" caption="country" attribute="1" defaultMemberUniqueName="[Cleaned_salesdata_collated].[country].[All]" allUniqueName="[Cleaned_salesdata_collated].[country].[All]" dimensionUniqueName="[Cleaned_salesdata_collated]" displayFolder="" count="0" memberValueDatatype="130" unbalanced="0"/>
    <cacheHierarchy uniqueName="[Cleaned_salesdata_collated].[city]" caption="city" attribute="1" defaultMemberUniqueName="[Cleaned_salesdata_collated].[city].[All]" allUniqueName="[Cleaned_salesdata_collated].[city].[All]" dimensionUniqueName="[Cleaned_salesdata_collated]" displayFolder="" count="0" memberValueDatatype="130" unbalanced="0"/>
    <cacheHierarchy uniqueName="[Cleaned_salesdata_collated].[state]" caption="state" attribute="1" defaultMemberUniqueName="[Cleaned_salesdata_collated].[state].[All]" allUniqueName="[Cleaned_salesdata_collated].[state].[All]" dimensionUniqueName="[Cleaned_salesdata_collated]" displayFolder="" count="0" memberValueDatatype="130" unbalanced="0"/>
    <cacheHierarchy uniqueName="[Cleaned_salesdata_collated].[postal_code]" caption="postal_code" attribute="1" defaultMemberUniqueName="[Cleaned_salesdata_collated].[postal_code].[All]" allUniqueName="[Cleaned_salesdata_collated].[postal_code].[All]" dimensionUniqueName="[Cleaned_salesdata_collated]" displayFolder="" count="0" memberValueDatatype="130" unbalanced="0"/>
    <cacheHierarchy uniqueName="[Cleaned_salesdata_collated].[region]" caption="region" attribute="1" defaultMemberUniqueName="[Cleaned_salesdata_collated].[region].[All]" allUniqueName="[Cleaned_salesdata_collated].[region].[All]" dimensionUniqueName="[Cleaned_salesdata_collated]" displayFolder="" count="0" memberValueDatatype="130" unbalanced="0"/>
    <cacheHierarchy uniqueName="[Cleaned_salesdata_collated].[product_id]" caption="product_id" attribute="1" defaultMemberUniqueName="[Cleaned_salesdata_collated].[product_id].[All]" allUniqueName="[Cleaned_salesdata_collated].[product_id].[All]" dimensionUniqueName="[Cleaned_salesdata_collated]" displayFolder="" count="0" memberValueDatatype="130" unbalanced="0"/>
    <cacheHierarchy uniqueName="[Cleaned_salesdata_collated].[category]" caption="category" attribute="1" defaultMemberUniqueName="[Cleaned_salesdata_collated].[category].[All]" allUniqueName="[Cleaned_salesdata_collated].[category].[All]" dimensionUniqueName="[Cleaned_salesdata_collated]" displayFolder="" count="0" memberValueDatatype="130" unbalanced="0"/>
    <cacheHierarchy uniqueName="[Cleaned_salesdata_collated].[sub_category]" caption="sub_category" attribute="1" defaultMemberUniqueName="[Cleaned_salesdata_collated].[sub_category].[All]" allUniqueName="[Cleaned_salesdata_collated].[sub_category].[All]" dimensionUniqueName="[Cleaned_salesdata_collated]" displayFolder="" count="0" memberValueDatatype="130" unbalanced="0"/>
    <cacheHierarchy uniqueName="[Cleaned_salesdata_collated].[product_name]" caption="product_name" attribute="1" defaultMemberUniqueName="[Cleaned_salesdata_collated].[product_name].[All]" allUniqueName="[Cleaned_salesdata_collated].[product_name].[All]" dimensionUniqueName="[Cleaned_salesdata_collated]" displayFolder="" count="0" memberValueDatatype="130" unbalanced="0"/>
    <cacheHierarchy uniqueName="[Cleaned_salesdata_collated].[sales]" caption="sales" attribute="1" defaultMemberUniqueName="[Cleaned_salesdata_collated].[sales].[All]" allUniqueName="[Cleaned_salesdata_collated].[sales].[All]" dimensionUniqueName="[Cleaned_salesdata_collated]" displayFolder="" count="0" memberValueDatatype="5" unbalanced="0"/>
    <cacheHierarchy uniqueName="[customers_dim].[customer_id]" caption="customer_id" attribute="1" defaultMemberUniqueName="[customers_dim].[customer_id].[All]" allUniqueName="[customers_dim].[customer_id].[All]" dimensionUniqueName="[customers_dim]" displayFolder="" count="0" memberValueDatatype="130" unbalanced="0"/>
    <cacheHierarchy uniqueName="[customers_dim].[customer_name]" caption="customer_name" attribute="1" defaultMemberUniqueName="[customers_dim].[customer_name].[All]" allUniqueName="[customers_dim].[customer_name].[All]" dimensionUniqueName="[customers_dim]" displayFolder="" count="0" memberValueDatatype="130" unbalanced="0"/>
    <cacheHierarchy uniqueName="[customers_dim].[segment]" caption="segment" attribute="1" defaultMemberUniqueName="[customers_dim].[segment].[All]" allUniqueName="[customers_dim].[segment].[All]" dimensionUniqueName="[customers_dim]" displayFolder="" count="2" memberValueDatatype="130" unbalanced="0"/>
    <cacheHierarchy uniqueName="[customers_dim].[city]" caption="city" attribute="1" defaultMemberUniqueName="[customers_dim].[city].[All]" allUniqueName="[customers_dim].[city].[All]" dimensionUniqueName="[customers_dim]" displayFolder="" count="0" memberValueDatatype="130" unbalanced="0"/>
    <cacheHierarchy uniqueName="[customers_dim].[postal_code]" caption="postal_code" attribute="1" defaultMemberUniqueName="[customers_dim].[postal_code].[All]" allUniqueName="[customers_dim].[postal_code].[All]" dimensionUniqueName="[customers_dim]" displayFolder="" count="0" memberValueDatatype="130" unbalanced="0"/>
    <cacheHierarchy uniqueName="[orders_dim].[row_id]" caption="row_id" attribute="1" defaultMemberUniqueName="[orders_dim].[row_id].[All]" allUniqueName="[orders_dim].[row_id].[All]" dimensionUniqueName="[orders_dim]" displayFolder="" count="0" memberValueDatatype="20" unbalanced="0"/>
    <cacheHierarchy uniqueName="[orders_dim].[order_id]" caption="order_id" attribute="1" defaultMemberUniqueName="[orders_dim].[order_id].[All]" allUniqueName="[orders_dim].[order_id].[All]" dimensionUniqueName="[orders_dim]" displayFolder="" count="0" memberValueDatatype="130" unbalanced="0"/>
    <cacheHierarchy uniqueName="[orders_dim].[order_date]" caption="order_date" attribute="1" time="1" defaultMemberUniqueName="[orders_dim].[order_date].[All]" allUniqueName="[orders_dim].[order_date].[All]" dimensionUniqueName="[orders_dim]" displayFolder="" count="0" memberValueDatatype="7" unbalanced="0"/>
    <cacheHierarchy uniqueName="[orders_dim].[ship_date]" caption="ship_date" attribute="1" time="1" defaultMemberUniqueName="[orders_dim].[ship_date].[All]" allUniqueName="[orders_dim].[ship_date].[All]" dimensionUniqueName="[orders_dim]" displayFolder="" count="0" memberValueDatatype="7" unbalanced="0"/>
    <cacheHierarchy uniqueName="[orders_dim].[ship_mode]" caption="ship_mode" attribute="1" defaultMemberUniqueName="[orders_dim].[ship_mode].[All]" allUniqueName="[orders_dim].[ship_mode].[All]" dimensionUniqueName="[orders_dim]" displayFolder="" count="2" memberValueDatatype="130" unbalanced="0"/>
    <cacheHierarchy uniqueName="[products_dim].[product_id]" caption="product_id" attribute="1" defaultMemberUniqueName="[products_dim].[product_id].[All]" allUniqueName="[products_dim].[product_id].[All]" dimensionUniqueName="[products_dim]" displayFolder="" count="0" memberValueDatatype="130" unbalanced="0"/>
    <cacheHierarchy uniqueName="[products_dim].[category]" caption="category" attribute="1" defaultMemberUniqueName="[products_dim].[category].[All]" allUniqueName="[products_dim].[category].[All]" dimensionUniqueName="[products_dim]" displayFolder="" count="0" memberValueDatatype="130" unbalanced="0"/>
    <cacheHierarchy uniqueName="[products_dim].[sub_category]" caption="sub_category" attribute="1" defaultMemberUniqueName="[products_dim].[sub_category].[All]" allUniqueName="[products_dim].[sub_category].[All]" dimensionUniqueName="[products_dim]" displayFolder="" count="0" memberValueDatatype="130" unbalanced="0"/>
    <cacheHierarchy uniqueName="[products_dim].[product_name]" caption="product_name" attribute="1" defaultMemberUniqueName="[products_dim].[product_name].[All]" allUniqueName="[products_dim].[product_name].[All]" dimensionUniqueName="[products_dim]" displayFolder="" count="0" memberValueDatatype="130" unbalanced="0"/>
    <cacheHierarchy uniqueName="[region_dim].[country]" caption="country" attribute="1" defaultMemberUniqueName="[region_dim].[country].[All]" allUniqueName="[region_dim].[country].[All]" dimensionUniqueName="[region_dim]" displayFolder="" count="0" memberValueDatatype="130" unbalanced="0"/>
    <cacheHierarchy uniqueName="[region_dim].[state]" caption="state" attribute="1" defaultMemberUniqueName="[region_dim].[state].[All]" allUniqueName="[region_dim].[state].[All]" dimensionUniqueName="[region_dim]" displayFolder="" count="2" memberValueDatatype="130" unbalanced="0"/>
    <cacheHierarchy uniqueName="[region_dim].[city]" caption="city" attribute="1" defaultMemberUniqueName="[region_dim].[city].[All]" allUniqueName="[region_dim].[city].[All]" dimensionUniqueName="[region_dim]" displayFolder="" count="0" memberValueDatatype="130" unbalanced="0"/>
    <cacheHierarchy uniqueName="[region_dim].[postal_code]" caption="postal_code" attribute="1" defaultMemberUniqueName="[region_dim].[postal_code].[All]" allUniqueName="[region_dim].[postal_code].[All]" dimensionUniqueName="[region_dim]" displayFolder="" count="0" memberValueDatatype="130" unbalanced="0"/>
    <cacheHierarchy uniqueName="[region_dim].[region]" caption="region" attribute="1" defaultMemberUniqueName="[region_dim].[region].[All]" allUniqueName="[region_dim].[region].[All]" dimensionUniqueName="[region_dim]" displayFolder="" count="0" memberValueDatatype="130" unbalanced="0"/>
    <cacheHierarchy uniqueName="[Rolling_Calendar].[Date]" caption="Date" attribute="1" time="1" defaultMemberUniqueName="[Rolling_Calendar].[Date].[All]" allUniqueName="[Rolling_Calendar].[Date].[All]" dimensionUniqueName="[Rolling_Calendar]" displayFolder="" count="2" memberValueDatatype="7" unbalanced="0">
      <fieldsUsage count="2">
        <fieldUsage x="-1"/>
        <fieldUsage x="12"/>
      </fieldsUsage>
    </cacheHierarchy>
    <cacheHierarchy uniqueName="[Rolling_Calendar].[Year]" caption="Year" attribute="1" defaultMemberUniqueName="[Rolling_Calendar].[Year].[All]" allUniqueName="[Rolling_Calendar].[Year].[All]" dimensionUniqueName="[Rolling_Calendar]" displayFolder="" count="0" memberValueDatatype="20" unbalanced="0"/>
    <cacheHierarchy uniqueName="[Rolling_Calendar].[Quarter]" caption="Quarter" attribute="1" defaultMemberUniqueName="[Rolling_Calendar].[Quarter].[All]" allUniqueName="[Rolling_Calendar].[Quarter].[All]" dimensionUniqueName="[Rolling_Calendar]" displayFolder="" count="0" memberValueDatatype="130" unbalanced="0"/>
    <cacheHierarchy uniqueName="[Rolling_Calendar].[Month Name]" caption="Month Name" attribute="1" defaultMemberUniqueName="[Rolling_Calendar].[Month Name].[All]" allUniqueName="[Rolling_Calendar].[Month Name].[All]" dimensionUniqueName="[Rolling_Calendar]" displayFolder="" count="0" memberValueDatatype="130" unbalanced="0"/>
    <cacheHierarchy uniqueName="[Rolling_Calendar].[Week of Month]" caption="Week of Month" attribute="1" defaultMemberUniqueName="[Rolling_Calendar].[Week of Month].[All]" allUniqueName="[Rolling_Calendar].[Week of Month].[All]" dimensionUniqueName="[Rolling_Calendar]" displayFolder="" count="0" memberValueDatatype="130" unbalanced="0"/>
    <cacheHierarchy uniqueName="[Rolling_Calendar].[Day of Year]" caption="Day of Year" attribute="1" defaultMemberUniqueName="[Rolling_Calendar].[Day of Year].[All]" allUniqueName="[Rolling_Calendar].[Day of Year].[All]" dimensionUniqueName="[Rolling_Calendar]" displayFolder="" count="0" memberValueDatatype="20" unbalanced="0"/>
    <cacheHierarchy uniqueName="[Rolling_Calendar].[Day Name]" caption="Day Name" attribute="1" defaultMemberUniqueName="[Rolling_Calendar].[Day Name].[All]" allUniqueName="[Rolling_Calendar].[Day Name].[All]" dimensionUniqueName="[Rolling_Calendar]" displayFolder="" count="0" memberValueDatatype="130" unbalanced="0"/>
    <cacheHierarchy uniqueName="[Rolling_Calendar].[Weekend / Weekday]" caption="Weekend / Weekday" attribute="1" defaultMemberUniqueName="[Rolling_Calendar].[Weekend / Weekday].[All]" allUniqueName="[Rolling_Calendar].[Weekend / Weekday].[All]" dimensionUniqueName="[Rolling_Calendar]" displayFolder="" count="0" memberValueDatatype="130" unbalanced="0"/>
    <cacheHierarchy uniqueName="[Dax_Table].[Column1]" caption="Column1" attribute="1" defaultMemberUniqueName="[Dax_Table].[Column1].[All]" allUniqueName="[Dax_Table].[Column1].[All]" dimensionUniqueName="[Dax_Table]" displayFolder="" count="0" memberValueDatatype="130" unbalanced="0" hidden="1"/>
    <cacheHierarchy uniqueName="[Measures].[Total Sales]" caption="Total Sales" measure="1" displayFolder="" measureGroup="Dax_Table" count="0" oneField="1">
      <fieldsUsage count="1">
        <fieldUsage x="1"/>
      </fieldsUsage>
    </cacheHierarchy>
    <cacheHierarchy uniqueName="[Measures].[Total Sales LY]" caption="Total Sales LY" measure="1" displayFolder="" measureGroup="Dax_Table" count="0" oneField="1">
      <fieldsUsage count="1">
        <fieldUsage x="2"/>
      </fieldsUsage>
    </cacheHierarchy>
    <cacheHierarchy uniqueName="[Measures].[Total Orders]" caption="Total Orders" measure="1" displayFolder="" measureGroup="Dax_Table" count="0"/>
    <cacheHierarchy uniqueName="[Measures].[Avg. Order Value LY]" caption="Avg. Order Value LY" measure="1" displayFolder="" measureGroup="Dax_Table" count="0" oneField="1">
      <fieldsUsage count="1">
        <fieldUsage x="5"/>
      </fieldsUsage>
    </cacheHierarchy>
    <cacheHierarchy uniqueName="[Measures].[Target AOV (+10%)]" caption="Target AOV (+10%)" measure="1" displayFolder="" measureGroup="Dax_Table" count="0" oneField="1">
      <fieldsUsage count="1">
        <fieldUsage x="4"/>
      </fieldsUsage>
    </cacheHierarchy>
    <cacheHierarchy uniqueName="[Measures].[Target YoY Sales Growth (%)]" caption="Target YoY Sales Growth (%)" measure="1" displayFolder="" measureGroup="Dax_Table" count="0" oneField="1">
      <fieldsUsage count="1">
        <fieldUsage x="8"/>
      </fieldsUsage>
    </cacheHierarchy>
    <cacheHierarchy uniqueName="[Measures].[Sales YTD]" caption="Sales YTD" measure="1" displayFolder="" measureGroup="Dax_Table" count="0" oneField="1">
      <fieldsUsage count="1">
        <fieldUsage x="6"/>
      </fieldsUsage>
    </cacheHierarchy>
    <cacheHierarchy uniqueName="[Measures].[Sales Per Cust. (SPC) LY]" caption="Sales Per Cust. (SPC) LY" measure="1" displayFolder="" measureGroup="Dax_Table" count="0" oneField="1">
      <fieldsUsage count="1">
        <fieldUsage x="11"/>
      </fieldsUsage>
    </cacheHierarchy>
    <cacheHierarchy uniqueName="[Measures].[Target SPC (+10%)]" caption="Target SPC (+10%)" measure="1" displayFolder="" measureGroup="Dax_Table" count="0" oneField="1">
      <fieldsUsage count="1">
        <fieldUsage x="10"/>
      </fieldsUsage>
    </cacheHierarchy>
    <cacheHierarchy uniqueName="[Measures].[Avg. Order Value]" caption="Avg. Order Value" measure="1" displayFolder="" measureGroup="Dax_Table" count="0" oneField="1">
      <fieldsUsage count="1">
        <fieldUsage x="3"/>
      </fieldsUsage>
    </cacheHierarchy>
    <cacheHierarchy uniqueName="[Measures].[Sales per Customer (SPC)]" caption="Sales per Customer (SPC)" measure="1" displayFolder="" measureGroup="Dax_Table" count="0" oneField="1">
      <fieldsUsage count="1">
        <fieldUsage x="9"/>
      </fieldsUsage>
    </cacheHierarchy>
    <cacheHierarchy uniqueName="[Measures].[YoY Sales Growth (%)]" caption="YoY Sales Growth (%)" measure="1" displayFolder="" measureGroup="Dax_Table" count="0" oneField="1">
      <fieldsUsage count="1">
        <fieldUsage x="7"/>
      </fieldsUsage>
    </cacheHierarchy>
    <cacheHierarchy uniqueName="[Measures].[Avg. Shipping time (Days)]" caption="Avg. Shipping time (Days)" measure="1" displayFolder="" measureGroup="Dax_Table" count="0"/>
    <cacheHierarchy uniqueName="[Measures].[__XL_Count Table1]" caption="__XL_Count Table1" measure="1" displayFolder="" measureGroup="Dax_Table" count="0" hidden="1"/>
    <cacheHierarchy uniqueName="[Measures].[__XL_Count customers_dim]" caption="__XL_Count customers_dim" measure="1" displayFolder="" measureGroup="customers_dim" count="0" hidden="1"/>
    <cacheHierarchy uniqueName="[Measures].[__XL_Count orders_dim]" caption="__XL_Count orders_dim" measure="1" displayFolder="" measureGroup="orders_dim" count="0" hidden="1"/>
    <cacheHierarchy uniqueName="[Measures].[__XL_Count products_dim]" caption="__XL_Count products_dim" measure="1" displayFolder="" measureGroup="products_dim" count="0" hidden="1"/>
    <cacheHierarchy uniqueName="[Measures].[__XL_Count region_dim]" caption="__XL_Count region_dim" measure="1" displayFolder="" measureGroup="region_dim" count="0" hidden="1"/>
    <cacheHierarchy uniqueName="[Measures].[__XL_Count Cleaned_salesdata_collated]" caption="__XL_Count Cleaned_salesdata_collated" measure="1" displayFolder="" measureGroup="Cleaned_salesdata_collated" count="0" hidden="1"/>
    <cacheHierarchy uniqueName="[Measures].[__XL_Count Rolling_Calendar]" caption="__XL_Count Rolling_Calendar" measure="1" displayFolder="" measureGroup="Rolling_Calendar" count="0" hidden="1"/>
    <cacheHierarchy uniqueName="[Measures].[__No measures defined]" caption="__No measures defined" measure="1" displayFolder="" count="0" hidden="1"/>
    <cacheHierarchy uniqueName="[Measures].[Sum of Year]" caption="Sum of Year" measure="1" displayFolder="" measureGroup="Rolling_Calendar" count="0" hidden="1">
      <extLst>
        <ext xmlns:x15="http://schemas.microsoft.com/office/spreadsheetml/2010/11/main" uri="{B97F6D7D-B522-45F9-BDA1-12C45D357490}">
          <x15:cacheHierarchy aggregatedColumn="39"/>
        </ext>
      </extLst>
    </cacheHierarchy>
    <cacheHierarchy uniqueName="[Measures].[Count of category]" caption="Count of category" measure="1" displayFolder="" measureGroup="products_dim" count="0" hidden="1">
      <extLst>
        <ext xmlns:x15="http://schemas.microsoft.com/office/spreadsheetml/2010/11/main" uri="{B97F6D7D-B522-45F9-BDA1-12C45D357490}">
          <x15:cacheHierarchy aggregatedColumn="30"/>
        </ext>
      </extLst>
    </cacheHierarchy>
    <cacheHierarchy uniqueName="[Measures].[Count of product_name]" caption="Count of product_name" measure="1" displayFolder="" measureGroup="Cleaned_salesdata_collated" count="0" hidden="1">
      <extLst>
        <ext xmlns:x15="http://schemas.microsoft.com/office/spreadsheetml/2010/11/main" uri="{B97F6D7D-B522-45F9-BDA1-12C45D357490}">
          <x15:cacheHierarchy aggregatedColumn="17"/>
        </ext>
      </extLst>
    </cacheHierarchy>
    <cacheHierarchy uniqueName="[Measures].[Count of category 2]" caption="Count of category 2" measure="1" displayFolder="" measureGroup="Cleaned_salesdata_collated" count="0" hidden="1">
      <extLst>
        <ext xmlns:x15="http://schemas.microsoft.com/office/spreadsheetml/2010/11/main" uri="{B97F6D7D-B522-45F9-BDA1-12C45D357490}">
          <x15:cacheHierarchy aggregatedColumn="15"/>
        </ext>
      </extLst>
    </cacheHierarchy>
  </cacheHierarchies>
  <kpis count="0"/>
  <dimensions count="7">
    <dimension name="Cleaned_salesdata_collated" uniqueName="[Cleaned_salesdata_collated]" caption="Cleaned_salesdata_collated"/>
    <dimension name="customers_dim" uniqueName="[customers_dim]" caption="customers_dim"/>
    <dimension measure="1" name="Measures" uniqueName="[Measures]" caption="Measures"/>
    <dimension name="orders_dim" uniqueName="[orders_dim]" caption="orders_dim"/>
    <dimension name="products_dim" uniqueName="[products_dim]" caption="products_dim"/>
    <dimension name="region_dim" uniqueName="[region_dim]" caption="region_dim"/>
    <dimension name="Rolling_Calendar" uniqueName="[Rolling_Calendar]" caption="Rolling_Calendar"/>
  </dimensions>
  <measureGroups count="7">
    <measureGroup name="Cleaned_salesdata_collated" caption="Cleaned_salesdata_collated"/>
    <measureGroup name="customers_dim" caption="customers_dim"/>
    <measureGroup name="Dax_Table" caption="Dax_Table"/>
    <measureGroup name="orders_dim" caption="orders_dim"/>
    <measureGroup name="products_dim" caption="products_dim"/>
    <measureGroup name="region_dim" caption="region_dim"/>
    <measureGroup name="Rolling_Calendar" caption="Rolling_Calendar"/>
  </measureGroups>
  <maps count="11">
    <map measureGroup="0" dimension="0"/>
    <map measureGroup="0" dimension="1"/>
    <map measureGroup="0" dimension="3"/>
    <map measureGroup="0" dimension="4"/>
    <map measureGroup="0" dimension="5"/>
    <map measureGroup="0" dimension="6"/>
    <map measureGroup="1" dimension="1"/>
    <map measureGroup="3" dimension="3"/>
    <map measureGroup="4" dimension="4"/>
    <map measureGroup="5"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01.783794560186" backgroundQuery="1" createdVersion="8" refreshedVersion="8" minRefreshableVersion="3" recordCount="0" supportSubquery="1" supportAdvancedDrill="1" xr:uid="{B9BFCB02-A92E-4418-BB20-69721386A3DE}">
  <cacheSource type="external" connectionId="7"/>
  <cacheFields count="4">
    <cacheField name="[Measures].[Total Sales]" caption="Total Sales" numFmtId="0" hierarchy="47" level="32767"/>
    <cacheField name="[region_dim].[state].[state]" caption="state" numFmtId="0" hierarchy="34" level="1">
      <sharedItems count="5">
        <s v="California"/>
        <s v="New York"/>
        <s v="Pennsylvania"/>
        <s v="Texas"/>
        <s v="Washington"/>
      </sharedItems>
    </cacheField>
    <cacheField name="[Cleaned_salesdata_collated].[order_date].[order_date]" caption="order_date" numFmtId="0" hierarchy="3" level="1">
      <sharedItems containsSemiMixedTypes="0" containsNonDate="0" containsString="0"/>
    </cacheField>
    <cacheField name="[Rolling_Calendar].[Date].[Date]" caption="Date" numFmtId="0" hierarchy="38" level="1">
      <sharedItems containsSemiMixedTypes="0" containsNonDate="0" containsString="0"/>
    </cacheField>
  </cacheFields>
  <cacheHierarchies count="72">
    <cacheHierarchy uniqueName="[Cleaned_salesdata_collated].[Year]" caption="Year" attribute="1" defaultMemberUniqueName="[Cleaned_salesdata_collated].[Year].[All]" allUniqueName="[Cleaned_salesdata_collated].[Year].[All]" dimensionUniqueName="[Cleaned_salesdata_collated]" displayFolder="" count="0" memberValueDatatype="20" unbalanced="0"/>
    <cacheHierarchy uniqueName="[Cleaned_salesdata_collated].[row_id]" caption="row_id" attribute="1" defaultMemberUniqueName="[Cleaned_salesdata_collated].[row_id].[All]" allUniqueName="[Cleaned_salesdata_collated].[row_id].[All]" dimensionUniqueName="[Cleaned_salesdata_collated]" displayFolder="" count="0" memberValueDatatype="20" unbalanced="0"/>
    <cacheHierarchy uniqueName="[Cleaned_salesdata_collated].[order_id]" caption="order_id" attribute="1" defaultMemberUniqueName="[Cleaned_salesdata_collated].[order_id].[All]" allUniqueName="[Cleaned_salesdata_collated].[order_id].[All]" dimensionUniqueName="[Cleaned_salesdata_collated]" displayFolder="" count="0" memberValueDatatype="130" unbalanced="0"/>
    <cacheHierarchy uniqueName="[Cleaned_salesdata_collated].[order_date]" caption="order_date" attribute="1" time="1" defaultMemberUniqueName="[Cleaned_salesdata_collated].[order_date].[All]" allUniqueName="[Cleaned_salesdata_collated].[order_date].[All]" dimensionUniqueName="[Cleaned_salesdata_collated]" displayFolder="" count="2" memberValueDatatype="7" unbalanced="0">
      <fieldsUsage count="2">
        <fieldUsage x="-1"/>
        <fieldUsage x="2"/>
      </fieldsUsage>
    </cacheHierarchy>
    <cacheHierarchy uniqueName="[Cleaned_salesdata_collated].[ship_date]" caption="ship_date" attribute="1" time="1" defaultMemberUniqueName="[Cleaned_salesdata_collated].[ship_date].[All]" allUniqueName="[Cleaned_salesdata_collated].[ship_date].[All]" dimensionUniqueName="[Cleaned_salesdata_collated]" displayFolder="" count="0" memberValueDatatype="7" unbalanced="0"/>
    <cacheHierarchy uniqueName="[Cleaned_salesdata_collated].[ship_mode]" caption="ship_mode" attribute="1" defaultMemberUniqueName="[Cleaned_salesdata_collated].[ship_mode].[All]" allUniqueName="[Cleaned_salesdata_collated].[ship_mode].[All]" dimensionUniqueName="[Cleaned_salesdata_collated]" displayFolder="" count="0" memberValueDatatype="130" unbalanced="0"/>
    <cacheHierarchy uniqueName="[Cleaned_salesdata_collated].[customer_id]" caption="customer_id" attribute="1" defaultMemberUniqueName="[Cleaned_salesdata_collated].[customer_id].[All]" allUniqueName="[Cleaned_salesdata_collated].[customer_id].[All]" dimensionUniqueName="[Cleaned_salesdata_collated]" displayFolder="" count="0" memberValueDatatype="130" unbalanced="0"/>
    <cacheHierarchy uniqueName="[Cleaned_salesdata_collated].[customer_name]" caption="customer_name" attribute="1" defaultMemberUniqueName="[Cleaned_salesdata_collated].[customer_name].[All]" allUniqueName="[Cleaned_salesdata_collated].[customer_name].[All]" dimensionUniqueName="[Cleaned_salesdata_collated]" displayFolder="" count="0" memberValueDatatype="130" unbalanced="0"/>
    <cacheHierarchy uniqueName="[Cleaned_salesdata_collated].[segment]" caption="segment" attribute="1" defaultMemberUniqueName="[Cleaned_salesdata_collated].[segment].[All]" allUniqueName="[Cleaned_salesdata_collated].[segment].[All]" dimensionUniqueName="[Cleaned_salesdata_collated]" displayFolder="" count="0" memberValueDatatype="130" unbalanced="0"/>
    <cacheHierarchy uniqueName="[Cleaned_salesdata_collated].[country]" caption="country" attribute="1" defaultMemberUniqueName="[Cleaned_salesdata_collated].[country].[All]" allUniqueName="[Cleaned_salesdata_collated].[country].[All]" dimensionUniqueName="[Cleaned_salesdata_collated]" displayFolder="" count="0" memberValueDatatype="130" unbalanced="0"/>
    <cacheHierarchy uniqueName="[Cleaned_salesdata_collated].[city]" caption="city" attribute="1" defaultMemberUniqueName="[Cleaned_salesdata_collated].[city].[All]" allUniqueName="[Cleaned_salesdata_collated].[city].[All]" dimensionUniqueName="[Cleaned_salesdata_collated]" displayFolder="" count="0" memberValueDatatype="130" unbalanced="0"/>
    <cacheHierarchy uniqueName="[Cleaned_salesdata_collated].[state]" caption="state" attribute="1" defaultMemberUniqueName="[Cleaned_salesdata_collated].[state].[All]" allUniqueName="[Cleaned_salesdata_collated].[state].[All]" dimensionUniqueName="[Cleaned_salesdata_collated]" displayFolder="" count="0" memberValueDatatype="130" unbalanced="0"/>
    <cacheHierarchy uniqueName="[Cleaned_salesdata_collated].[postal_code]" caption="postal_code" attribute="1" defaultMemberUniqueName="[Cleaned_salesdata_collated].[postal_code].[All]" allUniqueName="[Cleaned_salesdata_collated].[postal_code].[All]" dimensionUniqueName="[Cleaned_salesdata_collated]" displayFolder="" count="0" memberValueDatatype="130" unbalanced="0"/>
    <cacheHierarchy uniqueName="[Cleaned_salesdata_collated].[region]" caption="region" attribute="1" defaultMemberUniqueName="[Cleaned_salesdata_collated].[region].[All]" allUniqueName="[Cleaned_salesdata_collated].[region].[All]" dimensionUniqueName="[Cleaned_salesdata_collated]" displayFolder="" count="0" memberValueDatatype="130" unbalanced="0"/>
    <cacheHierarchy uniqueName="[Cleaned_salesdata_collated].[product_id]" caption="product_id" attribute="1" defaultMemberUniqueName="[Cleaned_salesdata_collated].[product_id].[All]" allUniqueName="[Cleaned_salesdata_collated].[product_id].[All]" dimensionUniqueName="[Cleaned_salesdata_collated]" displayFolder="" count="0" memberValueDatatype="130" unbalanced="0"/>
    <cacheHierarchy uniqueName="[Cleaned_salesdata_collated].[category]" caption="category" attribute="1" defaultMemberUniqueName="[Cleaned_salesdata_collated].[category].[All]" allUniqueName="[Cleaned_salesdata_collated].[category].[All]" dimensionUniqueName="[Cleaned_salesdata_collated]" displayFolder="" count="0" memberValueDatatype="130" unbalanced="0"/>
    <cacheHierarchy uniqueName="[Cleaned_salesdata_collated].[sub_category]" caption="sub_category" attribute="1" defaultMemberUniqueName="[Cleaned_salesdata_collated].[sub_category].[All]" allUniqueName="[Cleaned_salesdata_collated].[sub_category].[All]" dimensionUniqueName="[Cleaned_salesdata_collated]" displayFolder="" count="0" memberValueDatatype="130" unbalanced="0"/>
    <cacheHierarchy uniqueName="[Cleaned_salesdata_collated].[product_name]" caption="product_name" attribute="1" defaultMemberUniqueName="[Cleaned_salesdata_collated].[product_name].[All]" allUniqueName="[Cleaned_salesdata_collated].[product_name].[All]" dimensionUniqueName="[Cleaned_salesdata_collated]" displayFolder="" count="0" memberValueDatatype="130" unbalanced="0"/>
    <cacheHierarchy uniqueName="[Cleaned_salesdata_collated].[sales]" caption="sales" attribute="1" defaultMemberUniqueName="[Cleaned_salesdata_collated].[sales].[All]" allUniqueName="[Cleaned_salesdata_collated].[sales].[All]" dimensionUniqueName="[Cleaned_salesdata_collated]" displayFolder="" count="0" memberValueDatatype="5" unbalanced="0"/>
    <cacheHierarchy uniqueName="[customers_dim].[customer_id]" caption="customer_id" attribute="1" defaultMemberUniqueName="[customers_dim].[customer_id].[All]" allUniqueName="[customers_dim].[customer_id].[All]" dimensionUniqueName="[customers_dim]" displayFolder="" count="0" memberValueDatatype="130" unbalanced="0"/>
    <cacheHierarchy uniqueName="[customers_dim].[customer_name]" caption="customer_name" attribute="1" defaultMemberUniqueName="[customers_dim].[customer_name].[All]" allUniqueName="[customers_dim].[customer_name].[All]" dimensionUniqueName="[customers_dim]" displayFolder="" count="0" memberValueDatatype="130" unbalanced="0"/>
    <cacheHierarchy uniqueName="[customers_dim].[segment]" caption="segment" attribute="1" defaultMemberUniqueName="[customers_dim].[segment].[All]" allUniqueName="[customers_dim].[segment].[All]" dimensionUniqueName="[customers_dim]" displayFolder="" count="2" memberValueDatatype="130" unbalanced="0"/>
    <cacheHierarchy uniqueName="[customers_dim].[city]" caption="city" attribute="1" defaultMemberUniqueName="[customers_dim].[city].[All]" allUniqueName="[customers_dim].[city].[All]" dimensionUniqueName="[customers_dim]" displayFolder="" count="0" memberValueDatatype="130" unbalanced="0"/>
    <cacheHierarchy uniqueName="[customers_dim].[postal_code]" caption="postal_code" attribute="1" defaultMemberUniqueName="[customers_dim].[postal_code].[All]" allUniqueName="[customers_dim].[postal_code].[All]" dimensionUniqueName="[customers_dim]" displayFolder="" count="0" memberValueDatatype="130" unbalanced="0"/>
    <cacheHierarchy uniqueName="[orders_dim].[row_id]" caption="row_id" attribute="1" defaultMemberUniqueName="[orders_dim].[row_id].[All]" allUniqueName="[orders_dim].[row_id].[All]" dimensionUniqueName="[orders_dim]" displayFolder="" count="0" memberValueDatatype="20" unbalanced="0"/>
    <cacheHierarchy uniqueName="[orders_dim].[order_id]" caption="order_id" attribute="1" defaultMemberUniqueName="[orders_dim].[order_id].[All]" allUniqueName="[orders_dim].[order_id].[All]" dimensionUniqueName="[orders_dim]" displayFolder="" count="0" memberValueDatatype="130" unbalanced="0"/>
    <cacheHierarchy uniqueName="[orders_dim].[order_date]" caption="order_date" attribute="1" time="1" defaultMemberUniqueName="[orders_dim].[order_date].[All]" allUniqueName="[orders_dim].[order_date].[All]" dimensionUniqueName="[orders_dim]" displayFolder="" count="0" memberValueDatatype="7" unbalanced="0"/>
    <cacheHierarchy uniqueName="[orders_dim].[ship_date]" caption="ship_date" attribute="1" time="1" defaultMemberUniqueName="[orders_dim].[ship_date].[All]" allUniqueName="[orders_dim].[ship_date].[All]" dimensionUniqueName="[orders_dim]" displayFolder="" count="0" memberValueDatatype="7" unbalanced="0"/>
    <cacheHierarchy uniqueName="[orders_dim].[ship_mode]" caption="ship_mode" attribute="1" defaultMemberUniqueName="[orders_dim].[ship_mode].[All]" allUniqueName="[orders_dim].[ship_mode].[All]" dimensionUniqueName="[orders_dim]" displayFolder="" count="2" memberValueDatatype="130" unbalanced="0"/>
    <cacheHierarchy uniqueName="[products_dim].[product_id]" caption="product_id" attribute="1" defaultMemberUniqueName="[products_dim].[product_id].[All]" allUniqueName="[products_dim].[product_id].[All]" dimensionUniqueName="[products_dim]" displayFolder="" count="0" memberValueDatatype="130" unbalanced="0"/>
    <cacheHierarchy uniqueName="[products_dim].[category]" caption="category" attribute="1" defaultMemberUniqueName="[products_dim].[category].[All]" allUniqueName="[products_dim].[category].[All]" dimensionUniqueName="[products_dim]" displayFolder="" count="0" memberValueDatatype="130" unbalanced="0"/>
    <cacheHierarchy uniqueName="[products_dim].[sub_category]" caption="sub_category" attribute="1" defaultMemberUniqueName="[products_dim].[sub_category].[All]" allUniqueName="[products_dim].[sub_category].[All]" dimensionUniqueName="[products_dim]" displayFolder="" count="0" memberValueDatatype="130" unbalanced="0"/>
    <cacheHierarchy uniqueName="[products_dim].[product_name]" caption="product_name" attribute="1" defaultMemberUniqueName="[products_dim].[product_name].[All]" allUniqueName="[products_dim].[product_name].[All]" dimensionUniqueName="[products_dim]" displayFolder="" count="0" memberValueDatatype="130" unbalanced="0"/>
    <cacheHierarchy uniqueName="[region_dim].[country]" caption="country" attribute="1" defaultMemberUniqueName="[region_dim].[country].[All]" allUniqueName="[region_dim].[country].[All]" dimensionUniqueName="[region_dim]" displayFolder="" count="0" memberValueDatatype="130" unbalanced="0"/>
    <cacheHierarchy uniqueName="[region_dim].[state]" caption="state" attribute="1" defaultMemberUniqueName="[region_dim].[state].[All]" allUniqueName="[region_dim].[state].[All]" dimensionUniqueName="[region_dim]" displayFolder="" count="2" memberValueDatatype="130" unbalanced="0">
      <fieldsUsage count="2">
        <fieldUsage x="-1"/>
        <fieldUsage x="1"/>
      </fieldsUsage>
    </cacheHierarchy>
    <cacheHierarchy uniqueName="[region_dim].[city]" caption="city" attribute="1" defaultMemberUniqueName="[region_dim].[city].[All]" allUniqueName="[region_dim].[city].[All]" dimensionUniqueName="[region_dim]" displayFolder="" count="0" memberValueDatatype="130" unbalanced="0"/>
    <cacheHierarchy uniqueName="[region_dim].[postal_code]" caption="postal_code" attribute="1" defaultMemberUniqueName="[region_dim].[postal_code].[All]" allUniqueName="[region_dim].[postal_code].[All]" dimensionUniqueName="[region_dim]" displayFolder="" count="0" memberValueDatatype="130" unbalanced="0"/>
    <cacheHierarchy uniqueName="[region_dim].[region]" caption="region" attribute="1" defaultMemberUniqueName="[region_dim].[region].[All]" allUniqueName="[region_dim].[region].[All]" dimensionUniqueName="[region_dim]" displayFolder="" count="0" memberValueDatatype="130" unbalanced="0"/>
    <cacheHierarchy uniqueName="[Rolling_Calendar].[Date]" caption="Date" attribute="1" time="1" defaultMemberUniqueName="[Rolling_Calendar].[Date].[All]" allUniqueName="[Rolling_Calendar].[Date].[All]" dimensionUniqueName="[Rolling_Calendar]" displayFolder="" count="2" memberValueDatatype="7" unbalanced="0">
      <fieldsUsage count="2">
        <fieldUsage x="-1"/>
        <fieldUsage x="3"/>
      </fieldsUsage>
    </cacheHierarchy>
    <cacheHierarchy uniqueName="[Rolling_Calendar].[Year]" caption="Year" attribute="1" defaultMemberUniqueName="[Rolling_Calendar].[Year].[All]" allUniqueName="[Rolling_Calendar].[Year].[All]" dimensionUniqueName="[Rolling_Calendar]" displayFolder="" count="0" memberValueDatatype="20" unbalanced="0"/>
    <cacheHierarchy uniqueName="[Rolling_Calendar].[Quarter]" caption="Quarter" attribute="1" defaultMemberUniqueName="[Rolling_Calendar].[Quarter].[All]" allUniqueName="[Rolling_Calendar].[Quarter].[All]" dimensionUniqueName="[Rolling_Calendar]" displayFolder="" count="0" memberValueDatatype="130" unbalanced="0"/>
    <cacheHierarchy uniqueName="[Rolling_Calendar].[Month Name]" caption="Month Name" attribute="1" defaultMemberUniqueName="[Rolling_Calendar].[Month Name].[All]" allUniqueName="[Rolling_Calendar].[Month Name].[All]" dimensionUniqueName="[Rolling_Calendar]" displayFolder="" count="0" memberValueDatatype="130" unbalanced="0"/>
    <cacheHierarchy uniqueName="[Rolling_Calendar].[Week of Month]" caption="Week of Month" attribute="1" defaultMemberUniqueName="[Rolling_Calendar].[Week of Month].[All]" allUniqueName="[Rolling_Calendar].[Week of Month].[All]" dimensionUniqueName="[Rolling_Calendar]" displayFolder="" count="0" memberValueDatatype="130" unbalanced="0"/>
    <cacheHierarchy uniqueName="[Rolling_Calendar].[Day of Year]" caption="Day of Year" attribute="1" defaultMemberUniqueName="[Rolling_Calendar].[Day of Year].[All]" allUniqueName="[Rolling_Calendar].[Day of Year].[All]" dimensionUniqueName="[Rolling_Calendar]" displayFolder="" count="0" memberValueDatatype="20" unbalanced="0"/>
    <cacheHierarchy uniqueName="[Rolling_Calendar].[Day Name]" caption="Day Name" attribute="1" defaultMemberUniqueName="[Rolling_Calendar].[Day Name].[All]" allUniqueName="[Rolling_Calendar].[Day Name].[All]" dimensionUniqueName="[Rolling_Calendar]" displayFolder="" count="0" memberValueDatatype="130" unbalanced="0"/>
    <cacheHierarchy uniqueName="[Rolling_Calendar].[Weekend / Weekday]" caption="Weekend / Weekday" attribute="1" defaultMemberUniqueName="[Rolling_Calendar].[Weekend / Weekday].[All]" allUniqueName="[Rolling_Calendar].[Weekend / Weekday].[All]" dimensionUniqueName="[Rolling_Calendar]" displayFolder="" count="0" memberValueDatatype="130" unbalanced="0"/>
    <cacheHierarchy uniqueName="[Dax_Table].[Column1]" caption="Column1" attribute="1" defaultMemberUniqueName="[Dax_Table].[Column1].[All]" allUniqueName="[Dax_Table].[Column1].[All]" dimensionUniqueName="[Dax_Table]" displayFolder="" count="0" memberValueDatatype="130" unbalanced="0" hidden="1"/>
    <cacheHierarchy uniqueName="[Measures].[Total Sales]" caption="Total Sales" measure="1" displayFolder="" measureGroup="Dax_Table" count="0" oneField="1">
      <fieldsUsage count="1">
        <fieldUsage x="0"/>
      </fieldsUsage>
    </cacheHierarchy>
    <cacheHierarchy uniqueName="[Measures].[Total Sales LY]" caption="Total Sales LY" measure="1" displayFolder="" measureGroup="Dax_Table" count="0"/>
    <cacheHierarchy uniqueName="[Measures].[Total Orders]" caption="Total Orders" measure="1" displayFolder="" measureGroup="Dax_Table" count="0"/>
    <cacheHierarchy uniqueName="[Measures].[Avg. Order Value LY]" caption="Avg. Order Value LY" measure="1" displayFolder="" measureGroup="Dax_Table" count="0"/>
    <cacheHierarchy uniqueName="[Measures].[Target AOV (+10%)]" caption="Target AOV (+10%)" measure="1" displayFolder="" measureGroup="Dax_Table" count="0"/>
    <cacheHierarchy uniqueName="[Measures].[Target YoY Sales Growth (%)]" caption="Target YoY Sales Growth (%)" measure="1" displayFolder="" measureGroup="Dax_Table" count="0"/>
    <cacheHierarchy uniqueName="[Measures].[Sales YTD]" caption="Sales YTD" measure="1" displayFolder="" measureGroup="Dax_Table" count="0"/>
    <cacheHierarchy uniqueName="[Measures].[Sales Per Cust. (SPC) LY]" caption="Sales Per Cust. (SPC) LY" measure="1" displayFolder="" measureGroup="Dax_Table" count="0"/>
    <cacheHierarchy uniqueName="[Measures].[Target SPC (+10%)]" caption="Target SPC (+10%)" measure="1" displayFolder="" measureGroup="Dax_Table" count="0"/>
    <cacheHierarchy uniqueName="[Measures].[Avg. Order Value]" caption="Avg. Order Value" measure="1" displayFolder="" measureGroup="Dax_Table" count="0"/>
    <cacheHierarchy uniqueName="[Measures].[Sales per Customer (SPC)]" caption="Sales per Customer (SPC)" measure="1" displayFolder="" measureGroup="Dax_Table" count="0"/>
    <cacheHierarchy uniqueName="[Measures].[YoY Sales Growth (%)]" caption="YoY Sales Growth (%)" measure="1" displayFolder="" measureGroup="Dax_Table" count="0"/>
    <cacheHierarchy uniqueName="[Measures].[Avg. Shipping time (Days)]" caption="Avg. Shipping time (Days)" measure="1" displayFolder="" measureGroup="Dax_Table" count="0"/>
    <cacheHierarchy uniqueName="[Measures].[__XL_Count Table1]" caption="__XL_Count Table1" measure="1" displayFolder="" measureGroup="Dax_Table" count="0" hidden="1"/>
    <cacheHierarchy uniqueName="[Measures].[__XL_Count customers_dim]" caption="__XL_Count customers_dim" measure="1" displayFolder="" measureGroup="customers_dim" count="0" hidden="1"/>
    <cacheHierarchy uniqueName="[Measures].[__XL_Count orders_dim]" caption="__XL_Count orders_dim" measure="1" displayFolder="" measureGroup="orders_dim" count="0" hidden="1"/>
    <cacheHierarchy uniqueName="[Measures].[__XL_Count products_dim]" caption="__XL_Count products_dim" measure="1" displayFolder="" measureGroup="products_dim" count="0" hidden="1"/>
    <cacheHierarchy uniqueName="[Measures].[__XL_Count region_dim]" caption="__XL_Count region_dim" measure="1" displayFolder="" measureGroup="region_dim" count="0" hidden="1"/>
    <cacheHierarchy uniqueName="[Measures].[__XL_Count Cleaned_salesdata_collated]" caption="__XL_Count Cleaned_salesdata_collated" measure="1" displayFolder="" measureGroup="Cleaned_salesdata_collated" count="0" hidden="1"/>
    <cacheHierarchy uniqueName="[Measures].[__XL_Count Rolling_Calendar]" caption="__XL_Count Rolling_Calendar" measure="1" displayFolder="" measureGroup="Rolling_Calendar" count="0" hidden="1"/>
    <cacheHierarchy uniqueName="[Measures].[__No measures defined]" caption="__No measures defined" measure="1" displayFolder="" count="0" hidden="1"/>
    <cacheHierarchy uniqueName="[Measures].[Sum of Year]" caption="Sum of Year" measure="1" displayFolder="" measureGroup="Rolling_Calendar" count="0" hidden="1">
      <extLst>
        <ext xmlns:x15="http://schemas.microsoft.com/office/spreadsheetml/2010/11/main" uri="{B97F6D7D-B522-45F9-BDA1-12C45D357490}">
          <x15:cacheHierarchy aggregatedColumn="39"/>
        </ext>
      </extLst>
    </cacheHierarchy>
    <cacheHierarchy uniqueName="[Measures].[Count of category]" caption="Count of category" measure="1" displayFolder="" measureGroup="products_dim" count="0" hidden="1">
      <extLst>
        <ext xmlns:x15="http://schemas.microsoft.com/office/spreadsheetml/2010/11/main" uri="{B97F6D7D-B522-45F9-BDA1-12C45D357490}">
          <x15:cacheHierarchy aggregatedColumn="30"/>
        </ext>
      </extLst>
    </cacheHierarchy>
    <cacheHierarchy uniqueName="[Measures].[Count of product_name]" caption="Count of product_name" measure="1" displayFolder="" measureGroup="Cleaned_salesdata_collated" count="0" hidden="1">
      <extLst>
        <ext xmlns:x15="http://schemas.microsoft.com/office/spreadsheetml/2010/11/main" uri="{B97F6D7D-B522-45F9-BDA1-12C45D357490}">
          <x15:cacheHierarchy aggregatedColumn="17"/>
        </ext>
      </extLst>
    </cacheHierarchy>
    <cacheHierarchy uniqueName="[Measures].[Count of category 2]" caption="Count of category 2" measure="1" displayFolder="" measureGroup="Cleaned_salesdata_collated" count="0" hidden="1">
      <extLst>
        <ext xmlns:x15="http://schemas.microsoft.com/office/spreadsheetml/2010/11/main" uri="{B97F6D7D-B522-45F9-BDA1-12C45D357490}">
          <x15:cacheHierarchy aggregatedColumn="15"/>
        </ext>
      </extLst>
    </cacheHierarchy>
  </cacheHierarchies>
  <kpis count="0"/>
  <dimensions count="7">
    <dimension name="Cleaned_salesdata_collated" uniqueName="[Cleaned_salesdata_collated]" caption="Cleaned_salesdata_collated"/>
    <dimension name="customers_dim" uniqueName="[customers_dim]" caption="customers_dim"/>
    <dimension measure="1" name="Measures" uniqueName="[Measures]" caption="Measures"/>
    <dimension name="orders_dim" uniqueName="[orders_dim]" caption="orders_dim"/>
    <dimension name="products_dim" uniqueName="[products_dim]" caption="products_dim"/>
    <dimension name="region_dim" uniqueName="[region_dim]" caption="region_dim"/>
    <dimension name="Rolling_Calendar" uniqueName="[Rolling_Calendar]" caption="Rolling_Calendar"/>
  </dimensions>
  <measureGroups count="7">
    <measureGroup name="Cleaned_salesdata_collated" caption="Cleaned_salesdata_collated"/>
    <measureGroup name="customers_dim" caption="customers_dim"/>
    <measureGroup name="Dax_Table" caption="Dax_Table"/>
    <measureGroup name="orders_dim" caption="orders_dim"/>
    <measureGroup name="products_dim" caption="products_dim"/>
    <measureGroup name="region_dim" caption="region_dim"/>
    <measureGroup name="Rolling_Calendar" caption="Rolling_Calendar"/>
  </measureGroups>
  <maps count="11">
    <map measureGroup="0" dimension="0"/>
    <map measureGroup="0" dimension="1"/>
    <map measureGroup="0" dimension="3"/>
    <map measureGroup="0" dimension="4"/>
    <map measureGroup="0" dimension="5"/>
    <map measureGroup="0" dimension="6"/>
    <map measureGroup="1" dimension="1"/>
    <map measureGroup="3" dimension="3"/>
    <map measureGroup="4" dimension="4"/>
    <map measureGroup="5"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01.783801736114" backgroundQuery="1" createdVersion="8" refreshedVersion="8" minRefreshableVersion="3" recordCount="0" supportSubquery="1" supportAdvancedDrill="1" xr:uid="{6F19943D-28BB-4860-9A3F-7B26883DB141}">
  <cacheSource type="external" connectionId="7"/>
  <cacheFields count="4">
    <cacheField name="[Measures].[Total Sales]" caption="Total Sales" numFmtId="0" hierarchy="47" level="32767"/>
    <cacheField name="[Cleaned_salesdata_collated].[order_date].[order_date]" caption="order_date" numFmtId="0" hierarchy="3" level="1">
      <sharedItems containsSemiMixedTypes="0" containsNonDate="0" containsString="0"/>
    </cacheField>
    <cacheField name="[Rolling_Calendar].[Month Name].[Month Name]" caption="Month Name" numFmtId="0" hierarchy="41" level="1">
      <sharedItems count="12">
        <s v="April"/>
        <s v="August"/>
        <s v="December"/>
        <s v="February"/>
        <s v="January"/>
        <s v="July"/>
        <s v="June"/>
        <s v="March"/>
        <s v="May"/>
        <s v="November"/>
        <s v="October"/>
        <s v="September"/>
      </sharedItems>
    </cacheField>
    <cacheField name="[Rolling_Calendar].[Date].[Date]" caption="Date" numFmtId="0" hierarchy="38" level="1">
      <sharedItems containsSemiMixedTypes="0" containsNonDate="0" containsString="0"/>
    </cacheField>
  </cacheFields>
  <cacheHierarchies count="72">
    <cacheHierarchy uniqueName="[Cleaned_salesdata_collated].[Year]" caption="Year" attribute="1" defaultMemberUniqueName="[Cleaned_salesdata_collated].[Year].[All]" allUniqueName="[Cleaned_salesdata_collated].[Year].[All]" dimensionUniqueName="[Cleaned_salesdata_collated]" displayFolder="" count="0" memberValueDatatype="20" unbalanced="0"/>
    <cacheHierarchy uniqueName="[Cleaned_salesdata_collated].[row_id]" caption="row_id" attribute="1" defaultMemberUniqueName="[Cleaned_salesdata_collated].[row_id].[All]" allUniqueName="[Cleaned_salesdata_collated].[row_id].[All]" dimensionUniqueName="[Cleaned_salesdata_collated]" displayFolder="" count="0" memberValueDatatype="20" unbalanced="0"/>
    <cacheHierarchy uniqueName="[Cleaned_salesdata_collated].[order_id]" caption="order_id" attribute="1" defaultMemberUniqueName="[Cleaned_salesdata_collated].[order_id].[All]" allUniqueName="[Cleaned_salesdata_collated].[order_id].[All]" dimensionUniqueName="[Cleaned_salesdata_collated]" displayFolder="" count="0" memberValueDatatype="130" unbalanced="0"/>
    <cacheHierarchy uniqueName="[Cleaned_salesdata_collated].[order_date]" caption="order_date" attribute="1" time="1" defaultMemberUniqueName="[Cleaned_salesdata_collated].[order_date].[All]" allUniqueName="[Cleaned_salesdata_collated].[order_date].[All]" dimensionUniqueName="[Cleaned_salesdata_collated]" displayFolder="" count="2" memberValueDatatype="7" unbalanced="0">
      <fieldsUsage count="2">
        <fieldUsage x="-1"/>
        <fieldUsage x="1"/>
      </fieldsUsage>
    </cacheHierarchy>
    <cacheHierarchy uniqueName="[Cleaned_salesdata_collated].[ship_date]" caption="ship_date" attribute="1" time="1" defaultMemberUniqueName="[Cleaned_salesdata_collated].[ship_date].[All]" allUniqueName="[Cleaned_salesdata_collated].[ship_date].[All]" dimensionUniqueName="[Cleaned_salesdata_collated]" displayFolder="" count="0" memberValueDatatype="7" unbalanced="0"/>
    <cacheHierarchy uniqueName="[Cleaned_salesdata_collated].[ship_mode]" caption="ship_mode" attribute="1" defaultMemberUniqueName="[Cleaned_salesdata_collated].[ship_mode].[All]" allUniqueName="[Cleaned_salesdata_collated].[ship_mode].[All]" dimensionUniqueName="[Cleaned_salesdata_collated]" displayFolder="" count="0" memberValueDatatype="130" unbalanced="0"/>
    <cacheHierarchy uniqueName="[Cleaned_salesdata_collated].[customer_id]" caption="customer_id" attribute="1" defaultMemberUniqueName="[Cleaned_salesdata_collated].[customer_id].[All]" allUniqueName="[Cleaned_salesdata_collated].[customer_id].[All]" dimensionUniqueName="[Cleaned_salesdata_collated]" displayFolder="" count="0" memberValueDatatype="130" unbalanced="0"/>
    <cacheHierarchy uniqueName="[Cleaned_salesdata_collated].[customer_name]" caption="customer_name" attribute="1" defaultMemberUniqueName="[Cleaned_salesdata_collated].[customer_name].[All]" allUniqueName="[Cleaned_salesdata_collated].[customer_name].[All]" dimensionUniqueName="[Cleaned_salesdata_collated]" displayFolder="" count="0" memberValueDatatype="130" unbalanced="0"/>
    <cacheHierarchy uniqueName="[Cleaned_salesdata_collated].[segment]" caption="segment" attribute="1" defaultMemberUniqueName="[Cleaned_salesdata_collated].[segment].[All]" allUniqueName="[Cleaned_salesdata_collated].[segment].[All]" dimensionUniqueName="[Cleaned_salesdata_collated]" displayFolder="" count="0" memberValueDatatype="130" unbalanced="0"/>
    <cacheHierarchy uniqueName="[Cleaned_salesdata_collated].[country]" caption="country" attribute="1" defaultMemberUniqueName="[Cleaned_salesdata_collated].[country].[All]" allUniqueName="[Cleaned_salesdata_collated].[country].[All]" dimensionUniqueName="[Cleaned_salesdata_collated]" displayFolder="" count="0" memberValueDatatype="130" unbalanced="0"/>
    <cacheHierarchy uniqueName="[Cleaned_salesdata_collated].[city]" caption="city" attribute="1" defaultMemberUniqueName="[Cleaned_salesdata_collated].[city].[All]" allUniqueName="[Cleaned_salesdata_collated].[city].[All]" dimensionUniqueName="[Cleaned_salesdata_collated]" displayFolder="" count="0" memberValueDatatype="130" unbalanced="0"/>
    <cacheHierarchy uniqueName="[Cleaned_salesdata_collated].[state]" caption="state" attribute="1" defaultMemberUniqueName="[Cleaned_salesdata_collated].[state].[All]" allUniqueName="[Cleaned_salesdata_collated].[state].[All]" dimensionUniqueName="[Cleaned_salesdata_collated]" displayFolder="" count="0" memberValueDatatype="130" unbalanced="0"/>
    <cacheHierarchy uniqueName="[Cleaned_salesdata_collated].[postal_code]" caption="postal_code" attribute="1" defaultMemberUniqueName="[Cleaned_salesdata_collated].[postal_code].[All]" allUniqueName="[Cleaned_salesdata_collated].[postal_code].[All]" dimensionUniqueName="[Cleaned_salesdata_collated]" displayFolder="" count="0" memberValueDatatype="130" unbalanced="0"/>
    <cacheHierarchy uniqueName="[Cleaned_salesdata_collated].[region]" caption="region" attribute="1" defaultMemberUniqueName="[Cleaned_salesdata_collated].[region].[All]" allUniqueName="[Cleaned_salesdata_collated].[region].[All]" dimensionUniqueName="[Cleaned_salesdata_collated]" displayFolder="" count="0" memberValueDatatype="130" unbalanced="0"/>
    <cacheHierarchy uniqueName="[Cleaned_salesdata_collated].[product_id]" caption="product_id" attribute="1" defaultMemberUniqueName="[Cleaned_salesdata_collated].[product_id].[All]" allUniqueName="[Cleaned_salesdata_collated].[product_id].[All]" dimensionUniqueName="[Cleaned_salesdata_collated]" displayFolder="" count="0" memberValueDatatype="130" unbalanced="0"/>
    <cacheHierarchy uniqueName="[Cleaned_salesdata_collated].[category]" caption="category" attribute="1" defaultMemberUniqueName="[Cleaned_salesdata_collated].[category].[All]" allUniqueName="[Cleaned_salesdata_collated].[category].[All]" dimensionUniqueName="[Cleaned_salesdata_collated]" displayFolder="" count="0" memberValueDatatype="130" unbalanced="0"/>
    <cacheHierarchy uniqueName="[Cleaned_salesdata_collated].[sub_category]" caption="sub_category" attribute="1" defaultMemberUniqueName="[Cleaned_salesdata_collated].[sub_category].[All]" allUniqueName="[Cleaned_salesdata_collated].[sub_category].[All]" dimensionUniqueName="[Cleaned_salesdata_collated]" displayFolder="" count="0" memberValueDatatype="130" unbalanced="0"/>
    <cacheHierarchy uniqueName="[Cleaned_salesdata_collated].[product_name]" caption="product_name" attribute="1" defaultMemberUniqueName="[Cleaned_salesdata_collated].[product_name].[All]" allUniqueName="[Cleaned_salesdata_collated].[product_name].[All]" dimensionUniqueName="[Cleaned_salesdata_collated]" displayFolder="" count="0" memberValueDatatype="130" unbalanced="0"/>
    <cacheHierarchy uniqueName="[Cleaned_salesdata_collated].[sales]" caption="sales" attribute="1" defaultMemberUniqueName="[Cleaned_salesdata_collated].[sales].[All]" allUniqueName="[Cleaned_salesdata_collated].[sales].[All]" dimensionUniqueName="[Cleaned_salesdata_collated]" displayFolder="" count="0" memberValueDatatype="5" unbalanced="0"/>
    <cacheHierarchy uniqueName="[customers_dim].[customer_id]" caption="customer_id" attribute="1" defaultMemberUniqueName="[customers_dim].[customer_id].[All]" allUniqueName="[customers_dim].[customer_id].[All]" dimensionUniqueName="[customers_dim]" displayFolder="" count="0" memberValueDatatype="130" unbalanced="0"/>
    <cacheHierarchy uniqueName="[customers_dim].[customer_name]" caption="customer_name" attribute="1" defaultMemberUniqueName="[customers_dim].[customer_name].[All]" allUniqueName="[customers_dim].[customer_name].[All]" dimensionUniqueName="[customers_dim]" displayFolder="" count="0" memberValueDatatype="130" unbalanced="0"/>
    <cacheHierarchy uniqueName="[customers_dim].[segment]" caption="segment" attribute="1" defaultMemberUniqueName="[customers_dim].[segment].[All]" allUniqueName="[customers_dim].[segment].[All]" dimensionUniqueName="[customers_dim]" displayFolder="" count="2" memberValueDatatype="130" unbalanced="0"/>
    <cacheHierarchy uniqueName="[customers_dim].[city]" caption="city" attribute="1" defaultMemberUniqueName="[customers_dim].[city].[All]" allUniqueName="[customers_dim].[city].[All]" dimensionUniqueName="[customers_dim]" displayFolder="" count="0" memberValueDatatype="130" unbalanced="0"/>
    <cacheHierarchy uniqueName="[customers_dim].[postal_code]" caption="postal_code" attribute="1" defaultMemberUniqueName="[customers_dim].[postal_code].[All]" allUniqueName="[customers_dim].[postal_code].[All]" dimensionUniqueName="[customers_dim]" displayFolder="" count="0" memberValueDatatype="130" unbalanced="0"/>
    <cacheHierarchy uniqueName="[orders_dim].[row_id]" caption="row_id" attribute="1" defaultMemberUniqueName="[orders_dim].[row_id].[All]" allUniqueName="[orders_dim].[row_id].[All]" dimensionUniqueName="[orders_dim]" displayFolder="" count="0" memberValueDatatype="20" unbalanced="0"/>
    <cacheHierarchy uniqueName="[orders_dim].[order_id]" caption="order_id" attribute="1" defaultMemberUniqueName="[orders_dim].[order_id].[All]" allUniqueName="[orders_dim].[order_id].[All]" dimensionUniqueName="[orders_dim]" displayFolder="" count="0" memberValueDatatype="130" unbalanced="0"/>
    <cacheHierarchy uniqueName="[orders_dim].[order_date]" caption="order_date" attribute="1" time="1" defaultMemberUniqueName="[orders_dim].[order_date].[All]" allUniqueName="[orders_dim].[order_date].[All]" dimensionUniqueName="[orders_dim]" displayFolder="" count="0" memberValueDatatype="7" unbalanced="0"/>
    <cacheHierarchy uniqueName="[orders_dim].[ship_date]" caption="ship_date" attribute="1" time="1" defaultMemberUniqueName="[orders_dim].[ship_date].[All]" allUniqueName="[orders_dim].[ship_date].[All]" dimensionUniqueName="[orders_dim]" displayFolder="" count="0" memberValueDatatype="7" unbalanced="0"/>
    <cacheHierarchy uniqueName="[orders_dim].[ship_mode]" caption="ship_mode" attribute="1" defaultMemberUniqueName="[orders_dim].[ship_mode].[All]" allUniqueName="[orders_dim].[ship_mode].[All]" dimensionUniqueName="[orders_dim]" displayFolder="" count="2" memberValueDatatype="130" unbalanced="0"/>
    <cacheHierarchy uniqueName="[products_dim].[product_id]" caption="product_id" attribute="1" defaultMemberUniqueName="[products_dim].[product_id].[All]" allUniqueName="[products_dim].[product_id].[All]" dimensionUniqueName="[products_dim]" displayFolder="" count="0" memberValueDatatype="130" unbalanced="0"/>
    <cacheHierarchy uniqueName="[products_dim].[category]" caption="category" attribute="1" defaultMemberUniqueName="[products_dim].[category].[All]" allUniqueName="[products_dim].[category].[All]" dimensionUniqueName="[products_dim]" displayFolder="" count="0" memberValueDatatype="130" unbalanced="0"/>
    <cacheHierarchy uniqueName="[products_dim].[sub_category]" caption="sub_category" attribute="1" defaultMemberUniqueName="[products_dim].[sub_category].[All]" allUniqueName="[products_dim].[sub_category].[All]" dimensionUniqueName="[products_dim]" displayFolder="" count="0" memberValueDatatype="130" unbalanced="0"/>
    <cacheHierarchy uniqueName="[products_dim].[product_name]" caption="product_name" attribute="1" defaultMemberUniqueName="[products_dim].[product_name].[All]" allUniqueName="[products_dim].[product_name].[All]" dimensionUniqueName="[products_dim]" displayFolder="" count="0" memberValueDatatype="130" unbalanced="0"/>
    <cacheHierarchy uniqueName="[region_dim].[country]" caption="country" attribute="1" defaultMemberUniqueName="[region_dim].[country].[All]" allUniqueName="[region_dim].[country].[All]" dimensionUniqueName="[region_dim]" displayFolder="" count="0" memberValueDatatype="130" unbalanced="0"/>
    <cacheHierarchy uniqueName="[region_dim].[state]" caption="state" attribute="1" defaultMemberUniqueName="[region_dim].[state].[All]" allUniqueName="[region_dim].[state].[All]" dimensionUniqueName="[region_dim]" displayFolder="" count="2" memberValueDatatype="130" unbalanced="0"/>
    <cacheHierarchy uniqueName="[region_dim].[city]" caption="city" attribute="1" defaultMemberUniqueName="[region_dim].[city].[All]" allUniqueName="[region_dim].[city].[All]" dimensionUniqueName="[region_dim]" displayFolder="" count="0" memberValueDatatype="130" unbalanced="0"/>
    <cacheHierarchy uniqueName="[region_dim].[postal_code]" caption="postal_code" attribute="1" defaultMemberUniqueName="[region_dim].[postal_code].[All]" allUniqueName="[region_dim].[postal_code].[All]" dimensionUniqueName="[region_dim]" displayFolder="" count="0" memberValueDatatype="130" unbalanced="0"/>
    <cacheHierarchy uniqueName="[region_dim].[region]" caption="region" attribute="1" defaultMemberUniqueName="[region_dim].[region].[All]" allUniqueName="[region_dim].[region].[All]" dimensionUniqueName="[region_dim]" displayFolder="" count="0" memberValueDatatype="130" unbalanced="0"/>
    <cacheHierarchy uniqueName="[Rolling_Calendar].[Date]" caption="Date" attribute="1" time="1" defaultMemberUniqueName="[Rolling_Calendar].[Date].[All]" allUniqueName="[Rolling_Calendar].[Date].[All]" dimensionUniqueName="[Rolling_Calendar]" displayFolder="" count="2" memberValueDatatype="7" unbalanced="0">
      <fieldsUsage count="2">
        <fieldUsage x="-1"/>
        <fieldUsage x="3"/>
      </fieldsUsage>
    </cacheHierarchy>
    <cacheHierarchy uniqueName="[Rolling_Calendar].[Year]" caption="Year" attribute="1" defaultMemberUniqueName="[Rolling_Calendar].[Year].[All]" allUniqueName="[Rolling_Calendar].[Year].[All]" dimensionUniqueName="[Rolling_Calendar]" displayFolder="" count="0" memberValueDatatype="20" unbalanced="0"/>
    <cacheHierarchy uniqueName="[Rolling_Calendar].[Quarter]" caption="Quarter" attribute="1" defaultMemberUniqueName="[Rolling_Calendar].[Quarter].[All]" allUniqueName="[Rolling_Calendar].[Quarter].[All]" dimensionUniqueName="[Rolling_Calendar]" displayFolder="" count="0" memberValueDatatype="130" unbalanced="0"/>
    <cacheHierarchy uniqueName="[Rolling_Calendar].[Month Name]" caption="Month Name" attribute="1" defaultMemberUniqueName="[Rolling_Calendar].[Month Name].[All]" allUniqueName="[Rolling_Calendar].[Month Name].[All]" dimensionUniqueName="[Rolling_Calendar]" displayFolder="" count="2" memberValueDatatype="130" unbalanced="0">
      <fieldsUsage count="2">
        <fieldUsage x="-1"/>
        <fieldUsage x="2"/>
      </fieldsUsage>
    </cacheHierarchy>
    <cacheHierarchy uniqueName="[Rolling_Calendar].[Week of Month]" caption="Week of Month" attribute="1" defaultMemberUniqueName="[Rolling_Calendar].[Week of Month].[All]" allUniqueName="[Rolling_Calendar].[Week of Month].[All]" dimensionUniqueName="[Rolling_Calendar]" displayFolder="" count="2" memberValueDatatype="130" unbalanced="0"/>
    <cacheHierarchy uniqueName="[Rolling_Calendar].[Day of Year]" caption="Day of Year" attribute="1" defaultMemberUniqueName="[Rolling_Calendar].[Day of Year].[All]" allUniqueName="[Rolling_Calendar].[Day of Year].[All]" dimensionUniqueName="[Rolling_Calendar]" displayFolder="" count="0" memberValueDatatype="20" unbalanced="0"/>
    <cacheHierarchy uniqueName="[Rolling_Calendar].[Day Name]" caption="Day Name" attribute="1" defaultMemberUniqueName="[Rolling_Calendar].[Day Name].[All]" allUniqueName="[Rolling_Calendar].[Day Name].[All]" dimensionUniqueName="[Rolling_Calendar]" displayFolder="" count="0" memberValueDatatype="130" unbalanced="0"/>
    <cacheHierarchy uniqueName="[Rolling_Calendar].[Weekend / Weekday]" caption="Weekend / Weekday" attribute="1" defaultMemberUniqueName="[Rolling_Calendar].[Weekend / Weekday].[All]" allUniqueName="[Rolling_Calendar].[Weekend / Weekday].[All]" dimensionUniqueName="[Rolling_Calendar]" displayFolder="" count="0" memberValueDatatype="130" unbalanced="0"/>
    <cacheHierarchy uniqueName="[Dax_Table].[Column1]" caption="Column1" attribute="1" defaultMemberUniqueName="[Dax_Table].[Column1].[All]" allUniqueName="[Dax_Table].[Column1].[All]" dimensionUniqueName="[Dax_Table]" displayFolder="" count="0" memberValueDatatype="130" unbalanced="0" hidden="1"/>
    <cacheHierarchy uniqueName="[Measures].[Total Sales]" caption="Total Sales" measure="1" displayFolder="" measureGroup="Dax_Table" count="0" oneField="1">
      <fieldsUsage count="1">
        <fieldUsage x="0"/>
      </fieldsUsage>
    </cacheHierarchy>
    <cacheHierarchy uniqueName="[Measures].[Total Sales LY]" caption="Total Sales LY" measure="1" displayFolder="" measureGroup="Dax_Table" count="0"/>
    <cacheHierarchy uniqueName="[Measures].[Total Orders]" caption="Total Orders" measure="1" displayFolder="" measureGroup="Dax_Table" count="0"/>
    <cacheHierarchy uniqueName="[Measures].[Avg. Order Value LY]" caption="Avg. Order Value LY" measure="1" displayFolder="" measureGroup="Dax_Table" count="0"/>
    <cacheHierarchy uniqueName="[Measures].[Target AOV (+10%)]" caption="Target AOV (+10%)" measure="1" displayFolder="" measureGroup="Dax_Table" count="0"/>
    <cacheHierarchy uniqueName="[Measures].[Target YoY Sales Growth (%)]" caption="Target YoY Sales Growth (%)" measure="1" displayFolder="" measureGroup="Dax_Table" count="0"/>
    <cacheHierarchy uniqueName="[Measures].[Sales YTD]" caption="Sales YTD" measure="1" displayFolder="" measureGroup="Dax_Table" count="0"/>
    <cacheHierarchy uniqueName="[Measures].[Sales Per Cust. (SPC) LY]" caption="Sales Per Cust. (SPC) LY" measure="1" displayFolder="" measureGroup="Dax_Table" count="0"/>
    <cacheHierarchy uniqueName="[Measures].[Target SPC (+10%)]" caption="Target SPC (+10%)" measure="1" displayFolder="" measureGroup="Dax_Table" count="0"/>
    <cacheHierarchy uniqueName="[Measures].[Avg. Order Value]" caption="Avg. Order Value" measure="1" displayFolder="" measureGroup="Dax_Table" count="0"/>
    <cacheHierarchy uniqueName="[Measures].[Sales per Customer (SPC)]" caption="Sales per Customer (SPC)" measure="1" displayFolder="" measureGroup="Dax_Table" count="0"/>
    <cacheHierarchy uniqueName="[Measures].[YoY Sales Growth (%)]" caption="YoY Sales Growth (%)" measure="1" displayFolder="" measureGroup="Dax_Table" count="0"/>
    <cacheHierarchy uniqueName="[Measures].[Avg. Shipping time (Days)]" caption="Avg. Shipping time (Days)" measure="1" displayFolder="" measureGroup="Dax_Table" count="0"/>
    <cacheHierarchy uniqueName="[Measures].[__XL_Count Table1]" caption="__XL_Count Table1" measure="1" displayFolder="" measureGroup="Dax_Table" count="0" hidden="1"/>
    <cacheHierarchy uniqueName="[Measures].[__XL_Count customers_dim]" caption="__XL_Count customers_dim" measure="1" displayFolder="" measureGroup="customers_dim" count="0" hidden="1"/>
    <cacheHierarchy uniqueName="[Measures].[__XL_Count orders_dim]" caption="__XL_Count orders_dim" measure="1" displayFolder="" measureGroup="orders_dim" count="0" hidden="1"/>
    <cacheHierarchy uniqueName="[Measures].[__XL_Count products_dim]" caption="__XL_Count products_dim" measure="1" displayFolder="" measureGroup="products_dim" count="0" hidden="1"/>
    <cacheHierarchy uniqueName="[Measures].[__XL_Count region_dim]" caption="__XL_Count region_dim" measure="1" displayFolder="" measureGroup="region_dim" count="0" hidden="1"/>
    <cacheHierarchy uniqueName="[Measures].[__XL_Count Cleaned_salesdata_collated]" caption="__XL_Count Cleaned_salesdata_collated" measure="1" displayFolder="" measureGroup="Cleaned_salesdata_collated" count="0" hidden="1"/>
    <cacheHierarchy uniqueName="[Measures].[__XL_Count Rolling_Calendar]" caption="__XL_Count Rolling_Calendar" measure="1" displayFolder="" measureGroup="Rolling_Calendar" count="0" hidden="1"/>
    <cacheHierarchy uniqueName="[Measures].[__No measures defined]" caption="__No measures defined" measure="1" displayFolder="" count="0" hidden="1"/>
    <cacheHierarchy uniqueName="[Measures].[Sum of Year]" caption="Sum of Year" measure="1" displayFolder="" measureGroup="Rolling_Calendar" count="0" hidden="1">
      <extLst>
        <ext xmlns:x15="http://schemas.microsoft.com/office/spreadsheetml/2010/11/main" uri="{B97F6D7D-B522-45F9-BDA1-12C45D357490}">
          <x15:cacheHierarchy aggregatedColumn="39"/>
        </ext>
      </extLst>
    </cacheHierarchy>
    <cacheHierarchy uniqueName="[Measures].[Count of category]" caption="Count of category" measure="1" displayFolder="" measureGroup="products_dim" count="0" hidden="1">
      <extLst>
        <ext xmlns:x15="http://schemas.microsoft.com/office/spreadsheetml/2010/11/main" uri="{B97F6D7D-B522-45F9-BDA1-12C45D357490}">
          <x15:cacheHierarchy aggregatedColumn="30"/>
        </ext>
      </extLst>
    </cacheHierarchy>
    <cacheHierarchy uniqueName="[Measures].[Count of product_name]" caption="Count of product_name" measure="1" displayFolder="" measureGroup="Cleaned_salesdata_collated" count="0" hidden="1">
      <extLst>
        <ext xmlns:x15="http://schemas.microsoft.com/office/spreadsheetml/2010/11/main" uri="{B97F6D7D-B522-45F9-BDA1-12C45D357490}">
          <x15:cacheHierarchy aggregatedColumn="17"/>
        </ext>
      </extLst>
    </cacheHierarchy>
    <cacheHierarchy uniqueName="[Measures].[Count of category 2]" caption="Count of category 2" measure="1" displayFolder="" measureGroup="Cleaned_salesdata_collated" count="0" hidden="1">
      <extLst>
        <ext xmlns:x15="http://schemas.microsoft.com/office/spreadsheetml/2010/11/main" uri="{B97F6D7D-B522-45F9-BDA1-12C45D357490}">
          <x15:cacheHierarchy aggregatedColumn="15"/>
        </ext>
      </extLst>
    </cacheHierarchy>
  </cacheHierarchies>
  <kpis count="0"/>
  <dimensions count="7">
    <dimension name="Cleaned_salesdata_collated" uniqueName="[Cleaned_salesdata_collated]" caption="Cleaned_salesdata_collated"/>
    <dimension name="customers_dim" uniqueName="[customers_dim]" caption="customers_dim"/>
    <dimension measure="1" name="Measures" uniqueName="[Measures]" caption="Measures"/>
    <dimension name="orders_dim" uniqueName="[orders_dim]" caption="orders_dim"/>
    <dimension name="products_dim" uniqueName="[products_dim]" caption="products_dim"/>
    <dimension name="region_dim" uniqueName="[region_dim]" caption="region_dim"/>
    <dimension name="Rolling_Calendar" uniqueName="[Rolling_Calendar]" caption="Rolling_Calendar"/>
  </dimensions>
  <measureGroups count="7">
    <measureGroup name="Cleaned_salesdata_collated" caption="Cleaned_salesdata_collated"/>
    <measureGroup name="customers_dim" caption="customers_dim"/>
    <measureGroup name="Dax_Table" caption="Dax_Table"/>
    <measureGroup name="orders_dim" caption="orders_dim"/>
    <measureGroup name="products_dim" caption="products_dim"/>
    <measureGroup name="region_dim" caption="region_dim"/>
    <measureGroup name="Rolling_Calendar" caption="Rolling_Calendar"/>
  </measureGroups>
  <maps count="11">
    <map measureGroup="0" dimension="0"/>
    <map measureGroup="0" dimension="1"/>
    <map measureGroup="0" dimension="3"/>
    <map measureGroup="0" dimension="4"/>
    <map measureGroup="0" dimension="5"/>
    <map measureGroup="0" dimension="6"/>
    <map measureGroup="1" dimension="1"/>
    <map measureGroup="3" dimension="3"/>
    <map measureGroup="4" dimension="4"/>
    <map measureGroup="5"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01.783810300927" backgroundQuery="1" createdVersion="8" refreshedVersion="8" minRefreshableVersion="3" recordCount="0" supportSubquery="1" supportAdvancedDrill="1" xr:uid="{E98238DD-95FD-43CC-A47B-3DA7724FEC8A}">
  <cacheSource type="external" connectionId="7"/>
  <cacheFields count="5">
    <cacheField name="[region_dim].[state].[state]" caption="state" numFmtId="0" hierarchy="34" level="1">
      <sharedItems count="5">
        <s v="California"/>
        <s v="New York"/>
        <s v="Pennsylvania"/>
        <s v="Texas"/>
        <s v="Washington"/>
      </sharedItems>
    </cacheField>
    <cacheField name="[Cleaned_salesdata_collated].[order_date].[order_date]" caption="order_date" numFmtId="0" hierarchy="3" level="1">
      <sharedItems containsSemiMixedTypes="0" containsNonDate="0" containsString="0"/>
    </cacheField>
    <cacheField name="[Measures].[Total Sales]" caption="Total Sales" numFmtId="0" hierarchy="47" level="32767"/>
    <cacheField name="[Cleaned_salesdata_collated].[category].[category]" caption="category" numFmtId="0" hierarchy="15" level="1">
      <sharedItems count="3">
        <s v="Furniture"/>
        <s v="Office Supplies"/>
        <s v="Technology"/>
      </sharedItems>
    </cacheField>
    <cacheField name="[Rolling_Calendar].[Date].[Date]" caption="Date" numFmtId="0" hierarchy="38" level="1">
      <sharedItems containsSemiMixedTypes="0" containsNonDate="0" containsString="0"/>
    </cacheField>
  </cacheFields>
  <cacheHierarchies count="72">
    <cacheHierarchy uniqueName="[Cleaned_salesdata_collated].[Year]" caption="Year" attribute="1" defaultMemberUniqueName="[Cleaned_salesdata_collated].[Year].[All]" allUniqueName="[Cleaned_salesdata_collated].[Year].[All]" dimensionUniqueName="[Cleaned_salesdata_collated]" displayFolder="" count="0" memberValueDatatype="20" unbalanced="0"/>
    <cacheHierarchy uniqueName="[Cleaned_salesdata_collated].[row_id]" caption="row_id" attribute="1" defaultMemberUniqueName="[Cleaned_salesdata_collated].[row_id].[All]" allUniqueName="[Cleaned_salesdata_collated].[row_id].[All]" dimensionUniqueName="[Cleaned_salesdata_collated]" displayFolder="" count="0" memberValueDatatype="20" unbalanced="0"/>
    <cacheHierarchy uniqueName="[Cleaned_salesdata_collated].[order_id]" caption="order_id" attribute="1" defaultMemberUniqueName="[Cleaned_salesdata_collated].[order_id].[All]" allUniqueName="[Cleaned_salesdata_collated].[order_id].[All]" dimensionUniqueName="[Cleaned_salesdata_collated]" displayFolder="" count="0" memberValueDatatype="130" unbalanced="0"/>
    <cacheHierarchy uniqueName="[Cleaned_salesdata_collated].[order_date]" caption="order_date" attribute="1" time="1" defaultMemberUniqueName="[Cleaned_salesdata_collated].[order_date].[All]" allUniqueName="[Cleaned_salesdata_collated].[order_date].[All]" dimensionUniqueName="[Cleaned_salesdata_collated]" displayFolder="" count="2" memberValueDatatype="7" unbalanced="0">
      <fieldsUsage count="2">
        <fieldUsage x="-1"/>
        <fieldUsage x="1"/>
      </fieldsUsage>
    </cacheHierarchy>
    <cacheHierarchy uniqueName="[Cleaned_salesdata_collated].[ship_date]" caption="ship_date" attribute="1" time="1" defaultMemberUniqueName="[Cleaned_salesdata_collated].[ship_date].[All]" allUniqueName="[Cleaned_salesdata_collated].[ship_date].[All]" dimensionUniqueName="[Cleaned_salesdata_collated]" displayFolder="" count="0" memberValueDatatype="7" unbalanced="0"/>
    <cacheHierarchy uniqueName="[Cleaned_salesdata_collated].[ship_mode]" caption="ship_mode" attribute="1" defaultMemberUniqueName="[Cleaned_salesdata_collated].[ship_mode].[All]" allUniqueName="[Cleaned_salesdata_collated].[ship_mode].[All]" dimensionUniqueName="[Cleaned_salesdata_collated]" displayFolder="" count="0" memberValueDatatype="130" unbalanced="0"/>
    <cacheHierarchy uniqueName="[Cleaned_salesdata_collated].[customer_id]" caption="customer_id" attribute="1" defaultMemberUniqueName="[Cleaned_salesdata_collated].[customer_id].[All]" allUniqueName="[Cleaned_salesdata_collated].[customer_id].[All]" dimensionUniqueName="[Cleaned_salesdata_collated]" displayFolder="" count="0" memberValueDatatype="130" unbalanced="0"/>
    <cacheHierarchy uniqueName="[Cleaned_salesdata_collated].[customer_name]" caption="customer_name" attribute="1" defaultMemberUniqueName="[Cleaned_salesdata_collated].[customer_name].[All]" allUniqueName="[Cleaned_salesdata_collated].[customer_name].[All]" dimensionUniqueName="[Cleaned_salesdata_collated]" displayFolder="" count="0" memberValueDatatype="130" unbalanced="0"/>
    <cacheHierarchy uniqueName="[Cleaned_salesdata_collated].[segment]" caption="segment" attribute="1" defaultMemberUniqueName="[Cleaned_salesdata_collated].[segment].[All]" allUniqueName="[Cleaned_salesdata_collated].[segment].[All]" dimensionUniqueName="[Cleaned_salesdata_collated]" displayFolder="" count="0" memberValueDatatype="130" unbalanced="0"/>
    <cacheHierarchy uniqueName="[Cleaned_salesdata_collated].[country]" caption="country" attribute="1" defaultMemberUniqueName="[Cleaned_salesdata_collated].[country].[All]" allUniqueName="[Cleaned_salesdata_collated].[country].[All]" dimensionUniqueName="[Cleaned_salesdata_collated]" displayFolder="" count="0" memberValueDatatype="130" unbalanced="0"/>
    <cacheHierarchy uniqueName="[Cleaned_salesdata_collated].[city]" caption="city" attribute="1" defaultMemberUniqueName="[Cleaned_salesdata_collated].[city].[All]" allUniqueName="[Cleaned_salesdata_collated].[city].[All]" dimensionUniqueName="[Cleaned_salesdata_collated]" displayFolder="" count="0" memberValueDatatype="130" unbalanced="0"/>
    <cacheHierarchy uniqueName="[Cleaned_salesdata_collated].[state]" caption="state" attribute="1" defaultMemberUniqueName="[Cleaned_salesdata_collated].[state].[All]" allUniqueName="[Cleaned_salesdata_collated].[state].[All]" dimensionUniqueName="[Cleaned_salesdata_collated]" displayFolder="" count="0" memberValueDatatype="130" unbalanced="0"/>
    <cacheHierarchy uniqueName="[Cleaned_salesdata_collated].[postal_code]" caption="postal_code" attribute="1" defaultMemberUniqueName="[Cleaned_salesdata_collated].[postal_code].[All]" allUniqueName="[Cleaned_salesdata_collated].[postal_code].[All]" dimensionUniqueName="[Cleaned_salesdata_collated]" displayFolder="" count="0" memberValueDatatype="130" unbalanced="0"/>
    <cacheHierarchy uniqueName="[Cleaned_salesdata_collated].[region]" caption="region" attribute="1" defaultMemberUniqueName="[Cleaned_salesdata_collated].[region].[All]" allUniqueName="[Cleaned_salesdata_collated].[region].[All]" dimensionUniqueName="[Cleaned_salesdata_collated]" displayFolder="" count="0" memberValueDatatype="130" unbalanced="0"/>
    <cacheHierarchy uniqueName="[Cleaned_salesdata_collated].[product_id]" caption="product_id" attribute="1" defaultMemberUniqueName="[Cleaned_salesdata_collated].[product_id].[All]" allUniqueName="[Cleaned_salesdata_collated].[product_id].[All]" dimensionUniqueName="[Cleaned_salesdata_collated]" displayFolder="" count="0" memberValueDatatype="130" unbalanced="0"/>
    <cacheHierarchy uniqueName="[Cleaned_salesdata_collated].[category]" caption="category" attribute="1" defaultMemberUniqueName="[Cleaned_salesdata_collated].[category].[All]" allUniqueName="[Cleaned_salesdata_collated].[category].[All]" dimensionUniqueName="[Cleaned_salesdata_collated]" displayFolder="" count="2" memberValueDatatype="130" unbalanced="0">
      <fieldsUsage count="2">
        <fieldUsage x="-1"/>
        <fieldUsage x="3"/>
      </fieldsUsage>
    </cacheHierarchy>
    <cacheHierarchy uniqueName="[Cleaned_salesdata_collated].[sub_category]" caption="sub_category" attribute="1" defaultMemberUniqueName="[Cleaned_salesdata_collated].[sub_category].[All]" allUniqueName="[Cleaned_salesdata_collated].[sub_category].[All]" dimensionUniqueName="[Cleaned_salesdata_collated]" displayFolder="" count="0" memberValueDatatype="130" unbalanced="0"/>
    <cacheHierarchy uniqueName="[Cleaned_salesdata_collated].[product_name]" caption="product_name" attribute="1" defaultMemberUniqueName="[Cleaned_salesdata_collated].[product_name].[All]" allUniqueName="[Cleaned_salesdata_collated].[product_name].[All]" dimensionUniqueName="[Cleaned_salesdata_collated]" displayFolder="" count="0" memberValueDatatype="130" unbalanced="0"/>
    <cacheHierarchy uniqueName="[Cleaned_salesdata_collated].[sales]" caption="sales" attribute="1" defaultMemberUniqueName="[Cleaned_salesdata_collated].[sales].[All]" allUniqueName="[Cleaned_salesdata_collated].[sales].[All]" dimensionUniqueName="[Cleaned_salesdata_collated]" displayFolder="" count="0" memberValueDatatype="5" unbalanced="0"/>
    <cacheHierarchy uniqueName="[customers_dim].[customer_id]" caption="customer_id" attribute="1" defaultMemberUniqueName="[customers_dim].[customer_id].[All]" allUniqueName="[customers_dim].[customer_id].[All]" dimensionUniqueName="[customers_dim]" displayFolder="" count="0" memberValueDatatype="130" unbalanced="0"/>
    <cacheHierarchy uniqueName="[customers_dim].[customer_name]" caption="customer_name" attribute="1" defaultMemberUniqueName="[customers_dim].[customer_name].[All]" allUniqueName="[customers_dim].[customer_name].[All]" dimensionUniqueName="[customers_dim]" displayFolder="" count="0" memberValueDatatype="130" unbalanced="0"/>
    <cacheHierarchy uniqueName="[customers_dim].[segment]" caption="segment" attribute="1" defaultMemberUniqueName="[customers_dim].[segment].[All]" allUniqueName="[customers_dim].[segment].[All]" dimensionUniqueName="[customers_dim]" displayFolder="" count="2" memberValueDatatype="130" unbalanced="0"/>
    <cacheHierarchy uniqueName="[customers_dim].[city]" caption="city" attribute="1" defaultMemberUniqueName="[customers_dim].[city].[All]" allUniqueName="[customers_dim].[city].[All]" dimensionUniqueName="[customers_dim]" displayFolder="" count="0" memberValueDatatype="130" unbalanced="0"/>
    <cacheHierarchy uniqueName="[customers_dim].[postal_code]" caption="postal_code" attribute="1" defaultMemberUniqueName="[customers_dim].[postal_code].[All]" allUniqueName="[customers_dim].[postal_code].[All]" dimensionUniqueName="[customers_dim]" displayFolder="" count="0" memberValueDatatype="130" unbalanced="0"/>
    <cacheHierarchy uniqueName="[orders_dim].[row_id]" caption="row_id" attribute="1" defaultMemberUniqueName="[orders_dim].[row_id].[All]" allUniqueName="[orders_dim].[row_id].[All]" dimensionUniqueName="[orders_dim]" displayFolder="" count="0" memberValueDatatype="20" unbalanced="0"/>
    <cacheHierarchy uniqueName="[orders_dim].[order_id]" caption="order_id" attribute="1" defaultMemberUniqueName="[orders_dim].[order_id].[All]" allUniqueName="[orders_dim].[order_id].[All]" dimensionUniqueName="[orders_dim]" displayFolder="" count="0" memberValueDatatype="130" unbalanced="0"/>
    <cacheHierarchy uniqueName="[orders_dim].[order_date]" caption="order_date" attribute="1" time="1" defaultMemberUniqueName="[orders_dim].[order_date].[All]" allUniqueName="[orders_dim].[order_date].[All]" dimensionUniqueName="[orders_dim]" displayFolder="" count="0" memberValueDatatype="7" unbalanced="0"/>
    <cacheHierarchy uniqueName="[orders_dim].[ship_date]" caption="ship_date" attribute="1" time="1" defaultMemberUniqueName="[orders_dim].[ship_date].[All]" allUniqueName="[orders_dim].[ship_date].[All]" dimensionUniqueName="[orders_dim]" displayFolder="" count="0" memberValueDatatype="7" unbalanced="0"/>
    <cacheHierarchy uniqueName="[orders_dim].[ship_mode]" caption="ship_mode" attribute="1" defaultMemberUniqueName="[orders_dim].[ship_mode].[All]" allUniqueName="[orders_dim].[ship_mode].[All]" dimensionUniqueName="[orders_dim]" displayFolder="" count="2" memberValueDatatype="130" unbalanced="0"/>
    <cacheHierarchy uniqueName="[products_dim].[product_id]" caption="product_id" attribute="1" defaultMemberUniqueName="[products_dim].[product_id].[All]" allUniqueName="[products_dim].[product_id].[All]" dimensionUniqueName="[products_dim]" displayFolder="" count="0" memberValueDatatype="130" unbalanced="0"/>
    <cacheHierarchy uniqueName="[products_dim].[category]" caption="category" attribute="1" defaultMemberUniqueName="[products_dim].[category].[All]" allUniqueName="[products_dim].[category].[All]" dimensionUniqueName="[products_dim]" displayFolder="" count="0" memberValueDatatype="130" unbalanced="0"/>
    <cacheHierarchy uniqueName="[products_dim].[sub_category]" caption="sub_category" attribute="1" defaultMemberUniqueName="[products_dim].[sub_category].[All]" allUniqueName="[products_dim].[sub_category].[All]" dimensionUniqueName="[products_dim]" displayFolder="" count="0" memberValueDatatype="130" unbalanced="0"/>
    <cacheHierarchy uniqueName="[products_dim].[product_name]" caption="product_name" attribute="1" defaultMemberUniqueName="[products_dim].[product_name].[All]" allUniqueName="[products_dim].[product_name].[All]" dimensionUniqueName="[products_dim]" displayFolder="" count="0" memberValueDatatype="130" unbalanced="0"/>
    <cacheHierarchy uniqueName="[region_dim].[country]" caption="country" attribute="1" defaultMemberUniqueName="[region_dim].[country].[All]" allUniqueName="[region_dim].[country].[All]" dimensionUniqueName="[region_dim]" displayFolder="" count="0" memberValueDatatype="130" unbalanced="0"/>
    <cacheHierarchy uniqueName="[region_dim].[state]" caption="state" attribute="1" defaultMemberUniqueName="[region_dim].[state].[All]" allUniqueName="[region_dim].[state].[All]" dimensionUniqueName="[region_dim]" displayFolder="" count="2" memberValueDatatype="130" unbalanced="0">
      <fieldsUsage count="2">
        <fieldUsage x="-1"/>
        <fieldUsage x="0"/>
      </fieldsUsage>
    </cacheHierarchy>
    <cacheHierarchy uniqueName="[region_dim].[city]" caption="city" attribute="1" defaultMemberUniqueName="[region_dim].[city].[All]" allUniqueName="[region_dim].[city].[All]" dimensionUniqueName="[region_dim]" displayFolder="" count="0" memberValueDatatype="130" unbalanced="0"/>
    <cacheHierarchy uniqueName="[region_dim].[postal_code]" caption="postal_code" attribute="1" defaultMemberUniqueName="[region_dim].[postal_code].[All]" allUniqueName="[region_dim].[postal_code].[All]" dimensionUniqueName="[region_dim]" displayFolder="" count="0" memberValueDatatype="130" unbalanced="0"/>
    <cacheHierarchy uniqueName="[region_dim].[region]" caption="region" attribute="1" defaultMemberUniqueName="[region_dim].[region].[All]" allUniqueName="[region_dim].[region].[All]" dimensionUniqueName="[region_dim]" displayFolder="" count="0" memberValueDatatype="130" unbalanced="0"/>
    <cacheHierarchy uniqueName="[Rolling_Calendar].[Date]" caption="Date" attribute="1" time="1" defaultMemberUniqueName="[Rolling_Calendar].[Date].[All]" allUniqueName="[Rolling_Calendar].[Date].[All]" dimensionUniqueName="[Rolling_Calendar]" displayFolder="" count="2" memberValueDatatype="7" unbalanced="0">
      <fieldsUsage count="2">
        <fieldUsage x="-1"/>
        <fieldUsage x="4"/>
      </fieldsUsage>
    </cacheHierarchy>
    <cacheHierarchy uniqueName="[Rolling_Calendar].[Year]" caption="Year" attribute="1" defaultMemberUniqueName="[Rolling_Calendar].[Year].[All]" allUniqueName="[Rolling_Calendar].[Year].[All]" dimensionUniqueName="[Rolling_Calendar]" displayFolder="" count="0" memberValueDatatype="20" unbalanced="0"/>
    <cacheHierarchy uniqueName="[Rolling_Calendar].[Quarter]" caption="Quarter" attribute="1" defaultMemberUniqueName="[Rolling_Calendar].[Quarter].[All]" allUniqueName="[Rolling_Calendar].[Quarter].[All]" dimensionUniqueName="[Rolling_Calendar]" displayFolder="" count="0" memberValueDatatype="130" unbalanced="0"/>
    <cacheHierarchy uniqueName="[Rolling_Calendar].[Month Name]" caption="Month Name" attribute="1" defaultMemberUniqueName="[Rolling_Calendar].[Month Name].[All]" allUniqueName="[Rolling_Calendar].[Month Name].[All]" dimensionUniqueName="[Rolling_Calendar]" displayFolder="" count="0" memberValueDatatype="130" unbalanced="0"/>
    <cacheHierarchy uniqueName="[Rolling_Calendar].[Week of Month]" caption="Week of Month" attribute="1" defaultMemberUniqueName="[Rolling_Calendar].[Week of Month].[All]" allUniqueName="[Rolling_Calendar].[Week of Month].[All]" dimensionUniqueName="[Rolling_Calendar]" displayFolder="" count="0" memberValueDatatype="130" unbalanced="0"/>
    <cacheHierarchy uniqueName="[Rolling_Calendar].[Day of Year]" caption="Day of Year" attribute="1" defaultMemberUniqueName="[Rolling_Calendar].[Day of Year].[All]" allUniqueName="[Rolling_Calendar].[Day of Year].[All]" dimensionUniqueName="[Rolling_Calendar]" displayFolder="" count="0" memberValueDatatype="20" unbalanced="0"/>
    <cacheHierarchy uniqueName="[Rolling_Calendar].[Day Name]" caption="Day Name" attribute="1" defaultMemberUniqueName="[Rolling_Calendar].[Day Name].[All]" allUniqueName="[Rolling_Calendar].[Day Name].[All]" dimensionUniqueName="[Rolling_Calendar]" displayFolder="" count="0" memberValueDatatype="130" unbalanced="0"/>
    <cacheHierarchy uniqueName="[Rolling_Calendar].[Weekend / Weekday]" caption="Weekend / Weekday" attribute="1" defaultMemberUniqueName="[Rolling_Calendar].[Weekend / Weekday].[All]" allUniqueName="[Rolling_Calendar].[Weekend / Weekday].[All]" dimensionUniqueName="[Rolling_Calendar]" displayFolder="" count="0" memberValueDatatype="130" unbalanced="0"/>
    <cacheHierarchy uniqueName="[Dax_Table].[Column1]" caption="Column1" attribute="1" defaultMemberUniqueName="[Dax_Table].[Column1].[All]" allUniqueName="[Dax_Table].[Column1].[All]" dimensionUniqueName="[Dax_Table]" displayFolder="" count="0" memberValueDatatype="130" unbalanced="0" hidden="1"/>
    <cacheHierarchy uniqueName="[Measures].[Total Sales]" caption="Total Sales" measure="1" displayFolder="" measureGroup="Dax_Table" count="0" oneField="1">
      <fieldsUsage count="1">
        <fieldUsage x="2"/>
      </fieldsUsage>
    </cacheHierarchy>
    <cacheHierarchy uniqueName="[Measures].[Total Sales LY]" caption="Total Sales LY" measure="1" displayFolder="" measureGroup="Dax_Table" count="0"/>
    <cacheHierarchy uniqueName="[Measures].[Total Orders]" caption="Total Orders" measure="1" displayFolder="" measureGroup="Dax_Table" count="0"/>
    <cacheHierarchy uniqueName="[Measures].[Avg. Order Value LY]" caption="Avg. Order Value LY" measure="1" displayFolder="" measureGroup="Dax_Table" count="0"/>
    <cacheHierarchy uniqueName="[Measures].[Target AOV (+10%)]" caption="Target AOV (+10%)" measure="1" displayFolder="" measureGroup="Dax_Table" count="0"/>
    <cacheHierarchy uniqueName="[Measures].[Target YoY Sales Growth (%)]" caption="Target YoY Sales Growth (%)" measure="1" displayFolder="" measureGroup="Dax_Table" count="0"/>
    <cacheHierarchy uniqueName="[Measures].[Sales YTD]" caption="Sales YTD" measure="1" displayFolder="" measureGroup="Dax_Table" count="0"/>
    <cacheHierarchy uniqueName="[Measures].[Sales Per Cust. (SPC) LY]" caption="Sales Per Cust. (SPC) LY" measure="1" displayFolder="" measureGroup="Dax_Table" count="0"/>
    <cacheHierarchy uniqueName="[Measures].[Target SPC (+10%)]" caption="Target SPC (+10%)" measure="1" displayFolder="" measureGroup="Dax_Table" count="0"/>
    <cacheHierarchy uniqueName="[Measures].[Avg. Order Value]" caption="Avg. Order Value" measure="1" displayFolder="" measureGroup="Dax_Table" count="0"/>
    <cacheHierarchy uniqueName="[Measures].[Sales per Customer (SPC)]" caption="Sales per Customer (SPC)" measure="1" displayFolder="" measureGroup="Dax_Table" count="0"/>
    <cacheHierarchy uniqueName="[Measures].[YoY Sales Growth (%)]" caption="YoY Sales Growth (%)" measure="1" displayFolder="" measureGroup="Dax_Table" count="0"/>
    <cacheHierarchy uniqueName="[Measures].[Avg. Shipping time (Days)]" caption="Avg. Shipping time (Days)" measure="1" displayFolder="" measureGroup="Dax_Table" count="0"/>
    <cacheHierarchy uniqueName="[Measures].[__XL_Count Table1]" caption="__XL_Count Table1" measure="1" displayFolder="" measureGroup="Dax_Table" count="0" hidden="1"/>
    <cacheHierarchy uniqueName="[Measures].[__XL_Count customers_dim]" caption="__XL_Count customers_dim" measure="1" displayFolder="" measureGroup="customers_dim" count="0" hidden="1"/>
    <cacheHierarchy uniqueName="[Measures].[__XL_Count orders_dim]" caption="__XL_Count orders_dim" measure="1" displayFolder="" measureGroup="orders_dim" count="0" hidden="1"/>
    <cacheHierarchy uniqueName="[Measures].[__XL_Count products_dim]" caption="__XL_Count products_dim" measure="1" displayFolder="" measureGroup="products_dim" count="0" hidden="1"/>
    <cacheHierarchy uniqueName="[Measures].[__XL_Count region_dim]" caption="__XL_Count region_dim" measure="1" displayFolder="" measureGroup="region_dim" count="0" hidden="1"/>
    <cacheHierarchy uniqueName="[Measures].[__XL_Count Cleaned_salesdata_collated]" caption="__XL_Count Cleaned_salesdata_collated" measure="1" displayFolder="" measureGroup="Cleaned_salesdata_collated" count="0" hidden="1"/>
    <cacheHierarchy uniqueName="[Measures].[__XL_Count Rolling_Calendar]" caption="__XL_Count Rolling_Calendar" measure="1" displayFolder="" measureGroup="Rolling_Calendar" count="0" hidden="1"/>
    <cacheHierarchy uniqueName="[Measures].[__No measures defined]" caption="__No measures defined" measure="1" displayFolder="" count="0" hidden="1"/>
    <cacheHierarchy uniqueName="[Measures].[Sum of Year]" caption="Sum of Year" measure="1" displayFolder="" measureGroup="Rolling_Calendar" count="0" hidden="1">
      <extLst>
        <ext xmlns:x15="http://schemas.microsoft.com/office/spreadsheetml/2010/11/main" uri="{B97F6D7D-B522-45F9-BDA1-12C45D357490}">
          <x15:cacheHierarchy aggregatedColumn="39"/>
        </ext>
      </extLst>
    </cacheHierarchy>
    <cacheHierarchy uniqueName="[Measures].[Count of category]" caption="Count of category" measure="1" displayFolder="" measureGroup="products_dim" count="0" hidden="1">
      <extLst>
        <ext xmlns:x15="http://schemas.microsoft.com/office/spreadsheetml/2010/11/main" uri="{B97F6D7D-B522-45F9-BDA1-12C45D357490}">
          <x15:cacheHierarchy aggregatedColumn="30"/>
        </ext>
      </extLst>
    </cacheHierarchy>
    <cacheHierarchy uniqueName="[Measures].[Count of product_name]" caption="Count of product_name" measure="1" displayFolder="" measureGroup="Cleaned_salesdata_collated" count="0" hidden="1">
      <extLst>
        <ext xmlns:x15="http://schemas.microsoft.com/office/spreadsheetml/2010/11/main" uri="{B97F6D7D-B522-45F9-BDA1-12C45D357490}">
          <x15:cacheHierarchy aggregatedColumn="17"/>
        </ext>
      </extLst>
    </cacheHierarchy>
    <cacheHierarchy uniqueName="[Measures].[Count of category 2]" caption="Count of category 2" measure="1" displayFolder="" measureGroup="Cleaned_salesdata_collated" count="0" hidden="1">
      <extLst>
        <ext xmlns:x15="http://schemas.microsoft.com/office/spreadsheetml/2010/11/main" uri="{B97F6D7D-B522-45F9-BDA1-12C45D357490}">
          <x15:cacheHierarchy aggregatedColumn="15"/>
        </ext>
      </extLst>
    </cacheHierarchy>
  </cacheHierarchies>
  <kpis count="0"/>
  <dimensions count="7">
    <dimension name="Cleaned_salesdata_collated" uniqueName="[Cleaned_salesdata_collated]" caption="Cleaned_salesdata_collated"/>
    <dimension name="customers_dim" uniqueName="[customers_dim]" caption="customers_dim"/>
    <dimension measure="1" name="Measures" uniqueName="[Measures]" caption="Measures"/>
    <dimension name="orders_dim" uniqueName="[orders_dim]" caption="orders_dim"/>
    <dimension name="products_dim" uniqueName="[products_dim]" caption="products_dim"/>
    <dimension name="region_dim" uniqueName="[region_dim]" caption="region_dim"/>
    <dimension name="Rolling_Calendar" uniqueName="[Rolling_Calendar]" caption="Rolling_Calendar"/>
  </dimensions>
  <measureGroups count="7">
    <measureGroup name="Cleaned_salesdata_collated" caption="Cleaned_salesdata_collated"/>
    <measureGroup name="customers_dim" caption="customers_dim"/>
    <measureGroup name="Dax_Table" caption="Dax_Table"/>
    <measureGroup name="orders_dim" caption="orders_dim"/>
    <measureGroup name="products_dim" caption="products_dim"/>
    <measureGroup name="region_dim" caption="region_dim"/>
    <measureGroup name="Rolling_Calendar" caption="Rolling_Calendar"/>
  </measureGroups>
  <maps count="11">
    <map measureGroup="0" dimension="0"/>
    <map measureGroup="0" dimension="1"/>
    <map measureGroup="0" dimension="3"/>
    <map measureGroup="0" dimension="4"/>
    <map measureGroup="0" dimension="5"/>
    <map measureGroup="0" dimension="6"/>
    <map measureGroup="1" dimension="1"/>
    <map measureGroup="3" dimension="3"/>
    <map measureGroup="4" dimension="4"/>
    <map measureGroup="5"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01.783820138888" backgroundQuery="1" createdVersion="8" refreshedVersion="8" minRefreshableVersion="3" recordCount="0" supportSubquery="1" supportAdvancedDrill="1" xr:uid="{9196531D-3DA4-46CF-ADF2-D408891480FC}">
  <cacheSource type="external" connectionId="7"/>
  <cacheFields count="4">
    <cacheField name="[Measures].[Total Sales]" caption="Total Sales" numFmtId="0" hierarchy="47" level="32767"/>
    <cacheField name="[Cleaned_salesdata_collated].[order_date].[order_date]" caption="order_date" numFmtId="0" hierarchy="3" level="1">
      <sharedItems containsSemiMixedTypes="0" containsNonDate="0" containsString="0"/>
    </cacheField>
    <cacheField name="[Rolling_Calendar].[Weekend / Weekday].[Weekend / Weekday]" caption="Weekend / Weekday" numFmtId="0" hierarchy="45" level="1">
      <sharedItems count="2">
        <s v="Weekday"/>
        <s v="Weekend"/>
      </sharedItems>
    </cacheField>
    <cacheField name="[Rolling_Calendar].[Date].[Date]" caption="Date" numFmtId="0" hierarchy="38" level="1">
      <sharedItems containsSemiMixedTypes="0" containsNonDate="0" containsString="0"/>
    </cacheField>
  </cacheFields>
  <cacheHierarchies count="72">
    <cacheHierarchy uniqueName="[Cleaned_salesdata_collated].[Year]" caption="Year" attribute="1" defaultMemberUniqueName="[Cleaned_salesdata_collated].[Year].[All]" allUniqueName="[Cleaned_salesdata_collated].[Year].[All]" dimensionUniqueName="[Cleaned_salesdata_collated]" displayFolder="" count="0" memberValueDatatype="20" unbalanced="0"/>
    <cacheHierarchy uniqueName="[Cleaned_salesdata_collated].[row_id]" caption="row_id" attribute="1" defaultMemberUniqueName="[Cleaned_salesdata_collated].[row_id].[All]" allUniqueName="[Cleaned_salesdata_collated].[row_id].[All]" dimensionUniqueName="[Cleaned_salesdata_collated]" displayFolder="" count="0" memberValueDatatype="20" unbalanced="0"/>
    <cacheHierarchy uniqueName="[Cleaned_salesdata_collated].[order_id]" caption="order_id" attribute="1" defaultMemberUniqueName="[Cleaned_salesdata_collated].[order_id].[All]" allUniqueName="[Cleaned_salesdata_collated].[order_id].[All]" dimensionUniqueName="[Cleaned_salesdata_collated]" displayFolder="" count="0" memberValueDatatype="130" unbalanced="0"/>
    <cacheHierarchy uniqueName="[Cleaned_salesdata_collated].[order_date]" caption="order_date" attribute="1" time="1" defaultMemberUniqueName="[Cleaned_salesdata_collated].[order_date].[All]" allUniqueName="[Cleaned_salesdata_collated].[order_date].[All]" dimensionUniqueName="[Cleaned_salesdata_collated]" displayFolder="" count="2" memberValueDatatype="7" unbalanced="0">
      <fieldsUsage count="2">
        <fieldUsage x="-1"/>
        <fieldUsage x="1"/>
      </fieldsUsage>
    </cacheHierarchy>
    <cacheHierarchy uniqueName="[Cleaned_salesdata_collated].[ship_date]" caption="ship_date" attribute="1" time="1" defaultMemberUniqueName="[Cleaned_salesdata_collated].[ship_date].[All]" allUniqueName="[Cleaned_salesdata_collated].[ship_date].[All]" dimensionUniqueName="[Cleaned_salesdata_collated]" displayFolder="" count="0" memberValueDatatype="7" unbalanced="0"/>
    <cacheHierarchy uniqueName="[Cleaned_salesdata_collated].[ship_mode]" caption="ship_mode" attribute="1" defaultMemberUniqueName="[Cleaned_salesdata_collated].[ship_mode].[All]" allUniqueName="[Cleaned_salesdata_collated].[ship_mode].[All]" dimensionUniqueName="[Cleaned_salesdata_collated]" displayFolder="" count="0" memberValueDatatype="130" unbalanced="0"/>
    <cacheHierarchy uniqueName="[Cleaned_salesdata_collated].[customer_id]" caption="customer_id" attribute="1" defaultMemberUniqueName="[Cleaned_salesdata_collated].[customer_id].[All]" allUniqueName="[Cleaned_salesdata_collated].[customer_id].[All]" dimensionUniqueName="[Cleaned_salesdata_collated]" displayFolder="" count="0" memberValueDatatype="130" unbalanced="0"/>
    <cacheHierarchy uniqueName="[Cleaned_salesdata_collated].[customer_name]" caption="customer_name" attribute="1" defaultMemberUniqueName="[Cleaned_salesdata_collated].[customer_name].[All]" allUniqueName="[Cleaned_salesdata_collated].[customer_name].[All]" dimensionUniqueName="[Cleaned_salesdata_collated]" displayFolder="" count="0" memberValueDatatype="130" unbalanced="0"/>
    <cacheHierarchy uniqueName="[Cleaned_salesdata_collated].[segment]" caption="segment" attribute="1" defaultMemberUniqueName="[Cleaned_salesdata_collated].[segment].[All]" allUniqueName="[Cleaned_salesdata_collated].[segment].[All]" dimensionUniqueName="[Cleaned_salesdata_collated]" displayFolder="" count="0" memberValueDatatype="130" unbalanced="0"/>
    <cacheHierarchy uniqueName="[Cleaned_salesdata_collated].[country]" caption="country" attribute="1" defaultMemberUniqueName="[Cleaned_salesdata_collated].[country].[All]" allUniqueName="[Cleaned_salesdata_collated].[country].[All]" dimensionUniqueName="[Cleaned_salesdata_collated]" displayFolder="" count="0" memberValueDatatype="130" unbalanced="0"/>
    <cacheHierarchy uniqueName="[Cleaned_salesdata_collated].[city]" caption="city" attribute="1" defaultMemberUniqueName="[Cleaned_salesdata_collated].[city].[All]" allUniqueName="[Cleaned_salesdata_collated].[city].[All]" dimensionUniqueName="[Cleaned_salesdata_collated]" displayFolder="" count="0" memberValueDatatype="130" unbalanced="0"/>
    <cacheHierarchy uniqueName="[Cleaned_salesdata_collated].[state]" caption="state" attribute="1" defaultMemberUniqueName="[Cleaned_salesdata_collated].[state].[All]" allUniqueName="[Cleaned_salesdata_collated].[state].[All]" dimensionUniqueName="[Cleaned_salesdata_collated]" displayFolder="" count="0" memberValueDatatype="130" unbalanced="0"/>
    <cacheHierarchy uniqueName="[Cleaned_salesdata_collated].[postal_code]" caption="postal_code" attribute="1" defaultMemberUniqueName="[Cleaned_salesdata_collated].[postal_code].[All]" allUniqueName="[Cleaned_salesdata_collated].[postal_code].[All]" dimensionUniqueName="[Cleaned_salesdata_collated]" displayFolder="" count="0" memberValueDatatype="130" unbalanced="0"/>
    <cacheHierarchy uniqueName="[Cleaned_salesdata_collated].[region]" caption="region" attribute="1" defaultMemberUniqueName="[Cleaned_salesdata_collated].[region].[All]" allUniqueName="[Cleaned_salesdata_collated].[region].[All]" dimensionUniqueName="[Cleaned_salesdata_collated]" displayFolder="" count="0" memberValueDatatype="130" unbalanced="0"/>
    <cacheHierarchy uniqueName="[Cleaned_salesdata_collated].[product_id]" caption="product_id" attribute="1" defaultMemberUniqueName="[Cleaned_salesdata_collated].[product_id].[All]" allUniqueName="[Cleaned_salesdata_collated].[product_id].[All]" dimensionUniqueName="[Cleaned_salesdata_collated]" displayFolder="" count="0" memberValueDatatype="130" unbalanced="0"/>
    <cacheHierarchy uniqueName="[Cleaned_salesdata_collated].[category]" caption="category" attribute="1" defaultMemberUniqueName="[Cleaned_salesdata_collated].[category].[All]" allUniqueName="[Cleaned_salesdata_collated].[category].[All]" dimensionUniqueName="[Cleaned_salesdata_collated]" displayFolder="" count="0" memberValueDatatype="130" unbalanced="0"/>
    <cacheHierarchy uniqueName="[Cleaned_salesdata_collated].[sub_category]" caption="sub_category" attribute="1" defaultMemberUniqueName="[Cleaned_salesdata_collated].[sub_category].[All]" allUniqueName="[Cleaned_salesdata_collated].[sub_category].[All]" dimensionUniqueName="[Cleaned_salesdata_collated]" displayFolder="" count="0" memberValueDatatype="130" unbalanced="0"/>
    <cacheHierarchy uniqueName="[Cleaned_salesdata_collated].[product_name]" caption="product_name" attribute="1" defaultMemberUniqueName="[Cleaned_salesdata_collated].[product_name].[All]" allUniqueName="[Cleaned_salesdata_collated].[product_name].[All]" dimensionUniqueName="[Cleaned_salesdata_collated]" displayFolder="" count="0" memberValueDatatype="130" unbalanced="0"/>
    <cacheHierarchy uniqueName="[Cleaned_salesdata_collated].[sales]" caption="sales" attribute="1" defaultMemberUniqueName="[Cleaned_salesdata_collated].[sales].[All]" allUniqueName="[Cleaned_salesdata_collated].[sales].[All]" dimensionUniqueName="[Cleaned_salesdata_collated]" displayFolder="" count="0" memberValueDatatype="5" unbalanced="0"/>
    <cacheHierarchy uniqueName="[customers_dim].[customer_id]" caption="customer_id" attribute="1" defaultMemberUniqueName="[customers_dim].[customer_id].[All]" allUniqueName="[customers_dim].[customer_id].[All]" dimensionUniqueName="[customers_dim]" displayFolder="" count="0" memberValueDatatype="130" unbalanced="0"/>
    <cacheHierarchy uniqueName="[customers_dim].[customer_name]" caption="customer_name" attribute="1" defaultMemberUniqueName="[customers_dim].[customer_name].[All]" allUniqueName="[customers_dim].[customer_name].[All]" dimensionUniqueName="[customers_dim]" displayFolder="" count="0" memberValueDatatype="130" unbalanced="0"/>
    <cacheHierarchy uniqueName="[customers_dim].[segment]" caption="segment" attribute="1" defaultMemberUniqueName="[customers_dim].[segment].[All]" allUniqueName="[customers_dim].[segment].[All]" dimensionUniqueName="[customers_dim]" displayFolder="" count="2" memberValueDatatype="130" unbalanced="0"/>
    <cacheHierarchy uniqueName="[customers_dim].[city]" caption="city" attribute="1" defaultMemberUniqueName="[customers_dim].[city].[All]" allUniqueName="[customers_dim].[city].[All]" dimensionUniqueName="[customers_dim]" displayFolder="" count="0" memberValueDatatype="130" unbalanced="0"/>
    <cacheHierarchy uniqueName="[customers_dim].[postal_code]" caption="postal_code" attribute="1" defaultMemberUniqueName="[customers_dim].[postal_code].[All]" allUniqueName="[customers_dim].[postal_code].[All]" dimensionUniqueName="[customers_dim]" displayFolder="" count="0" memberValueDatatype="130" unbalanced="0"/>
    <cacheHierarchy uniqueName="[orders_dim].[row_id]" caption="row_id" attribute="1" defaultMemberUniqueName="[orders_dim].[row_id].[All]" allUniqueName="[orders_dim].[row_id].[All]" dimensionUniqueName="[orders_dim]" displayFolder="" count="0" memberValueDatatype="20" unbalanced="0"/>
    <cacheHierarchy uniqueName="[orders_dim].[order_id]" caption="order_id" attribute="1" defaultMemberUniqueName="[orders_dim].[order_id].[All]" allUniqueName="[orders_dim].[order_id].[All]" dimensionUniqueName="[orders_dim]" displayFolder="" count="0" memberValueDatatype="130" unbalanced="0"/>
    <cacheHierarchy uniqueName="[orders_dim].[order_date]" caption="order_date" attribute="1" time="1" defaultMemberUniqueName="[orders_dim].[order_date].[All]" allUniqueName="[orders_dim].[order_date].[All]" dimensionUniqueName="[orders_dim]" displayFolder="" count="0" memberValueDatatype="7" unbalanced="0"/>
    <cacheHierarchy uniqueName="[orders_dim].[ship_date]" caption="ship_date" attribute="1" time="1" defaultMemberUniqueName="[orders_dim].[ship_date].[All]" allUniqueName="[orders_dim].[ship_date].[All]" dimensionUniqueName="[orders_dim]" displayFolder="" count="0" memberValueDatatype="7" unbalanced="0"/>
    <cacheHierarchy uniqueName="[orders_dim].[ship_mode]" caption="ship_mode" attribute="1" defaultMemberUniqueName="[orders_dim].[ship_mode].[All]" allUniqueName="[orders_dim].[ship_mode].[All]" dimensionUniqueName="[orders_dim]" displayFolder="" count="2" memberValueDatatype="130" unbalanced="0"/>
    <cacheHierarchy uniqueName="[products_dim].[product_id]" caption="product_id" attribute="1" defaultMemberUniqueName="[products_dim].[product_id].[All]" allUniqueName="[products_dim].[product_id].[All]" dimensionUniqueName="[products_dim]" displayFolder="" count="0" memberValueDatatype="130" unbalanced="0"/>
    <cacheHierarchy uniqueName="[products_dim].[category]" caption="category" attribute="1" defaultMemberUniqueName="[products_dim].[category].[All]" allUniqueName="[products_dim].[category].[All]" dimensionUniqueName="[products_dim]" displayFolder="" count="0" memberValueDatatype="130" unbalanced="0"/>
    <cacheHierarchy uniqueName="[products_dim].[sub_category]" caption="sub_category" attribute="1" defaultMemberUniqueName="[products_dim].[sub_category].[All]" allUniqueName="[products_dim].[sub_category].[All]" dimensionUniqueName="[products_dim]" displayFolder="" count="0" memberValueDatatype="130" unbalanced="0"/>
    <cacheHierarchy uniqueName="[products_dim].[product_name]" caption="product_name" attribute="1" defaultMemberUniqueName="[products_dim].[product_name].[All]" allUniqueName="[products_dim].[product_name].[All]" dimensionUniqueName="[products_dim]" displayFolder="" count="0" memberValueDatatype="130" unbalanced="0"/>
    <cacheHierarchy uniqueName="[region_dim].[country]" caption="country" attribute="1" defaultMemberUniqueName="[region_dim].[country].[All]" allUniqueName="[region_dim].[country].[All]" dimensionUniqueName="[region_dim]" displayFolder="" count="0" memberValueDatatype="130" unbalanced="0"/>
    <cacheHierarchy uniqueName="[region_dim].[state]" caption="state" attribute="1" defaultMemberUniqueName="[region_dim].[state].[All]" allUniqueName="[region_dim].[state].[All]" dimensionUniqueName="[region_dim]" displayFolder="" count="2" memberValueDatatype="130" unbalanced="0"/>
    <cacheHierarchy uniqueName="[region_dim].[city]" caption="city" attribute="1" defaultMemberUniqueName="[region_dim].[city].[All]" allUniqueName="[region_dim].[city].[All]" dimensionUniqueName="[region_dim]" displayFolder="" count="0" memberValueDatatype="130" unbalanced="0"/>
    <cacheHierarchy uniqueName="[region_dim].[postal_code]" caption="postal_code" attribute="1" defaultMemberUniqueName="[region_dim].[postal_code].[All]" allUniqueName="[region_dim].[postal_code].[All]" dimensionUniqueName="[region_dim]" displayFolder="" count="0" memberValueDatatype="130" unbalanced="0"/>
    <cacheHierarchy uniqueName="[region_dim].[region]" caption="region" attribute="1" defaultMemberUniqueName="[region_dim].[region].[All]" allUniqueName="[region_dim].[region].[All]" dimensionUniqueName="[region_dim]" displayFolder="" count="0" memberValueDatatype="130" unbalanced="0"/>
    <cacheHierarchy uniqueName="[Rolling_Calendar].[Date]" caption="Date" attribute="1" time="1" defaultMemberUniqueName="[Rolling_Calendar].[Date].[All]" allUniqueName="[Rolling_Calendar].[Date].[All]" dimensionUniqueName="[Rolling_Calendar]" displayFolder="" count="2" memberValueDatatype="7" unbalanced="0">
      <fieldsUsage count="2">
        <fieldUsage x="-1"/>
        <fieldUsage x="3"/>
      </fieldsUsage>
    </cacheHierarchy>
    <cacheHierarchy uniqueName="[Rolling_Calendar].[Year]" caption="Year" attribute="1" defaultMemberUniqueName="[Rolling_Calendar].[Year].[All]" allUniqueName="[Rolling_Calendar].[Year].[All]" dimensionUniqueName="[Rolling_Calendar]" displayFolder="" count="0" memberValueDatatype="20" unbalanced="0"/>
    <cacheHierarchy uniqueName="[Rolling_Calendar].[Quarter]" caption="Quarter" attribute="1" defaultMemberUniqueName="[Rolling_Calendar].[Quarter].[All]" allUniqueName="[Rolling_Calendar].[Quarter].[All]" dimensionUniqueName="[Rolling_Calendar]" displayFolder="" count="0" memberValueDatatype="130" unbalanced="0"/>
    <cacheHierarchy uniqueName="[Rolling_Calendar].[Month Name]" caption="Month Name" attribute="1" defaultMemberUniqueName="[Rolling_Calendar].[Month Name].[All]" allUniqueName="[Rolling_Calendar].[Month Name].[All]" dimensionUniqueName="[Rolling_Calendar]" displayFolder="" count="0" memberValueDatatype="130" unbalanced="0"/>
    <cacheHierarchy uniqueName="[Rolling_Calendar].[Week of Month]" caption="Week of Month" attribute="1" defaultMemberUniqueName="[Rolling_Calendar].[Week of Month].[All]" allUniqueName="[Rolling_Calendar].[Week of Month].[All]" dimensionUniqueName="[Rolling_Calendar]" displayFolder="" count="0" memberValueDatatype="130" unbalanced="0"/>
    <cacheHierarchy uniqueName="[Rolling_Calendar].[Day of Year]" caption="Day of Year" attribute="1" defaultMemberUniqueName="[Rolling_Calendar].[Day of Year].[All]" allUniqueName="[Rolling_Calendar].[Day of Year].[All]" dimensionUniqueName="[Rolling_Calendar]" displayFolder="" count="0" memberValueDatatype="20" unbalanced="0"/>
    <cacheHierarchy uniqueName="[Rolling_Calendar].[Day Name]" caption="Day Name" attribute="1" defaultMemberUniqueName="[Rolling_Calendar].[Day Name].[All]" allUniqueName="[Rolling_Calendar].[Day Name].[All]" dimensionUniqueName="[Rolling_Calendar]" displayFolder="" count="0" memberValueDatatype="130" unbalanced="0"/>
    <cacheHierarchy uniqueName="[Rolling_Calendar].[Weekend / Weekday]" caption="Weekend / Weekday" attribute="1" defaultMemberUniqueName="[Rolling_Calendar].[Weekend / Weekday].[All]" allUniqueName="[Rolling_Calendar].[Weekend / Weekday].[All]" dimensionUniqueName="[Rolling_Calendar]" displayFolder="" count="2" memberValueDatatype="130" unbalanced="0">
      <fieldsUsage count="2">
        <fieldUsage x="-1"/>
        <fieldUsage x="2"/>
      </fieldsUsage>
    </cacheHierarchy>
    <cacheHierarchy uniqueName="[Dax_Table].[Column1]" caption="Column1" attribute="1" defaultMemberUniqueName="[Dax_Table].[Column1].[All]" allUniqueName="[Dax_Table].[Column1].[All]" dimensionUniqueName="[Dax_Table]" displayFolder="" count="0" memberValueDatatype="130" unbalanced="0" hidden="1"/>
    <cacheHierarchy uniqueName="[Measures].[Total Sales]" caption="Total Sales" measure="1" displayFolder="" measureGroup="Dax_Table" count="0" oneField="1">
      <fieldsUsage count="1">
        <fieldUsage x="0"/>
      </fieldsUsage>
    </cacheHierarchy>
    <cacheHierarchy uniqueName="[Measures].[Total Sales LY]" caption="Total Sales LY" measure="1" displayFolder="" measureGroup="Dax_Table" count="0"/>
    <cacheHierarchy uniqueName="[Measures].[Total Orders]" caption="Total Orders" measure="1" displayFolder="" measureGroup="Dax_Table" count="0"/>
    <cacheHierarchy uniqueName="[Measures].[Avg. Order Value LY]" caption="Avg. Order Value LY" measure="1" displayFolder="" measureGroup="Dax_Table" count="0"/>
    <cacheHierarchy uniqueName="[Measures].[Target AOV (+10%)]" caption="Target AOV (+10%)" measure="1" displayFolder="" measureGroup="Dax_Table" count="0"/>
    <cacheHierarchy uniqueName="[Measures].[Target YoY Sales Growth (%)]" caption="Target YoY Sales Growth (%)" measure="1" displayFolder="" measureGroup="Dax_Table" count="0"/>
    <cacheHierarchy uniqueName="[Measures].[Sales YTD]" caption="Sales YTD" measure="1" displayFolder="" measureGroup="Dax_Table" count="0"/>
    <cacheHierarchy uniqueName="[Measures].[Sales Per Cust. (SPC) LY]" caption="Sales Per Cust. (SPC) LY" measure="1" displayFolder="" measureGroup="Dax_Table" count="0"/>
    <cacheHierarchy uniqueName="[Measures].[Target SPC (+10%)]" caption="Target SPC (+10%)" measure="1" displayFolder="" measureGroup="Dax_Table" count="0"/>
    <cacheHierarchy uniqueName="[Measures].[Avg. Order Value]" caption="Avg. Order Value" measure="1" displayFolder="" measureGroup="Dax_Table" count="0"/>
    <cacheHierarchy uniqueName="[Measures].[Sales per Customer (SPC)]" caption="Sales per Customer (SPC)" measure="1" displayFolder="" measureGroup="Dax_Table" count="0"/>
    <cacheHierarchy uniqueName="[Measures].[YoY Sales Growth (%)]" caption="YoY Sales Growth (%)" measure="1" displayFolder="" measureGroup="Dax_Table" count="0"/>
    <cacheHierarchy uniqueName="[Measures].[Avg. Shipping time (Days)]" caption="Avg. Shipping time (Days)" measure="1" displayFolder="" measureGroup="Dax_Table" count="0"/>
    <cacheHierarchy uniqueName="[Measures].[__XL_Count Table1]" caption="__XL_Count Table1" measure="1" displayFolder="" measureGroup="Dax_Table" count="0" hidden="1"/>
    <cacheHierarchy uniqueName="[Measures].[__XL_Count customers_dim]" caption="__XL_Count customers_dim" measure="1" displayFolder="" measureGroup="customers_dim" count="0" hidden="1"/>
    <cacheHierarchy uniqueName="[Measures].[__XL_Count orders_dim]" caption="__XL_Count orders_dim" measure="1" displayFolder="" measureGroup="orders_dim" count="0" hidden="1"/>
    <cacheHierarchy uniqueName="[Measures].[__XL_Count products_dim]" caption="__XL_Count products_dim" measure="1" displayFolder="" measureGroup="products_dim" count="0" hidden="1"/>
    <cacheHierarchy uniqueName="[Measures].[__XL_Count region_dim]" caption="__XL_Count region_dim" measure="1" displayFolder="" measureGroup="region_dim" count="0" hidden="1"/>
    <cacheHierarchy uniqueName="[Measures].[__XL_Count Cleaned_salesdata_collated]" caption="__XL_Count Cleaned_salesdata_collated" measure="1" displayFolder="" measureGroup="Cleaned_salesdata_collated" count="0" hidden="1"/>
    <cacheHierarchy uniqueName="[Measures].[__XL_Count Rolling_Calendar]" caption="__XL_Count Rolling_Calendar" measure="1" displayFolder="" measureGroup="Rolling_Calendar" count="0" hidden="1"/>
    <cacheHierarchy uniqueName="[Measures].[__No measures defined]" caption="__No measures defined" measure="1" displayFolder="" count="0" hidden="1"/>
    <cacheHierarchy uniqueName="[Measures].[Sum of Year]" caption="Sum of Year" measure="1" displayFolder="" measureGroup="Rolling_Calendar" count="0" hidden="1">
      <extLst>
        <ext xmlns:x15="http://schemas.microsoft.com/office/spreadsheetml/2010/11/main" uri="{B97F6D7D-B522-45F9-BDA1-12C45D357490}">
          <x15:cacheHierarchy aggregatedColumn="39"/>
        </ext>
      </extLst>
    </cacheHierarchy>
    <cacheHierarchy uniqueName="[Measures].[Count of category]" caption="Count of category" measure="1" displayFolder="" measureGroup="products_dim" count="0" hidden="1">
      <extLst>
        <ext xmlns:x15="http://schemas.microsoft.com/office/spreadsheetml/2010/11/main" uri="{B97F6D7D-B522-45F9-BDA1-12C45D357490}">
          <x15:cacheHierarchy aggregatedColumn="30"/>
        </ext>
      </extLst>
    </cacheHierarchy>
    <cacheHierarchy uniqueName="[Measures].[Count of product_name]" caption="Count of product_name" measure="1" displayFolder="" measureGroup="Cleaned_salesdata_collated" count="0" hidden="1">
      <extLst>
        <ext xmlns:x15="http://schemas.microsoft.com/office/spreadsheetml/2010/11/main" uri="{B97F6D7D-B522-45F9-BDA1-12C45D357490}">
          <x15:cacheHierarchy aggregatedColumn="17"/>
        </ext>
      </extLst>
    </cacheHierarchy>
    <cacheHierarchy uniqueName="[Measures].[Count of category 2]" caption="Count of category 2" measure="1" displayFolder="" measureGroup="Cleaned_salesdata_collated" count="0" hidden="1">
      <extLst>
        <ext xmlns:x15="http://schemas.microsoft.com/office/spreadsheetml/2010/11/main" uri="{B97F6D7D-B522-45F9-BDA1-12C45D357490}">
          <x15:cacheHierarchy aggregatedColumn="15"/>
        </ext>
      </extLst>
    </cacheHierarchy>
  </cacheHierarchies>
  <kpis count="0"/>
  <dimensions count="7">
    <dimension name="Cleaned_salesdata_collated" uniqueName="[Cleaned_salesdata_collated]" caption="Cleaned_salesdata_collated"/>
    <dimension name="customers_dim" uniqueName="[customers_dim]" caption="customers_dim"/>
    <dimension measure="1" name="Measures" uniqueName="[Measures]" caption="Measures"/>
    <dimension name="orders_dim" uniqueName="[orders_dim]" caption="orders_dim"/>
    <dimension name="products_dim" uniqueName="[products_dim]" caption="products_dim"/>
    <dimension name="region_dim" uniqueName="[region_dim]" caption="region_dim"/>
    <dimension name="Rolling_Calendar" uniqueName="[Rolling_Calendar]" caption="Rolling_Calendar"/>
  </dimensions>
  <measureGroups count="7">
    <measureGroup name="Cleaned_salesdata_collated" caption="Cleaned_salesdata_collated"/>
    <measureGroup name="customers_dim" caption="customers_dim"/>
    <measureGroup name="Dax_Table" caption="Dax_Table"/>
    <measureGroup name="orders_dim" caption="orders_dim"/>
    <measureGroup name="products_dim" caption="products_dim"/>
    <measureGroup name="region_dim" caption="region_dim"/>
    <measureGroup name="Rolling_Calendar" caption="Rolling_Calendar"/>
  </measureGroups>
  <maps count="11">
    <map measureGroup="0" dimension="0"/>
    <map measureGroup="0" dimension="1"/>
    <map measureGroup="0" dimension="3"/>
    <map measureGroup="0" dimension="4"/>
    <map measureGroup="0" dimension="5"/>
    <map measureGroup="0" dimension="6"/>
    <map measureGroup="1" dimension="1"/>
    <map measureGroup="3" dimension="3"/>
    <map measureGroup="4" dimension="4"/>
    <map measureGroup="5"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B947D3-21FA-4DC7-8ECE-525FAE893B4C}" name="Weekend_Chart" cacheId="126" applyNumberFormats="0" applyBorderFormats="0" applyFontFormats="0" applyPatternFormats="0" applyAlignmentFormats="0" applyWidthHeightFormats="1" dataCaption="Values" tag="7144cef0-4d56-4fc4-9be6-b622405ac151" updatedVersion="8" minRefreshableVersion="5" subtotalHiddenItems="1" rowGrandTotals="0" colGrandTotals="0" itemPrintTitles="1" createdVersion="8" indent="0" outline="1" outlineData="1" multipleFieldFilters="0" chartFormat="41">
  <location ref="G10:H12" firstHeaderRow="1" firstDataRow="1" firstDataCol="1"/>
  <pivotFields count="4">
    <pivotField dataField="1" subtotalTop="0" showAll="0" defaultSubtotal="0"/>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2">
    <i>
      <x/>
    </i>
    <i>
      <x v="1"/>
    </i>
  </rowItems>
  <colItems count="1">
    <i/>
  </colItems>
  <dataFields count="1">
    <dataField fld="0" subtotal="count" baseField="0" baseItem="0"/>
  </dataFields>
  <chartFormats count="5">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2" format="3">
      <pivotArea type="data" outline="0" fieldPosition="0">
        <references count="2">
          <reference field="4294967294" count="1" selected="0">
            <x v="0"/>
          </reference>
          <reference field="2" count="1" selected="0">
            <x v="0"/>
          </reference>
        </references>
      </pivotArea>
    </chartFormat>
    <chartFormat chart="12" format="4">
      <pivotArea type="data" outline="0" fieldPosition="0">
        <references count="2">
          <reference field="4294967294" count="1" selected="0">
            <x v="0"/>
          </reference>
          <reference field="2" count="1" selected="0">
            <x v="1"/>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3" type="dateBetween" evalOrder="-1" id="8" name="[Rolling_Calendar].[Date]">
      <autoFilter ref="A1">
        <filterColumn colId="0">
          <customFilters and="1">
            <customFilter operator="greaterThanOrEqual" val="42005"/>
            <customFilter operator="lessThanOrEqual" val="43100"/>
          </customFilters>
        </filterColumn>
      </autoFilter>
      <extLst>
        <ext xmlns:x15="http://schemas.microsoft.com/office/spreadsheetml/2010/11/main" uri="{0605FD5F-26C8-4aeb-8148-2DB25E43C511}">
          <x15:pivotFilter useWholeDay="1"/>
        </ext>
      </extLst>
    </filter>
    <filter fld="1" type="dateBetween" evalOrder="-1" id="6" name="[Cleaned_salesdata_collated].[order_date]">
      <autoFilter ref="A1">
        <filterColumn colId="0">
          <customFilters and="1">
            <customFilter operator="greaterThanOrEqual" val="42736"/>
            <customFilter operator="lessThanOrEqual" val="43100"/>
          </customFilters>
        </filterColumn>
      </autoFilter>
      <extLst>
        <ext xmlns:x15="http://schemas.microsoft.com/office/spreadsheetml/2010/11/main" uri="{0605FD5F-26C8-4aeb-8148-2DB25E43C511}">
          <x15:pivotFilter useWholeDay="1"/>
        </ext>
      </extLst>
    </filter>
  </filters>
  <rowHierarchiesUsage count="1">
    <rowHierarchyUsage hierarchyUsage="4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olling_Calendar]"/>
        <x15:activeTabTopLevelEntity name="[region_dim]"/>
        <x15:activeTabTopLevelEntity name="[customers_dim]"/>
        <x15:activeTabTopLevelEntity name="[orders_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2EC3920-69E8-4BF8-87E9-ECA84DCD39DE}" name="Monthly_Chart" cacheId="120" applyNumberFormats="0" applyBorderFormats="0" applyFontFormats="0" applyPatternFormats="0" applyAlignmentFormats="0" applyWidthHeightFormats="1" dataCaption="Values" tag="8fd466e5-5fdf-40e2-8b7c-7aa3c05480e6" updatedVersion="8" minRefreshableVersion="5" subtotalHiddenItems="1" rowGrandTotals="0" colGrandTotals="0" itemPrintTitles="1" createdVersion="8" indent="0" outline="1" outlineData="1" multipleFieldFilters="0" chartFormat="13">
  <location ref="N10:O22" firstHeaderRow="1" firstDataRow="1" firstDataCol="1"/>
  <pivotFields count="4">
    <pivotField dataField="1" subtotalTop="0" showAll="0" defaultSubtotal="0"/>
    <pivotField allDrilled="1" subtotalTop="0" showAll="0" dataSourceSort="1" defaultSubtotal="0" defaultAttributeDrillState="1"/>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2"/>
  </rowFields>
  <rowItems count="12">
    <i>
      <x/>
    </i>
    <i>
      <x v="1"/>
    </i>
    <i>
      <x v="2"/>
    </i>
    <i>
      <x v="3"/>
    </i>
    <i>
      <x v="4"/>
    </i>
    <i>
      <x v="5"/>
    </i>
    <i>
      <x v="6"/>
    </i>
    <i>
      <x v="7"/>
    </i>
    <i>
      <x v="8"/>
    </i>
    <i>
      <x v="9"/>
    </i>
    <i>
      <x v="10"/>
    </i>
    <i>
      <x v="11"/>
    </i>
  </rowItems>
  <colItems count="1">
    <i/>
  </colItems>
  <dataFields count="1">
    <dataField fld="0" subtotal="count" baseField="0" baseItem="0"/>
  </dataFields>
  <chartFormats count="2">
    <chartFormat chart="14" format="3"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3" type="dateBetween" evalOrder="-1" id="8" name="[Rolling_Calendar].[Date]">
      <autoFilter ref="A1">
        <filterColumn colId="0">
          <customFilters and="1">
            <customFilter operator="greaterThanOrEqual" val="42005"/>
            <customFilter operator="lessThanOrEqual" val="43100"/>
          </customFilters>
        </filterColumn>
      </autoFilter>
      <extLst>
        <ext xmlns:x15="http://schemas.microsoft.com/office/spreadsheetml/2010/11/main" uri="{0605FD5F-26C8-4aeb-8148-2DB25E43C511}">
          <x15:pivotFilter useWholeDay="1"/>
        </ext>
      </extLst>
    </filter>
    <filter fld="1" type="dateBetween" evalOrder="-1" id="6" name="[Cleaned_salesdata_collated].[order_date]">
      <autoFilter ref="A1">
        <filterColumn colId="0">
          <customFilters and="1">
            <customFilter operator="greaterThanOrEqual" val="42736"/>
            <customFilter operator="lessThanOrEqual" val="43100"/>
          </customFilters>
        </filterColumn>
      </autoFilter>
      <extLst>
        <ext xmlns:x15="http://schemas.microsoft.com/office/spreadsheetml/2010/11/main" uri="{0605FD5F-26C8-4aeb-8148-2DB25E43C511}">
          <x15:pivotFilter useWholeDay="1"/>
        </ext>
      </extLst>
    </filter>
  </filters>
  <rowHierarchiesUsage count="1">
    <rowHierarchyUsage hierarchyUsage="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olling_Calendar]"/>
        <x15:activeTabTopLevelEntity name="[region_dim]"/>
        <x15:activeTabTopLevelEntity name="[customers_dim]"/>
        <x15:activeTabTopLevelEntity name="[orders_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B3F313B-79CF-4D8D-8750-4B57FFFE31E9}" name="ProductWiseChart" cacheId="102" applyNumberFormats="0" applyBorderFormats="0" applyFontFormats="0" applyPatternFormats="0" applyAlignmentFormats="0" applyWidthHeightFormats="1" dataCaption="Values" tag="5e287f63-54a0-4d8c-a647-ae51b153560b" updatedVersion="8" minRefreshableVersion="5" subtotalHiddenItems="1" rowGrandTotals="0" colGrandTotals="0" itemPrintTitles="1" createdVersion="8" indent="0" outline="1" outlineData="1" multipleFieldFilters="0">
  <location ref="I10:J27" firstHeaderRow="1" firstDataRow="1" firstDataCol="1"/>
  <pivotFields count="4">
    <pivotField dataField="1" subtotalTop="0" showAll="0" defaultSubtotal="0"/>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17">
    <i>
      <x/>
    </i>
    <i>
      <x v="1"/>
    </i>
    <i>
      <x v="2"/>
    </i>
    <i>
      <x v="3"/>
    </i>
    <i>
      <x v="4"/>
    </i>
    <i>
      <x v="5"/>
    </i>
    <i>
      <x v="6"/>
    </i>
    <i>
      <x v="7"/>
    </i>
    <i>
      <x v="8"/>
    </i>
    <i>
      <x v="9"/>
    </i>
    <i>
      <x v="10"/>
    </i>
    <i>
      <x v="11"/>
    </i>
    <i>
      <x v="12"/>
    </i>
    <i>
      <x v="13"/>
    </i>
    <i>
      <x v="14"/>
    </i>
    <i>
      <x v="15"/>
    </i>
    <i>
      <x v="16"/>
    </i>
  </rowItems>
  <colItems count="1">
    <i/>
  </colItems>
  <dataFields count="1">
    <dataField fld="0" subtotal="count" baseField="0" baseItem="0"/>
  </dataFields>
  <chartFormats count="1">
    <chartFormat chart="12" format="3" series="1">
      <pivotArea type="data" outline="0" fieldPosition="0">
        <references count="1">
          <reference field="4294967294" count="1" selected="0">
            <x v="0"/>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3" type="dateBetween" evalOrder="-1" id="8" name="[Rolling_Calendar].[Date]">
      <autoFilter ref="A1">
        <filterColumn colId="0">
          <customFilters and="1">
            <customFilter operator="greaterThanOrEqual" val="42005"/>
            <customFilter operator="lessThanOrEqual" val="43100"/>
          </customFilters>
        </filterColumn>
      </autoFilter>
      <extLst>
        <ext xmlns:x15="http://schemas.microsoft.com/office/spreadsheetml/2010/11/main" uri="{0605FD5F-26C8-4aeb-8148-2DB25E43C511}">
          <x15:pivotFilter useWholeDay="1"/>
        </ext>
      </extLst>
    </filter>
    <filter fld="2" type="dateBetween" evalOrder="-1" id="6" name="[Cleaned_salesdata_collated].[order_date]">
      <autoFilter ref="A1">
        <filterColumn colId="0">
          <customFilters and="1">
            <customFilter operator="greaterThanOrEqual" val="42736"/>
            <customFilter operator="lessThanOrEqual" val="43100"/>
          </customFilters>
        </filterColumn>
      </autoFilter>
      <extLst>
        <ext xmlns:x15="http://schemas.microsoft.com/office/spreadsheetml/2010/11/main" uri="{0605FD5F-26C8-4aeb-8148-2DB25E43C511}">
          <x15:pivotFilter useWholeDay="1"/>
        </ext>
      </extLst>
    </filter>
  </filters>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_dim]"/>
        <x15:activeTabTopLevelEntity name="[Rolling_Calendar]"/>
        <x15:activeTabTopLevelEntity name="[region_dim]"/>
        <x15:activeTabTopLevelEntity name="[customers_dim]"/>
        <x15:activeTabTopLevelEntity name="[orders_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1C79E8-49DB-42F3-B330-E2392D5BAEA3}" name="ShipModePieChart" cacheId="108" applyNumberFormats="0" applyBorderFormats="0" applyFontFormats="0" applyPatternFormats="0" applyAlignmentFormats="0" applyWidthHeightFormats="1" dataCaption="Values" tag="a96b0286-8b83-4b78-9d05-74ea2d79129c" updatedVersion="8" minRefreshableVersion="5" subtotalHiddenItems="1" rowGrandTotals="0" colGrandTotals="0" itemPrintTitles="1" createdVersion="8" indent="0" outline="1" outlineData="1" multipleFieldFilters="0" chartFormat="8">
  <location ref="E25:G29" firstHeaderRow="0" firstDataRow="1" firstDataCol="1"/>
  <pivotFields count="5">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1"/>
  </rowFields>
  <rowItems count="4">
    <i>
      <x/>
    </i>
    <i>
      <x v="1"/>
    </i>
    <i>
      <x v="2"/>
    </i>
    <i>
      <x v="3"/>
    </i>
  </rowItems>
  <colFields count="1">
    <field x="-2"/>
  </colFields>
  <colItems count="2">
    <i>
      <x/>
    </i>
    <i i="1">
      <x v="1"/>
    </i>
  </colItems>
  <dataFields count="2">
    <dataField fld="0" subtotal="count" baseField="0" baseItem="0"/>
    <dataField fld="3" subtotal="count" baseField="0" baseItem="0"/>
  </dataFields>
  <formats count="2">
    <format dxfId="70">
      <pivotArea outline="0" collapsedLevelsAreSubtotals="1" fieldPosition="0">
        <references count="1">
          <reference field="4294967294" count="1" selected="0">
            <x v="1"/>
          </reference>
        </references>
      </pivotArea>
    </format>
    <format dxfId="69">
      <pivotArea dataOnly="0" labelOnly="1" outline="0" fieldPosition="0">
        <references count="1">
          <reference field="4294967294" count="1">
            <x v="1"/>
          </reference>
        </references>
      </pivotArea>
    </format>
  </formats>
  <chartFormats count="10">
    <chartFormat chart="20" format="13" series="1">
      <pivotArea type="data" outline="0" fieldPosition="0">
        <references count="1">
          <reference field="4294967294" count="1" selected="0">
            <x v="0"/>
          </reference>
        </references>
      </pivotArea>
    </chartFormat>
    <chartFormat chart="20" format="22">
      <pivotArea type="data" outline="0" fieldPosition="0">
        <references count="2">
          <reference field="4294967294" count="1" selected="0">
            <x v="0"/>
          </reference>
          <reference field="1" count="1" selected="0">
            <x v="0"/>
          </reference>
        </references>
      </pivotArea>
    </chartFormat>
    <chartFormat chart="20" format="23">
      <pivotArea type="data" outline="0" fieldPosition="0">
        <references count="2">
          <reference field="4294967294" count="1" selected="0">
            <x v="0"/>
          </reference>
          <reference field="1" count="1" selected="0">
            <x v="1"/>
          </reference>
        </references>
      </pivotArea>
    </chartFormat>
    <chartFormat chart="20" format="24">
      <pivotArea type="data" outline="0" fieldPosition="0">
        <references count="2">
          <reference field="4294967294" count="1" selected="0">
            <x v="0"/>
          </reference>
          <reference field="1" count="1" selected="0">
            <x v="2"/>
          </reference>
        </references>
      </pivotArea>
    </chartFormat>
    <chartFormat chart="20" format="25">
      <pivotArea type="data" outline="0" fieldPosition="0">
        <references count="2">
          <reference field="4294967294" count="1" selected="0">
            <x v="0"/>
          </reference>
          <reference field="1" count="1" selected="0">
            <x v="3"/>
          </reference>
        </references>
      </pivotArea>
    </chartFormat>
    <chartFormat chart="20" format="31" series="1">
      <pivotArea type="data" outline="0" fieldPosition="0">
        <references count="1">
          <reference field="4294967294" count="1" selected="0">
            <x v="1"/>
          </reference>
        </references>
      </pivotArea>
    </chartFormat>
    <chartFormat chart="20" format="32">
      <pivotArea type="data" outline="0" fieldPosition="0">
        <references count="2">
          <reference field="4294967294" count="1" selected="0">
            <x v="1"/>
          </reference>
          <reference field="1" count="1" selected="0">
            <x v="0"/>
          </reference>
        </references>
      </pivotArea>
    </chartFormat>
    <chartFormat chart="20" format="33">
      <pivotArea type="data" outline="0" fieldPosition="0">
        <references count="2">
          <reference field="4294967294" count="1" selected="0">
            <x v="1"/>
          </reference>
          <reference field="1" count="1" selected="0">
            <x v="1"/>
          </reference>
        </references>
      </pivotArea>
    </chartFormat>
    <chartFormat chart="20" format="34">
      <pivotArea type="data" outline="0" fieldPosition="0">
        <references count="2">
          <reference field="4294967294" count="1" selected="0">
            <x v="1"/>
          </reference>
          <reference field="1" count="1" selected="0">
            <x v="2"/>
          </reference>
        </references>
      </pivotArea>
    </chartFormat>
    <chartFormat chart="20" format="35">
      <pivotArea type="data" outline="0" fieldPosition="0">
        <references count="2">
          <reference field="4294967294" count="1" selected="0">
            <x v="1"/>
          </reference>
          <reference field="1" count="1" selected="0">
            <x v="3"/>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4" type="dateBetween" evalOrder="-1" id="8" name="[Rolling_Calendar].[Date]">
      <autoFilter ref="A1">
        <filterColumn colId="0">
          <customFilters and="1">
            <customFilter operator="greaterThanOrEqual" val="42005"/>
            <customFilter operator="lessThanOrEqual" val="43100"/>
          </customFilters>
        </filterColumn>
      </autoFilter>
      <extLst>
        <ext xmlns:x15="http://schemas.microsoft.com/office/spreadsheetml/2010/11/main" uri="{0605FD5F-26C8-4aeb-8148-2DB25E43C511}">
          <x15:pivotFilter useWholeDay="1"/>
        </ext>
      </extLst>
    </filter>
    <filter fld="2" type="dateBetween" evalOrder="-1" id="6" name="[Cleaned_salesdata_collated].[order_date]">
      <autoFilter ref="A1">
        <filterColumn colId="0">
          <customFilters and="1">
            <customFilter operator="greaterThanOrEqual" val="42736"/>
            <customFilter operator="lessThanOrEqual" val="43100"/>
          </customFilters>
        </filterColumn>
      </autoFilter>
      <extLst>
        <ext xmlns:x15="http://schemas.microsoft.com/office/spreadsheetml/2010/11/main" uri="{0605FD5F-26C8-4aeb-8148-2DB25E43C511}">
          <x15:pivotFilter useWholeDay="1"/>
        </ext>
      </extLst>
    </filter>
  </filters>
  <rowHierarchiesUsage count="1">
    <rowHierarchyUsage hierarchyUsage="2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_dim]"/>
        <x15:activeTabTopLevelEntity name="[orders_dim]"/>
        <x15:activeTabTopLevelEntity name="[Rolling_Calendar]"/>
        <x15:activeTabTopLevelEntity name="[region_dim]"/>
        <x15:activeTabTopLevelEntity name="[customers_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5FFA45-6FEC-4C85-AB5A-63DDB12853D1}" name="Top5_Product_Chart" cacheId="123" applyNumberFormats="0" applyBorderFormats="0" applyFontFormats="0" applyPatternFormats="0" applyAlignmentFormats="0" applyWidthHeightFormats="1" dataCaption="Values" tag="1e0b3a5f-7d34-46f3-ba9d-57be7bd61c8c" updatedVersion="8" minRefreshableVersion="5" showDrill="0" subtotalHiddenItems="1" rowGrandTotals="0" colGrandTotals="0" itemPrintTitles="1" createdVersion="8" indent="0" outline="1" outlineData="1" multipleFieldFilters="0" chartFormat="24">
  <location ref="C10:D30" firstHeaderRow="1" firstDataRow="1" firstDataCol="1"/>
  <pivotFields count="5">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2">
    <field x="0"/>
    <field x="3"/>
  </rowFields>
  <rowItems count="20">
    <i>
      <x v="4"/>
    </i>
    <i r="1">
      <x/>
    </i>
    <i r="1">
      <x v="1"/>
    </i>
    <i r="1">
      <x v="2"/>
    </i>
    <i>
      <x v="2"/>
    </i>
    <i r="1">
      <x/>
    </i>
    <i r="1">
      <x v="1"/>
    </i>
    <i r="1">
      <x v="2"/>
    </i>
    <i>
      <x v="3"/>
    </i>
    <i r="1">
      <x/>
    </i>
    <i r="1">
      <x v="1"/>
    </i>
    <i r="1">
      <x v="2"/>
    </i>
    <i>
      <x v="1"/>
    </i>
    <i r="1">
      <x/>
    </i>
    <i r="1">
      <x v="1"/>
    </i>
    <i r="1">
      <x v="2"/>
    </i>
    <i>
      <x/>
    </i>
    <i r="1">
      <x/>
    </i>
    <i r="1">
      <x v="1"/>
    </i>
    <i r="1">
      <x v="2"/>
    </i>
  </rowItems>
  <colItems count="1">
    <i/>
  </colItems>
  <dataFields count="1">
    <dataField fld="2" subtotal="count" baseField="0" baseItem="0"/>
  </dataFields>
  <formats count="4">
    <format dxfId="74">
      <pivotArea outline="0" collapsedLevelsAreSubtotals="1" fieldPosition="0"/>
    </format>
    <format dxfId="73">
      <pivotArea field="0" type="button" dataOnly="0" labelOnly="1" outline="0" axis="axisRow" fieldPosition="0"/>
    </format>
    <format dxfId="72">
      <pivotArea dataOnly="0" labelOnly="1" outline="0" axis="axisValues" fieldPosition="0"/>
    </format>
    <format dxfId="71">
      <pivotArea dataOnly="0" labelOnly="1" fieldPosition="0">
        <references count="1">
          <reference field="0" count="0"/>
        </references>
      </pivotArea>
    </format>
  </formats>
  <chartFormats count="1">
    <chartFormat chart="4" format="2" series="1">
      <pivotArea type="data" outline="0" fieldPosition="0">
        <references count="1">
          <reference field="4294967294" count="1" selected="0">
            <x v="0"/>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0" showColHeaders="0" showRowStripes="0" showColStripes="0" showLastColumn="1"/>
  <filters count="3">
    <filter fld="4" type="dateBetween" evalOrder="-1" id="15" name="[Rolling_Calendar].[Date]">
      <autoFilter ref="A1">
        <filterColumn colId="0">
          <customFilters and="1">
            <customFilter operator="greaterThanOrEqual" val="42005"/>
            <customFilter operator="lessThanOrEqual" val="43100"/>
          </customFilters>
        </filterColumn>
      </autoFilter>
      <extLst>
        <ext xmlns:x15="http://schemas.microsoft.com/office/spreadsheetml/2010/11/main" uri="{0605FD5F-26C8-4aeb-8148-2DB25E43C511}">
          <x15:pivotFilter useWholeDay="1"/>
        </ext>
      </extLst>
    </filter>
    <filter fld="1" type="dateBetween" evalOrder="-1" id="6" name="[Cleaned_salesdata_collated].[order_date]">
      <autoFilter ref="A1">
        <filterColumn colId="0">
          <customFilters and="1">
            <customFilter operator="greaterThanOrEqual" val="42736"/>
            <customFilter operator="lessThanOrEqual" val="43100"/>
          </customFilters>
        </filterColumn>
      </autoFilter>
      <extLst>
        <ext xmlns:x15="http://schemas.microsoft.com/office/spreadsheetml/2010/11/main" uri="{0605FD5F-26C8-4aeb-8148-2DB25E43C511}">
          <x15:pivotFilter useWholeDay="1"/>
        </ext>
      </extLst>
    </filter>
    <filter fld="0" type="count" id="13" iMeasureHier="47">
      <autoFilter ref="A1">
        <filterColumn colId="0">
          <top10 val="5" filterVal="5"/>
        </filterColumn>
      </autoFilter>
    </filter>
  </filters>
  <rowHierarchiesUsage count="2">
    <rowHierarchyUsage hierarchyUsage="34"/>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_dim]"/>
        <x15:activeTabTopLevelEntity name="[region_dim]"/>
        <x15:activeTabTopLevelEntity name="[orders_dim]"/>
        <x15:activeTabTopLevelEntity name="[customers_dim]"/>
        <x15:activeTabTopLevelEntity name="[Rolling_Calendar]"/>
        <x15:activeTabTopLevelEntity name="[Cleaned_salesdata_collat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D304176-4F1F-449B-AD47-15289D5547BB}" name="RegionWiseVisual" cacheId="117" applyNumberFormats="0" applyBorderFormats="0" applyFontFormats="0" applyPatternFormats="0" applyAlignmentFormats="0" applyWidthHeightFormats="1" dataCaption="Values" tag="1f010870-b51e-49f8-9700-193b6c528d59" updatedVersion="8" minRefreshableVersion="5" subtotalHiddenItems="1" rowGrandTotals="0" colGrandTotals="0" itemPrintTitles="1" createdVersion="8" indent="0" outline="1" outlineData="1" multipleFieldFilters="0">
  <location ref="A10:B15" firstHeaderRow="1" firstDataRow="1" firstDataCol="1"/>
  <pivotFields count="4">
    <pivotField dataField="1" subtotalTop="0" showAll="0" defaultSubtotal="0"/>
    <pivotField axis="axisRow" allDrilled="1" subtotalTop="0" showAll="0" measureFilter="1" defaultSubtotal="0" defaultAttributeDrillState="1">
      <items count="5">
        <item x="0"/>
        <item x="1"/>
        <item x="3"/>
        <item x="4"/>
        <item x="2"/>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5">
    <i>
      <x/>
    </i>
    <i>
      <x v="1"/>
    </i>
    <i>
      <x v="2"/>
    </i>
    <i>
      <x v="3"/>
    </i>
    <i>
      <x v="4"/>
    </i>
  </rowItems>
  <colItems count="1">
    <i/>
  </colItems>
  <dataFields count="1">
    <dataField fld="0" subtotal="count" baseField="0" baseItem="0"/>
  </dataFields>
  <formats count="4">
    <format dxfId="78">
      <pivotArea outline="0" collapsedLevelsAreSubtotals="1" fieldPosition="0"/>
    </format>
    <format dxfId="77">
      <pivotArea field="1" type="button" dataOnly="0" labelOnly="1" outline="0" axis="axisRow" fieldPosition="0"/>
    </format>
    <format dxfId="76">
      <pivotArea dataOnly="0" labelOnly="1" outline="0" axis="axisValues" fieldPosition="0"/>
    </format>
    <format dxfId="75">
      <pivotArea dataOnly="0" labelOnly="1" fieldPosition="0">
        <references count="1">
          <reference field="1" count="0"/>
        </references>
      </pivotArea>
    </format>
  </formats>
  <conditionalFormats count="1">
    <conditionalFormat priority="23">
      <pivotAreas count="1">
        <pivotArea type="data" outline="0" collapsedLevelsAreSubtotals="1" fieldPosition="0">
          <references count="1">
            <reference field="4294967294" count="1" selected="0">
              <x v="0"/>
            </reference>
          </references>
        </pivotArea>
      </pivotAreas>
    </conditionalFormat>
  </conditional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0" showColHeaders="0" showRowStripes="0" showColStripes="0" showLastColumn="1"/>
  <filters count="3">
    <filter fld="3" type="dateBetween" evalOrder="-1" id="15" name="[Rolling_Calendar].[Date]">
      <autoFilter ref="A1">
        <filterColumn colId="0">
          <customFilters and="1">
            <customFilter operator="greaterThanOrEqual" val="42005"/>
            <customFilter operator="lessThanOrEqual" val="43100"/>
          </customFilters>
        </filterColumn>
      </autoFilter>
      <extLst>
        <ext xmlns:x15="http://schemas.microsoft.com/office/spreadsheetml/2010/11/main" uri="{0605FD5F-26C8-4aeb-8148-2DB25E43C511}">
          <x15:pivotFilter useWholeDay="1"/>
        </ext>
      </extLst>
    </filter>
    <filter fld="2" type="dateBetween" evalOrder="-1" id="6" name="[Cleaned_salesdata_collated].[order_date]">
      <autoFilter ref="A1">
        <filterColumn colId="0">
          <customFilters and="1">
            <customFilter operator="greaterThanOrEqual" val="42736"/>
            <customFilter operator="lessThanOrEqual" val="43100"/>
          </customFilters>
        </filterColumn>
      </autoFilter>
      <extLst>
        <ext xmlns:x15="http://schemas.microsoft.com/office/spreadsheetml/2010/11/main" uri="{0605FD5F-26C8-4aeb-8148-2DB25E43C511}">
          <x15:pivotFilter useWholeDay="1"/>
        </ext>
      </extLst>
    </filter>
    <filter fld="1" type="count" id="13" iMeasureHier="47">
      <autoFilter ref="A1">
        <filterColumn colId="0">
          <top10 val="5" filterVal="5"/>
        </filterColumn>
      </autoFilter>
    </filter>
  </filters>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_dim]"/>
        <x15:activeTabTopLevelEntity name="[region_dim]"/>
        <x15:activeTabTopLevelEntity name="[orders_dim]"/>
        <x15:activeTabTopLevelEntity name="[customers_dim]"/>
        <x15:activeTabTopLevelEntity name="[Rolling_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57E5B27-3942-4C84-A75F-72646C70D1AC}" name="QtrWiseChart" cacheId="105" applyNumberFormats="0" applyBorderFormats="0" applyFontFormats="0" applyPatternFormats="0" applyAlignmentFormats="0" applyWidthHeightFormats="1" dataCaption="Values" tag="efd1982e-de38-40dc-9be5-3b6e119dc30b" updatedVersion="8" minRefreshableVersion="5" subtotalHiddenItems="1" rowGrandTotals="0" colGrandTotals="0" itemPrintTitles="1" createdVersion="8" indent="0" outline="1" outlineData="1" multipleFieldFilters="0" chartFormat="1">
  <location ref="E10:F14" firstHeaderRow="1" firstDataRow="1" firstDataCol="1"/>
  <pivotFields count="4">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x v="3"/>
    </i>
  </rowItems>
  <colItems count="1">
    <i/>
  </colItems>
  <dataFields count="1">
    <dataField fld="1" subtotal="count" baseField="0" baseItem="0"/>
  </dataFields>
  <chartFormats count="1">
    <chartFormat chart="14" format="3" series="1">
      <pivotArea type="data" outline="0" fieldPosition="0">
        <references count="1">
          <reference field="4294967294" count="1" selected="0">
            <x v="0"/>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3" type="dateBetween" evalOrder="-1" id="8" name="[Rolling_Calendar].[Date]">
      <autoFilter ref="A1">
        <filterColumn colId="0">
          <customFilters and="1">
            <customFilter operator="greaterThanOrEqual" val="42005"/>
            <customFilter operator="lessThanOrEqual" val="43100"/>
          </customFilters>
        </filterColumn>
      </autoFilter>
      <extLst>
        <ext xmlns:x15="http://schemas.microsoft.com/office/spreadsheetml/2010/11/main" uri="{0605FD5F-26C8-4aeb-8148-2DB25E43C511}">
          <x15:pivotFilter useWholeDay="1"/>
        </ext>
      </extLst>
    </filter>
    <filter fld="2" type="dateBetween" evalOrder="-1" id="6" name="[Cleaned_salesdata_collated].[order_date]">
      <autoFilter ref="A1">
        <filterColumn colId="0">
          <customFilters and="1">
            <customFilter operator="greaterThanOrEqual" val="42736"/>
            <customFilter operator="lessThanOrEqual" val="43100"/>
          </customFilters>
        </filterColumn>
      </autoFilter>
      <extLst>
        <ext xmlns:x15="http://schemas.microsoft.com/office/spreadsheetml/2010/11/main" uri="{0605FD5F-26C8-4aeb-8148-2DB25E43C511}">
          <x15:pivotFilter useWholeDay="1"/>
        </ext>
      </extLst>
    </filter>
  </filters>
  <rowHierarchiesUsage count="1">
    <rowHierarchyUsage hierarchyUsage="4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olling_Calendar]"/>
        <x15:activeTabTopLevelEntity name="[region_dim]"/>
        <x15:activeTabTopLevelEntity name="[customers_dim]"/>
        <x15:activeTabTopLevelEntity name="[orders_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07CE71F-4408-4267-A913-A36A22BB36E7}" name="Master_Metrics" cacheId="114" applyNumberFormats="0" applyBorderFormats="0" applyFontFormats="0" applyPatternFormats="0" applyAlignmentFormats="0" applyWidthHeightFormats="1" dataCaption="Values" tag="fade9c1d-4485-4de4-88f8-c8af8e5406e7" updatedVersion="8" minRefreshableVersion="5" subtotalHiddenItems="1" itemPrintTitles="1" createdVersion="8" indent="0" outline="1" outlineData="1" multipleFieldFilters="0" chartFormat="2">
  <location ref="A5:K6" firstHeaderRow="0" firstDataRow="1" firstDataCol="0"/>
  <pivotFields count="13">
    <pivotField allDrilled="1" subtotalTop="0" showAll="0" dataSourceSort="1" defaultSubtotal="0" defaultAttributeDrillState="1"/>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11">
    <i>
      <x/>
    </i>
    <i i="1">
      <x v="1"/>
    </i>
    <i i="2">
      <x v="2"/>
    </i>
    <i i="3">
      <x v="3"/>
    </i>
    <i i="4">
      <x v="4"/>
    </i>
    <i i="5">
      <x v="5"/>
    </i>
    <i i="6">
      <x v="6"/>
    </i>
    <i i="7">
      <x v="7"/>
    </i>
    <i i="8">
      <x v="8"/>
    </i>
    <i i="9">
      <x v="9"/>
    </i>
    <i i="10">
      <x v="10"/>
    </i>
  </colItems>
  <dataFields count="11">
    <dataField fld="1" subtotal="count" baseField="0" baseItem="0"/>
    <dataField fld="2" subtotal="count" baseField="0" baseItem="0"/>
    <dataField fld="3" subtotal="count" baseField="0" baseItem="0"/>
    <dataField fld="4" subtotal="count" baseField="0" baseItem="0"/>
    <dataField fld="5" subtotal="count" baseField="0" baseItem="0"/>
    <dataField fld="6" subtotal="count" baseField="0" baseItem="0"/>
    <dataField fld="8" subtotal="count" baseField="0" baseItem="0"/>
    <dataField fld="7" subtotal="count" baseField="0" baseItem="0"/>
    <dataField fld="9" subtotal="count" baseField="0" baseItem="0"/>
    <dataField fld="10" subtotal="count" baseField="0" baseItem="0"/>
    <dataField fld="11" subtotal="count" baseField="0" baseItem="0"/>
  </dataField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2" type="dateBetween" evalOrder="-1" id="8" name="[Rolling_Calendar].[Date]">
      <autoFilter ref="A1">
        <filterColumn colId="0">
          <customFilters and="1">
            <customFilter operator="greaterThanOrEqual" val="42005"/>
            <customFilter operator="lessThanOrEqual" val="43100"/>
          </customFilters>
        </filterColumn>
      </autoFilter>
      <extLst>
        <ext xmlns:x15="http://schemas.microsoft.com/office/spreadsheetml/2010/11/main" uri="{0605FD5F-26C8-4aeb-8148-2DB25E43C511}">
          <x15:pivotFilter useWholeDay="1"/>
        </ext>
      </extLst>
    </filter>
    <filter fld="0" type="dateBetween" evalOrder="-1" id="6" name="[Cleaned_salesdata_collated].[order_date]">
      <autoFilter ref="A1">
        <filterColumn colId="0">
          <customFilters and="1">
            <customFilter operator="greaterThanOrEqual" val="42736"/>
            <customFilter operator="lessThanOrEqual" val="43100"/>
          </customFilters>
        </filterColumn>
      </autoFilter>
      <extLst>
        <ext xmlns:x15="http://schemas.microsoft.com/office/spreadsheetml/2010/11/main" uri="{0605FD5F-26C8-4aeb-8148-2DB25E43C511}">
          <x15:pivotFilter useWholeDay="1"/>
        </ext>
      </extLst>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olling_Calendar]"/>
        <x15:activeTabTopLevelEntity name="[region_dim]"/>
        <x15:activeTabTopLevelEntity name="[customers_dim]"/>
        <x15:activeTabTopLevelEntity name="[orders_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6060D4A-3CBF-42C0-809F-C08022A0B295}" name="BestSellers" cacheId="132" applyNumberFormats="0" applyBorderFormats="0" applyFontFormats="0" applyPatternFormats="0" applyAlignmentFormats="0" applyWidthHeightFormats="1" dataCaption="Values" tag="6fd58b1c-6b15-42f6-84ab-2caffaff61a9" updatedVersion="8" minRefreshableVersion="5" subtotalHiddenItems="1" rowGrandTotals="0" colGrandTotals="0" itemPrintTitles="1" createdVersion="8" indent="0" compact="0" compactData="0" multipleFieldFilters="0">
  <location ref="E17:F22" firstHeaderRow="1" firstDataRow="1" firstDataCol="1"/>
  <pivotFields count="5">
    <pivotField compact="0" allDrilled="1" outline="0" subtotalTop="0" showAll="0" dataSourceSort="1" defaultSubtotal="0" defaultAttributeDrillState="1"/>
    <pivotField compact="0" allDrilled="1" outline="0"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compact="0" outline="0" subtotalTop="0" showAll="0" defaultSubtotal="0"/>
    <pivotField axis="axisRow" compact="0" allDrilled="1" outline="0" subtotalTop="0" showAll="0" measureFilter="1" dataSourceSort="1" defaultSubtotal="0" defaultAttributeDrillState="1">
      <items count="5">
        <item x="0"/>
        <item x="1"/>
        <item x="2"/>
        <item x="3"/>
        <item x="4"/>
      </items>
    </pivotField>
    <pivotField compact="0" allDrilled="1" outline="0" subtotalTop="0" showAll="0" dataSourceSort="1" defaultSubtotal="0" defaultAttributeDrillState="1"/>
  </pivotFields>
  <rowFields count="1">
    <field x="3"/>
  </rowFields>
  <rowItems count="5">
    <i>
      <x/>
    </i>
    <i>
      <x v="1"/>
    </i>
    <i>
      <x v="2"/>
    </i>
    <i>
      <x v="3"/>
    </i>
    <i>
      <x v="4"/>
    </i>
  </rowItems>
  <colItems count="1">
    <i/>
  </colItems>
  <dataFields count="1">
    <dataField fld="2" subtotal="count" baseField="0" baseItem="0"/>
  </dataFields>
  <formats count="7">
    <format dxfId="85">
      <pivotArea outline="0" collapsedLevelsAreSubtotals="1" fieldPosition="0"/>
    </format>
    <format dxfId="84">
      <pivotArea dataOnly="0" labelOnly="1" outline="0" axis="axisValues" fieldPosition="0"/>
    </format>
    <format dxfId="83">
      <pivotArea outline="0" collapsedLevelsAreSubtotals="1" fieldPosition="0"/>
    </format>
    <format dxfId="82">
      <pivotArea dataOnly="0" labelOnly="1" outline="0" fieldPosition="0">
        <references count="1">
          <reference field="3" count="0"/>
        </references>
      </pivotArea>
    </format>
    <format dxfId="81">
      <pivotArea dataOnly="0" labelOnly="1" outline="0" fieldPosition="0">
        <references count="1">
          <reference field="3" count="0"/>
        </references>
      </pivotArea>
    </format>
    <format dxfId="80">
      <pivotArea dataOnly="0" labelOnly="1" outline="0" fieldPosition="0">
        <references count="1">
          <reference field="3" count="0"/>
        </references>
      </pivotArea>
    </format>
    <format dxfId="79">
      <pivotArea dataOnly="0" labelOnly="1" outline="0" fieldPosition="0">
        <references count="1">
          <reference field="3" count="0"/>
        </references>
      </pivotArea>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Medium2" showRowHeaders="0" showColHeaders="0" showRowStripes="0" showColStripes="0" showLastColumn="1"/>
  <filters count="4">
    <filter fld="4" type="dateBetween" evalOrder="-1" id="41" name="[Rolling_Calendar].[Date]">
      <autoFilter ref="A1">
        <filterColumn colId="0">
          <customFilters and="1">
            <customFilter operator="greaterThanOrEqual" val="42005"/>
            <customFilter operator="lessThanOrEqual" val="43100"/>
          </customFilters>
        </filterColumn>
      </autoFilter>
      <extLst>
        <ext xmlns:x15="http://schemas.microsoft.com/office/spreadsheetml/2010/11/main" uri="{0605FD5F-26C8-4aeb-8148-2DB25E43C511}">
          <x15:pivotFilter useWholeDay="1"/>
        </ext>
      </extLst>
    </filter>
    <filter fld="0" type="dateBetween" evalOrder="-1" id="6" name="[Cleaned_salesdata_collated].[order_date]">
      <autoFilter ref="A1">
        <filterColumn colId="0">
          <customFilters and="1">
            <customFilter operator="greaterThanOrEqual" val="42736"/>
            <customFilter operator="lessThanOrEqual" val="43100"/>
          </customFilters>
        </filterColumn>
      </autoFilter>
      <extLst>
        <ext xmlns:x15="http://schemas.microsoft.com/office/spreadsheetml/2010/11/main" uri="{0605FD5F-26C8-4aeb-8148-2DB25E43C511}">
          <x15:pivotFilter useWholeDay="1"/>
        </ext>
      </extLst>
    </filter>
    <filter fld="1" type="count" id="38" iMeasureHier="49">
      <autoFilter ref="A1">
        <filterColumn colId="0">
          <top10 val="5" filterVal="5"/>
        </filterColumn>
      </autoFilter>
    </filter>
    <filter fld="3" type="count" id="39" iMeasureHier="49">
      <autoFilter ref="A1">
        <filterColumn colId="0">
          <top10 val="5" filterVal="5"/>
        </filterColumn>
      </autoFilter>
    </filter>
  </filters>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_dim]"/>
        <x15:activeTabTopLevelEntity name="[region_dim]"/>
        <x15:activeTabTopLevelEntity name="[orders_dim]"/>
        <x15:activeTabTopLevelEntity name="[customers_dim]"/>
        <x15:activeTabTopLevelEntity name="[Rolling_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F2F42ED-AB0F-4E17-9F54-98A3DF2B8528}" name="Weekly_Orders_Chart" cacheId="129" applyNumberFormats="0" applyBorderFormats="0" applyFontFormats="0" applyPatternFormats="0" applyAlignmentFormats="0" applyWidthHeightFormats="1" dataCaption="Values" tag="383c8288-2110-44d5-bc78-1b77fa8aab7b" updatedVersion="8" minRefreshableVersion="5" subtotalHiddenItems="1" rowGrandTotals="0" colGrandTotals="0" itemPrintTitles="1" createdVersion="8" indent="0" outline="1" outlineData="1" multipleFieldFilters="0" chartFormat="23">
  <location ref="N25:O31" firstHeaderRow="1" firstDataRow="1" firstDataCol="1"/>
  <pivotFields count="5">
    <pivotField allDrilled="1" subtotalTop="0" showAll="0" dataSourceSort="1" defaultSubtotal="0" defaultAttributeDrillState="1"/>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3"/>
  </rowFields>
  <rowItems count="6">
    <i>
      <x/>
    </i>
    <i>
      <x v="1"/>
    </i>
    <i>
      <x v="2"/>
    </i>
    <i>
      <x v="3"/>
    </i>
    <i>
      <x v="4"/>
    </i>
    <i>
      <x v="5"/>
    </i>
  </rowItems>
  <colItems count="1">
    <i/>
  </colItems>
  <dataFields count="1">
    <dataField fld="2" subtotal="count" baseField="0" baseItem="0"/>
  </dataFields>
  <chartFormats count="1">
    <chartFormat chart="20" format="2" series="1">
      <pivotArea type="data" outline="0" fieldPosition="0">
        <references count="1">
          <reference field="4294967294" count="1" selected="0">
            <x v="0"/>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4" type="dateBetween" evalOrder="-1" id="8" name="[Rolling_Calendar].[Date]">
      <autoFilter ref="A1">
        <filterColumn colId="0">
          <customFilters and="1">
            <customFilter operator="greaterThanOrEqual" val="42005"/>
            <customFilter operator="lessThanOrEqual" val="43100"/>
          </customFilters>
        </filterColumn>
      </autoFilter>
      <extLst>
        <ext xmlns:x15="http://schemas.microsoft.com/office/spreadsheetml/2010/11/main" uri="{0605FD5F-26C8-4aeb-8148-2DB25E43C511}">
          <x15:pivotFilter useWholeDay="1"/>
        </ext>
      </extLst>
    </filter>
    <filter fld="0" type="dateBetween" evalOrder="-1" id="6" name="[Cleaned_salesdata_collated].[order_date]">
      <autoFilter ref="A1">
        <filterColumn colId="0">
          <customFilters and="1">
            <customFilter operator="greaterThanOrEqual" val="42736"/>
            <customFilter operator="lessThanOrEqual" val="43100"/>
          </customFilters>
        </filterColumn>
      </autoFilter>
      <extLst>
        <ext xmlns:x15="http://schemas.microsoft.com/office/spreadsheetml/2010/11/main" uri="{0605FD5F-26C8-4aeb-8148-2DB25E43C511}">
          <x15:pivotFilter useWholeDay="1"/>
        </ext>
      </extLst>
    </filter>
  </filters>
  <rowHierarchiesUsage count="1">
    <rowHierarchyUsage hierarchyUsage="4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olling_Calendar]"/>
        <x15:activeTabTopLevelEntity name="[region_dim]"/>
        <x15:activeTabTopLevelEntity name="[customers_dim]"/>
        <x15:activeTabTopLevelEntity name="[orders_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C3A0782-1966-4A8C-9088-F1DBC72834EB}" name="YearWiseChart" cacheId="111" applyNumberFormats="0" applyBorderFormats="0" applyFontFormats="0" applyPatternFormats="0" applyAlignmentFormats="0" applyWidthHeightFormats="1" dataCaption="Values" tag="64184282-6502-4352-8687-ac31f1624d44" updatedVersion="8" minRefreshableVersion="5" subtotalHiddenItems="1" rowGrandTotals="0" colGrandTotals="0" itemPrintTitles="1" createdVersion="8" indent="0" outline="1" outlineData="1" multipleFieldFilters="0" chartFormat="6">
  <location ref="L10:M13" firstHeaderRow="1" firstDataRow="1" firstDataCol="1"/>
  <pivotFields count="4">
    <pivotField dataField="1" subtotalTop="0" showAll="0" defaultSubtotal="0"/>
    <pivotField axis="axisRow" allDrilled="1" subtotalTop="0" showAll="0" dataSourceSort="1" nonAutoSortDefault="1" defaultSubtotal="0" defaultAttributeDrillState="1">
      <items count="3">
        <item x="0"/>
        <item x="1"/>
        <item x="2"/>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
    <i>
      <x/>
    </i>
    <i>
      <x v="1"/>
    </i>
    <i>
      <x v="2"/>
    </i>
  </rowItems>
  <colItems count="1">
    <i/>
  </colItems>
  <dataFields count="1">
    <dataField fld="0" subtotal="count" baseField="0" baseItem="0"/>
  </dataFields>
  <chartFormats count="1">
    <chartFormat chart="22" format="3" series="1">
      <pivotArea type="data" outline="0" fieldPosition="0">
        <references count="1">
          <reference field="4294967294" count="1" selected="0">
            <x v="0"/>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3" type="dateBetween" evalOrder="-1" id="8" name="[Rolling_Calendar].[Date]">
      <autoFilter ref="A1">
        <filterColumn colId="0">
          <customFilters and="1">
            <customFilter operator="greaterThanOrEqual" val="42005"/>
            <customFilter operator="lessThanOrEqual" val="43100"/>
          </customFilters>
        </filterColumn>
      </autoFilter>
      <extLst>
        <ext xmlns:x15="http://schemas.microsoft.com/office/spreadsheetml/2010/11/main" uri="{0605FD5F-26C8-4aeb-8148-2DB25E43C511}">
          <x15:pivotFilter useWholeDay="1"/>
        </ext>
      </extLst>
    </filter>
    <filter fld="2" type="dateBetween" evalOrder="-1" id="6" name="[Cleaned_salesdata_collated].[order_date]">
      <autoFilter ref="A1">
        <filterColumn colId="0">
          <customFilters and="1">
            <customFilter operator="greaterThanOrEqual" val="42736"/>
            <customFilter operator="lessThanOrEqual" val="43100"/>
          </customFilters>
        </filterColumn>
      </autoFilter>
      <extLst>
        <ext xmlns:x15="http://schemas.microsoft.com/office/spreadsheetml/2010/11/main" uri="{0605FD5F-26C8-4aeb-8148-2DB25E43C511}">
          <x15:pivotFilter useWholeDay="1"/>
        </ext>
      </extLst>
    </filter>
  </filters>
  <rowHierarchiesUsage count="1">
    <rowHierarchyUsage hierarchyUsage="3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olling_Calendar]"/>
        <x15:activeTabTopLevelEntity name="[region_dim]"/>
        <x15:activeTabTopLevelEntity name="[customers_dim]"/>
        <x15:activeTabTopLevelEntity name="[orders_dim]"/>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CA15A378-12A9-4AE3-BD3B-CB3C32F52B47}" sourceName="[region_dim].[state]">
  <pivotTables>
    <pivotTable tabId="1" name="QtrWiseChart"/>
    <pivotTable tabId="1" name="ProductWiseChart"/>
    <pivotTable tabId="1" name="ShipModePieChart"/>
    <pivotTable tabId="1" name="YearWiseChart"/>
    <pivotTable tabId="1" name="Master_Metrics"/>
    <pivotTable tabId="1" name="Monthly_Chart"/>
    <pivotTable tabId="1" name="Weekend_Chart"/>
    <pivotTable tabId="1" name="Weekly_Orders_Chart"/>
    <pivotTable tabId="1" name="BestSellers"/>
  </pivotTables>
  <data>
    <olap pivotCacheId="1511479457">
      <levels count="2">
        <level uniqueName="[region_dim].[state].[(All)]" sourceCaption="(All)" count="0"/>
        <level uniqueName="[region_dim].[state].[state]" sourceCaption="state" count="48">
          <ranges>
            <range startItem="0">
              <i n="[region_dim].[state].&amp;[Alabama]" c="Alabama"/>
              <i n="[region_dim].[state].&amp;[Arizona]" c="Arizona"/>
              <i n="[region_dim].[state].&amp;[Arkansas]" c="Arkansas"/>
              <i n="[region_dim].[state].&amp;[California]" c="California"/>
              <i n="[region_dim].[state].&amp;[Colorado]" c="Colorado"/>
              <i n="[region_dim].[state].&amp;[Connecticut]" c="Connecticut"/>
              <i n="[region_dim].[state].&amp;[Delaware]" c="Delaware"/>
              <i n="[region_dim].[state].&amp;[District of Columbia]" c="District of Columbia"/>
              <i n="[region_dim].[state].&amp;[Florida]" c="Florida"/>
              <i n="[region_dim].[state].&amp;[Georgia]" c="Georgia"/>
              <i n="[region_dim].[state].&amp;[Idaho]" c="Idaho"/>
              <i n="[region_dim].[state].&amp;[Illinois]" c="Illinois"/>
              <i n="[region_dim].[state].&amp;[Indiana]" c="Indiana"/>
              <i n="[region_dim].[state].&amp;[Iowa]" c="Iowa"/>
              <i n="[region_dim].[state].&amp;[Kansas]" c="Kansas"/>
              <i n="[region_dim].[state].&amp;[Kentucky]" c="Kentucky"/>
              <i n="[region_dim].[state].&amp;[Louisiana]" c="Louisiana"/>
              <i n="[region_dim].[state].&amp;[Maine]" c="Maine"/>
              <i n="[region_dim].[state].&amp;[Maryland]" c="Maryland"/>
              <i n="[region_dim].[state].&amp;[Massachusetts]" c="Massachusetts"/>
              <i n="[region_dim].[state].&amp;[Michigan]" c="Michigan"/>
              <i n="[region_dim].[state].&amp;[Minnesota]" c="Minnesota"/>
              <i n="[region_dim].[state].&amp;[Mississippi]" c="Mississippi"/>
              <i n="[region_dim].[state].&amp;[Missouri]" c="Missouri"/>
              <i n="[region_dim].[state].&amp;[Montana]" c="Montana"/>
              <i n="[region_dim].[state].&amp;[Nebraska]" c="Nebraska"/>
              <i n="[region_dim].[state].&amp;[Nevada]" c="Nevada"/>
              <i n="[region_dim].[state].&amp;[New Hampshire]" c="New Hampshire"/>
              <i n="[region_dim].[state].&amp;[New Jersey]" c="New Jersey"/>
              <i n="[region_dim].[state].&amp;[New Mexico]" c="New Mexico"/>
              <i n="[region_dim].[state].&amp;[New York]" c="New York"/>
              <i n="[region_dim].[state].&amp;[North Carolina]" c="North Carolina"/>
              <i n="[region_dim].[state].&amp;[North Dakota]" c="North Dakota"/>
              <i n="[region_dim].[state].&amp;[Ohio]" c="Ohio"/>
              <i n="[region_dim].[state].&amp;[Oklahoma]" c="Oklahoma"/>
              <i n="[region_dim].[state].&amp;[Oregon]" c="Oregon"/>
              <i n="[region_dim].[state].&amp;[Pennsylvania]" c="Pennsylvania"/>
              <i n="[region_dim].[state].&amp;[Rhode Island]" c="Rhode Island"/>
              <i n="[region_dim].[state].&amp;[South Carolina]" c="South Carolina"/>
              <i n="[region_dim].[state].&amp;[South Dakota]" c="South Dakota"/>
              <i n="[region_dim].[state].&amp;[Tennessee]" c="Tennessee"/>
              <i n="[region_dim].[state].&amp;[Texas]" c="Texas"/>
              <i n="[region_dim].[state].&amp;[Utah]" c="Utah"/>
              <i n="[region_dim].[state].&amp;[Vermont]" c="Vermont"/>
              <i n="[region_dim].[state].&amp;[Virginia]" c="Virginia"/>
              <i n="[region_dim].[state].&amp;[Washington]" c="Washington"/>
              <i n="[region_dim].[state].&amp;[Wisconsin]" c="Wisconsin"/>
              <i n="[region_dim].[state].&amp;[Wyoming]" c="Wyoming"/>
            </range>
          </ranges>
        </level>
      </levels>
      <selections count="1">
        <selection n="[region_dim].[stat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895C8C7B-F3A1-490C-A779-8B5283AC6861}" sourceName="[products_dim].[category]">
  <pivotTables>
    <pivotTable tabId="1" name="ProductWiseChart"/>
    <pivotTable tabId="1" name="ShipModePieChart"/>
  </pivotTables>
  <data>
    <olap pivotCacheId="1511479457">
      <levels count="2">
        <level uniqueName="[products_dim].[category].[(All)]" sourceCaption="(All)" count="0"/>
        <level uniqueName="[products_dim].[category].[category]" sourceCaption="category" count="3">
          <ranges>
            <range startItem="0">
              <i n="[products_dim].[category].&amp;[Furniture]" c="Furniture"/>
              <i n="[products_dim].[category].&amp;[Office Supplies]" c="Office Supplies"/>
              <i n="[products_dim].[category].&amp;[Technology]" c="Technology"/>
            </range>
          </ranges>
        </level>
      </levels>
      <selections count="1">
        <selection n="[products_dim].[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D822231D-8357-4F7B-A93B-6FC303741754}" sourceName="[orders_dim].[ship_mode]">
  <pivotTables>
    <pivotTable tabId="1" name="ShipModePieChart"/>
    <pivotTable tabId="1" name="ProductWiseChart"/>
    <pivotTable tabId="1" name="QtrWiseChart"/>
    <pivotTable tabId="1" name="RegionWiseVisual"/>
    <pivotTable tabId="1" name="YearWiseChart"/>
    <pivotTable tabId="1" name="Master_Metrics"/>
    <pivotTable tabId="1" name="Monthly_Chart"/>
    <pivotTable tabId="1" name="Top5_Product_Chart"/>
    <pivotTable tabId="1" name="Weekend_Chart"/>
    <pivotTable tabId="1" name="Weekly_Orders_Chart"/>
  </pivotTables>
  <data>
    <olap pivotCacheId="1511479457">
      <levels count="2">
        <level uniqueName="[orders_dim].[ship_mode].[(All)]" sourceCaption="(All)" count="0"/>
        <level uniqueName="[orders_dim].[ship_mode].[ship_mode]" sourceCaption="ship_mode" count="4">
          <ranges>
            <range startItem="0">
              <i n="[orders_dim].[ship_mode].&amp;[First Class]" c="First Class"/>
              <i n="[orders_dim].[ship_mode].&amp;[Same Day]" c="Same Day"/>
              <i n="[orders_dim].[ship_mode].&amp;[Second Class]" c="Second Class"/>
              <i n="[orders_dim].[ship_mode].&amp;[Standard Class]" c="Standard Class"/>
            </range>
          </ranges>
        </level>
      </levels>
      <selections count="1">
        <selection n="[orders_dim].[ship_mod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885ABC37-447C-4BEB-A03F-ED2F29B714A5}" sourceName="[customers_dim].[segment]">
  <pivotTables>
    <pivotTable tabId="1" name="Master_Metrics"/>
    <pivotTable tabId="1" name="ProductWiseChart"/>
    <pivotTable tabId="1" name="QtrWiseChart"/>
    <pivotTable tabId="1" name="RegionWiseVisual"/>
    <pivotTable tabId="1" name="ShipModePieChart"/>
    <pivotTable tabId="1" name="YearWiseChart"/>
    <pivotTable tabId="1" name="Monthly_Chart"/>
    <pivotTable tabId="1" name="Top5_Product_Chart"/>
    <pivotTable tabId="1" name="Weekend_Chart"/>
    <pivotTable tabId="1" name="Weekly_Orders_Chart"/>
    <pivotTable tabId="1" name="BestSellers"/>
  </pivotTables>
  <data>
    <olap pivotCacheId="1511479457">
      <levels count="2">
        <level uniqueName="[customers_dim].[segment].[(All)]" sourceCaption="(All)" count="0"/>
        <level uniqueName="[customers_dim].[segment].[segment]" sourceCaption="segment" count="3">
          <ranges>
            <range startItem="0">
              <i n="[customers_dim].[segment].&amp;[Consumer]" c="Consumer"/>
              <i n="[customers_dim].[segment].&amp;[Corporate]" c="Corporate"/>
              <i n="[customers_dim].[segment].&amp;[Home Office]" c="Home Office"/>
            </range>
          </ranges>
        </level>
      </levels>
      <selections count="1">
        <selection n="[customers_dim].[seg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F4E2C13F-BC87-4155-9EC3-46BFD8F8F04B}" cache="Slicer_state" caption="State / Region" columnCount="2" level="1" style="My_Style1" rowHeight="241300"/>
  <slicer name="category" xr10:uid="{F7DC037E-4421-461E-AAD4-B3B46DDCFB06}" cache="Slicer_category" caption="Product Category" columnCount="4" level="1" style="My_Style2" rowHeight="241300"/>
  <slicer name="ship_mode" xr10:uid="{0E4722F7-BC99-4261-A1F5-ABE837F657C1}" cache="Slicer_ship_mode" caption="Ship Mode" level="1" style="My_Style1" rowHeight="241300"/>
  <slicer name="segment" xr10:uid="{ACE40AAC-7E9B-4E99-94BD-6A62769DB988}" cache="Slicer_segment" caption="Customer Segment" level="1" style="My_Style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4BF8A4-450B-42D0-82ED-D72169254062}" name="Table1" displayName="Table1" ref="XFD1:XFD2" insertRow="1" totalsRowShown="0">
  <autoFilter ref="XFD1:XFD2" xr:uid="{084BF8A4-450B-42D0-82ED-D72169254062}"/>
  <tableColumns count="1">
    <tableColumn id="1" xr3:uid="{1B88B395-FC8A-4BFD-A4BA-750F8A4E98F9}" name="Column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E7B46C0C-5E7B-432F-8151-3AA4DE2C5AB2}" sourceName="[Rolling_Calendar].[Date]">
  <pivotTables>
    <pivotTable tabId="1" name="ProductWiseChart"/>
    <pivotTable tabId="1" name="QtrWiseChart"/>
    <pivotTable tabId="1" name="ShipModePieChart"/>
    <pivotTable tabId="1" name="YearWiseChart"/>
    <pivotTable tabId="1" name="Master_Metrics"/>
    <pivotTable tabId="1" name="RegionWiseVisual"/>
    <pivotTable tabId="1" name="Monthly_Chart"/>
    <pivotTable tabId="1" name="Top5_Product_Chart"/>
    <pivotTable tabId="1" name="Weekend_Chart"/>
    <pivotTable tabId="1" name="Weekly_Orders_Chart"/>
    <pivotTable tabId="1" name="BestSellers"/>
  </pivotTables>
  <state minimalRefreshVersion="6" lastRefreshVersion="6" pivotCacheId="861961910" filterType="dateBetween">
    <selection startDate="2015-01-01T00:00:00" endDate="2017-12-31T00:00:00"/>
    <bounds startDate="2014-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4F1619BA-2317-4C82-8738-8BC4EBDC21CF}" cache="Timeline_Date" caption="YEAR" showSelectionLabel="0" showTimeLevel="0" level="0" selectionLevel="0" scrollPosition="2014-01-12T00:00:00" style="MyStyle1"/>
  <timeline name="Date 1" xr10:uid="{5972BEB2-CBFC-4E79-BF1A-1961137B9B2C}" cache="Timeline_Date" caption="MONTH" showSelectionLabel="0" showTimeLevel="0" level="2" selectionLevel="0" scrollPosition="2015-03-20T00:00:00" style="MyStyle1"/>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table" Target="../tables/tabl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2B50F-97FE-4A8A-9B87-0DB0F95A5C55}">
  <dimension ref="A1:XFD31"/>
  <sheetViews>
    <sheetView showGridLines="0" topLeftCell="D1" zoomScaleNormal="100" workbookViewId="0">
      <selection activeCell="K6" sqref="K6"/>
    </sheetView>
  </sheetViews>
  <sheetFormatPr defaultRowHeight="15" x14ac:dyDescent="0.25"/>
  <cols>
    <col min="1" max="1" width="17" customWidth="1"/>
    <col min="2" max="2" width="15.7109375" bestFit="1" customWidth="1"/>
    <col min="3" max="3" width="26.140625" bestFit="1" customWidth="1"/>
    <col min="4" max="4" width="17.7109375" bestFit="1" customWidth="1"/>
    <col min="5" max="5" width="18.7109375" bestFit="1" customWidth="1"/>
    <col min="6" max="6" width="16.85546875" bestFit="1" customWidth="1"/>
    <col min="7" max="7" width="26.5703125" bestFit="1" customWidth="1"/>
    <col min="8" max="8" width="20.28515625" bestFit="1" customWidth="1"/>
    <col min="9" max="9" width="11" bestFit="1" customWidth="1"/>
    <col min="10" max="10" width="26.85546875" bestFit="1" customWidth="1"/>
    <col min="11" max="11" width="20.28515625" bestFit="1" customWidth="1"/>
    <col min="12" max="12" width="20" bestFit="1" customWidth="1"/>
    <col min="13" max="13" width="26.85546875" bestFit="1" customWidth="1"/>
    <col min="14" max="14" width="22.28515625" bestFit="1" customWidth="1"/>
    <col min="15" max="15" width="39.85546875" bestFit="1" customWidth="1"/>
    <col min="16" max="16" width="22.28515625" bestFit="1" customWidth="1"/>
    <col min="17" max="17" width="15.140625" customWidth="1"/>
    <col min="18" max="18" width="20" bestFit="1" customWidth="1"/>
    <col min="19" max="49" width="16.28515625" bestFit="1" customWidth="1"/>
    <col min="50" max="50" width="15.42578125" bestFit="1" customWidth="1"/>
    <col min="51" max="51" width="18" bestFit="1" customWidth="1"/>
    <col min="52" max="1241" width="16.28515625" bestFit="1" customWidth="1"/>
    <col min="1242" max="1242" width="15.42578125" bestFit="1" customWidth="1"/>
    <col min="1243" max="1243" width="18" bestFit="1" customWidth="1"/>
    <col min="16341" max="16341" width="26.140625" bestFit="1" customWidth="1"/>
    <col min="16342" max="16342" width="15.7109375" bestFit="1" customWidth="1"/>
    <col min="16352" max="16352" width="9.85546875" customWidth="1"/>
    <col min="16384" max="16384" width="11" customWidth="1"/>
  </cols>
  <sheetData>
    <row r="1" spans="1:19 16384:16384" x14ac:dyDescent="0.25">
      <c r="O1" s="24" t="str">
        <f>"Power Sales 360* (As on " &amp;O4&amp;")"</f>
        <v>Power Sales 360* (As on 2017)</v>
      </c>
      <c r="XFD1" t="s">
        <v>0</v>
      </c>
    </row>
    <row r="3" spans="1:19 16384:16384" x14ac:dyDescent="0.25">
      <c r="I3" s="18"/>
      <c r="O3" s="22" t="s">
        <v>67</v>
      </c>
      <c r="P3" s="13" t="s">
        <v>1</v>
      </c>
      <c r="Q3" s="15" t="s">
        <v>20</v>
      </c>
      <c r="R3" s="13" t="str">
        <f>"Sales Last Year "&amp;"("&amp;Q4&amp;")"</f>
        <v>Sales Last Year (2016)</v>
      </c>
      <c r="S3" s="18"/>
    </row>
    <row r="4" spans="1:19 16384:16384" x14ac:dyDescent="0.25">
      <c r="I4" s="16"/>
      <c r="O4" s="24">
        <f>LOOKUP(2,1/(L:L&lt;&gt;""),L:L)</f>
        <v>2017</v>
      </c>
      <c r="P4" s="16">
        <f>GETPIVOTDATA("[Measures].[Total Sales]",$A$5)</f>
        <v>1539485.01</v>
      </c>
      <c r="Q4" s="14">
        <f>O4-1</f>
        <v>2016</v>
      </c>
      <c r="R4" s="16">
        <f>GETPIVOTDATA("[Measures].[Total Sales LY]",$A$5)</f>
        <v>939292.21</v>
      </c>
      <c r="S4" s="17">
        <f>P4-R4</f>
        <v>600192.80000000005</v>
      </c>
    </row>
    <row r="5" spans="1:19 16384:16384" x14ac:dyDescent="0.25">
      <c r="A5" t="s">
        <v>1</v>
      </c>
      <c r="B5" t="s">
        <v>3</v>
      </c>
      <c r="C5" t="s">
        <v>19</v>
      </c>
      <c r="D5" t="s">
        <v>64</v>
      </c>
      <c r="E5" t="s">
        <v>36</v>
      </c>
      <c r="F5" t="s">
        <v>25</v>
      </c>
      <c r="G5" t="s">
        <v>66</v>
      </c>
      <c r="H5" t="s">
        <v>24</v>
      </c>
      <c r="I5" t="s">
        <v>37</v>
      </c>
      <c r="J5" t="s">
        <v>65</v>
      </c>
      <c r="K5" t="s">
        <v>38</v>
      </c>
    </row>
    <row r="6" spans="1:19 16384:16384" x14ac:dyDescent="0.25">
      <c r="A6" s="1">
        <v>1539485.01</v>
      </c>
      <c r="B6" s="1">
        <v>939292.21</v>
      </c>
      <c r="C6" s="1">
        <v>472.08985280588774</v>
      </c>
      <c r="D6" s="1">
        <v>525.54498016276705</v>
      </c>
      <c r="E6" s="1">
        <v>477.76816378433364</v>
      </c>
      <c r="F6" s="1">
        <v>600192.80000000005</v>
      </c>
      <c r="G6" s="23">
        <v>0.1</v>
      </c>
      <c r="H6" s="23">
        <v>0.63898411336766014</v>
      </c>
      <c r="I6" s="1">
        <v>1968.6509079283887</v>
      </c>
      <c r="J6" s="1">
        <v>1415.3718232876713</v>
      </c>
      <c r="K6" s="1">
        <v>1286.7016575342466</v>
      </c>
    </row>
    <row r="9" spans="1:19 16384:16384" x14ac:dyDescent="0.25">
      <c r="I9" s="1"/>
    </row>
    <row r="10" spans="1:19 16384:16384" x14ac:dyDescent="0.25">
      <c r="A10" s="21" t="s">
        <v>2</v>
      </c>
      <c r="B10" s="22" t="s">
        <v>1</v>
      </c>
      <c r="C10" s="21" t="s">
        <v>2</v>
      </c>
      <c r="D10" s="22" t="s">
        <v>1</v>
      </c>
      <c r="E10" s="2" t="s">
        <v>2</v>
      </c>
      <c r="F10" t="s">
        <v>1</v>
      </c>
      <c r="G10" s="2" t="s">
        <v>2</v>
      </c>
      <c r="H10" t="s">
        <v>1</v>
      </c>
      <c r="I10" s="2" t="s">
        <v>2</v>
      </c>
      <c r="J10" t="s">
        <v>1</v>
      </c>
      <c r="L10" s="2" t="s">
        <v>2</v>
      </c>
      <c r="M10" t="s">
        <v>1</v>
      </c>
      <c r="N10" s="2" t="s">
        <v>2</v>
      </c>
      <c r="O10" t="s">
        <v>1</v>
      </c>
      <c r="P10" s="13" t="s">
        <v>30</v>
      </c>
      <c r="Q10" s="13" t="s">
        <v>21</v>
      </c>
      <c r="R10" s="13" t="s">
        <v>22</v>
      </c>
    </row>
    <row r="11" spans="1:19 16384:16384" x14ac:dyDescent="0.25">
      <c r="A11" s="14" t="s">
        <v>60</v>
      </c>
      <c r="B11" s="12">
        <v>314723.52</v>
      </c>
      <c r="C11" s="3" t="s">
        <v>86</v>
      </c>
      <c r="D11" s="49"/>
      <c r="E11" s="3" t="s">
        <v>31</v>
      </c>
      <c r="F11" s="1">
        <v>228975.52</v>
      </c>
      <c r="G11" s="3" t="s">
        <v>84</v>
      </c>
      <c r="H11" s="1">
        <v>1008208.78</v>
      </c>
      <c r="I11" s="3" t="s">
        <v>39</v>
      </c>
      <c r="J11" s="1">
        <v>105945.75</v>
      </c>
      <c r="L11" s="3">
        <v>2015</v>
      </c>
      <c r="M11" s="1">
        <v>479856.27</v>
      </c>
      <c r="N11" s="3" t="s">
        <v>73</v>
      </c>
      <c r="O11" s="1">
        <v>50815.19</v>
      </c>
      <c r="P11" s="16">
        <f>GETPIVOTDATA("[Measures].[Avg. Order Value]",$A$5)</f>
        <v>472.08985280588774</v>
      </c>
      <c r="Q11" s="16">
        <f>GETPIVOTDATA("[Measures].[Target AOV (+10%)]",$A$5)</f>
        <v>525.54498016276705</v>
      </c>
      <c r="R11" s="16">
        <f>GETPIVOTDATA("[Measures].[Avg. Order Value LY]",$A$5)</f>
        <v>477.76816378433364</v>
      </c>
      <c r="S11" s="17">
        <f>P11-Q11</f>
        <v>-53.455127356879302</v>
      </c>
    </row>
    <row r="12" spans="1:19 16384:16384" x14ac:dyDescent="0.25">
      <c r="A12" s="14" t="s">
        <v>61</v>
      </c>
      <c r="B12" s="12">
        <v>208325.68</v>
      </c>
      <c r="C12" s="27" t="s">
        <v>81</v>
      </c>
      <c r="D12" s="12">
        <v>27270.67</v>
      </c>
      <c r="E12" s="3" t="s">
        <v>32</v>
      </c>
      <c r="F12" s="1">
        <v>308648.75</v>
      </c>
      <c r="G12" s="3" t="s">
        <v>85</v>
      </c>
      <c r="H12" s="1">
        <v>531276.23</v>
      </c>
      <c r="I12" s="3" t="s">
        <v>40</v>
      </c>
      <c r="J12" s="1">
        <v>64405.7</v>
      </c>
      <c r="L12" s="3">
        <v>2016</v>
      </c>
      <c r="M12" s="1">
        <v>459435.94</v>
      </c>
      <c r="N12" s="3" t="s">
        <v>72</v>
      </c>
      <c r="O12" s="1">
        <v>39450.14</v>
      </c>
    </row>
    <row r="13" spans="1:19 16384:16384" x14ac:dyDescent="0.25">
      <c r="A13" s="14" t="s">
        <v>63</v>
      </c>
      <c r="B13" s="12">
        <v>142549.07999999999</v>
      </c>
      <c r="C13" s="27" t="s">
        <v>82</v>
      </c>
      <c r="D13" s="12">
        <v>23217.89</v>
      </c>
      <c r="E13" s="3" t="s">
        <v>33</v>
      </c>
      <c r="F13" s="1">
        <v>409139.14</v>
      </c>
      <c r="I13" s="3" t="s">
        <v>41</v>
      </c>
      <c r="J13" s="1">
        <v>17879.79</v>
      </c>
      <c r="L13" s="3">
        <v>2017</v>
      </c>
      <c r="M13" s="1">
        <v>600192.80000000005</v>
      </c>
      <c r="N13" s="3" t="s">
        <v>76</v>
      </c>
      <c r="O13" s="1">
        <v>138710.19</v>
      </c>
    </row>
    <row r="14" spans="1:19 16384:16384" x14ac:dyDescent="0.25">
      <c r="A14" s="14" t="s">
        <v>86</v>
      </c>
      <c r="B14" s="12">
        <v>71471.39</v>
      </c>
      <c r="C14" s="27" t="s">
        <v>83</v>
      </c>
      <c r="D14" s="12">
        <v>20982.83</v>
      </c>
      <c r="E14" s="3" t="s">
        <v>34</v>
      </c>
      <c r="F14" s="1">
        <v>592721.6</v>
      </c>
      <c r="I14" s="3" t="s">
        <v>42</v>
      </c>
      <c r="J14" s="1">
        <v>128307.54</v>
      </c>
      <c r="N14" s="3" t="s">
        <v>69</v>
      </c>
      <c r="O14" s="1">
        <v>100741.14</v>
      </c>
    </row>
    <row r="15" spans="1:19 16384:16384" x14ac:dyDescent="0.25">
      <c r="A15" s="14" t="s">
        <v>62</v>
      </c>
      <c r="B15" s="12">
        <v>79836.72</v>
      </c>
      <c r="C15" s="3" t="s">
        <v>62</v>
      </c>
      <c r="D15" s="49"/>
      <c r="I15" s="3" t="s">
        <v>43</v>
      </c>
      <c r="J15" s="1">
        <v>83788.960000000006</v>
      </c>
      <c r="N15" s="3" t="s">
        <v>77</v>
      </c>
      <c r="O15" s="1">
        <v>110260.79</v>
      </c>
    </row>
    <row r="16" spans="1:19 16384:16384" x14ac:dyDescent="0.25">
      <c r="C16" s="27" t="s">
        <v>81</v>
      </c>
      <c r="D16" s="12">
        <v>24552.35</v>
      </c>
      <c r="I16" s="3" t="s">
        <v>44</v>
      </c>
      <c r="J16" s="1">
        <v>229631.49</v>
      </c>
      <c r="N16" s="3" t="s">
        <v>75</v>
      </c>
      <c r="O16" s="1">
        <v>97646.82</v>
      </c>
      <c r="P16" s="13" t="s">
        <v>26</v>
      </c>
      <c r="Q16" s="13" t="s">
        <v>25</v>
      </c>
    </row>
    <row r="17" spans="3:19" x14ac:dyDescent="0.25">
      <c r="C17" s="27" t="s">
        <v>82</v>
      </c>
      <c r="D17" s="12">
        <v>22204.49</v>
      </c>
      <c r="E17" s="2" t="s">
        <v>94</v>
      </c>
      <c r="F17" s="22" t="s">
        <v>87</v>
      </c>
      <c r="I17" s="3" t="s">
        <v>45</v>
      </c>
      <c r="J17" s="1">
        <v>83348.710000000006</v>
      </c>
      <c r="N17" s="3" t="s">
        <v>74</v>
      </c>
      <c r="O17" s="1">
        <v>100710.58</v>
      </c>
      <c r="P17" s="19">
        <f>GETPIVOTDATA("[Measures].[Target YoY Sales Growth (%)]",$A$5)</f>
        <v>0.1</v>
      </c>
      <c r="Q17" s="16">
        <f>GETPIVOTDATA("[Measures].[Sales YTD]",$A$5)</f>
        <v>600192.80000000005</v>
      </c>
      <c r="R17" s="20" t="s">
        <v>27</v>
      </c>
      <c r="S17" s="19">
        <f>GETPIVOTDATA("[Measures].[YoY Sales Growth (%)]",$A$5)</f>
        <v>0.63898411336766014</v>
      </c>
    </row>
    <row r="18" spans="3:19" x14ac:dyDescent="0.25">
      <c r="C18" s="27" t="s">
        <v>83</v>
      </c>
      <c r="D18" s="12">
        <v>33079.879999999997</v>
      </c>
      <c r="E18" s="30" t="s">
        <v>42</v>
      </c>
      <c r="F18" s="29">
        <v>866</v>
      </c>
      <c r="I18" s="3" t="s">
        <v>46</v>
      </c>
      <c r="J18" s="1">
        <v>12749.43</v>
      </c>
      <c r="N18" s="3" t="s">
        <v>70</v>
      </c>
      <c r="O18" s="1">
        <v>94478.04</v>
      </c>
    </row>
    <row r="19" spans="3:19" x14ac:dyDescent="0.25">
      <c r="C19" s="3" t="s">
        <v>63</v>
      </c>
      <c r="D19" s="49"/>
      <c r="E19" s="30" t="s">
        <v>48</v>
      </c>
      <c r="F19" s="29">
        <v>569</v>
      </c>
      <c r="I19" s="3" t="s">
        <v>47</v>
      </c>
      <c r="J19" s="1">
        <v>2146.86</v>
      </c>
      <c r="N19" s="3" t="s">
        <v>80</v>
      </c>
      <c r="O19" s="1">
        <v>213950.52</v>
      </c>
    </row>
    <row r="20" spans="3:19" x14ac:dyDescent="0.25">
      <c r="C20" s="27" t="s">
        <v>81</v>
      </c>
      <c r="D20" s="12">
        <v>45664.5</v>
      </c>
      <c r="E20" s="30" t="s">
        <v>51</v>
      </c>
      <c r="F20" s="29">
        <v>766</v>
      </c>
      <c r="I20" s="3" t="s">
        <v>48</v>
      </c>
      <c r="J20" s="1">
        <v>61007.31</v>
      </c>
      <c r="N20" s="3" t="s">
        <v>79</v>
      </c>
      <c r="O20" s="1">
        <v>122048.17</v>
      </c>
    </row>
    <row r="21" spans="3:19" x14ac:dyDescent="0.25">
      <c r="C21" s="27" t="s">
        <v>82</v>
      </c>
      <c r="D21" s="12">
        <v>33593.629999999997</v>
      </c>
      <c r="E21" s="30" t="s">
        <v>52</v>
      </c>
      <c r="F21" s="29">
        <v>528</v>
      </c>
      <c r="I21" s="3" t="s">
        <v>49</v>
      </c>
      <c r="J21" s="1">
        <v>8503.02</v>
      </c>
      <c r="N21" s="3" t="s">
        <v>78</v>
      </c>
      <c r="O21" s="1">
        <v>232223.6</v>
      </c>
      <c r="P21" s="13" t="s">
        <v>28</v>
      </c>
      <c r="Q21" s="13" t="s">
        <v>29</v>
      </c>
      <c r="R21" s="13" t="s">
        <v>23</v>
      </c>
    </row>
    <row r="22" spans="3:19" x14ac:dyDescent="0.25">
      <c r="C22" s="27" t="s">
        <v>83</v>
      </c>
      <c r="D22" s="12">
        <v>63290.95</v>
      </c>
      <c r="E22" s="30" t="s">
        <v>53</v>
      </c>
      <c r="F22" s="29">
        <v>501</v>
      </c>
      <c r="I22" s="3" t="s">
        <v>50</v>
      </c>
      <c r="J22" s="1">
        <v>145694</v>
      </c>
      <c r="N22" s="3" t="s">
        <v>71</v>
      </c>
      <c r="O22" s="1">
        <v>238449.83</v>
      </c>
      <c r="P22" s="16">
        <f>GETPIVOTDATA("[Measures].[Sales per Customer (SPC)]",$A$5)</f>
        <v>1968.6509079283887</v>
      </c>
      <c r="Q22" s="16">
        <f>GETPIVOTDATA("[Measures].[Target SPC (+10%)]",$A$5)</f>
        <v>1415.3718232876713</v>
      </c>
      <c r="R22" s="16">
        <f>GETPIVOTDATA("[Measures].[Sales Per Cust. (SPC) LY]",$A$5)</f>
        <v>1286.7016575342466</v>
      </c>
    </row>
    <row r="23" spans="3:19" x14ac:dyDescent="0.25">
      <c r="C23" s="3" t="s">
        <v>61</v>
      </c>
      <c r="D23" s="49"/>
      <c r="I23" s="3" t="s">
        <v>51</v>
      </c>
      <c r="J23" s="1">
        <v>49323.6</v>
      </c>
    </row>
    <row r="24" spans="3:19" x14ac:dyDescent="0.25">
      <c r="C24" s="27" t="s">
        <v>81</v>
      </c>
      <c r="D24" s="12">
        <v>67280.179999999993</v>
      </c>
      <c r="I24" s="3" t="s">
        <v>52</v>
      </c>
      <c r="J24" s="1">
        <v>223096.78</v>
      </c>
    </row>
    <row r="25" spans="3:19" x14ac:dyDescent="0.25">
      <c r="C25" s="27" t="s">
        <v>82</v>
      </c>
      <c r="D25" s="12">
        <v>58460.4</v>
      </c>
      <c r="E25" s="2" t="s">
        <v>2</v>
      </c>
      <c r="F25" t="s">
        <v>1</v>
      </c>
      <c r="G25" s="14" t="s">
        <v>68</v>
      </c>
      <c r="I25" s="3" t="s">
        <v>53</v>
      </c>
      <c r="J25" s="1">
        <v>151270.69</v>
      </c>
      <c r="N25" s="2" t="s">
        <v>2</v>
      </c>
      <c r="O25" t="s">
        <v>87</v>
      </c>
    </row>
    <row r="26" spans="3:19" x14ac:dyDescent="0.25">
      <c r="C26" s="27" t="s">
        <v>83</v>
      </c>
      <c r="D26" s="12">
        <v>82585.100000000006</v>
      </c>
      <c r="E26" s="3" t="s">
        <v>56</v>
      </c>
      <c r="F26" s="1">
        <v>206452.94</v>
      </c>
      <c r="G26" s="28">
        <v>2.1925133689839571</v>
      </c>
      <c r="I26" s="3" t="s">
        <v>54</v>
      </c>
      <c r="J26" s="1">
        <v>30468.19</v>
      </c>
      <c r="N26" s="3" t="s">
        <v>88</v>
      </c>
      <c r="O26" s="25">
        <v>407</v>
      </c>
      <c r="P26" s="26" t="str">
        <f>IF(E26="","",E26)</f>
        <v>First Class</v>
      </c>
      <c r="Q26" s="26" t="str">
        <f>IF(P26="","",ROUND(G26,0)&amp;" days")</f>
        <v>2 days</v>
      </c>
    </row>
    <row r="27" spans="3:19" x14ac:dyDescent="0.25">
      <c r="C27" s="3" t="s">
        <v>60</v>
      </c>
      <c r="D27" s="49"/>
      <c r="E27" s="3" t="s">
        <v>57</v>
      </c>
      <c r="F27" s="1">
        <v>76752.77</v>
      </c>
      <c r="G27" s="28">
        <v>3.1073446327683617E-2</v>
      </c>
      <c r="I27" s="3" t="s">
        <v>55</v>
      </c>
      <c r="J27" s="1">
        <v>141917.19</v>
      </c>
      <c r="N27" s="3" t="s">
        <v>89</v>
      </c>
      <c r="O27" s="25">
        <v>757</v>
      </c>
      <c r="P27" s="26" t="str">
        <f>IF(E27="","",E27)</f>
        <v>Same Day</v>
      </c>
      <c r="Q27" s="26" t="str">
        <f>IF(P27="","",ROUND(G27,0)&amp;" days")</f>
        <v>0 days</v>
      </c>
    </row>
    <row r="28" spans="3:19" x14ac:dyDescent="0.25">
      <c r="C28" s="27" t="s">
        <v>81</v>
      </c>
      <c r="D28" s="12">
        <v>117625.03</v>
      </c>
      <c r="E28" s="3" t="s">
        <v>58</v>
      </c>
      <c r="F28" s="1">
        <v>306979.53000000003</v>
      </c>
      <c r="G28" s="28">
        <v>3.2396825396825397</v>
      </c>
      <c r="N28" s="3" t="s">
        <v>90</v>
      </c>
      <c r="O28" s="25">
        <v>713</v>
      </c>
      <c r="P28" s="26" t="str">
        <f>IF(E28="","",E28)</f>
        <v>Second Class</v>
      </c>
      <c r="Q28" s="26" t="str">
        <f>IF(P28="","",ROUND(G28,0)&amp;" days")</f>
        <v>3 days</v>
      </c>
    </row>
    <row r="29" spans="3:19" x14ac:dyDescent="0.25">
      <c r="C29" s="27" t="s">
        <v>82</v>
      </c>
      <c r="D29" s="12">
        <v>89860.21</v>
      </c>
      <c r="E29" s="3" t="s">
        <v>59</v>
      </c>
      <c r="F29" s="1">
        <v>949299.77</v>
      </c>
      <c r="G29" s="28">
        <v>4.9969947407963939</v>
      </c>
      <c r="N29" s="3" t="s">
        <v>91</v>
      </c>
      <c r="O29" s="25">
        <v>784</v>
      </c>
      <c r="P29" s="26" t="str">
        <f>IF(E29="","",E29)</f>
        <v>Standard Class</v>
      </c>
      <c r="Q29" s="26" t="str">
        <f>IF(P29="","",ROUND(G29,0)&amp;" days")</f>
        <v>5 days</v>
      </c>
    </row>
    <row r="30" spans="3:19" x14ac:dyDescent="0.25">
      <c r="C30" s="27" t="s">
        <v>83</v>
      </c>
      <c r="D30" s="12">
        <v>107238.28</v>
      </c>
      <c r="N30" s="3" t="s">
        <v>92</v>
      </c>
      <c r="O30" s="25">
        <v>571</v>
      </c>
    </row>
    <row r="31" spans="3:19" x14ac:dyDescent="0.25">
      <c r="N31" s="3" t="s">
        <v>93</v>
      </c>
      <c r="O31" s="25">
        <v>29</v>
      </c>
    </row>
  </sheetData>
  <conditionalFormatting pivot="1" sqref="B11:B15">
    <cfRule type="colorScale" priority="23">
      <colorScale>
        <cfvo type="min"/>
        <cfvo type="max"/>
        <color rgb="FFFFEF9C"/>
        <color rgb="FF63BE7B"/>
      </colorScale>
    </cfRule>
  </conditionalFormatting>
  <conditionalFormatting sqref="S11">
    <cfRule type="cellIs" dxfId="66" priority="18" operator="lessThan">
      <formula>0</formula>
    </cfRule>
    <cfRule type="cellIs" dxfId="65" priority="19" operator="greaterThan">
      <formula>0</formula>
    </cfRule>
  </conditionalFormatting>
  <conditionalFormatting sqref="S4">
    <cfRule type="cellIs" dxfId="64" priority="12" operator="lessThan">
      <formula>0</formula>
    </cfRule>
    <cfRule type="cellIs" dxfId="63" priority="13" operator="greaterThan">
      <formula>0</formula>
    </cfRule>
  </conditionalFormatting>
  <conditionalFormatting sqref="P26:P29">
    <cfRule type="cellIs" dxfId="62" priority="8" operator="notEqual">
      <formula>""</formula>
    </cfRule>
  </conditionalFormatting>
  <conditionalFormatting sqref="Q26:Q29">
    <cfRule type="cellIs" dxfId="61" priority="5" operator="notEqual">
      <formula>""</formula>
    </cfRule>
  </conditionalFormatting>
  <conditionalFormatting sqref="C12:C14">
    <cfRule type="dataBar" priority="3">
      <dataBar>
        <cfvo type="min"/>
        <cfvo type="max"/>
        <color rgb="FF008AEF"/>
      </dataBar>
      <extLst>
        <ext xmlns:x14="http://schemas.microsoft.com/office/spreadsheetml/2009/9/main" uri="{B025F937-C7B1-47D3-B67F-A62EFF666E3E}">
          <x14:id>{FB6FE267-6F3B-4CA3-8F5F-7B62A16BEB95}</x14:id>
        </ext>
      </extLst>
    </cfRule>
  </conditionalFormatting>
  <conditionalFormatting pivot="1" sqref="F18:F22">
    <cfRule type="colorScale" priority="1">
      <colorScale>
        <cfvo type="min"/>
        <cfvo type="max"/>
        <color rgb="FFFFEF9C"/>
        <color rgb="FF63BE7B"/>
      </colorScale>
    </cfRule>
  </conditionalFormatting>
  <pageMargins left="0.7" right="0.7" top="0.75" bottom="0.75" header="0.3" footer="0.3"/>
  <tableParts count="1">
    <tablePart r:id="rId12"/>
  </tableParts>
  <extLst>
    <ext xmlns:x14="http://schemas.microsoft.com/office/spreadsheetml/2009/9/main" uri="{78C0D931-6437-407d-A8EE-F0AAD7539E65}">
      <x14:conditionalFormattings>
        <x14:conditionalFormatting xmlns:xm="http://schemas.microsoft.com/office/excel/2006/main">
          <x14:cfRule type="dataBar" id="{FB6FE267-6F3B-4CA3-8F5F-7B62A16BEB95}">
            <x14:dataBar minLength="0" maxLength="100" gradient="0">
              <x14:cfvo type="autoMin"/>
              <x14:cfvo type="autoMax"/>
              <x14:negativeFillColor rgb="FFFF0000"/>
              <x14:axisColor rgb="FF000000"/>
            </x14:dataBar>
          </x14:cfRule>
          <xm:sqref>C12:C14</xm:sqref>
        </x14:conditionalFormatting>
        <x14:conditionalFormatting xmlns:xm="http://schemas.microsoft.com/office/excel/2006/main">
          <x14:cfRule type="iconSet" priority="22" id="{B9B35C57-6F2D-47FB-8983-99DE59E89378}">
            <x14:iconSet iconSet="3Triangles">
              <x14:cfvo type="percent">
                <xm:f>0</xm:f>
              </x14:cfvo>
              <x14:cfvo type="num" gte="0">
                <xm:f>$Q$22</xm:f>
              </x14:cfvo>
              <x14:cfvo type="num">
                <xm:f>$Q$22</xm:f>
              </x14:cfvo>
            </x14:iconSet>
          </x14:cfRule>
          <xm:sqref>P22</xm:sqref>
        </x14:conditionalFormatting>
        <x14:conditionalFormatting xmlns:xm="http://schemas.microsoft.com/office/excel/2006/main">
          <x14:cfRule type="iconSet" priority="20" id="{A2AFE014-0EB9-4AC1-A01C-13E68491F8D3}">
            <x14:iconSet iconSet="3Triangles">
              <x14:cfvo type="percent">
                <xm:f>0</xm:f>
              </x14:cfvo>
              <x14:cfvo type="num" gte="0">
                <xm:f>0</xm:f>
              </x14:cfvo>
              <x14:cfvo type="num">
                <xm:f>1</xm:f>
              </x14:cfvo>
            </x14:iconSet>
          </x14:cfRule>
          <xm:sqref>S11</xm:sqref>
        </x14:conditionalFormatting>
        <x14:conditionalFormatting xmlns:xm="http://schemas.microsoft.com/office/excel/2006/main">
          <x14:cfRule type="iconSet" priority="14" id="{FB549DF8-91A0-4760-9FF7-40A8DA5A569C}">
            <x14:iconSet iconSet="3Triangles">
              <x14:cfvo type="percent">
                <xm:f>0</xm:f>
              </x14:cfvo>
              <x14:cfvo type="num" gte="0">
                <xm:f>0</xm:f>
              </x14:cfvo>
              <x14:cfvo type="num">
                <xm:f>1</xm:f>
              </x14:cfvo>
            </x14:iconSet>
          </x14:cfRule>
          <xm:sqref>S4</xm:sqref>
        </x14:conditionalFormatting>
        <x14:conditionalFormatting xmlns:xm="http://schemas.microsoft.com/office/excel/2006/main">
          <x14:cfRule type="iconSet" priority="24" id="{C3585641-1B8C-4D7A-B361-0E7EBA200874}">
            <x14:iconSet iconSet="3Triangles">
              <x14:cfvo type="percent">
                <xm:f>0</xm:f>
              </x14:cfvo>
              <x14:cfvo type="num" gte="0">
                <xm:f>0</xm:f>
              </x14:cfvo>
              <x14:cfvo type="num">
                <xm:f>$P$17</xm:f>
              </x14:cfvo>
            </x14:iconSet>
          </x14:cfRule>
          <xm:sqref>S17</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2CA31-C122-4E4A-B185-B76249C28460}">
  <dimension ref="A9:Y13"/>
  <sheetViews>
    <sheetView showGridLines="0" tabSelected="1" zoomScale="75" zoomScaleNormal="75" workbookViewId="0">
      <pane ySplit="5" topLeftCell="A6" activePane="bottomLeft" state="frozen"/>
      <selection pane="bottomLeft"/>
    </sheetView>
  </sheetViews>
  <sheetFormatPr defaultColWidth="0" defaultRowHeight="15" x14ac:dyDescent="0.25"/>
  <cols>
    <col min="1" max="1" width="9.140625" customWidth="1"/>
    <col min="2" max="2" width="12.85546875" bestFit="1" customWidth="1"/>
    <col min="3" max="4" width="9.140625" customWidth="1"/>
    <col min="5" max="5" width="11.85546875" customWidth="1"/>
    <col min="6" max="9" width="9.140625" customWidth="1"/>
    <col min="10" max="10" width="8" bestFit="1" customWidth="1"/>
    <col min="11" max="13" width="9.140625" customWidth="1"/>
    <col min="14" max="14" width="18.85546875" bestFit="1" customWidth="1"/>
    <col min="15" max="15" width="11" bestFit="1" customWidth="1"/>
    <col min="16" max="25" width="9.140625" customWidth="1"/>
    <col min="26" max="16384" width="9.140625" hidden="1"/>
  </cols>
  <sheetData>
    <row r="9" spans="10:10" x14ac:dyDescent="0.25">
      <c r="J9" s="16"/>
    </row>
    <row r="13" spans="10:10" x14ac:dyDescent="0.25">
      <c r="J13" s="14"/>
    </row>
  </sheetData>
  <conditionalFormatting sqref="J9">
    <cfRule type="cellIs" dxfId="68" priority="1" operator="lessThan">
      <formula>0</formula>
    </cfRule>
    <cfRule type="cellIs" dxfId="67" priority="2" operator="greaterThan">
      <formula>0</formula>
    </cfRule>
    <cfRule type="iconSet" priority="3">
      <iconSet iconSet="3Arrows">
        <cfvo type="percent" val="0"/>
        <cfvo type="num" val="0" gte="0"/>
        <cfvo type="num" val="1"/>
      </iconSet>
    </cfRule>
  </conditionalFormatting>
  <pageMargins left="0.7" right="0.7" top="0.75" bottom="0.75" header="0.3" footer="0.3"/>
  <drawing r:id="rId1"/>
  <legacyDrawing r:id="rId2"/>
  <extLst>
    <ext xmlns:x14="http://schemas.microsoft.com/office/spreadsheetml/2009/9/main" uri="{78C0D931-6437-407d-A8EE-F0AAD7539E65}">
      <x14:conditionalFormattings>
        <x14:conditionalFormatting xmlns:xm="http://schemas.microsoft.com/office/excel/2006/main">
          <x14:cfRule type="iconSet" priority="5" id="{AB4D118A-F60F-482F-9173-6A9C65EC4757}">
            <x14:iconSet showValue="0" custom="1">
              <x14:cfvo type="percent">
                <xm:f>0</xm:f>
              </x14:cfvo>
              <x14:cfvo type="num">
                <xm:f>-0.5</xm:f>
              </x14:cfvo>
              <x14:cfvo type="num">
                <xm:f>0.5</xm:f>
              </x14:cfvo>
              <x14:cfIcon iconSet="3Arrows" iconId="0"/>
              <x14:cfIcon iconSet="3Arrows" iconId="1"/>
              <x14:cfIcon iconSet="3Arrows" iconId="2"/>
            </x14:iconSet>
          </x14:cfRule>
          <xm:sqref>J13</xm:sqref>
        </x14:conditionalFormatting>
      </x14:conditionalFormattings>
    </ex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B376D-A26C-40D2-B36D-F06DA3165D7F}">
  <dimension ref="A3:G25"/>
  <sheetViews>
    <sheetView showGridLines="0" topLeftCell="A4" workbookViewId="0">
      <selection activeCell="D14" sqref="D14"/>
    </sheetView>
  </sheetViews>
  <sheetFormatPr defaultRowHeight="15" x14ac:dyDescent="0.25"/>
  <cols>
    <col min="1" max="1" width="25.5703125" customWidth="1"/>
    <col min="2" max="2" width="25.28515625" customWidth="1"/>
    <col min="3" max="5" width="21.5703125" customWidth="1"/>
    <col min="7" max="7" width="14.5703125" customWidth="1"/>
  </cols>
  <sheetData>
    <row r="3" spans="1:7" ht="15.75" thickBot="1" x14ac:dyDescent="0.3"/>
    <row r="4" spans="1:7" ht="15.75" thickBot="1" x14ac:dyDescent="0.3">
      <c r="A4" s="4" t="s">
        <v>4</v>
      </c>
      <c r="B4" s="4" t="s">
        <v>5</v>
      </c>
      <c r="C4" s="4" t="s">
        <v>6</v>
      </c>
      <c r="E4" s="32" t="s">
        <v>95</v>
      </c>
    </row>
    <row r="5" spans="1:7" ht="30.75" thickBot="1" x14ac:dyDescent="0.3">
      <c r="A5" s="11" t="s">
        <v>7</v>
      </c>
      <c r="B5" s="11" t="s">
        <v>8</v>
      </c>
      <c r="C5" s="11" t="s">
        <v>9</v>
      </c>
      <c r="E5" s="32" t="s">
        <v>96</v>
      </c>
      <c r="G5" s="11" t="s">
        <v>14</v>
      </c>
    </row>
    <row r="6" spans="1:7" ht="15.75" thickBot="1" x14ac:dyDescent="0.3">
      <c r="E6" s="32" t="s">
        <v>97</v>
      </c>
    </row>
    <row r="7" spans="1:7" ht="15.75" thickBot="1" x14ac:dyDescent="0.3"/>
    <row r="8" spans="1:7" ht="30.75" customHeight="1" thickBot="1" x14ac:dyDescent="0.3">
      <c r="G8" s="11" t="s">
        <v>15</v>
      </c>
    </row>
    <row r="10" spans="1:7" ht="15.75" thickBot="1" x14ac:dyDescent="0.3">
      <c r="A10" s="4" t="s">
        <v>10</v>
      </c>
      <c r="C10" s="4" t="s">
        <v>11</v>
      </c>
    </row>
    <row r="11" spans="1:7" ht="15.75" thickBot="1" x14ac:dyDescent="0.3">
      <c r="A11" s="5" t="s">
        <v>12</v>
      </c>
      <c r="B11" s="6"/>
      <c r="C11" s="5" t="s">
        <v>103</v>
      </c>
      <c r="D11" s="47"/>
      <c r="E11" s="6"/>
      <c r="G11" s="11" t="s">
        <v>16</v>
      </c>
    </row>
    <row r="12" spans="1:7" ht="15.75" thickBot="1" x14ac:dyDescent="0.3">
      <c r="A12" s="9"/>
      <c r="B12" s="10"/>
      <c r="C12" s="9"/>
      <c r="D12" s="48"/>
      <c r="E12" s="10"/>
    </row>
    <row r="13" spans="1:7" ht="15.75" thickBot="1" x14ac:dyDescent="0.3">
      <c r="G13" s="41" t="s">
        <v>101</v>
      </c>
    </row>
    <row r="14" spans="1:7" x14ac:dyDescent="0.25">
      <c r="A14" s="39" t="s">
        <v>100</v>
      </c>
      <c r="B14" s="39" t="s">
        <v>99</v>
      </c>
      <c r="D14" s="35" t="s">
        <v>98</v>
      </c>
      <c r="E14" s="36"/>
      <c r="G14" s="40"/>
    </row>
    <row r="15" spans="1:7" ht="15.75" thickBot="1" x14ac:dyDescent="0.3">
      <c r="A15" s="40"/>
      <c r="B15" s="40"/>
      <c r="D15" s="37"/>
      <c r="E15" s="38"/>
      <c r="G15" s="34"/>
    </row>
    <row r="16" spans="1:7" ht="15.75" thickBot="1" x14ac:dyDescent="0.3">
      <c r="A16" s="34"/>
      <c r="B16" s="34"/>
      <c r="D16" s="9"/>
      <c r="E16" s="10"/>
    </row>
    <row r="17" spans="1:7" ht="15.75" thickBot="1" x14ac:dyDescent="0.3"/>
    <row r="18" spans="1:7" ht="15.75" thickBot="1" x14ac:dyDescent="0.3">
      <c r="A18" s="44" t="s">
        <v>17</v>
      </c>
      <c r="B18" s="42"/>
      <c r="C18" s="42"/>
      <c r="D18" s="43"/>
    </row>
    <row r="19" spans="1:7" ht="15.75" thickBot="1" x14ac:dyDescent="0.3"/>
    <row r="20" spans="1:7" ht="30.75" thickBot="1" x14ac:dyDescent="0.3">
      <c r="A20" s="4" t="s">
        <v>10</v>
      </c>
      <c r="C20" s="4" t="s">
        <v>11</v>
      </c>
      <c r="G20" s="11" t="s">
        <v>18</v>
      </c>
    </row>
    <row r="21" spans="1:7" x14ac:dyDescent="0.25">
      <c r="A21" s="33" t="s">
        <v>35</v>
      </c>
      <c r="B21" s="6"/>
      <c r="C21" s="5" t="s">
        <v>13</v>
      </c>
      <c r="D21" s="6"/>
      <c r="E21" s="31"/>
    </row>
    <row r="22" spans="1:7" ht="15.75" thickBot="1" x14ac:dyDescent="0.3">
      <c r="A22" s="46"/>
      <c r="B22" s="7"/>
      <c r="C22" s="8"/>
      <c r="D22" s="7"/>
      <c r="E22" s="31"/>
    </row>
    <row r="23" spans="1:7" ht="15.75" thickBot="1" x14ac:dyDescent="0.3">
      <c r="A23" s="40"/>
    </row>
    <row r="24" spans="1:7" ht="15.75" thickBot="1" x14ac:dyDescent="0.3">
      <c r="A24" s="34"/>
      <c r="C24" s="45" t="s">
        <v>102</v>
      </c>
      <c r="D24" s="36"/>
    </row>
    <row r="25" spans="1:7" ht="15.75" thickBot="1" x14ac:dyDescent="0.3">
      <c r="C25" s="9"/>
      <c r="D25" s="10"/>
    </row>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46.xml.rels><?xml version="1.0" encoding="UTF-8" standalone="yes"?>
<Relationships xmlns="http://schemas.openxmlformats.org/package/2006/relationships"><Relationship Id="rId1" Type="http://schemas.openxmlformats.org/officeDocument/2006/relationships/customXmlProps" Target="itemProps46.xml"/></Relationships>
</file>

<file path=customXml/_rels/item47.xml.rels><?xml version="1.0" encoding="UTF-8" standalone="yes"?>
<Relationships xmlns="http://schemas.openxmlformats.org/package/2006/relationships"><Relationship Id="rId1" Type="http://schemas.openxmlformats.org/officeDocument/2006/relationships/customXmlProps" Target="itemProps47.xml"/></Relationships>
</file>

<file path=customXml/_rels/item48.xml.rels><?xml version="1.0" encoding="UTF-8" standalone="yes"?>
<Relationships xmlns="http://schemas.openxmlformats.org/package/2006/relationships"><Relationship Id="rId1" Type="http://schemas.openxmlformats.org/officeDocument/2006/relationships/customXmlProps" Target="itemProps48.xml"/></Relationships>
</file>

<file path=customXml/_rels/item49.xml.rels><?xml version="1.0" encoding="UTF-8" standalone="yes"?>
<Relationships xmlns="http://schemas.openxmlformats.org/package/2006/relationships"><Relationship Id="rId1" Type="http://schemas.openxmlformats.org/officeDocument/2006/relationships/customXmlProps" Target="itemProps49.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50.xml.rels><?xml version="1.0" encoding="UTF-8" standalone="yes"?>
<Relationships xmlns="http://schemas.openxmlformats.org/package/2006/relationships"><Relationship Id="rId1" Type="http://schemas.openxmlformats.org/officeDocument/2006/relationships/customXmlProps" Target="itemProps50.xml"/></Relationships>
</file>

<file path=customXml/_rels/item51.xml.rels><?xml version="1.0" encoding="UTF-8" standalone="yes"?>
<Relationships xmlns="http://schemas.openxmlformats.org/package/2006/relationships"><Relationship Id="rId1" Type="http://schemas.openxmlformats.org/officeDocument/2006/relationships/customXmlProps" Target="itemProps51.xml"/></Relationships>
</file>

<file path=customXml/_rels/item52.xml.rels><?xml version="1.0" encoding="UTF-8" standalone="yes"?>
<Relationships xmlns="http://schemas.openxmlformats.org/package/2006/relationships"><Relationship Id="rId1" Type="http://schemas.openxmlformats.org/officeDocument/2006/relationships/customXmlProps" Target="itemProps52.xml"/></Relationships>
</file>

<file path=customXml/_rels/item53.xml.rels><?xml version="1.0" encoding="UTF-8" standalone="yes"?>
<Relationships xmlns="http://schemas.openxmlformats.org/package/2006/relationships"><Relationship Id="rId1" Type="http://schemas.openxmlformats.org/officeDocument/2006/relationships/customXmlProps" Target="itemProps53.xml"/></Relationships>
</file>

<file path=customXml/_rels/item54.xml.rels><?xml version="1.0" encoding="UTF-8" standalone="yes"?>
<Relationships xmlns="http://schemas.openxmlformats.org/package/2006/relationships"><Relationship Id="rId1" Type="http://schemas.openxmlformats.org/officeDocument/2006/relationships/customXmlProps" Target="itemProps54.xml"/></Relationships>
</file>

<file path=customXml/_rels/item55.xml.rels><?xml version="1.0" encoding="UTF-8" standalone="yes"?>
<Relationships xmlns="http://schemas.openxmlformats.org/package/2006/relationships"><Relationship Id="rId1" Type="http://schemas.openxmlformats.org/officeDocument/2006/relationships/customXmlProps" Target="itemProps55.xml"/></Relationships>
</file>

<file path=customXml/_rels/item56.xml.rels><?xml version="1.0" encoding="UTF-8" standalone="yes"?>
<Relationships xmlns="http://schemas.openxmlformats.org/package/2006/relationships"><Relationship Id="rId1" Type="http://schemas.openxmlformats.org/officeDocument/2006/relationships/customXmlProps" Target="itemProps56.xml"/></Relationships>
</file>

<file path=customXml/_rels/item57.xml.rels><?xml version="1.0" encoding="UTF-8" standalone="yes"?>
<Relationships xmlns="http://schemas.openxmlformats.org/package/2006/relationships"><Relationship Id="rId1" Type="http://schemas.openxmlformats.org/officeDocument/2006/relationships/customXmlProps" Target="itemProps57.xml"/></Relationships>
</file>

<file path=customXml/_rels/item58.xml.rels><?xml version="1.0" encoding="UTF-8" standalone="yes"?>
<Relationships xmlns="http://schemas.openxmlformats.org/package/2006/relationships"><Relationship Id="rId1" Type="http://schemas.openxmlformats.org/officeDocument/2006/relationships/customXmlProps" Target="itemProps58.xml"/></Relationships>
</file>

<file path=customXml/_rels/item59.xml.rels><?xml version="1.0" encoding="UTF-8" standalone="yes"?>
<Relationships xmlns="http://schemas.openxmlformats.org/package/2006/relationships"><Relationship Id="rId1" Type="http://schemas.openxmlformats.org/officeDocument/2006/relationships/customXmlProps" Target="itemProps59.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60.xml.rels><?xml version="1.0" encoding="UTF-8" standalone="yes"?>
<Relationships xmlns="http://schemas.openxmlformats.org/package/2006/relationships"><Relationship Id="rId1" Type="http://schemas.openxmlformats.org/officeDocument/2006/relationships/customXmlProps" Target="itemProps60.xml"/></Relationships>
</file>

<file path=customXml/_rels/item61.xml.rels><?xml version="1.0" encoding="UTF-8" standalone="yes"?>
<Relationships xmlns="http://schemas.openxmlformats.org/package/2006/relationships"><Relationship Id="rId1" Type="http://schemas.openxmlformats.org/officeDocument/2006/relationships/customXmlProps" Target="itemProps61.xml"/></Relationships>
</file>

<file path=customXml/_rels/item62.xml.rels><?xml version="1.0" encoding="UTF-8" standalone="yes"?>
<Relationships xmlns="http://schemas.openxmlformats.org/package/2006/relationships"><Relationship Id="rId1" Type="http://schemas.openxmlformats.org/officeDocument/2006/relationships/customXmlProps" Target="itemProps62.xml"/></Relationships>
</file>

<file path=customXml/_rels/item63.xml.rels><?xml version="1.0" encoding="UTF-8" standalone="yes"?>
<Relationships xmlns="http://schemas.openxmlformats.org/package/2006/relationships"><Relationship Id="rId1" Type="http://schemas.openxmlformats.org/officeDocument/2006/relationships/customXmlProps" Target="itemProps63.xml"/></Relationships>
</file>

<file path=customXml/_rels/item64.xml.rels><?xml version="1.0" encoding="UTF-8" standalone="yes"?>
<Relationships xmlns="http://schemas.openxmlformats.org/package/2006/relationships"><Relationship Id="rId1" Type="http://schemas.openxmlformats.org/officeDocument/2006/relationships/customXmlProps" Target="itemProps64.xml"/></Relationships>
</file>

<file path=customXml/_rels/item65.xml.rels><?xml version="1.0" encoding="UTF-8" standalone="yes"?>
<Relationships xmlns="http://schemas.openxmlformats.org/package/2006/relationships"><Relationship Id="rId1" Type="http://schemas.openxmlformats.org/officeDocument/2006/relationships/customXmlProps" Target="itemProps65.xml"/></Relationships>
</file>

<file path=customXml/_rels/item66.xml.rels><?xml version="1.0" encoding="UTF-8" standalone="yes"?>
<Relationships xmlns="http://schemas.openxmlformats.org/package/2006/relationships"><Relationship Id="rId1" Type="http://schemas.openxmlformats.org/officeDocument/2006/relationships/customXmlProps" Target="itemProps66.xml"/></Relationships>
</file>

<file path=customXml/_rels/item67.xml.rels><?xml version="1.0" encoding="UTF-8" standalone="yes"?>
<Relationships xmlns="http://schemas.openxmlformats.org/package/2006/relationships"><Relationship Id="rId1" Type="http://schemas.openxmlformats.org/officeDocument/2006/relationships/customXmlProps" Target="itemProps67.xml"/></Relationships>
</file>

<file path=customXml/_rels/item68.xml.rels><?xml version="1.0" encoding="UTF-8" standalone="yes"?>
<Relationships xmlns="http://schemas.openxmlformats.org/package/2006/relationships"><Relationship Id="rId1" Type="http://schemas.openxmlformats.org/officeDocument/2006/relationships/customXmlProps" Target="itemProps68.xml"/></Relationships>
</file>

<file path=customXml/_rels/item69.xml.rels><?xml version="1.0" encoding="UTF-8" standalone="yes"?>
<Relationships xmlns="http://schemas.openxmlformats.org/package/2006/relationships"><Relationship Id="rId1" Type="http://schemas.openxmlformats.org/officeDocument/2006/relationships/customXmlProps" Target="itemProps69.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70.xml.rels><?xml version="1.0" encoding="UTF-8" standalone="yes"?>
<Relationships xmlns="http://schemas.openxmlformats.org/package/2006/relationships"><Relationship Id="rId1" Type="http://schemas.openxmlformats.org/officeDocument/2006/relationships/customXmlProps" Target="itemProps70.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0 9 f 0 6 2 d 7 - f 2 9 1 - 4 a e 2 - a f 5 1 - e 4 7 3 c a 2 7 6 0 0 f " > < C u s t o m C o n t e n t > < ! [ C D A T A [ < ? x m l   v e r s i o n = " 1 . 0 "   e n c o d i n g = " u t f - 1 6 " ? > < S e t t i n g s > < C a l c u l a t e d F i e l d s > < i t e m > < M e a s u r e N a m e > T o t a l   S a l e s < / M e a s u r e N a m e > < D i s p l a y N a m e > T o t a l   S a l e s < / D i s p l a y N a m e > < V i s i b l e > F a l s e < / V i s i b l e > < / i t e m > < i t e m > < M e a s u r e N a m e > T o t a l   O r d e r s < / M e a s u r e N a m e > < D i s p l a y N a m e > T o t a l   O r d e r s < / D i s p l a y N a m e > < V i s i b l e > F a l s e < / V i s i b l e > < / i t e m > < i t e m > < M e a s u r e N a m e > A v g .   O r d e r   V a l u e   L Y < / M e a s u r e N a m e > < D i s p l a y N a m e > A v g .   O r d e r   V a l u e   L Y < / D i s p l a y N a m e > < V i s i b l e > F a l s e < / V i s i b l e > < / i t e m > < i t e m > < M e a s u r e N a m e > T o t a l   S a l e s   L Y < / M e a s u r e N a m e > < D i s p l a y N a m e > T o t a l   S a l e s   L Y < / D i s p l a y N a m e > < V i s i b l e > F a l s e < / V i s i b l e > < / i t e m > < i t e m > < M e a s u r e N a m e > A v g .   O r d e r   V a l u e < / M e a s u r e N a m e > < D i s p l a y N a m e > A v g .   O r d e r   V a l u e < / D i s p l a y N a m e > < V i s i b l e > F a l s e < / V i s i b l e > < S u b c o l u m n s > < i t e m > < R o l e > V a l u e < / R o l e > < D i s p l a y N a m e > A v g .   O r d e r   V a l u e   V a l u e < / D i s p l a y N a m e > < V i s i b l e > F a l s e < / V i s i b l e > < / i t e m > < i t e m > < R o l e > S t a t u s < / R o l e > < D i s p l a y N a m e > A v g .   O r d e r   V a l u e   S t a t u s < / D i s p l a y N a m e > < V i s i b l e > F a l s e < / V i s i b l e > < / i t e m > < i t e m > < R o l e > G o a l < / R o l e > < D i s p l a y N a m e > A v g .   O r d e r   V a l u e   T a r g e t < / D i s p l a y N a m e > < V i s i b l e > F a l s e < / V i s i b l e > < / i t e m > < / S u b c o l u m n s > < / i t e m > < i t e m > < M e a s u r e N a m e > T a r g e t   A O V   ( + 1 0 % ) < / M e a s u r e N a m e > < D i s p l a y N a m e > T a r g e t   A O V   ( + 1 0 % ) < / D i s p l a y N a m e > < V i s i b l e > F a l s e < / V i s i b l e > < / i t e m > < i t e m > < M e a s u r e N a m e > T a r g e t   Y o Y   S a l e s   G r o w t h   ( % ) < / M e a s u r e N a m e > < D i s p l a y N a m e > T a r g e t   Y o Y   S a l e s   G r o w t h   ( % ) < / D i s p l a y N a m e > < V i s i b l e > F a l s e < / V i s i b l e > < / i t e m > < i t e m > < M e a s u r e N a m e > S a l e s   Y T D < / M e a s u r e N a m e > < D i s p l a y N a m e > S a l e s   Y T D < / D i s p l a y N a m e > < V i s i b l e > F a l s e < / V i s i b l e > < / i t e m > < i t e m > < M e a s u r e N a m e > Y o Y   S a l e s   G r o w t h   ( % ) < / M e a s u r e N a m e > < D i s p l a y N a m e > Y o Y   S a l e s   G r o w t h   ( % ) < / D i s p l a y N a m e > < V i s i b l e > F a l s e < / V i s i b l e > < S u b c o l u m n s > < i t e m > < R o l e > V a l u e < / R o l e > < D i s p l a y N a m e > Y o Y   S a l e s   G r o w t h   ( % )   V a l u e < / D i s p l a y N a m e > < V i s i b l e > F a l s e < / V i s i b l e > < / i t e m > < i t e m > < R o l e > S t a t u s < / R o l e > < D i s p l a y N a m e > Y o Y   S a l e s   G r o w t h   ( % )   S t a t u s < / D i s p l a y N a m e > < V i s i b l e > F a l s e < / V i s i b l e > < / i t e m > < i t e m > < R o l e > G o a l < / R o l e > < D i s p l a y N a m e > Y o Y   S a l e s   G r o w t h   ( % )   T a r g e t < / D i s p l a y N a m e > < V i s i b l e > F a l s e < / V i s i b l e > < / i t e m > < / S u b c o l u m n s > < / i t e m > < i t e m > < M e a s u r e N a m e > S a l e s   p e r   C u s t o m e r   ( S P C ) < / M e a s u r e N a m e > < D i s p l a y N a m e > S a l e s   p e r   C u s t o m e r   ( S P C ) < / D i s p l a y N a m e > < V i s i b l e > F a l s e < / V i s i b l e > < / i t e m > < i t e m > < M e a s u r e N a m e > S a l e s   P e r   C u s t .   ( S P C )   L Y < / M e a s u r e N a m e > < D i s p l a y N a m e > S a l e s   P e r   C u s t .   ( S P C )   L Y < / D i s p l a y N a m e > < V i s i b l e > F a l s e < / V i s i b l e > < / i t e m > < i t e m > < M e a s u r e N a m e > T a r g e t   S P C   ( + 1 0 % ) < / M e a s u r e N a m e > < D i s p l a y N a m e > T a r g e t   S P C   ( + 1 0 % ) < / D i s p l a y N a m e > < V i s i b l e > F a l s e < / V i s i b l e > < / i t e m > < / C a l c u l a t e d F i e l d s > < S A H o s t H a s h > 0 < / S A H o s t H a s h > < G e m i n i F i e l d L i s t V i s i b l e > T r u e < / G e m i n i F i e l d L i s t V i s i b l e > < / S e t t i n g s > ] ] > < / C u s t o m C o n t e n t > < / G e m i n i > 
</file>

<file path=customXml/item10.xml>��< ? x m l   v e r s i o n = " 1 . 0 "   e n c o d i n g = " U T F - 1 6 " ? > < G e m i n i   x m l n s = " h t t p : / / g e m i n i / p i v o t c u s t o m i z a t i o n / 3 6 e 3 9 9 8 a - 8 9 8 b - 4 7 d 8 - b 9 5 e - 1 4 f c 4 f 8 a b 4 0 4 " > < C u s t o m C o n t e n t > < ! [ C D A T A [ < ? x m l   v e r s i o n = " 1 . 0 "   e n c o d i n g = " u t f - 1 6 " ? > < S e t t i n g s > < C a l c u l a t e d F i e l d s > < i t e m > < M e a s u r e N a m e > T o t a l   S a l e s < / M e a s u r e N a m e > < D i s p l a y N a m e > T o t a l   S a l e s < / D i s p l a y N a m e > < V i s i b l e > F a l s e < / V i s i b l e > < / i t e m > < i t e m > < M e a s u r e N a m e > T o t a l   O r d e r s < / M e a s u r e N a m e > < D i s p l a y N a m e > T o t a l   O r d e r s < / D i s p l a y N a m e > < V i s i b l e > F a l s e < / V i s i b l e > < / i t e m > < i t e m > < M e a s u r e N a m e > T o t a l   S a l e s   L Y < / M e a s u r e N a m e > < D i s p l a y N a m e > T o t a l   S a l e s   L Y < / D i s p l a y N a m e > < V i s i b l e > F a l s e < / V i s i b l e > < / i t e m > < i t e m > < M e a s u r e N a m e > Y o Y   S a l e s   G r o w t h   ( % ) < / M e a s u r e N a m e > < D i s p l a y N a m e > Y o Y   S a l e s   G r o w t h   ( % ) < / D i s p l a y N a m e > < V i s i b l e > F a l s e < / V i s i b l e > < / i t e m > < i t e m > < M e a s u r e N a m e > A v g .   O r d e r   V a l u e   L Y < / M e a s u r e N a m e > < D i s p l a y N a m e > A v g .   O r d e r   V a l u e   L Y < / D i s p l a y N a m e > < V i s i b l e > F a l s e < / V i s i b l e > < / i t e m > < i t e m > < M e a s u r e N a m e > T a r g e t   A O V   ( + 1 0 % ) < / M e a s u r e N a m e > < D i s p l a y N a m e > T a r g e t   A O V   ( + 1 0 % ) < / D i s p l a y N a m e > < V i s i b l e > F a l s e < / V i s i b l e > < / i t e m > < i t e m > < M e a s u r e N a m e > T a r g e t   Y o Y   S a l e s   G r o w t h   ( % ) < / M e a s u r e N a m e > < D i s p l a y N a m e > T a r g e t   Y o Y   S a l e s   G r o w t h   ( % ) < / D i s p l a y N a m e > < V i s i b l e > F a l s e < / V i s i b l e > < / i t e m > < i t e m > < M e a s u r e N a m e > S a l e s   Y T D < / M e a s u r e N a m e > < D i s p l a y N a m e > S a l e s   Y T D < / D i s p l a y N a m e > < V i s i b l e > F a l s e < / V i s i b l e > < / i t e m > < i t e m > < M e a s u r e N a m e > A v g .   O r d e r   V a l u e < / M e a s u r e N a m e > < D i s p l a y N a m e > A v g .   O r d e r   V a l u e < / D i s p l a y N a m e > < V i s i b l e > F a l s e < / V i s i b l e > < S u b c o l u m n s > < i t e m > < R o l e > V a l u e < / R o l e > < D i s p l a y N a m e > A v g .   O r d e r   V a l u e   V a l u e < / D i s p l a y N a m e > < V i s i b l e > F a l s e < / V i s i b l e > < / i t e m > < i t e m > < R o l e > S t a t u s < / R o l e > < D i s p l a y N a m e > A v g .   O r d e r   V a l u e   S t a t u s < / D i s p l a y N a m e > < V i s i b l e > F a l s e < / V i s i b l e > < / i t e m > < i t e m > < R o l e > G o a l < / R o l e > < D i s p l a y N a m e > A v g .   O r d e r   V a l u e   T a r g e t < / D i s p l a y N a m e > < V i s i b l e > F a l s e < / V i s i b l e > < / i t e m > < / S u b c o l u m n s > < / i t e m > < / C a l c u l a t e d F i e l d s > < S A H o s t H a s h > 0 < / S A H o s t H a s h > < G e m i n i F i e l d L i s t V i s i b l e > T r u e < / G e m i n i F i e l d L i s t V i s i b l e > < / S e t t i n g s > ] ] > < / C u s t o m C o n t e n t > < / G e m i n i > 
</file>

<file path=customXml/item11.xml>��< ? x m l   v e r s i o n = " 1 . 0 "   e n c o d i n g = " U T F - 1 6 " ? > < G e m i n i   x m l n s = " h t t p : / / g e m i n i / p i v o t c u s t o m i z a t i o n / 4 5 f 0 d d d b - c b 8 b - 4 e 5 b - b 5 0 3 - b b 9 f 9 0 2 3 5 6 3 b " > < C u s t o m C o n t e n t > < ! [ C D A T A [ < ? x m l   v e r s i o n = " 1 . 0 "   e n c o d i n g = " u t f - 1 6 " ? > < S e t t i n g s > < C a l c u l a t e d F i e l d s > < i t e m > < M e a s u r e N a m e > T o t a l   S a l e s < / M e a s u r e N a m e > < D i s p l a y N a m e > T o t a l   S a l e s < / D i s p l a y N a m e > < V i s i b l e > F a l s e < / V i s i b l e > < / i t e m > < i t e m > < M e a s u r e N a m e > T o t a l   S a l e s   L Y < / M e a s u r e N a m e > < D i s p l a y N a m e > T o t a l   S a l e s   L Y < / D i s p l a y N a m e > < V i s i b l e > F a l s e < / V i s i b l e > < / i t e m > < i t e m > < M e a s u r e N a m e > T o t a l   O r d e r s < / M e a s u r e N a m e > < D i s p l a y N a m e > T o t a l   O r d e r s < / D i s p l a y N a m e > < V i s i b l e > F a l s e < / V i s i b l e > < / i t e m > < i t e m > < M e a s u r e N a m e > A v g .   O r d e r   V a l u e   L Y < / M e a s u r e N a m e > < D i s p l a y N a m e > A v g .   O r d e r   V a l u e   L Y < / D i s p l a y N a m e > < V i s i b l e > F a l s e < / V i s i b l e > < / i t e m > < i t e m > < M e a s u r e N a m e > T a r g e t   A O V   ( + 1 0 % ) < / M e a s u r e N a m e > < D i s p l a y N a m e > T a r g e t   A O V   ( + 1 0 % ) < / D i s p l a y N a m e > < V i s i b l e > F a l s e < / V i s i b l e > < / i t e m > < i t e m > < M e a s u r e N a m e > T a r g e t   Y o Y   S a l e s   G r o w t h   ( % ) < / M e a s u r e N a m e > < D i s p l a y N a m e > T a r g e t   Y o Y   S a l e s   G r o w t h   ( % ) < / D i s p l a y N a m e > < V i s i b l e > F a l s e < / V i s i b l e > < / i t e m > < i t e m > < M e a s u r e N a m e > S a l e s   Y T D < / M e a s u r e N a m e > < D i s p l a y N a m e > S a l e s   Y T D < / D i s p l a y N a m e > < V i s i b l e > F a l s e < / V i s i b l e > < / i t e m > < i t e m > < M e a s u r e N a m e > A v g .   O r d e r   V a l u e < / M e a s u r e N a m e > < D i s p l a y N a m e > A v g .   O r d e r   V a l u e < / D i s p l a y N a m e > < V i s i b l e > F a l s e < / V i s i b l e > < S u b c o l u m n s > < i t e m > < R o l e > V a l u e < / R o l e > < D i s p l a y N a m e > A v g .   O r d e r   V a l u e   V a l u e < / D i s p l a y N a m e > < V i s i b l e > F a l s e < / V i s i b l e > < / i t e m > < i t e m > < R o l e > S t a t u s < / R o l e > < D i s p l a y N a m e > A v g .   O r d e r   V a l u e   S t a t u s < / D i s p l a y N a m e > < V i s i b l e > F a l s e < / V i s i b l e > < / i t e m > < i t e m > < R o l e > G o a l < / R o l e > < D i s p l a y N a m e > A v g .   O r d e r   V a l u e   T a r g e t < / D i s p l a y N a m e > < V i s i b l e > F a l s e < / V i s i b l e > < / i t e m > < / S u b c o l u m n s > < / i t e m > < i t e m > < M e a s u r e N a m e > S a l e s   p e r   C u s t o m e r   ( S P C ) < / M e a s u r e N a m e > < D i s p l a y N a m e > S a l e s   p e r   C u s t o m e r   ( S P C ) < / D i s p l a y N a m e > < V i s i b l e > F a l s e < / V i s i b l e > < / i t e m > < i t e m > < M e a s u r e N a m e > S a l e s   P e r   C u s t .   ( S P C )   L Y < / M e a s u r e N a m e > < D i s p l a y N a m e > S a l e s   P e r   C u s t .   ( S P C )   L Y < / D i s p l a y N a m e > < V i s i b l e > F a l s e < / V i s i b l e > < / i t e m > < i t e m > < M e a s u r e N a m e > Y o Y   S a l e s   G r o w t h   ( % ) < / M e a s u r e N a m e > < D i s p l a y N a m e > Y o Y   S a l e s   G r o w t h   ( % ) < / D i s p l a y N a m e > < V i s i b l e > F a l s e < / V i s i b l e > < S u b c o l u m n s > < i t e m > < R o l e > V a l u e < / R o l e > < D i s p l a y N a m e > Y o Y   S a l e s   G r o w t h   ( % )   V a l u e < / D i s p l a y N a m e > < V i s i b l e > F a l s e < / V i s i b l e > < / i t e m > < i t e m > < R o l e > S t a t u s < / R o l e > < D i s p l a y N a m e > Y o Y   S a l e s   G r o w t h   ( % )   S t a t u s < / D i s p l a y N a m e > < V i s i b l e > F a l s e < / V i s i b l e > < / i t e m > < i t e m > < R o l e > G o a l < / R o l e > < D i s p l a y N a m e > Y o Y   S a l e s   G r o w t h   ( % )   T a r g e t < / D i s p l a y N a m e > < V i s i b l e > F a l s e < / V i s i b l e > < / i t e m > < / S u b c o l u m n s > < / i t e m > < i t e m > < M e a s u r e N a m e > T a r g e t   S P C   ( + 1 0 % ) < / M e a s u r e N a m e > < D i s p l a y N a m e > T a r g e t   S P C   ( + 1 0 % ) < / D i s p l a y N a m e > < V i s i b l e > F a l s e < / V i s i b l e > < / i t e m > < / C a l c u l a t e d F i e l d s > < S A H o s t H a s h > 0 < / S A H o s t H a s h > < G e m i n i F i e l d L i s t V i s i b l e > T r u e < / G e m i n i F i e l d L i s t V i s i b l e > < / S e t t i n g s > ] ] > < / C u s t o m C o n t e n t > < / G e m i n i > 
</file>

<file path=customXml/item12.xml>��< ? x m l   v e r s i o n = " 1 . 0 "   e n c o d i n g = " U T F - 1 6 " ? > < G e m i n i   x m l n s = " h t t p : / / g e m i n i / p i v o t c u s t o m i z a t i o n / 4 f 6 b 4 2 c 4 - 5 7 2 c - 4 e 0 7 - 9 4 d f - 4 7 f 6 2 8 4 9 e 8 9 1 " > < C u s t o m C o n t e n t > < ! [ C D A T A [ < ? x m l   v e r s i o n = " 1 . 0 "   e n c o d i n g = " u t f - 1 6 " ? > < S e t t i n g s > < C a l c u l a t e d F i e l d s > < i t e m > < M e a s u r e N a m e > T o t a l   S a l e s < / M e a s u r e N a m e > < D i s p l a y N a m e > T o t a l   S a l e s < / D i s p l a y N a m e > < V i s i b l e > F a l s e < / V i s i b l e > < / i t e m > < i t e m > < M e a s u r e N a m e > T o t a l   Q t y .   S o l d < / M e a s u r e N a m e > < D i s p l a y N a m e > T o t a l   Q t y .   S o l d < / D i s p l a y N a m e > < V i s i b l e > F a l s e < / V i s i b l e > < / i t e m > < i t e m > < M e a s u r e N a m e > T o t a l   O r d e r s < / M e a s u r e N a m e > < D i s p l a y N a m e > T o t a l   O r d e r s < / D i s p l a y N a m e > < V i s i b l e > F a l s e < / V i s i b l e > < / i t e m > < i t e m > < M e a s u r e N a m e > A v g .   O r d e r   V a l u e   L Y < / M e a s u r e N a m e > < D i s p l a y N a m e > A v g .   O r d e r   V a l u e   L Y < / D i s p l a y N a m e > < V i s i b l e > T r u e < / V i s i b l e > < / i t e m > < i t e m > < M e a s u r e N a m e > T a r g e t   S a l e s   p e r   C u s t o m e r   ( + 1 0 % ) < / M e a s u r e N a m e > < D i s p l a y N a m e > T a r g e t   S a l e s   p e r   C u s t o m e r   ( + 1 0 % ) < / D i s p l a y N a m e > < V i s i b l e > T r u e < / V i s i b l e > < / i t e m > < i t e m > < M e a s u r e N a m e > T a r g e t   A v g .   O r d e r   V a l u e   ( + 1 0 % ) < / M e a s u r e N a m e > < D i s p l a y N a m e > T a r g e t   A v g .   O r d e r   V a l u e   ( + 1 0 % ) < / D i s p l a y N a m e > < V i s i b l e > F a l s e < / V i s i b l e > < / i t e m > < i t e m > < M e a s u r e N a m e > S a l e s   p e r   C u s t o m e r   L Y < / M e a s u r e N a m e > < D i s p l a y N a m e > S a l e s   p e r   C u s t o m e r   L Y < / D i s p l a y N a m e > < V i s i b l e > F a l s e < / V i s i b l e > < / i t e m > < i t e m > < M e a s u r e N a m e > A v g .   O r d e r   V a l u e < / M e a s u r e N a m e > < D i s p l a y N a m e > A v g .   O r d e r   V a l u e < / D i s p l a y N a m e > < V i s i b l e > F a l s e < / V i s i b l e > < S u b c o l u m n s > < i t e m > < R o l e > V a l u e < / R o l e > < D i s p l a y N a m e > A v g .   O r d e r   V a l u e   V a l u e < / D i s p l a y N a m e > < V i s i b l e > F a l s e < / V i s i b l e > < / i t e m > < i t e m > < R o l e > S t a t u s < / R o l e > < D i s p l a y N a m e > A v g .   O r d e r   V a l u e   S t a t u s < / D i s p l a y N a m e > < V i s i b l e > F a l s e < / V i s i b l e > < / i t e m > < i t e m > < R o l e > G o a l < / R o l e > < D i s p l a y N a m e > A v g .   O r d e r   V a l u e   T a r g e t < / D i s p l a y N a m e > < V i s i b l e > F a l s e < / V i s i b l e > < / i t e m > < / S u b c o l u m n s > < / i t e m > < i t e m > < M e a s u r e N a m e > S a l e s   M T D < / M e a s u r e N a m e > < D i s p l a y N a m e > S a l e s   M T D < / D i s p l a y N a m e > < V i s i b l e > T r u e < / V i s i b l e > < / i t e m > < i t e m > < M e a s u r e N a m e > S a l e s   p e r   C u s t o m e r < / M e a s u r e N a m e > < D i s p l a y N a m e > S a l e s   p e r   C u s t o m e r < / D i s p l a y N a m e > < V i s i b l e > F a l s e < / V i s i b l e > < S u b c o l u m n s > < i t e m > < R o l e > V a l u e < / R o l e > < D i s p l a y N a m e > S a l e s   p e r   C u s t o m e r   V a l u e < / D i s p l a y N a m e > < V i s i b l e > F a l s e < / V i s i b l e > < / i t e m > < i t e m > < R o l e > S t a t u s < / R o l e > < D i s p l a y N a m e > S a l e s   p e r   C u s t o m e r   S t a t u s < / D i s p l a y N a m e > < V i s i b l e > F a l s e < / V i s i b l e > < / i t e m > < i t e m > < R o l e > G o a l < / R o l e > < D i s p l a y N a m e > S a l e s   p e r   C u s t o m e r   T a r g e t < / D i s p l a y N a m e > < V i s i b l e > F a l s e < / V i s i b l e > < / i t e m > < / S u b c o l u m n s > < / i t e m > < i t e m > < M e a s u r e N a m e > S a l e s   Y T D < / M e a s u r e N a m e > < D i s p l a y N a m e > S a l e s   Y T D < / D i s p l a y N a m e > < V i s i b l e > T r u e < / V i s i b l e > < / i t e m > < i t e m > < M e a s u r e N a m e > T o t a l   S a l e s   L Y < / M e a s u r e N a m e > < D i s p l a y N a m e > T o t a l   S a l e s   L Y < / D i s p l a y N a m e > < V i s i b l e > T r u e < / V i s i b l e > < / i t e m > < i t e m > < M e a s u r e N a m e > T a r g e t   Y o Y   S a l e s   ( + 1 0 % ) < / M e a s u r e N a m e > < D i s p l a y N a m e > T a r g e t   Y o Y   S a l e s   ( + 1 0 % ) < / D i s p l a y N a m e > < V i s i b l e > T r u e < / V i s i b l e > < / i t e m > < i t e m > < M e a s u r e N a m e > Y o Y   S a l e s   G r o w t h   ( % ) < / M e a s u r e N a m e > < D i s p l a y N a m e > Y o Y   S a l e s   G r o w t h   ( % ) < / D i s p l a y N a m e > < V i s i b l e > F a l s e < / V i s i b l e > < S u b c o l u m n s > < i t e m > < R o l e > V a l u e < / R o l e > < D i s p l a y N a m e > Y o Y   S a l e s   G r o w t h   ( % )   V a l u e < / D i s p l a y N a m e > < V i s i b l e > T r u e < / V i s i b l e > < / i t e m > < i t e m > < R o l e > S t a t u s < / R o l e > < D i s p l a y N a m e > Y o Y   S a l e s   G r o w t h   ( % )   S t a t u s < / D i s p l a y N a m e > < V i s i b l e > F a l s e < / V i s i b l e > < / i t e m > < i t e m > < R o l e > G o a l < / R o l e > < D i s p l a y N a m e > Y o Y   S a l e s   G r o w t h   ( % )   T a r g e t < / D i s p l a y N a m e > < V i s i b l e > F a l s e < / V i s i b l e > < / i t e m > < / S u b c o l u m n s > < / i t e m > < / C a l c u l a t e d F i e l d s > < S A H o s t H a s h > 0 < / S A H o s t H a s h > < G e m i n i F i e l d L i s t V i s i b l e > T r u e < / G e m i n i F i e l d L i s t V i s i b l e > < / S e t t i n g s > ] ] > < / C u s t o m C o n t e n t > < / G e m i n i > 
</file>

<file path=customXml/item13.xml>��< ? x m l   v e r s i o n = " 1 . 0 "   e n c o d i n g = " U T F - 1 6 " ? > < G e m i n i   x m l n s = " h t t p : / / g e m i n i / p i v o t c u s t o m i z a t i o n / T a b l e X M L _ R e g i o n _ d i m _ 2 4 e 0 c 5 5 b - 5 2 7 5 - 4 a e 8 - 9 1 5 1 - 8 d 5 b 5 5 b 4 4 c c 0 " > < C u s t o m C o n t e n t > < ! [ C D A T A [ < T a b l e W i d g e t G r i d S e r i a l i z a t i o n   x m l n s : x s d = " h t t p : / / w w w . w 3 . o r g / 2 0 0 1 / X M L S c h e m a "   x m l n s : x s i = " h t t p : / / w w w . w 3 . o r g / 2 0 0 1 / X M L S c h e m a - i n s t a n c e " > < C o l u m n S u g g e s t e d T y p e   / > < C o l u m n F o r m a t   / > < C o l u m n A c c u r a c y   / > < C o l u m n C u r r e n c y S y m b o l   / > < C o l u m n P o s i t i v e P a t t e r n   / > < C o l u m n N e g a t i v e P a t t e r n   / > < C o l u m n W i d t h s > < i t e m > < k e y > < s t r i n g > C i t y < / s t r i n g > < / k e y > < v a l u e > < i n t > 6 0 < / i n t > < / v a l u e > < / i t e m > < i t e m > < k e y > < s t r i n g > S t a t e < / s t r i n g > < / k e y > < v a l u e > < i n t > 6 8 < / i n t > < / v a l u e > < / i t e m > < i t e m > < k e y > < s t r i n g > P o s t a l   C o d e < / s t r i n g > < / k e y > < v a l u e > < i n t > 1 0 9 < / i n t > < / v a l u e > < / i t e m > < i t e m > < k e y > < s t r i n g > R e g i o n < / s t r i n g > < / k e y > < v a l u e > < i n t > 7 9 < / i n t > < / v a l u e > < / i t e m > < i t e m > < k e y > < s t r i n g > C o u n t r y < / s t r i n g > < / k e y > < v a l u e > < i n t > 8 5 < / i n t > < / v a l u e > < / i t e m > < / C o l u m n W i d t h s > < C o l u m n D i s p l a y I n d e x > < i t e m > < k e y > < s t r i n g > C i t y < / s t r i n g > < / k e y > < v a l u e > < i n t > 0 < / i n t > < / v a l u e > < / i t e m > < i t e m > < k e y > < s t r i n g > S t a t e < / s t r i n g > < / k e y > < v a l u e > < i n t > 1 < / i n t > < / v a l u e > < / i t e m > < i t e m > < k e y > < s t r i n g > P o s t a l   C o d e < / s t r i n g > < / k e y > < v a l u e > < i n t > 2 < / i n t > < / v a l u e > < / i t e m > < i t e m > < k e y > < s t r i n g > R e g i o n < / s t r i n g > < / k e y > < v a l u e > < i n t > 3 < / i n t > < / v a l u e > < / i t e m > < i t e m > < k e y > < s t r i n g > C o u n t r y < / s t r i n g > < / k e y > < v a l u e > < i n t > 4 < / 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6 4 1 8 4 2 8 2 - 6 5 0 2 - 4 3 5 2 - 8 6 8 7 - a c 3 1 f 1 6 2 4 d 4 4 " > < C u s t o m C o n t e n t > < ! [ C D A T A [ < ? x m l   v e r s i o n = " 1 . 0 "   e n c o d i n g = " u t f - 1 6 " ? > < S e t t i n g s > < C a l c u l a t e d F i e l d s > < i t e m > < M e a s u r e N a m e > T o t a l   S a l e s < / M e a s u r e N a m e > < D i s p l a y N a m e > T o t a l   S a l e s < / D i s p l a y N a m e > < V i s i b l e > F a l s e < / V i s i b l e > < / i t e m > < i t e m > < M e a s u r e N a m e > T o t a l   S a l e s   L Y < / M e a s u r e N a m e > < D i s p l a y N a m e > T o t a l   S a l e s   L Y < / D i s p l a y N a m e > < V i s i b l e > F a l s e < / V i s i b l e > < / i t e m > < i t e m > < M e a s u r e N a m e > T o t a l   O r d e r s < / M e a s u r e N a m e > < D i s p l a y N a m e > T o t a l   O r d e r s < / D i s p l a y N a m e > < V i s i b l e > F a l s e < / V i s i b l e > < / i t e m > < i t e m > < M e a s u r e N a m e > A v g .   O r d e r   V a l u e   L Y < / M e a s u r e N a m e > < D i s p l a y N a m e > A v g .   O r d e r   V a l u e   L Y < / D i s p l a y N a m e > < V i s i b l e > F a l s e < / V i s i b l e > < / i t e m > < i t e m > < M e a s u r e N a m e > T a r g e t   A O V   ( + 1 0 % ) < / M e a s u r e N a m e > < D i s p l a y N a m e > T a r g e t   A O V   ( + 1 0 % ) < / D i s p l a y N a m e > < V i s i b l e > F a l s e < / V i s i b l e > < / i t e m > < i t e m > < M e a s u r e N a m e > T a r g e t   Y o Y   S a l e s   G r o w t h   ( % ) < / M e a s u r e N a m e > < D i s p l a y N a m e > T a r g e t   Y o Y   S a l e s   G r o w t h   ( % ) < / D i s p l a y N a m e > < V i s i b l e > F a l s e < / V i s i b l e > < / i t e m > < i t e m > < M e a s u r e N a m e > S a l e s   Y T D < / M e a s u r e N a m e > < D i s p l a y N a m e > S a l e s   Y T D < / D i s p l a y N a m e > < V i s i b l e > F a l s e < / V i s i b l e > < / i t e m > < i t e m > < M e a s u r e N a m e > S a l e s   P e r   C u s t .   ( S P C )   L Y < / M e a s u r e N a m e > < D i s p l a y N a m e > S a l e s   P e r   C u s t .   ( S P C )   L Y < / D i s p l a y N a m e > < V i s i b l e > F a l s e < / V i s i b l e > < / i t e m > < i t e m > < M e a s u r e N a m e > T a r g e t   S P C   ( + 1 0 % ) < / M e a s u r e N a m e > < D i s p l a y N a m e > T a r g e t   S P C   ( + 1 0 % ) < / D i s p l a y N a m e > < V i s i b l e > F a l s e < / V i s i b l e > < / i t e m > < i t e m > < M e a s u r e N a m e > A v g .   O r d e r   V a l u e < / M e a s u r e N a m e > < D i s p l a y N a m e > A v g .   O r d e r   V a l u e < / D i s p l a y N a m e > < V i s i b l e > F a l s e < / V i s i b l e > < / i t e m > < i t e m > < M e a s u r e N a m e > Y o Y   S a l e s   G r o w t h   ( % ) < / M e a s u r e N a m e > < D i s p l a y N a m e > Y o Y   S a l e s   G r o w t h   ( % ) < / D i s p l a y N a m e > < V i s i b l e > F a l s e < / V i s i b l e > < / i t e m > < i t e m > < M e a s u r e N a m e > S a l e s   p e r   C u s t o m e r   ( S P C ) < / M e a s u r e N a m e > < D i s p l a y N a m e > S a l e s   p e r   C u s t o m e r   ( S P C ) < / D i s p l a y N a m e > < V i s i b l e > F a l s e < / V i s i b l e > < / i t e m > < i t e m > < M e a s u r e N a m e > A v g .   S h i p p i n g   t i m e   ( D a y s ) < / M e a s u r e N a m e > < D i s p l a y N a m e > A v g .   S h i p p i n g   t i m e   ( D a y s ) < / D i s p l a y N a m e > < V i s i b l e > F a l s e < / V i s i b l e > < / i t e m > < / C a l c u l a t e d F i e l d s > < S A H o s t H a s h > 0 < / S A H o s t H a s h > < G e m i n i F i e l d L i s t V i s i b l e > T r u e < / G e m i n i F i e l d L i s t V i s i b l e > < / S e t t i n g s > ] ] > < / 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 C u s t o m e r s _ d i m 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 C u s t o m e r s _ d i m 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 C o l u m n s \ C u s t o m e r   N a m e < / K e y > < / D i a g r a m O b j e c t K e y > < D i a g r a m O b j e c t K e y > < K e y > C o l u m n s \ S e g m e n t < / K e y > < / D i a g r a m O b j e c t K e y > < D i a g r a m O b j e c t K e y > < K e y > C o l u m n s \ C i t y < / K e y > < / D i a g r a m O b j e c t K e y > < D i a g r a m O b j e c t K e y > < K e y > C o l u m n s \ P o s t a l   C o d e 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 C o l u m n s \ C u s t o m e r   N a m e < / K e y > < / a : K e y > < a : V a l u e   i : t y p e = " M e a s u r e G r i d N o d e V i e w S t a t e " > < C o l u m n > 1 < / C o l u m n > < L a y e d O u t > t r u e < / L a y e d O u t > < / a : V a l u e > < / a : K e y V a l u e O f D i a g r a m O b j e c t K e y a n y T y p e z b w N T n L X > < a : K e y V a l u e O f D i a g r a m O b j e c t K e y a n y T y p e z b w N T n L X > < a : K e y > < K e y > C o l u m n s \ S e g m e n t < / K e y > < / a : K e y > < a : V a l u e   i : t y p e = " M e a s u r e G r i d N o d e V i e w S t a t e " > < C o l u m n > 2 < / C o l u m n > < L a y e d O u t > t r u e < / L a y e d O u t > < / a : V a l u e > < / a : K e y V a l u e O f D i a g r a m O b j e c t K e y a n y T y p e z b w N T n L X > < a : K e y V a l u e O f D i a g r a m O b j e c t K e y a n y T y p e z b w N T n L X > < a : K e y > < K e y > C o l u m n s \ C i t y < / K e y > < / a : K e y > < a : V a l u e   i : t y p e = " M e a s u r e G r i d N o d e V i e w S t a t e " > < C o l u m n > 3 < / C o l u m n > < L a y e d O u t > t r u e < / L a y e d O u t > < / a : V a l u e > < / a : K e y V a l u e O f D i a g r a m O b j e c t K e y a n y T y p e z b w N T n L X > < a : K e y V a l u e O f D i a g r a m O b j e c t K e y a n y T y p e z b w N T n L X > < a : K e y > < K e y > C o l u m n s \ P o s t a l   C o d e < / K e y > < / a : K e y > < a : V a l u e   i : t y p e = " M e a s u r e G r i d N o d e V i e w S t a t e " > < C o l u m n > 4 < / C o l u m n > < L a y e d O u t > t r u e < / L a y e d O u t > < / a : V a l u e > < / a : K e y V a l u e O f D i a g r a m O b j e c t K e y a n y T y p e z b w N T n L X > < / V i e w S t a t e s > < / D i a g r a m M a n a g e r . S e r i a l i z a b l e D i a g r a m > < D i a g r a m M a n a g e r . S e r i a l i z a b l e D i a g r a m > < A d a p t e r   i : t y p e = " M e a s u r e D i a g r a m S a n d b o x A d a p t e r " > < T a b l e N a m e > R o l l i n g _ C a l e n d a r 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 R o l l i n g _ C a l e n d a r 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 Y e a r < / K e y > < / D i a g r a m O b j e c t K e y > < D i a g r a m O b j e c t K e y > < K e y > M e a s u r e s \ S u m   o f   Y e a r \ T a g I n f o \ F o r m u l a < / K e y > < / D i a g r a m O b j e c t K e y > < D i a g r a m O b j e c t K e y > < K e y > M e a s u r e s \ S u m   o f   Y e a r \ T a g I n f o \ V a l u e < / K e y > < / D i a g r a m O b j e c t K e y > < D i a g r a m O b j e c t K e y > < K e y > C o l u m n s \ D a t e < / K e y > < / D i a g r a m O b j e c t K e y > < D i a g r a m O b j e c t K e y > < K e y > C o l u m n s \ Y e a r < / K e y > < / D i a g r a m O b j e c t K e y > < D i a g r a m O b j e c t K e y > < K e y > C o l u m n s \ Q u a r t e r < / K e y > < / D i a g r a m O b j e c t K e y > < D i a g r a m O b j e c t K e y > < K e y > C o l u m n s \ M o n t h   N a m e < / K e y > < / D i a g r a m O b j e c t K e y > < D i a g r a m O b j e c t K e y > < K e y > C o l u m n s \ W e e k   o f   M o n t h < / K e y > < / D i a g r a m O b j e c t K e y > < D i a g r a m O b j e c t K e y > < K e y > C o l u m n s \ D a y   o f   Y e a r < / K e y > < / D i a g r a m O b j e c t K e y > < D i a g r a m O b j e c t K e y > < K e y > C o l u m n s \ D a y   N a m e < / K e y > < / D i a g r a m O b j e c t K e y > < D i a g r a m O b j e c t K e y > < K e y > L i n k s \ & l t ; C o l u m n s \ S u m   o f   Y e a r & g t ; - & l t ; M e a s u r e s \ Y e a r & g t ; < / K e y > < / D i a g r a m O b j e c t K e y > < D i a g r a m O b j e c t K e y > < K e y > L i n k s \ & l t ; C o l u m n s \ S u m   o f   Y e a r & g t ; - & l t ; M e a s u r e s \ Y e a r & g t ; \ C O L U M N < / K e y > < / D i a g r a m O b j e c t K e y > < D i a g r a m O b j e c t K e y > < K e y > L i n k s \ & l t ; C o l u m n s \ S u m   o f   Y e a r & g t ; - & l t ; M e a s u r e s \ Y e a r & g t ; \ M E A S U R E 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 Y e a r < / K e y > < / a : K e y > < a : V a l u e   i : t y p e = " M e a s u r e G r i d N o d e V i e w S t a t e " > < C o l u m n > 1 < / C o l u m n > < L a y e d O u t > t r u e < / L a y e d O u t > < W a s U I I n v i s i b l e > t r u e < / W a s U I I n v i s i b l e > < / a : V a l u e > < / a : K e y V a l u e O f D i a g r a m O b j e c t K e y a n y T y p e z b w N T n L X > < a : K e y V a l u e O f D i a g r a m O b j e c t K e y a n y T y p e z b w N T n L X > < a : K e y > < K e y > M e a s u r e s \ S u m   o f   Y e a r \ T a g I n f o \ F o r m u l a < / K e y > < / a : K e y > < a : V a l u e   i : t y p e = " M e a s u r e G r i d V i e w S t a t e I D i a g r a m T a g A d d i t i o n a l I n f o " / > < / a : K e y V a l u e O f D i a g r a m O b j e c t K e y a n y T y p e z b w N T n L X > < a : K e y V a l u e O f D i a g r a m O b j e c t K e y a n y T y p e z b w N T n L X > < a : K e y > < K e y > M e a s u r e s \ S u m   o f   Y e a r \ T a g I n f o \ V a l u e 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 C o l u m n s \ Q u a r t e r < / K e y > < / a : K e y > < a : V a l u e   i : t y p e = " M e a s u r e G r i d N o d e V i e w S t a t e " > < C o l u m n > 2 < / C o l u m n > < L a y e d O u t > t r u e < / L a y e d O u t > < / a : V a l u e > < / a : K e y V a l u e O f D i a g r a m O b j e c t K e y a n y T y p e z b w N T n L X > < a : K e y V a l u e O f D i a g r a m O b j e c t K e y a n y T y p e z b w N T n L X > < a : K e y > < K e y > C o l u m n s \ M o n t h   N a m e < / K e y > < / a : K e y > < a : V a l u e   i : t y p e = " M e a s u r e G r i d N o d e V i e w S t a t e " > < C o l u m n > 3 < / C o l u m n > < L a y e d O u t > t r u e < / L a y e d O u t > < / a : V a l u e > < / a : K e y V a l u e O f D i a g r a m O b j e c t K e y a n y T y p e z b w N T n L X > < a : K e y V a l u e O f D i a g r a m O b j e c t K e y a n y T y p e z b w N T n L X > < a : K e y > < K e y > C o l u m n s \ W e e k   o f   M o n t h < / K e y > < / a : K e y > < a : V a l u e   i : t y p e = " M e a s u r e G r i d N o d e V i e w S t a t e " > < C o l u m n > 4 < / C o l u m n > < L a y e d O u t > t r u e < / L a y e d O u t > < / a : V a l u e > < / a : K e y V a l u e O f D i a g r a m O b j e c t K e y a n y T y p e z b w N T n L X > < a : K e y V a l u e O f D i a g r a m O b j e c t K e y a n y T y p e z b w N T n L X > < a : K e y > < K e y > C o l u m n s \ D a y   o f   Y e a r < / K e y > < / a : K e y > < a : V a l u e   i : t y p e = " M e a s u r e G r i d N o d e V i e w S t a t e " > < C o l u m n > 5 < / C o l u m n > < L a y e d O u t > t r u e < / L a y e d O u t > < / a : V a l u e > < / a : K e y V a l u e O f D i a g r a m O b j e c t K e y a n y T y p e z b w N T n L X > < a : K e y V a l u e O f D i a g r a m O b j e c t K e y a n y T y p e z b w N T n L X > < a : K e y > < K e y > C o l u m n s \ D a y   N a m e < / K e y > < / a : K e y > < a : V a l u e   i : t y p e = " M e a s u r e G r i d N o d e V i e w S t a t e " > < C o l u m n > 6 < / C o l u m n > < L a y e d O u t > t r u e < / L a y e d O u t > < / a : V a l u e > < / a : K e y V a l u e O f D i a g r a m O b j e c t K e y a n y T y p e z b w N T n L X > < a : K e y V a l u e O f D i a g r a m O b j e c t K e y a n y T y p e z b w N T n L X > < a : K e y > < K e y > L i n k s \ & l t ; C o l u m n s \ S u m   o f   Y e a r & g t ; - & l t ; M e a s u r e s \ Y e a r & g t ; < / K e y > < / a : K e y > < a : V a l u e   i : t y p e = " M e a s u r e G r i d V i e w S t a t e I D i a g r a m L i n k " / > < / a : K e y V a l u e O f D i a g r a m O b j e c t K e y a n y T y p e z b w N T n L X > < a : K e y V a l u e O f D i a g r a m O b j e c t K e y a n y T y p e z b w N T n L X > < a : K e y > < K e y > L i n k s \ & l t ; C o l u m n s \ S u m   o f   Y e a r & g t ; - & l t ; M e a s u r e s \ Y e a r & g t ; \ C O L U M N < / K e y > < / a : K e y > < a : V a l u e   i : t y p e = " M e a s u r e G r i d V i e w S t a t e I D i a g r a m L i n k E n d p o i n t " / > < / a : K e y V a l u e O f D i a g r a m O b j e c t K e y a n y T y p e z b w N T n L X > < a : K e y V a l u e O f D i a g r a m O b j e c t K e y a n y T y p e z b w N T n L X > < a : K e y > < K e y > L i n k s \ & l t ; C o l u m n s \ S u m   o f   Y e a r & g t ; - & l t ; M e a s u r e s \ Y e a r & g t ; \ M E A S U R E < / K e y > < / a : K e y > < a : V a l u e   i : t y p e = " M e a s u r e G r i d V i e w S t a t e I D i a g r a m L i n k E n d p o i n t " / > < / a : K e y V a l u e O f D i a g r a m O b j e c t K e y a n y T y p e z b w N T n L X > < / V i e w S t a t e s > < / D i a g r a m M a n a g e r . S e r i a l i z a b l e D i a g r a m > < D i a g r a m M a n a g e r . S e r i a l i z a b l e D i a g r a m > < A d a p t e r   i : t y p e = " M e a s u r e D i a g r a m S a n d b o x A d a p t e r " > < T a b l e N a m e > C l e a n e d _ S a l e s d a t a _ C o l l a t e d 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 C l e a n e d _ S a l e s d a t a _ C o l l a t e d 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 C o l u m n s \ R o w   I D < / K e y > < / D i a g r a m O b j e c t K e y > < D i a g r a m O b j e c t K e y > < K e y > C o l u m n s \ O r d e r   I D < / K e y > < / D i a g r a m O b j e c t K e y > < D i a g r a m O b j e c t K e y > < K e y > C o l u m n s \ O r d e r   D a t e < / K e y > < / D i a g r a m O b j e c t K e y > < D i a g r a m O b j e c t K e y > < K e y > C o l u m n s \ S h i p   D a t e < / K e y > < / D i a g r a m O b j e c t K e y > < D i a g r a m O b j e c t K e y > < K e y > C o l u m n s \ S h i p   M o d e < / K e y > < / D i a g r a m O b j e c t K e y > < D i a g r a m O b j e c t K e y > < K e y > C o l u m n s \ C u s t o m e r   I D < / K e y > < / D i a g r a m O b j e c t K e y > < D i a g r a m O b j e c t K e y > < K e y > C o l u m n s \ C u s t o m e r   N a m e < / K e y > < / D i a g r a m O b j e c t K e y > < D i a g r a m O b j e c t K e y > < K e y > C o l u m n s \ S e g m e n t < / K e y > < / D i a g r a m O b j e c t K e y > < D i a g r a m O b j e c t K e y > < K e y > C o l u m n s \ C o u n t r y < / K e y > < / D i a g r a m O b j e c t K e y > < D i a g r a m O b j e c t K e y > < K e y > C o l u m n s \ C i t y < / K e y > < / D i a g r a m O b j e c t K e y > < D i a g r a m O b j e c t K e y > < K e y > C o l u m n s \ S t a t e < / K e y > < / D i a g r a m O b j e c t K e y > < D i a g r a m O b j e c t K e y > < K e y > C o l u m n s \ P o s t a l   C o d e < / K e y > < / D i a g r a m O b j e c t K e y > < D i a g r a m O b j e c t K e y > < K e y > C o l u m n s \ R e g i o n < / K e y > < / D i a g r a m O b j e c t K e y > < D i a g r a m O b j e c t K e y > < K e y > C o l u m n s \ P r o d u c t   I D < / K e y > < / D i a g r a m O b j e c t K e y > < D i a g r a m O b j e c t K e y > < K e y > C o l u m n s \ C a t e g o r y < / K e y > < / D i a g r a m O b j e c t K e y > < D i a g r a m O b j e c t K e y > < K e y > C o l u m n s \ S u b - C a t e g o r y < / K e y > < / D i a g r a m O b j e c t K e y > < D i a g r a m O b j e c t K e y > < K e y > C o l u m n s \ P r o d u c t   N a m e < / K e y > < / D i a g r a m O b j e c t K e y > < D i a g r a m O b j e c t K e y > < K e y > C o l u m n s \ S a l e s < / K e y > < / D i a g r a m O b j e c t K e y > < D i a g r a m O b j e c t K e y > < K e y > C o l u m n s \ O r d e r   D a t e   ( Y e a r ) < / K e y > < / D i a g r a m O b j e c t K e y > < D i a g r a m O b j e c t K e y > < K e y > C o l u m n s \ O r d e r   D a t e   ( Q u a r t e r ) < / K e y > < / D i a g r a m O b j e c t K e y > < D i a g r a m O b j e c t K e y > < K e y > C o l u m n s \ O r d e r   D a t e   ( M o n t h   I n d e x ) < / K e y > < / D i a g r a m O b j e c t K e y > < D i a g r a m O b j e c t K e y > < K e y > C o l u m n s \ O r d e r   D a t e   ( M o n t h ) 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 C o l u m n s \ R o w   I D 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 C o l u m n s \ O r d e r   D a t e < / K e y > < / a : K e y > < a : V a l u e   i : t y p e = " M e a s u r e G r i d N o d e V i e w S t a t e " > < C o l u m n > 2 < / C o l u m n > < L a y e d O u t > t r u e < / L a y e d O u t > < / a : V a l u e > < / a : K e y V a l u e O f D i a g r a m O b j e c t K e y a n y T y p e z b w N T n L X > < a : K e y V a l u e O f D i a g r a m O b j e c t K e y a n y T y p e z b w N T n L X > < a : K e y > < K e y > C o l u m n s \ S h i p   D a t e < / K e y > < / a : K e y > < a : V a l u e   i : t y p e = " M e a s u r e G r i d N o d e V i e w S t a t e " > < C o l u m n > 3 < / C o l u m n > < L a y e d O u t > t r u e < / L a y e d O u t > < / a : V a l u e > < / a : K e y V a l u e O f D i a g r a m O b j e c t K e y a n y T y p e z b w N T n L X > < a : K e y V a l u e O f D i a g r a m O b j e c t K e y a n y T y p e z b w N T n L X > < a : K e y > < K e y > C o l u m n s \ S h i p   M o d e < / 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 C o l u m n s \ S e g m e n t < / K e y > < / a : K e y > < a : V a l u e   i : t y p e = " M e a s u r e G r i d N o d e V i e w S t a t e " > < C o l u m n > 7 < / C o l u m n > < L a y e d O u t > t r u e < / L a y e d O u t > < / a : V a l u e > < / a : K e y V a l u e O f D i a g r a m O b j e c t K e y a n y T y p e z b w N T n L X > < a : K e y V a l u e O f D i a g r a m O b j e c t K e y a n y T y p e z b w N T n L X > < a : K e y > < K e y > C o l u m n s \ C o u n t r y < / K e y > < / a : K e y > < a : V a l u e   i : t y p e = " M e a s u r e G r i d N o d e V i e w S t a t e " > < C o l u m n > 8 < / C o l u m n > < L a y e d O u t > t r u e < / L a y e d O u t > < / a : V a l u e > < / a : K e y V a l u e O f D i a g r a m O b j e c t K e y a n y T y p e z b w N T n L X > < a : K e y V a l u e O f D i a g r a m O b j e c t K e y a n y T y p e z b w N T n L X > < a : K e y > < K e y > C o l u m n s \ C i t y < / K e y > < / a : K e y > < a : V a l u e   i : t y p e = " M e a s u r e G r i d N o d e V i e w S t a t e " > < C o l u m n > 9 < / C o l u m n > < L a y e d O u t > t r u e < / L a y e d O u t > < / a : V a l u e > < / a : K e y V a l u e O f D i a g r a m O b j e c t K e y a n y T y p e z b w N T n L X > < a : K e y V a l u e O f D i a g r a m O b j e c t K e y a n y T y p e z b w N T n L X > < a : K e y > < K e y > C o l u m n s \ S t a t e < / K e y > < / a : K e y > < a : V a l u e   i : t y p e = " M e a s u r e G r i d N o d e V i e w S t a t e " > < C o l u m n > 1 0 < / C o l u m n > < L a y e d O u t > t r u e < / L a y e d O u t > < / a : V a l u e > < / a : K e y V a l u e O f D i a g r a m O b j e c t K e y a n y T y p e z b w N T n L X > < a : K e y V a l u e O f D i a g r a m O b j e c t K e y a n y T y p e z b w N T n L X > < a : K e y > < K e y > C o l u m n s \ P o s t a l   C o d e < / K e y > < / a : K e y > < a : V a l u e   i : t y p e = " M e a s u r e G r i d N o d e V i e w S t a t e " > < C o l u m n > 1 1 < / C o l u m n > < L a y e d O u t > t r u e < / L a y e d O u t > < / a : V a l u e > < / a : K e y V a l u e O f D i a g r a m O b j e c t K e y a n y T y p e z b w N T n L X > < a : K e y V a l u e O f D i a g r a m O b j e c t K e y a n y T y p e z b w N T n L X > < a : K e y > < K e y > C o l u m n s \ R e g i o n < / K e y > < / a : K e y > < a : V a l u e   i : t y p e = " M e a s u r e G r i d N o d e V i e w S t a t e " > < C o l u m n > 1 2 < / C o l u m n > < L a y e d O u t > t r u e < / L a y e d O u t > < / a : V a l u e > < / a : K e y V a l u e O f D i a g r a m O b j e c t K e y a n y T y p e z b w N T n L X > < a : K e y V a l u e O f D i a g r a m O b j e c t K e y a n y T y p e z b w N T n L X > < a : K e y > < K e y > C o l u m n s \ P r o d u c t   I D < / K e y > < / a : K e y > < a : V a l u e   i : t y p e = " M e a s u r e G r i d N o d e V i e w S t a t e " > < C o l u m n > 1 3 < / C o l u m n > < L a y e d O u t > t r u e < / L a y e d O u t > < / a : V a l u e > < / a : K e y V a l u e O f D i a g r a m O b j e c t K e y a n y T y p e z b w N T n L X > < a : K e y V a l u e O f D i a g r a m O b j e c t K e y a n y T y p e z b w N T n L X > < a : K e y > < K e y > C o l u m n s \ C a t e g o r y < / K e y > < / a : K e y > < a : V a l u e   i : t y p e = " M e a s u r e G r i d N o d e V i e w S t a t e " > < C o l u m n > 1 4 < / C o l u m n > < L a y e d O u t > t r u e < / L a y e d O u t > < / a : V a l u e > < / a : K e y V a l u e O f D i a g r a m O b j e c t K e y a n y T y p e z b w N T n L X > < a : K e y V a l u e O f D i a g r a m O b j e c t K e y a n y T y p e z b w N T n L X > < a : K e y > < K e y > C o l u m n s \ S u b - C a t e g o r y < / K e y > < / a : K e y > < a : V a l u e   i : t y p e = " M e a s u r e G r i d N o d e V i e w S t a t e " > < C o l u m n > 1 5 < / C o l u m n > < L a y e d O u t > t r u e < / L a y e d O u t > < / a : V a l u e > < / a : K e y V a l u e O f D i a g r a m O b j e c t K e y a n y T y p e z b w N T n L X > < a : K e y V a l u e O f D i a g r a m O b j e c t K e y a n y T y p e z b w N T n L X > < a : K e y > < K e y > C o l u m n s \ P r o d u c t   N a m e < / K e y > < / a : K e y > < a : V a l u e   i : t y p e = " M e a s u r e G r i d N o d e V i e w S t a t e " > < C o l u m n > 1 6 < / C o l u m n > < L a y e d O u t > t r u e < / L a y e d O u t > < / a : V a l u e > < / a : K e y V a l u e O f D i a g r a m O b j e c t K e y a n y T y p e z b w N T n L X > < a : K e y V a l u e O f D i a g r a m O b j e c t K e y a n y T y p e z b w N T n L X > < a : K e y > < K e y > C o l u m n s \ S a l e s < / K e y > < / a : K e y > < a : V a l u e   i : t y p e = " M e a s u r e G r i d N o d e V i e w S t a t e " > < C o l u m n > 1 7 < / C o l u m n > < L a y e d O u t > t r u e < / L a y e d O u t > < / a : V a l u e > < / a : K e y V a l u e O f D i a g r a m O b j e c t K e y a n y T y p e z b w N T n L X > < a : K e y V a l u e O f D i a g r a m O b j e c t K e y a n y T y p e z b w N T n L X > < a : K e y > < K e y > C o l u m n s \ O r d e r   D a t e   ( Y e a r ) < / K e y > < / a : K e y > < a : V a l u e   i : t y p e = " M e a s u r e G r i d N o d e V i e w S t a t e " > < C o l u m n > 1 8 < / C o l u m n > < L a y e d O u t > t r u e < / L a y e d O u t > < / a : V a l u e > < / a : K e y V a l u e O f D i a g r a m O b j e c t K e y a n y T y p e z b w N T n L X > < a : K e y V a l u e O f D i a g r a m O b j e c t K e y a n y T y p e z b w N T n L X > < a : K e y > < K e y > C o l u m n s \ O r d e r   D a t e   ( Q u a r t e r ) < / K e y > < / a : K e y > < a : V a l u e   i : t y p e = " M e a s u r e G r i d N o d e V i e w S t a t e " > < C o l u m n > 1 9 < / C o l u m n > < L a y e d O u t > t r u e < / L a y e d O u t > < / a : V a l u e > < / a : K e y V a l u e O f D i a g r a m O b j e c t K e y a n y T y p e z b w N T n L X > < a : K e y V a l u e O f D i a g r a m O b j e c t K e y a n y T y p e z b w N T n L X > < a : K e y > < K e y > C o l u m n s \ O r d e r   D a t e   ( M o n t h   I n d e x ) < / K e y > < / a : K e y > < a : V a l u e   i : t y p e = " M e a s u r e G r i d N o d e V i e w S t a t e " > < C o l u m n > 2 0 < / C o l u m n > < L a y e d O u t > t r u e < / L a y e d O u t > < / a : V a l u e > < / a : K e y V a l u e O f D i a g r a m O b j e c t K e y a n y T y p e z b w N T n L X > < a : K e y V a l u e O f D i a g r a m O b j e c t K e y a n y T y p e z b w N T n L X > < a : K e y > < K e y > C o l u m n s \ O r d e r   D a t e   ( M o n t h ) < / K e y > < / a : K e y > < a : V a l u e   i : t y p e = " M e a s u r e G r i d N o d e V i e w S t a t e " > < C o l u m n > 2 1 < / C o l u m n > < L a y e d O u t > t r u e < / L a y e d O u t > < / a : V a l u e > < / a : K e y V a l u e O f D i a g r a m O b j e c t K e y a n y T y p e z b w N T n L X > < / V i e w S t a t e s > < / D i a g r a m M a n a g e r . S e r i a l i z a b l e D i a g r a m > < D i a g r a m M a n a g e r . S e r i a l i z a b l e D i a g r a m > < A d a p t e r   i : t y p e = " M e a s u r e D i a g r a m S a n d b o x A d a p t e r " > < T a b l e N a m e > c u s t o m e r s _ d i m 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 c u s t o m e r s _ d i m 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 C o l u m n s \ c u s t o m e r _ n a m e < / K e y > < / D i a g r a m O b j e c t K e y > < D i a g r a m O b j e c t K e y > < K e y > C o l u m n s \ s e g m e n t < / K e y > < / D i a g r a m O b j e c t K e y > < D i a g r a m O b j e c t K e y > < K e y > C o l u m n s \ c i t y < / K e y > < / D i a g r a m O b j e c t K e y > < D i a g r a m O b j e c t K e y > < K e y > C o l u m n s \ p o s t a l _ c o d e 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 C o l u m n s \ c u s t o m e r _ n a m e < / K e y > < / a : K e y > < a : V a l u e   i : t y p e = " M e a s u r e G r i d N o d e V i e w S t a t e " > < C o l u m n > 1 < / C o l u m n > < L a y e d O u t > t r u e < / L a y e d O u t > < / a : V a l u e > < / a : K e y V a l u e O f D i a g r a m O b j e c t K e y a n y T y p e z b w N T n L X > < a : K e y V a l u e O f D i a g r a m O b j e c t K e y a n y T y p e z b w N T n L X > < a : K e y > < K e y > C o l u m n s \ s e g m e n t < / K e y > < / a : K e y > < a : V a l u e   i : t y p e = " M e a s u r e G r i d N o d e V i e w S t a t e " > < C o l u m n > 2 < / C o l u m n > < L a y e d O u t > t r u e < / L a y e d O u t > < / a : V a l u e > < / a : K e y V a l u e O f D i a g r a m O b j e c t K e y a n y T y p e z b w N T n L X > < a : K e y V a l u e O f D i a g r a m O b j e c t K e y a n y T y p e z b w N T n L X > < a : K e y > < K e y > C o l u m n s \ c i t y < / K e y > < / a : K e y > < a : V a l u e   i : t y p e = " M e a s u r e G r i d N o d e V i e w S t a t e " > < C o l u m n > 3 < / C o l u m n > < L a y e d O u t > t r u e < / L a y e d O u t > < / a : V a l u e > < / a : K e y V a l u e O f D i a g r a m O b j e c t K e y a n y T y p e z b w N T n L X > < a : K e y V a l u e O f D i a g r a m O b j e c t K e y a n y T y p e z b w N T n L X > < a : K e y > < K e y > C o l u m n s \ p o s t a l _ c o d e < / K e y > < / a : K e y > < a : V a l u e   i : t y p e = " M e a s u r e G r i d N o d e V i e w S t a t e " > < C o l u m n > 4 < / C o l u m n > < L a y e d O u t > t r u e < / L a y e d O u t > < / a : V a l u e > < / a : K e y V a l u e O f D i a g r a m O b j e c t K e y a n y T y p e z b w N T n L X > < / V i e w S t a t e s > < / D i a g r a m M a n a g e r . S e r i a l i z a b l e D i a g r a m > < D i a g r a m M a n a g e r . S e r i a l i z a b l e D i a g r a m > < A d a p t e r   i : t y p e = " M e a s u r e D i a g r a m S a n d b o x A d a p t e r " > < T a b l e N a m e > C l e a n e d _ s a l e s d a t a _ c o l l a t e d 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 C l e a n e d _ s a l e s d a t a _ c o l l a t e d 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 C o l u m n s \ Y e a r < / K e y > < / D i a g r a m O b j e c t K e y > < D i a g r a m O b j e c t K e y > < K e y > C o l u m n s \ r o w _ i d < / K e y > < / D i a g r a m O b j e c t K e y > < D i a g r a m O b j e c t K e y > < K e y > C o l u m n s \ o r d e r _ i d < / K e y > < / D i a g r a m O b j e c t K e y > < D i a g r a m O b j e c t K e y > < K e y > C o l u m n s \ o r d e r _ d a t e < / K e y > < / D i a g r a m O b j e c t K e y > < D i a g r a m O b j e c t K e y > < K e y > C o l u m n s \ s h i p _ d a t e < / K e y > < / D i a g r a m O b j e c t K e y > < D i a g r a m O b j e c t K e y > < K e y > C o l u m n s \ s h i p _ m o d e < / K e y > < / D i a g r a m O b j e c t K e y > < D i a g r a m O b j e c t K e y > < K e y > C o l u m n s \ c u s t o m e r _ i d < / K e y > < / D i a g r a m O b j e c t K e y > < D i a g r a m O b j e c t K e y > < K e y > C o l u m n s \ c u s t o m e r _ n a m e < / K e y > < / D i a g r a m O b j e c t K e y > < D i a g r a m O b j e c t K e y > < K e y > C o l u m n s \ s e g m e n t < / K e y > < / D i a g r a m O b j e c t K e y > < D i a g r a m O b j e c t K e y > < K e y > C o l u m n s \ c o u n t r y < / K e y > < / D i a g r a m O b j e c t K e y > < D i a g r a m O b j e c t K e y > < K e y > C o l u m n s \ c i t y < / K e y > < / D i a g r a m O b j e c t K e y > < D i a g r a m O b j e c t K e y > < K e y > C o l u m n s \ s t a t e < / K e y > < / D i a g r a m O b j e c t K e y > < D i a g r a m O b j e c t K e y > < K e y > C o l u m n s \ p o s t a l _ c o d e < / K e y > < / D i a g r a m O b j e c t K e y > < D i a g r a m O b j e c t K e y > < K e y > C o l u m n s \ r e g i o n < / K e y > < / D i a g r a m O b j e c t K e y > < D i a g r a m O b j e c t K e y > < K e y > C o l u m n s \ p r o d u c t _ i d < / K e y > < / D i a g r a m O b j e c t K e y > < D i a g r a m O b j e c t K e y > < K e y > C o l u m n s \ c a t e g o r y < / K e y > < / D i a g r a m O b j e c t K e y > < D i a g r a m O b j e c t K e y > < K e y > C o l u m n s \ s u b _ c a t e g o r y < / K e y > < / D i a g r a m O b j e c t K e y > < D i a g r a m O b j e c t K e y > < K e y > C o l u m n s \ p r o d u c t _ n a m e < / K e y > < / D i a g r a m O b j e c t K e y > < D i a g r a m O b j e c t K e y > < K e y > C o l u m n s \ s a l e s 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 1 8 < / F o c u s C o l u m n > < S e l e c t i o n E n d C o l u m n > 1 8 < / S e l e c t i o n E n d C o l u m n > < S e l e c t i o n S t a r t C o l u m n > 1 8 < / S e l e c t i o n S t a r t C o l u m n > < T e x t s > < M e a s u r e G r i d T e x t > < C o l u m n > 1 8 < / C o l u m n > < L a y e d O u t > t r u e < / L a y e d O u t > < / 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 C o l u m n s \ Y e a r < / K e y > < / a : K e y > < a : V a l u e   i : t y p e = " M e a s u r e G r i d N o d e V i e w S t a t e " > < L a y e d O u t > t r u e < / L a y e d O u t > < / a : V a l u e > < / a : K e y V a l u e O f D i a g r a m O b j e c t K e y a n y T y p e z b w N T n L X > < a : K e y V a l u e O f D i a g r a m O b j e c t K e y a n y T y p e z b w N T n L X > < a : K e y > < K e y > C o l u m n s \ r o w _ i d < / K e y > < / a : K e y > < a : V a l u e   i : t y p e = " M e a s u r e G r i d N o d e V i e w S t a t e " > < C o l u m n > 1 < / C o l u m n > < L a y e d O u t > t r u e < / L a y e d O u t > < / a : V a l u e > < / a : K e y V a l u e O f D i a g r a m O b j e c t K e y a n y T y p e z b w N T n L X > < a : K e y V a l u e O f D i a g r a m O b j e c t K e y a n y T y p e z b w N T n L X > < a : K e y > < K e y > C o l u m n s \ o r d e r _ i d < / K e y > < / a : K e y > < a : V a l u e   i : t y p e = " M e a s u r e G r i d N o d e V i e w S t a t e " > < C o l u m n > 2 < / C o l u m n > < L a y e d O u t > t r u e < / L a y e d O u t > < / a : V a l u e > < / a : K e y V a l u e O f D i a g r a m O b j e c t K e y a n y T y p e z b w N T n L X > < a : K e y V a l u e O f D i a g r a m O b j e c t K e y a n y T y p e z b w N T n L X > < a : K e y > < K e y > C o l u m n s \ o r d e r _ d a t e < / K e y > < / a : K e y > < a : V a l u e   i : t y p e = " M e a s u r e G r i d N o d e V i e w S t a t e " > < C o l u m n > 3 < / C o l u m n > < L a y e d O u t > t r u e < / L a y e d O u t > < / a : V a l u e > < / a : K e y V a l u e O f D i a g r a m O b j e c t K e y a n y T y p e z b w N T n L X > < a : K e y V a l u e O f D i a g r a m O b j e c t K e y a n y T y p e z b w N T n L X > < a : K e y > < K e y > C o l u m n s \ s h i p _ d a t e < / K e y > < / a : K e y > < a : V a l u e   i : t y p e = " M e a s u r e G r i d N o d e V i e w S t a t e " > < C o l u m n > 4 < / C o l u m n > < L a y e d O u t > t r u e < / L a y e d O u t > < / a : V a l u e > < / a : K e y V a l u e O f D i a g r a m O b j e c t K e y a n y T y p e z b w N T n L X > < a : K e y V a l u e O f D i a g r a m O b j e c t K e y a n y T y p e z b w N T n L X > < a : K e y > < K e y > C o l u m n s \ s h i p _ m o d e < / K e y > < / a : K e y > < a : V a l u e   i : t y p e = " M e a s u r e G r i d N o d e V i e w S t a t e " > < C o l u m n > 5 < / C o l u m n > < L a y e d O u t > t r u e < / L a y e d O u t > < / a : V a l u e > < / a : K e y V a l u e O f D i a g r a m O b j e c t K e y a n y T y p e z b w N T n L X > < a : K e y V a l u e O f D i a g r a m O b j e c t K e y a n y T y p e z b w N T n L X > < a : K e y > < K e y > C o l u m n s \ c u s t o m e r _ i d < / K e y > < / a : K e y > < a : V a l u e   i : t y p e = " M e a s u r e G r i d N o d e V i e w S t a t e " > < C o l u m n > 6 < / C o l u m n > < L a y e d O u t > t r u e < / L a y e d O u t > < / a : V a l u e > < / a : K e y V a l u e O f D i a g r a m O b j e c t K e y a n y T y p e z b w N T n L X > < a : K e y V a l u e O f D i a g r a m O b j e c t K e y a n y T y p e z b w N T n L X > < a : K e y > < K e y > C o l u m n s \ c u s t o m e r _ n a m e < / K e y > < / a : K e y > < a : V a l u e   i : t y p e = " M e a s u r e G r i d N o d e V i e w S t a t e " > < C o l u m n > 7 < / C o l u m n > < L a y e d O u t > t r u e < / L a y e d O u t > < / a : V a l u e > < / a : K e y V a l u e O f D i a g r a m O b j e c t K e y a n y T y p e z b w N T n L X > < a : K e y V a l u e O f D i a g r a m O b j e c t K e y a n y T y p e z b w N T n L X > < a : K e y > < K e y > C o l u m n s \ s e g m e n t < / K e y > < / a : K e y > < a : V a l u e   i : t y p e = " M e a s u r e G r i d N o d e V i e w S t a t e " > < C o l u m n > 8 < / C o l u m n > < L a y e d O u t > t r u e < / L a y e d O u t > < / a : V a l u e > < / a : K e y V a l u e O f D i a g r a m O b j e c t K e y a n y T y p e z b w N T n L X > < a : K e y V a l u e O f D i a g r a m O b j e c t K e y a n y T y p e z b w N T n L X > < a : K e y > < K e y > C o l u m n s \ c o u n t r y < / K e y > < / a : K e y > < a : V a l u e   i : t y p e = " M e a s u r e G r i d N o d e V i e w S t a t e " > < C o l u m n > 9 < / C o l u m n > < L a y e d O u t > t r u e < / L a y e d O u t > < / a : V a l u e > < / a : K e y V a l u e O f D i a g r a m O b j e c t K e y a n y T y p e z b w N T n L X > < a : K e y V a l u e O f D i a g r a m O b j e c t K e y a n y T y p e z b w N T n L X > < a : K e y > < K e y > C o l u m n s \ c i t y < / K e y > < / a : K e y > < a : V a l u e   i : t y p e = " M e a s u r e G r i d N o d e V i e w S t a t e " > < C o l u m n > 1 0 < / C o l u m n > < L a y e d O u t > t r u e < / L a y e d O u t > < / a : V a l u e > < / a : K e y V a l u e O f D i a g r a m O b j e c t K e y a n y T y p e z b w N T n L X > < a : K e y V a l u e O f D i a g r a m O b j e c t K e y a n y T y p e z b w N T n L X > < a : K e y > < K e y > C o l u m n s \ s t a t e < / K e y > < / a : K e y > < a : V a l u e   i : t y p e = " M e a s u r e G r i d N o d e V i e w S t a t e " > < C o l u m n > 1 1 < / C o l u m n > < L a y e d O u t > t r u e < / L a y e d O u t > < / a : V a l u e > < / a : K e y V a l u e O f D i a g r a m O b j e c t K e y a n y T y p e z b w N T n L X > < a : K e y V a l u e O f D i a g r a m O b j e c t K e y a n y T y p e z b w N T n L X > < a : K e y > < K e y > C o l u m n s \ p o s t a l _ c o d e < / K e y > < / a : K e y > < a : V a l u e   i : t y p e = " M e a s u r e G r i d N o d e V i e w S t a t e " > < C o l u m n > 1 2 < / C o l u m n > < L a y e d O u t > t r u e < / L a y e d O u t > < / a : V a l u e > < / a : K e y V a l u e O f D i a g r a m O b j e c t K e y a n y T y p e z b w N T n L X > < a : K e y V a l u e O f D i a g r a m O b j e c t K e y a n y T y p e z b w N T n L X > < a : K e y > < K e y > C o l u m n s \ r e g i o n < / K e y > < / a : K e y > < a : V a l u e   i : t y p e = " M e a s u r e G r i d N o d e V i e w S t a t e " > < C o l u m n > 1 3 < / C o l u m n > < L a y e d O u t > t r u e < / L a y e d O u t > < / a : V a l u e > < / a : K e y V a l u e O f D i a g r a m O b j e c t K e y a n y T y p e z b w N T n L X > < a : K e y V a l u e O f D i a g r a m O b j e c t K e y a n y T y p e z b w N T n L X > < a : K e y > < K e y > C o l u m n s \ p r o d u c t _ i d < / K e y > < / a : K e y > < a : V a l u e   i : t y p e = " M e a s u r e G r i d N o d e V i e w S t a t e " > < C o l u m n > 1 4 < / C o l u m n > < L a y e d O u t > t r u e < / L a y e d O u t > < / a : V a l u e > < / a : K e y V a l u e O f D i a g r a m O b j e c t K e y a n y T y p e z b w N T n L X > < a : K e y V a l u e O f D i a g r a m O b j e c t K e y a n y T y p e z b w N T n L X > < a : K e y > < K e y > C o l u m n s \ c a t e g o r y < / K e y > < / a : K e y > < a : V a l u e   i : t y p e = " M e a s u r e G r i d N o d e V i e w S t a t e " > < C o l u m n > 1 5 < / C o l u m n > < L a y e d O u t > t r u e < / L a y e d O u t > < / a : V a l u e > < / a : K e y V a l u e O f D i a g r a m O b j e c t K e y a n y T y p e z b w N T n L X > < a : K e y V a l u e O f D i a g r a m O b j e c t K e y a n y T y p e z b w N T n L X > < a : K e y > < K e y > C o l u m n s \ s u b _ c a t e g o r y < / K e y > < / a : K e y > < a : V a l u e   i : t y p e = " M e a s u r e G r i d N o d e V i e w S t a t e " > < C o l u m n > 1 6 < / C o l u m n > < L a y e d O u t > t r u e < / L a y e d O u t > < / a : V a l u e > < / a : K e y V a l u e O f D i a g r a m O b j e c t K e y a n y T y p e z b w N T n L X > < a : K e y V a l u e O f D i a g r a m O b j e c t K e y a n y T y p e z b w N T n L X > < a : K e y > < K e y > C o l u m n s \ p r o d u c t _ n a m e < / K e y > < / a : K e y > < a : V a l u e   i : t y p e = " M e a s u r e G r i d N o d e V i e w S t a t e " > < C o l u m n > 1 7 < / C o l u m n > < L a y e d O u t > t r u e < / L a y e d O u t > < / a : V a l u e > < / a : K e y V a l u e O f D i a g r a m O b j e c t K e y a n y T y p e z b w N T n L X > < a : K e y V a l u e O f D i a g r a m O b j e c t K e y a n y T y p e z b w N T n L X > < a : K e y > < K e y > C o l u m n s \ s a l e s < / K e y > < / a : K e y > < a : V a l u e   i : t y p e = " M e a s u r e G r i d N o d e V i e w S t a t e " > < C o l u m n > 1 8 < / C o l u m n > < L a y e d O u t > t r u e < / L a y e d O u t > < / a : V a l u e > < / a : K e y V a l u e O f D i a g r a m O b j e c t K e y a n y T y p e z b w N T n L X > < / V i e w S t a t e s > < / D i a g r a m M a n a g e r . S e r i a l i z a b l e D i a g r a m > < D i a g r a m M a n a g e r . S e r i a l i z a b l e D i a g r a m > < A d a p t e r   i : t y p e = " M e a s u r e D i a g r a m S a n d b o x A d a p t e r " > < T a b l e N a m e > D a x _ T a b l e 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 D a x _ T a b l e 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 S a l e s < / K e y > < / D i a g r a m O b j e c t K e y > < D i a g r a m O b j e c t K e y > < K e y > M e a s u r e s \ T o t a l   S a l e s \ T a g I n f o \ F o r m u l a < / K e y > < / D i a g r a m O b j e c t K e y > < D i a g r a m O b j e c t K e y > < K e y > M e a s u r e s \ T o t a l   S a l e s \ T a g I n f o \ V a l u e < / K e y > < / D i a g r a m O b j e c t K e y > < D i a g r a m O b j e c t K e y > < K e y > M e a s u r e s \ T o t a l   S a l e s   L Y < / K e y > < / D i a g r a m O b j e c t K e y > < D i a g r a m O b j e c t K e y > < K e y > M e a s u r e s \ T o t a l   S a l e s   L Y \ T a g I n f o \ F o r m u l a < / K e y > < / D i a g r a m O b j e c t K e y > < D i a g r a m O b j e c t K e y > < K e y > M e a s u r e s \ T o t a l   S a l e s   L Y \ T a g I n f o \ V a l u e < / K e y > < / D i a g r a m O b j e c t K e y > < D i a g r a m O b j e c t K e y > < K e y > M e a s u r e s \ T o t a l   O r d e r s < / K e y > < / D i a g r a m O b j e c t K e y > < D i a g r a m O b j e c t K e y > < K e y > M e a s u r e s \ T o t a l   O r d e r s \ T a g I n f o \ F o r m u l a < / K e y > < / D i a g r a m O b j e c t K e y > < D i a g r a m O b j e c t K e y > < K e y > M e a s u r e s \ T o t a l   O r d e r s \ T a g I n f o \ V a l u e < / K e y > < / D i a g r a m O b j e c t K e y > < D i a g r a m O b j e c t K e y > < K e y > M e a s u r e s \ A v g .   O r d e r   V a l u e   L Y < / K e y > < / D i a g r a m O b j e c t K e y > < D i a g r a m O b j e c t K e y > < K e y > M e a s u r e s \ A v g .   O r d e r   V a l u e   L Y \ T a g I n f o \ F o r m u l a < / K e y > < / D i a g r a m O b j e c t K e y > < D i a g r a m O b j e c t K e y > < K e y > M e a s u r e s \ A v g .   O r d e r   V a l u e   L Y \ T a g I n f o \ V a l u e < / K e y > < / D i a g r a m O b j e c t K e y > < D i a g r a m O b j e c t K e y > < K e y > M e a s u r e s \ T a r g e t   A O V   ( + 1 0 % ) < / K e y > < / D i a g r a m O b j e c t K e y > < D i a g r a m O b j e c t K e y > < K e y > M e a s u r e s \ T a r g e t   A O V   ( + 1 0 % ) \ T a g I n f o \ F o r m u l a < / K e y > < / D i a g r a m O b j e c t K e y > < D i a g r a m O b j e c t K e y > < K e y > M e a s u r e s \ T a r g e t   A O V   ( + 1 0 % ) \ T a g I n f o \ V a l u e < / K e y > < / D i a g r a m O b j e c t K e y > < D i a g r a m O b j e c t K e y > < K e y > M e a s u r e s \ T a r g e t   Y o Y   S a l e s   G r o w t h   ( % ) < / K e y > < / D i a g r a m O b j e c t K e y > < D i a g r a m O b j e c t K e y > < K e y > M e a s u r e s \ T a r g e t   Y o Y   S a l e s   G r o w t h   ( % ) \ T a g I n f o \ F o r m u l a < / K e y > < / D i a g r a m O b j e c t K e y > < D i a g r a m O b j e c t K e y > < K e y > M e a s u r e s \ T a r g e t   Y o Y   S a l e s   G r o w t h   ( % ) \ T a g I n f o \ V a l u e < / K e y > < / D i a g r a m O b j e c t K e y > < D i a g r a m O b j e c t K e y > < K e y > M e a s u r e s \ S a l e s   Y T D < / K e y > < / D i a g r a m O b j e c t K e y > < D i a g r a m O b j e c t K e y > < K e y > M e a s u r e s \ S a l e s   Y T D \ T a g I n f o \ F o r m u l a < / K e y > < / D i a g r a m O b j e c t K e y > < D i a g r a m O b j e c t K e y > < K e y > M e a s u r e s \ S a l e s   Y T D \ T a g I n f o \ V a l u e < / K e y > < / D i a g r a m O b j e c t K e y > < D i a g r a m O b j e c t K e y > < K e y > M e a s u r e s \ S a l e s   P e r   C u s t .   ( S P C )   L Y < / K e y > < / D i a g r a m O b j e c t K e y > < D i a g r a m O b j e c t K e y > < K e y > M e a s u r e s \ S a l e s   P e r   C u s t .   ( S P C )   L Y \ T a g I n f o \ F o r m u l a < / K e y > < / D i a g r a m O b j e c t K e y > < D i a g r a m O b j e c t K e y > < K e y > M e a s u r e s \ S a l e s   P e r   C u s t .   ( S P C )   L Y \ T a g I n f o \ V a l u e < / K e y > < / D i a g r a m O b j e c t K e y > < D i a g r a m O b j e c t K e y > < K e y > M e a s u r e s \ T a r g e t   S P C   ( + 1 0 % ) < / K e y > < / D i a g r a m O b j e c t K e y > < D i a g r a m O b j e c t K e y > < K e y > M e a s u r e s \ T a r g e t   S P C   ( + 1 0 % ) \ T a g I n f o \ F o r m u l a < / K e y > < / D i a g r a m O b j e c t K e y > < D i a g r a m O b j e c t K e y > < K e y > M e a s u r e s \ T a r g e t   S P C   ( + 1 0 % ) \ T a g I n f o \ V a l u e < / K e y > < / D i a g r a m O b j e c t K e y > < D i a g r a m O b j e c t K e y > < K e y > M e a s u r e s \ A v g .   O r d e r   V a l u e < / K e y > < / D i a g r a m O b j e c t K e y > < D i a g r a m O b j e c t K e y > < K e y > M e a s u r e s \ A v g .   O r d e r   V a l u e \ T a g I n f o \ F o r m u l a < / K e y > < / D i a g r a m O b j e c t K e y > < D i a g r a m O b j e c t K e y > < K e y > M e a s u r e s \ A v g .   O r d e r   V a l u e \ T a g I n f o \ V a l u e < / K e y > < / D i a g r a m O b j e c t K e y > < D i a g r a m O b j e c t K e y > < K e y > M e a s u r e s \ S a l e s   p e r   C u s t o m e r   ( S P C ) < / K e y > < / D i a g r a m O b j e c t K e y > < D i a g r a m O b j e c t K e y > < K e y > M e a s u r e s \ S a l e s   p e r   C u s t o m e r   ( S P C ) \ T a g I n f o \ F o r m u l a < / K e y > < / D i a g r a m O b j e c t K e y > < D i a g r a m O b j e c t K e y > < K e y > M e a s u r e s \ S a l e s   p e r   C u s t o m e r   ( S P C ) \ T a g I n f o \ V a l u e < / K e y > < / D i a g r a m O b j e c t K e y > < D i a g r a m O b j e c t K e y > < K e y > M e a s u r e s \ Y o Y   S a l e s   G r o w t h   ( % ) < / K e y > < / D i a g r a m O b j e c t K e y > < D i a g r a m O b j e c t K e y > < K e y > M e a s u r e s \ Y o Y   S a l e s   G r o w t h   ( % ) \ T a g I n f o \ F o r m u l a < / K e y > < / D i a g r a m O b j e c t K e y > < D i a g r a m O b j e c t K e y > < K e y > M e a s u r e s \ Y o Y   S a l e s   G r o w t h   ( % ) \ T a g I n f o \ V a l u e < / 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 S a l e s < / K e y > < / a : K e y > < a : V a l u e   i : t y p e = " M e a s u r e G r i d N o d e V i e w S t a t e " > < L a y e d O u t > t r u e < / L a y e d O u t > < / a : V a l u e > < / a : K e y V a l u e O f D i a g r a m O b j e c t K e y a n y T y p e z b w N T n L X > < a : K e y V a l u e O f D i a g r a m O b j e c t K e y a n y T y p e z b w N T n L X > < a : K e y > < K e y > M e a s u r e s \ T o t a l   S a l e s \ T a g I n f o \ F o r m u l a < / K e y > < / a : K e y > < a : V a l u e   i : t y p e = " M e a s u r e G r i d V i e w S t a t e I D i a g r a m T a g A d d i t i o n a l I n f o " / > < / a : K e y V a l u e O f D i a g r a m O b j e c t K e y a n y T y p e z b w N T n L X > < a : K e y V a l u e O f D i a g r a m O b j e c t K e y a n y T y p e z b w N T n L X > < a : K e y > < K e y > M e a s u r e s \ T o t a l   S a l e s \ T a g I n f o \ V a l u e < / K e y > < / a : K e y > < a : V a l u e   i : t y p e = " M e a s u r e G r i d V i e w S t a t e I D i a g r a m T a g A d d i t i o n a l I n f o " / > < / a : K e y V a l u e O f D i a g r a m O b j e c t K e y a n y T y p e z b w N T n L X > < a : K e y V a l u e O f D i a g r a m O b j e c t K e y a n y T y p e z b w N T n L X > < a : K e y > < K e y > M e a s u r e s \ T o t a l   S a l e s   L Y < / K e y > < / a : K e y > < a : V a l u e   i : t y p e = " M e a s u r e G r i d N o d e V i e w S t a t e " > < L a y e d O u t > t r u e < / L a y e d O u t > < R o w > 1 < / R o w > < / a : V a l u e > < / a : K e y V a l u e O f D i a g r a m O b j e c t K e y a n y T y p e z b w N T n L X > < a : K e y V a l u e O f D i a g r a m O b j e c t K e y a n y T y p e z b w N T n L X > < a : K e y > < K e y > M e a s u r e s \ T o t a l   S a l e s   L Y \ T a g I n f o \ F o r m u l a < / K e y > < / a : K e y > < a : V a l u e   i : t y p e = " M e a s u r e G r i d V i e w S t a t e I D i a g r a m T a g A d d i t i o n a l I n f o " / > < / a : K e y V a l u e O f D i a g r a m O b j e c t K e y a n y T y p e z b w N T n L X > < a : K e y V a l u e O f D i a g r a m O b j e c t K e y a n y T y p e z b w N T n L X > < a : K e y > < K e y > M e a s u r e s \ T o t a l   S a l e s   L Y \ T a g I n f o \ V a l u e < / K e y > < / a : K e y > < a : V a l u e   i : t y p e = " M e a s u r e G r i d V i e w S t a t e I D i a g r a m T a g A d d i t i o n a l I n f o " / > < / a : K e y V a l u e O f D i a g r a m O b j e c t K e y a n y T y p e z b w N T n L X > < a : K e y V a l u e O f D i a g r a m O b j e c t K e y a n y T y p e z b w N T n L X > < a : K e y > < K e y > M e a s u r e s \ T o t a l   O r d e r s < / K e y > < / a : K e y > < a : V a l u e   i : t y p e = " M e a s u r e G r i d N o d e V i e w S t a t e " > < L a y e d O u t > t r u e < / L a y e d O u t > < R o w > 2 < / R o w > < / a : V a l u e > < / a : K e y V a l u e O f D i a g r a m O b j e c t K e y a n y T y p e z b w N T n L X > < a : K e y V a l u e O f D i a g r a m O b j e c t K e y a n y T y p e z b w N T n L X > < a : K e y > < K e y > M e a s u r e s \ T o t a l   O r d e r s \ T a g I n f o \ F o r m u l a < / K e y > < / a : K e y > < a : V a l u e   i : t y p e = " M e a s u r e G r i d V i e w S t a t e I D i a g r a m T a g A d d i t i o n a l I n f o " / > < / a : K e y V a l u e O f D i a g r a m O b j e c t K e y a n y T y p e z b w N T n L X > < a : K e y V a l u e O f D i a g r a m O b j e c t K e y a n y T y p e z b w N T n L X > < a : K e y > < K e y > M e a s u r e s \ T o t a l   O r d e r s \ T a g I n f o \ V a l u e < / K e y > < / a : K e y > < a : V a l u e   i : t y p e = " M e a s u r e G r i d V i e w S t a t e I D i a g r a m T a g A d d i t i o n a l I n f o " / > < / a : K e y V a l u e O f D i a g r a m O b j e c t K e y a n y T y p e z b w N T n L X > < a : K e y V a l u e O f D i a g r a m O b j e c t K e y a n y T y p e z b w N T n L X > < a : K e y > < K e y > M e a s u r e s \ A v g .   O r d e r   V a l u e   L Y < / K e y > < / a : K e y > < a : V a l u e   i : t y p e = " M e a s u r e G r i d N o d e V i e w S t a t e " > < L a y e d O u t > t r u e < / L a y e d O u t > < R o w > 3 < / R o w > < / a : V a l u e > < / a : K e y V a l u e O f D i a g r a m O b j e c t K e y a n y T y p e z b w N T n L X > < a : K e y V a l u e O f D i a g r a m O b j e c t K e y a n y T y p e z b w N T n L X > < a : K e y > < K e y > M e a s u r e s \ A v g .   O r d e r   V a l u e   L Y \ T a g I n f o \ F o r m u l a < / K e y > < / a : K e y > < a : V a l u e   i : t y p e = " M e a s u r e G r i d V i e w S t a t e I D i a g r a m T a g A d d i t i o n a l I n f o " / > < / a : K e y V a l u e O f D i a g r a m O b j e c t K e y a n y T y p e z b w N T n L X > < a : K e y V a l u e O f D i a g r a m O b j e c t K e y a n y T y p e z b w N T n L X > < a : K e y > < K e y > M e a s u r e s \ A v g .   O r d e r   V a l u e   L Y \ T a g I n f o \ V a l u e < / K e y > < / a : K e y > < a : V a l u e   i : t y p e = " M e a s u r e G r i d V i e w S t a t e I D i a g r a m T a g A d d i t i o n a l I n f o " / > < / a : K e y V a l u e O f D i a g r a m O b j e c t K e y a n y T y p e z b w N T n L X > < a : K e y V a l u e O f D i a g r a m O b j e c t K e y a n y T y p e z b w N T n L X > < a : K e y > < K e y > M e a s u r e s \ T a r g e t   A O V   ( + 1 0 % ) < / K e y > < / a : K e y > < a : V a l u e   i : t y p e = " M e a s u r e G r i d N o d e V i e w S t a t e " > < L a y e d O u t > t r u e < / L a y e d O u t > < R o w > 4 < / R o w > < / a : V a l u e > < / a : K e y V a l u e O f D i a g r a m O b j e c t K e y a n y T y p e z b w N T n L X > < a : K e y V a l u e O f D i a g r a m O b j e c t K e y a n y T y p e z b w N T n L X > < a : K e y > < K e y > M e a s u r e s \ T a r g e t   A O V   ( + 1 0 % ) \ T a g I n f o \ F o r m u l a < / K e y > < / a : K e y > < a : V a l u e   i : t y p e = " M e a s u r e G r i d V i e w S t a t e I D i a g r a m T a g A d d i t i o n a l I n f o " / > < / a : K e y V a l u e O f D i a g r a m O b j e c t K e y a n y T y p e z b w N T n L X > < a : K e y V a l u e O f D i a g r a m O b j e c t K e y a n y T y p e z b w N T n L X > < a : K e y > < K e y > M e a s u r e s \ T a r g e t   A O V   ( + 1 0 % ) \ T a g I n f o \ V a l u e < / K e y > < / a : K e y > < a : V a l u e   i : t y p e = " M e a s u r e G r i d V i e w S t a t e I D i a g r a m T a g A d d i t i o n a l I n f o " / > < / a : K e y V a l u e O f D i a g r a m O b j e c t K e y a n y T y p e z b w N T n L X > < a : K e y V a l u e O f D i a g r a m O b j e c t K e y a n y T y p e z b w N T n L X > < a : K e y > < K e y > M e a s u r e s \ T a r g e t   Y o Y   S a l e s   G r o w t h   ( % ) < / K e y > < / a : K e y > < a : V a l u e   i : t y p e = " M e a s u r e G r i d N o d e V i e w S t a t e " > < L a y e d O u t > t r u e < / L a y e d O u t > < R o w > 5 < / R o w > < / a : V a l u e > < / a : K e y V a l u e O f D i a g r a m O b j e c t K e y a n y T y p e z b w N T n L X > < a : K e y V a l u e O f D i a g r a m O b j e c t K e y a n y T y p e z b w N T n L X > < a : K e y > < K e y > M e a s u r e s \ T a r g e t   Y o Y   S a l e s   G r o w t h   ( % ) \ T a g I n f o \ F o r m u l a < / K e y > < / a : K e y > < a : V a l u e   i : t y p e = " M e a s u r e G r i d V i e w S t a t e I D i a g r a m T a g A d d i t i o n a l I n f o " / > < / a : K e y V a l u e O f D i a g r a m O b j e c t K e y a n y T y p e z b w N T n L X > < a : K e y V a l u e O f D i a g r a m O b j e c t K e y a n y T y p e z b w N T n L X > < a : K e y > < K e y > M e a s u r e s \ T a r g e t   Y o Y   S a l e s   G r o w t h   ( % ) \ T a g I n f o \ V a l u e < / K e y > < / a : K e y > < a : V a l u e   i : t y p e = " M e a s u r e G r i d V i e w S t a t e I D i a g r a m T a g A d d i t i o n a l I n f o " / > < / a : K e y V a l u e O f D i a g r a m O b j e c t K e y a n y T y p e z b w N T n L X > < a : K e y V a l u e O f D i a g r a m O b j e c t K e y a n y T y p e z b w N T n L X > < a : K e y > < K e y > M e a s u r e s \ S a l e s   Y T D < / K e y > < / a : K e y > < a : V a l u e   i : t y p e = " M e a s u r e G r i d N o d e V i e w S t a t e " > < L a y e d O u t > t r u e < / L a y e d O u t > < R o w > 6 < / R o w > < / a : V a l u e > < / a : K e y V a l u e O f D i a g r a m O b j e c t K e y a n y T y p e z b w N T n L X > < a : K e y V a l u e O f D i a g r a m O b j e c t K e y a n y T y p e z b w N T n L X > < a : K e y > < K e y > M e a s u r e s \ S a l e s   Y T D \ T a g I n f o \ F o r m u l a < / K e y > < / a : K e y > < a : V a l u e   i : t y p e = " M e a s u r e G r i d V i e w S t a t e I D i a g r a m T a g A d d i t i o n a l I n f o " / > < / a : K e y V a l u e O f D i a g r a m O b j e c t K e y a n y T y p e z b w N T n L X > < a : K e y V a l u e O f D i a g r a m O b j e c t K e y a n y T y p e z b w N T n L X > < a : K e y > < K e y > M e a s u r e s \ S a l e s   Y T D \ T a g I n f o \ V a l u e < / K e y > < / a : K e y > < a : V a l u e   i : t y p e = " M e a s u r e G r i d V i e w S t a t e I D i a g r a m T a g A d d i t i o n a l I n f o " / > < / a : K e y V a l u e O f D i a g r a m O b j e c t K e y a n y T y p e z b w N T n L X > < a : K e y V a l u e O f D i a g r a m O b j e c t K e y a n y T y p e z b w N T n L X > < a : K e y > < K e y > M e a s u r e s \ S a l e s   P e r   C u s t .   ( S P C )   L Y < / K e y > < / a : K e y > < a : V a l u e   i : t y p e = " M e a s u r e G r i d N o d e V i e w S t a t e " > < L a y e d O u t > t r u e < / L a y e d O u t > < R o w > 7 < / R o w > < / a : V a l u e > < / a : K e y V a l u e O f D i a g r a m O b j e c t K e y a n y T y p e z b w N T n L X > < a : K e y V a l u e O f D i a g r a m O b j e c t K e y a n y T y p e z b w N T n L X > < a : K e y > < K e y > M e a s u r e s \ S a l e s   P e r   C u s t .   ( S P C )   L Y \ T a g I n f o \ F o r m u l a < / K e y > < / a : K e y > < a : V a l u e   i : t y p e = " M e a s u r e G r i d V i e w S t a t e I D i a g r a m T a g A d d i t i o n a l I n f o " / > < / a : K e y V a l u e O f D i a g r a m O b j e c t K e y a n y T y p e z b w N T n L X > < a : K e y V a l u e O f D i a g r a m O b j e c t K e y a n y T y p e z b w N T n L X > < a : K e y > < K e y > M e a s u r e s \ S a l e s   P e r   C u s t .   ( S P C )   L Y \ T a g I n f o \ V a l u e < / K e y > < / a : K e y > < a : V a l u e   i : t y p e = " M e a s u r e G r i d V i e w S t a t e I D i a g r a m T a g A d d i t i o n a l I n f o " / > < / a : K e y V a l u e O f D i a g r a m O b j e c t K e y a n y T y p e z b w N T n L X > < a : K e y V a l u e O f D i a g r a m O b j e c t K e y a n y T y p e z b w N T n L X > < a : K e y > < K e y > M e a s u r e s \ T a r g e t   S P C   ( + 1 0 % ) < / K e y > < / a : K e y > < a : V a l u e   i : t y p e = " M e a s u r e G r i d N o d e V i e w S t a t e " > < L a y e d O u t > t r u e < / L a y e d O u t > < R o w > 8 < / R o w > < / a : V a l u e > < / a : K e y V a l u e O f D i a g r a m O b j e c t K e y a n y T y p e z b w N T n L X > < a : K e y V a l u e O f D i a g r a m O b j e c t K e y a n y T y p e z b w N T n L X > < a : K e y > < K e y > M e a s u r e s \ T a r g e t   S P C   ( + 1 0 % ) \ T a g I n f o \ F o r m u l a < / K e y > < / a : K e y > < a : V a l u e   i : t y p e = " M e a s u r e G r i d V i e w S t a t e I D i a g r a m T a g A d d i t i o n a l I n f o " / > < / a : K e y V a l u e O f D i a g r a m O b j e c t K e y a n y T y p e z b w N T n L X > < a : K e y V a l u e O f D i a g r a m O b j e c t K e y a n y T y p e z b w N T n L X > < a : K e y > < K e y > M e a s u r e s \ T a r g e t   S P C   ( + 1 0 % ) \ T a g I n f o \ V a l u e < / K e y > < / a : K e y > < a : V a l u e   i : t y p e = " M e a s u r e G r i d V i e w S t a t e I D i a g r a m T a g A d d i t i o n a l I n f o " / > < / a : K e y V a l u e O f D i a g r a m O b j e c t K e y a n y T y p e z b w N T n L X > < a : K e y V a l u e O f D i a g r a m O b j e c t K e y a n y T y p e z b w N T n L X > < a : K e y > < K e y > M e a s u r e s \ A v g .   O r d e r   V a l u e < / K e y > < / a : K e y > < a : V a l u e   i : t y p e = " M e a s u r e G r i d N o d e V i e w S t a t e " > < L a y e d O u t > t r u e < / L a y e d O u t > < R o w > 9 < / R o w > < / a : V a l u e > < / a : K e y V a l u e O f D i a g r a m O b j e c t K e y a n y T y p e z b w N T n L X > < a : K e y V a l u e O f D i a g r a m O b j e c t K e y a n y T y p e z b w N T n L X > < a : K e y > < K e y > M e a s u r e s \ A v g .   O r d e r   V a l u e \ T a g I n f o \ F o r m u l a < / K e y > < / a : K e y > < a : V a l u e   i : t y p e = " M e a s u r e G r i d V i e w S t a t e I D i a g r a m T a g A d d i t i o n a l I n f o " / > < / a : K e y V a l u e O f D i a g r a m O b j e c t K e y a n y T y p e z b w N T n L X > < a : K e y V a l u e O f D i a g r a m O b j e c t K e y a n y T y p e z b w N T n L X > < a : K e y > < K e y > M e a s u r e s \ A v g .   O r d e r   V a l u e \ T a g I n f o \ V a l u e < / K e y > < / a : K e y > < a : V a l u e   i : t y p e = " M e a s u r e G r i d V i e w S t a t e I D i a g r a m T a g A d d i t i o n a l I n f o " / > < / a : K e y V a l u e O f D i a g r a m O b j e c t K e y a n y T y p e z b w N T n L X > < a : K e y V a l u e O f D i a g r a m O b j e c t K e y a n y T y p e z b w N T n L X > < a : K e y > < K e y > M e a s u r e s \ S a l e s   p e r   C u s t o m e r   ( S P C ) < / K e y > < / a : K e y > < a : V a l u e   i : t y p e = " M e a s u r e G r i d N o d e V i e w S t a t e " > < L a y e d O u t > t r u e < / L a y e d O u t > < R o w > 1 1 < / R o w > < / a : V a l u e > < / a : K e y V a l u e O f D i a g r a m O b j e c t K e y a n y T y p e z b w N T n L X > < a : K e y V a l u e O f D i a g r a m O b j e c t K e y a n y T y p e z b w N T n L X > < a : K e y > < K e y > M e a s u r e s \ S a l e s   p e r   C u s t o m e r   ( S P C ) \ T a g I n f o \ F o r m u l a < / K e y > < / a : K e y > < a : V a l u e   i : t y p e = " M e a s u r e G r i d V i e w S t a t e I D i a g r a m T a g A d d i t i o n a l I n f o " / > < / a : K e y V a l u e O f D i a g r a m O b j e c t K e y a n y T y p e z b w N T n L X > < a : K e y V a l u e O f D i a g r a m O b j e c t K e y a n y T y p e z b w N T n L X > < a : K e y > < K e y > M e a s u r e s \ S a l e s   p e r   C u s t o m e r   ( S P C ) \ T a g I n f o \ V a l u e < / K e y > < / a : K e y > < a : V a l u e   i : t y p e = " M e a s u r e G r i d V i e w S t a t e I D i a g r a m T a g A d d i t i o n a l I n f o " / > < / a : K e y V a l u e O f D i a g r a m O b j e c t K e y a n y T y p e z b w N T n L X > < a : K e y V a l u e O f D i a g r a m O b j e c t K e y a n y T y p e z b w N T n L X > < a : K e y > < K e y > M e a s u r e s \ Y o Y   S a l e s   G r o w t h   ( % ) < / K e y > < / a : K e y > < a : V a l u e   i : t y p e = " M e a s u r e G r i d N o d e V i e w S t a t e " > < L a y e d O u t > t r u e < / L a y e d O u t > < R o w > 1 0 < / R o w > < / a : V a l u e > < / a : K e y V a l u e O f D i a g r a m O b j e c t K e y a n y T y p e z b w N T n L X > < a : K e y V a l u e O f D i a g r a m O b j e c t K e y a n y T y p e z b w N T n L X > < a : K e y > < K e y > M e a s u r e s \ Y o Y   S a l e s   G r o w t h   ( % ) \ T a g I n f o \ F o r m u l a < / K e y > < / a : K e y > < a : V a l u e   i : t y p e = " M e a s u r e G r i d V i e w S t a t e I D i a g r a m T a g A d d i t i o n a l I n f o " / > < / a : K e y V a l u e O f D i a g r a m O b j e c t K e y a n y T y p e z b w N T n L X > < a : K e y V a l u e O f D i a g r a m O b j e c t K e y a n y T y p e z b w N T n L X > < a : K e y > < K e y > M e a s u r e s \ Y o Y   S a l e s   G r o w t h   ( % ) \ T a g I n f o \ V a l u e < / K e y > < / a : K e y > < a : V a l u e   i : t y p e = " M e a s u r e G r i d V i e w S t a t e I D i a g r a m T a g A d d i t i o n a l I n f o " / > < / a : K e y V a l u e O f D i a g r a m O b j e c t K e y a n y T y p e z b w N T n L X > < a : K e y V a l u e O f D i a g r a m O b j e c t K e y a n y T y p e z b w N T n L X > < a : K e y > < K e y > C o l u m n s \ C o l u m n 1 < / K e y > < / a : K e y > < a : V a l u e   i : t y p e = " M e a s u r e G r i d N o d e V i e w S t a t e " > < L a y e d O u t > t r u e < / L a y e d O u t > < / a : V a l u e > < / a : K e y V a l u e O f D i a g r a m O b j e c t K e y a n y T y p e z b w N T n L X > < / V i e w S t a t e s > < / D i a g r a m M a n a g e r . S e r i a l i z a b l e D i a g r a m > < D i a g r a m M a n a g e r . S e r i a l i z a b l e D i a g r a m > < A d a p t e r   i : t y p e = " M e a s u r e D i a g r a m S a n d b o x A d a p t e r " > < T a b l e N a m e > M e t r i c s 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 M e t r i c s 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 C o l u m n s \ M e t r i c s 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 C o l u m n s \ M e t r i c s < / 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 T a g s \ T a b l e s \ & l t ; T a b l e s \ D a x _ T a b l e & g t ; < / K e y > < / D i a g r a m O b j e c t K e y > < D i a g r a m O b j e c t K e y > < K e y > D y n a m i c   T a g s \ T a b l e s \ & l t ; T a b l e s \ c u s t o m e r s _ d i m & g t ; < / K e y > < / D i a g r a m O b j e c t K e y > < D i a g r a m O b j e c t K e y > < K e y > D y n a m i c   T a g s \ T a b l e s \ & l t ; T a b l e s \ o r d e r s _ d i m & g t ; < / K e y > < / D i a g r a m O b j e c t K e y > < D i a g r a m O b j e c t K e y > < K e y > D y n a m i c   T a g s \ T a b l e s \ & l t ; T a b l e s \ p r o d u c t s _ d i m & g t ; < / K e y > < / D i a g r a m O b j e c t K e y > < D i a g r a m O b j e c t K e y > < K e y > D y n a m i c   T a g s \ T a b l e s \ & l t ; T a b l e s \ r e g i o n _ d i m & g t ; < / K e y > < / D i a g r a m O b j e c t K e y > < D i a g r a m O b j e c t K e y > < K e y > D y n a m i c   T a g s \ T a b l e s \ & l t ; T a b l e s \ C l e a n e d _ s a l e s d a t a _ c o l l a t e d & g t ; < / K e y > < / D i a g r a m O b j e c t K e y > < D i a g r a m O b j e c t K e y > < K e y > D y n a m i c   T a g s \ T a b l e s \ & l t ; T a b l e s \ R o l l i n g _ C a l e n d a r & g t ; < / K e y > < / D i a g r a m O b j e c t K e y > < D i a g r a m O b j e c t K e y > < K e y > D y n a m i c   T a g s \ T a b l e s \ & l t ; T a b l e s \ M e t r i c s & g t ; < / K e y > < / D i a g r a m O b j e c t K e y > < D i a g r a m O b j e c t K e y > < K e y > T a b l e s \ D a x _ T a b l e < / K e y > < / D i a g r a m O b j e c t K e y > < D i a g r a m O b j e c t K e y > < K e y > T a b l e s \ D a x _ T a b l e \ C o l u m n s \ C o l u m n 1 < / K e y > < / D i a g r a m O b j e c t K e y > < D i a g r a m O b j e c t K e y > < K e y > T a b l e s \ D a x _ T a b l e \ M e a s u r e s \ T o t a l   S a l e s < / K e y > < / D i a g r a m O b j e c t K e y > < D i a g r a m O b j e c t K e y > < K e y > T a b l e s \ D a x _ T a b l e \ M e a s u r e s \ T o t a l   S a l e s   L Y < / K e y > < / D i a g r a m O b j e c t K e y > < D i a g r a m O b j e c t K e y > < K e y > T a b l e s \ D a x _ T a b l e \ M e a s u r e s \ T o t a l   O r d e r s < / K e y > < / D i a g r a m O b j e c t K e y > < D i a g r a m O b j e c t K e y > < K e y > T a b l e s \ D a x _ T a b l e \ M e a s u r e s \ A v g .   O r d e r   V a l u e   L Y < / K e y > < / D i a g r a m O b j e c t K e y > < D i a g r a m O b j e c t K e y > < K e y > T a b l e s \ D a x _ T a b l e \ M e a s u r e s \ T a r g e t   A O V   ( + 1 0 % ) < / K e y > < / D i a g r a m O b j e c t K e y > < D i a g r a m O b j e c t K e y > < K e y > T a b l e s \ D a x _ T a b l e \ M e a s u r e s \ T a r g e t   Y o Y   S a l e s   G r o w t h   ( % ) < / K e y > < / D i a g r a m O b j e c t K e y > < D i a g r a m O b j e c t K e y > < K e y > T a b l e s \ D a x _ T a b l e \ M e a s u r e s \ S a l e s   Y T D < / K e y > < / D i a g r a m O b j e c t K e y > < D i a g r a m O b j e c t K e y > < K e y > T a b l e s \ D a x _ T a b l e \ M e a s u r e s \ S a l e s   P e r   C u s t .   ( S P C )   L Y < / K e y > < / D i a g r a m O b j e c t K e y > < D i a g r a m O b j e c t K e y > < K e y > T a b l e s \ D a x _ T a b l e \ M e a s u r e s \ T a r g e t   S P C   ( + 1 0 % ) < / K e y > < / D i a g r a m O b j e c t K e y > < D i a g r a m O b j e c t K e y > < K e y > T a b l e s \ D a x _ T a b l e \ M e a s u r e s \ A v g .   O r d e r   V a l u e < / K e y > < / D i a g r a m O b j e c t K e y > < D i a g r a m O b j e c t K e y > < K e y > T a b l e s \ D a x _ T a b l e \ M e a s u r e s \ S a l e s   p e r   C u s t o m e r   ( S P C ) < / K e y > < / D i a g r a m O b j e c t K e y > < D i a g r a m O b j e c t K e y > < K e y > T a b l e s \ D a x _ T a b l e \ M e a s u r e s \ Y o Y   S a l e s   G r o w t h   ( % ) < / K e y > < / D i a g r a m O b j e c t K e y > < D i a g r a m O b j e c t K e y > < K e y > T a b l e s \ c u s t o m e r s _ d i m < / K e y > < / D i a g r a m O b j e c t K e y > < D i a g r a m O b j e c t K e y > < K e y > T a b l e s \ c u s t o m e r s _ d i m \ C o l u m n s \ c u s t o m e r _ i d < / K e y > < / D i a g r a m O b j e c t K e y > < D i a g r a m O b j e c t K e y > < K e y > T a b l e s \ c u s t o m e r s _ d i m \ C o l u m n s \ c u s t o m e r _ n a m e < / K e y > < / D i a g r a m O b j e c t K e y > < D i a g r a m O b j e c t K e y > < K e y > T a b l e s \ c u s t o m e r s _ d i m \ C o l u m n s \ s e g m e n t < / K e y > < / D i a g r a m O b j e c t K e y > < D i a g r a m O b j e c t K e y > < K e y > T a b l e s \ c u s t o m e r s _ d i m \ C o l u m n s \ c i t y < / K e y > < / D i a g r a m O b j e c t K e y > < D i a g r a m O b j e c t K e y > < K e y > T a b l e s \ c u s t o m e r s _ d i m \ C o l u m n s \ p o s t a l _ c o d e < / K e y > < / D i a g r a m O b j e c t K e y > < D i a g r a m O b j e c t K e y > < K e y > T a b l e s \ o r d e r s _ d i m < / K e y > < / D i a g r a m O b j e c t K e y > < D i a g r a m O b j e c t K e y > < K e y > T a b l e s \ o r d e r s _ d i m \ C o l u m n s \ r o w _ i d < / K e y > < / D i a g r a m O b j e c t K e y > < D i a g r a m O b j e c t K e y > < K e y > T a b l e s \ o r d e r s _ d i m \ C o l u m n s \ o r d e r _ i d < / K e y > < / D i a g r a m O b j e c t K e y > < D i a g r a m O b j e c t K e y > < K e y > T a b l e s \ o r d e r s _ d i m \ C o l u m n s \ o r d e r _ d a t e < / K e y > < / D i a g r a m O b j e c t K e y > < D i a g r a m O b j e c t K e y > < K e y > T a b l e s \ o r d e r s _ d i m \ C o l u m n s \ s h i p _ d a t e < / K e y > < / D i a g r a m O b j e c t K e y > < D i a g r a m O b j e c t K e y > < K e y > T a b l e s \ o r d e r s _ d i m \ C o l u m n s \ s h i p _ m o d e < / K e y > < / D i a g r a m O b j e c t K e y > < D i a g r a m O b j e c t K e y > < K e y > T a b l e s \ p r o d u c t s _ d i m < / K e y > < / D i a g r a m O b j e c t K e y > < D i a g r a m O b j e c t K e y > < K e y > T a b l e s \ p r o d u c t s _ d i m \ C o l u m n s \ p r o d u c t _ i d < / K e y > < / D i a g r a m O b j e c t K e y > < D i a g r a m O b j e c t K e y > < K e y > T a b l e s \ p r o d u c t s _ d i m \ C o l u m n s \ c a t e g o r y < / K e y > < / D i a g r a m O b j e c t K e y > < D i a g r a m O b j e c t K e y > < K e y > T a b l e s \ p r o d u c t s _ d i m \ C o l u m n s \ s u b _ c a t e g o r y < / K e y > < / D i a g r a m O b j e c t K e y > < D i a g r a m O b j e c t K e y > < K e y > T a b l e s \ p r o d u c t s _ d i m \ C o l u m n s \ p r o d u c t _ n a m e < / K e y > < / D i a g r a m O b j e c t K e y > < D i a g r a m O b j e c t K e y > < K e y > T a b l e s \ r e g i o n _ d i m < / K e y > < / D i a g r a m O b j e c t K e y > < D i a g r a m O b j e c t K e y > < K e y > T a b l e s \ r e g i o n _ d i m \ C o l u m n s \ c o u n t r y < / K e y > < / D i a g r a m O b j e c t K e y > < D i a g r a m O b j e c t K e y > < K e y > T a b l e s \ r e g i o n _ d i m \ C o l u m n s \ s t a t e < / K e y > < / D i a g r a m O b j e c t K e y > < D i a g r a m O b j e c t K e y > < K e y > T a b l e s \ r e g i o n _ d i m \ C o l u m n s \ c i t y < / K e y > < / D i a g r a m O b j e c t K e y > < D i a g r a m O b j e c t K e y > < K e y > T a b l e s \ r e g i o n _ d i m \ C o l u m n s \ p o s t a l _ c o d e < / K e y > < / D i a g r a m O b j e c t K e y > < D i a g r a m O b j e c t K e y > < K e y > T a b l e s \ r e g i o n _ d i m \ C o l u m n s \ r e g i o n < / K e y > < / D i a g r a m O b j e c t K e y > < D i a g r a m O b j e c t K e y > < K e y > T a b l e s \ C l e a n e d _ s a l e s d a t a _ c o l l a t e d < / K e y > < / D i a g r a m O b j e c t K e y > < D i a g r a m O b j e c t K e y > < K e y > T a b l e s \ C l e a n e d _ s a l e s d a t a _ c o l l a t e d \ C o l u m n s \ Y e a r < / K e y > < / D i a g r a m O b j e c t K e y > < D i a g r a m O b j e c t K e y > < K e y > T a b l e s \ C l e a n e d _ s a l e s d a t a _ c o l l a t e d \ C o l u m n s \ r o w _ i d < / K e y > < / D i a g r a m O b j e c t K e y > < D i a g r a m O b j e c t K e y > < K e y > T a b l e s \ C l e a n e d _ s a l e s d a t a _ c o l l a t e d \ C o l u m n s \ o r d e r _ i d < / K e y > < / D i a g r a m O b j e c t K e y > < D i a g r a m O b j e c t K e y > < K e y > T a b l e s \ C l e a n e d _ s a l e s d a t a _ c o l l a t e d \ C o l u m n s \ o r d e r _ d a t e < / K e y > < / D i a g r a m O b j e c t K e y > < D i a g r a m O b j e c t K e y > < K e y > T a b l e s \ C l e a n e d _ s a l e s d a t a _ c o l l a t e d \ C o l u m n s \ s h i p _ d a t e < / K e y > < / D i a g r a m O b j e c t K e y > < D i a g r a m O b j e c t K e y > < K e y > T a b l e s \ C l e a n e d _ s a l e s d a t a _ c o l l a t e d \ C o l u m n s \ s h i p _ m o d e < / K e y > < / D i a g r a m O b j e c t K e y > < D i a g r a m O b j e c t K e y > < K e y > T a b l e s \ C l e a n e d _ s a l e s d a t a _ c o l l a t e d \ C o l u m n s \ c u s t o m e r _ i d < / K e y > < / D i a g r a m O b j e c t K e y > < D i a g r a m O b j e c t K e y > < K e y > T a b l e s \ C l e a n e d _ s a l e s d a t a _ c o l l a t e d \ C o l u m n s \ c u s t o m e r _ n a m e < / K e y > < / D i a g r a m O b j e c t K e y > < D i a g r a m O b j e c t K e y > < K e y > T a b l e s \ C l e a n e d _ s a l e s d a t a _ c o l l a t e d \ C o l u m n s \ s e g m e n t < / K e y > < / D i a g r a m O b j e c t K e y > < D i a g r a m O b j e c t K e y > < K e y > T a b l e s \ C l e a n e d _ s a l e s d a t a _ c o l l a t e d \ C o l u m n s \ c o u n t r y < / K e y > < / D i a g r a m O b j e c t K e y > < D i a g r a m O b j e c t K e y > < K e y > T a b l e s \ C l e a n e d _ s a l e s d a t a _ c o l l a t e d \ C o l u m n s \ c i t y < / K e y > < / D i a g r a m O b j e c t K e y > < D i a g r a m O b j e c t K e y > < K e y > T a b l e s \ C l e a n e d _ s a l e s d a t a _ c o l l a t e d \ C o l u m n s \ s t a t e < / K e y > < / D i a g r a m O b j e c t K e y > < D i a g r a m O b j e c t K e y > < K e y > T a b l e s \ C l e a n e d _ s a l e s d a t a _ c o l l a t e d \ C o l u m n s \ p o s t a l _ c o d e < / K e y > < / D i a g r a m O b j e c t K e y > < D i a g r a m O b j e c t K e y > < K e y > T a b l e s \ C l e a n e d _ s a l e s d a t a _ c o l l a t e d \ C o l u m n s \ r e g i o n < / K e y > < / D i a g r a m O b j e c t K e y > < D i a g r a m O b j e c t K e y > < K e y > T a b l e s \ C l e a n e d _ s a l e s d a t a _ c o l l a t e d \ C o l u m n s \ p r o d u c t _ i d < / K e y > < / D i a g r a m O b j e c t K e y > < D i a g r a m O b j e c t K e y > < K e y > T a b l e s \ C l e a n e d _ s a l e s d a t a _ c o l l a t e d \ C o l u m n s \ c a t e g o r y < / K e y > < / D i a g r a m O b j e c t K e y > < D i a g r a m O b j e c t K e y > < K e y > T a b l e s \ C l e a n e d _ s a l e s d a t a _ c o l l a t e d \ C o l u m n s \ s u b _ c a t e g o r y < / K e y > < / D i a g r a m O b j e c t K e y > < D i a g r a m O b j e c t K e y > < K e y > T a b l e s \ C l e a n e d _ s a l e s d a t a _ c o l l a t e d \ C o l u m n s \ p r o d u c t _ n a m e < / K e y > < / D i a g r a m O b j e c t K e y > < D i a g r a m O b j e c t K e y > < K e y > T a b l e s \ C l e a n e d _ s a l e s d a t a _ c o l l a t e d \ C o l u m n s \ s a l e s < / K e y > < / D i a g r a m O b j e c t K e y > < D i a g r a m O b j e c t K e y > < K e y > T a b l e s \ R o l l i n g _ C a l e n d a r < / K e y > < / D i a g r a m O b j e c t K e y > < D i a g r a m O b j e c t K e y > < K e y > T a b l e s \ R o l l i n g _ C a l e n d a r \ C o l u m n s \ D a t e < / K e y > < / D i a g r a m O b j e c t K e y > < D i a g r a m O b j e c t K e y > < K e y > T a b l e s \ R o l l i n g _ C a l e n d a r \ C o l u m n s \ Y e a r < / K e y > < / D i a g r a m O b j e c t K e y > < D i a g r a m O b j e c t K e y > < K e y > T a b l e s \ R o l l i n g _ C a l e n d a r \ C o l u m n s \ Q u a r t e r < / K e y > < / D i a g r a m O b j e c t K e y > < D i a g r a m O b j e c t K e y > < K e y > T a b l e s \ R o l l i n g _ C a l e n d a r \ C o l u m n s \ M o n t h   N a m e < / K e y > < / D i a g r a m O b j e c t K e y > < D i a g r a m O b j e c t K e y > < K e y > T a b l e s \ R o l l i n g _ C a l e n d a r \ C o l u m n s \ W e e k   o f   M o n t h < / K e y > < / D i a g r a m O b j e c t K e y > < D i a g r a m O b j e c t K e y > < K e y > T a b l e s \ R o l l i n g _ C a l e n d a r \ C o l u m n s \ D a y   o f   Y e a r < / K e y > < / D i a g r a m O b j e c t K e y > < D i a g r a m O b j e c t K e y > < K e y > T a b l e s \ R o l l i n g _ C a l e n d a r \ C o l u m n s \ D a y   N a m e < / K e y > < / D i a g r a m O b j e c t K e y > < D i a g r a m O b j e c t K e y > < K e y > T a b l e s \ R o l l i n g _ C a l e n d a r \ M e a s u r e s \ S u m   o f   Y e a r < / K e y > < / D i a g r a m O b j e c t K e y > < D i a g r a m O b j e c t K e y > < K e y > T a b l e s \ R o l l i n g _ C a l e n d a r \ S u m   o f   Y e a r \ A d d i t i o n a l   I n f o \ I m p l i c i t   M e a s u r e < / K e y > < / D i a g r a m O b j e c t K e y > < D i a g r a m O b j e c t K e y > < K e y > T a b l e s \ M e t r i c s < / K e y > < / D i a g r a m O b j e c t K e y > < D i a g r a m O b j e c t K e y > < K e y > T a b l e s \ M e t r i c s \ C o l u m n s \ M e t r i c s < / K e y > < / D i a g r a m O b j e c t K e y > < D i a g r a m O b j e c t K e y > < K e y > R e l a t i o n s h i p s \ & l t ; T a b l e s \ C l e a n e d _ s a l e s d a t a _ c o l l a t e d \ C o l u m n s \ o r d e r _ d a t e & g t ; - & l t ; T a b l e s \ R o l l i n g _ C a l e n d a r \ C o l u m n s \ D a t e & g t ; < / K e y > < / D i a g r a m O b j e c t K e y > < D i a g r a m O b j e c t K e y > < K e y > R e l a t i o n s h i p s \ & l t ; T a b l e s \ C l e a n e d _ s a l e s d a t a _ c o l l a t e d \ C o l u m n s \ o r d e r _ d a t e & g t ; - & l t ; T a b l e s \ R o l l i n g _ C a l e n d a r \ C o l u m n s \ D a t e & g t ; \ F K < / K e y > < / D i a g r a m O b j e c t K e y > < D i a g r a m O b j e c t K e y > < K e y > R e l a t i o n s h i p s \ & l t ; T a b l e s \ C l e a n e d _ s a l e s d a t a _ c o l l a t e d \ C o l u m n s \ o r d e r _ d a t e & g t ; - & l t ; T a b l e s \ R o l l i n g _ C a l e n d a r \ C o l u m n s \ D a t e & g t ; \ P K < / K e y > < / D i a g r a m O b j e c t K e y > < D i a g r a m O b j e c t K e y > < K e y > R e l a t i o n s h i p s \ & l t ; T a b l e s \ C l e a n e d _ s a l e s d a t a _ c o l l a t e d \ C o l u m n s \ o r d e r _ d a t e & g t ; - & l t ; T a b l e s \ R o l l i n g _ C a l e n d a r \ C o l u m n s \ D a t e & g t ; \ C r o s s F i l t e r < / K e y > < / D i a g r a m O b j e c t K e y > < D i a g r a m O b j e c t K e y > < K e y > R e l a t i o n s h i p s \ & l t ; T a b l e s \ C l e a n e d _ s a l e s d a t a _ c o l l a t e d \ C o l u m n s \ c u s t o m e r _ i d & g t ; - & l t ; T a b l e s \ c u s t o m e r s _ d i m \ C o l u m n s \ c u s t o m e r _ i d & g t ; < / K e y > < / D i a g r a m O b j e c t K e y > < D i a g r a m O b j e c t K e y > < K e y > R e l a t i o n s h i p s \ & l t ; T a b l e s \ C l e a n e d _ s a l e s d a t a _ c o l l a t e d \ C o l u m n s \ c u s t o m e r _ i d & g t ; - & l t ; T a b l e s \ c u s t o m e r s _ d i m \ C o l u m n s \ c u s t o m e r _ i d & g t ; \ F K < / K e y > < / D i a g r a m O b j e c t K e y > < D i a g r a m O b j e c t K e y > < K e y > R e l a t i o n s h i p s \ & l t ; T a b l e s \ C l e a n e d _ s a l e s d a t a _ c o l l a t e d \ C o l u m n s \ c u s t o m e r _ i d & g t ; - & l t ; T a b l e s \ c u s t o m e r s _ d i m \ C o l u m n s \ c u s t o m e r _ i d & g t ; \ P K < / K e y > < / D i a g r a m O b j e c t K e y > < D i a g r a m O b j e c t K e y > < K e y > R e l a t i o n s h i p s \ & l t ; T a b l e s \ C l e a n e d _ s a l e s d a t a _ c o l l a t e d \ C o l u m n s \ c u s t o m e r _ i d & g t ; - & l t ; T a b l e s \ c u s t o m e r s _ d i m \ C o l u m n s \ c u s t o m e r _ i d & g t ; \ C r o s s F i l t e r < / K e y > < / D i a g r a m O b j e c t K e y > < D i a g r a m O b j e c t K e y > < K e y > R e l a t i o n s h i p s \ & l t ; T a b l e s \ C l e a n e d _ s a l e s d a t a _ c o l l a t e d \ C o l u m n s \ o r d e r _ i d & g t ; - & l t ; T a b l e s \ o r d e r s _ d i m \ C o l u m n s \ o r d e r _ i d & g t ; < / K e y > < / D i a g r a m O b j e c t K e y > < D i a g r a m O b j e c t K e y > < K e y > R e l a t i o n s h i p s \ & l t ; T a b l e s \ C l e a n e d _ s a l e s d a t a _ c o l l a t e d \ C o l u m n s \ o r d e r _ i d & g t ; - & l t ; T a b l e s \ o r d e r s _ d i m \ C o l u m n s \ o r d e r _ i d & g t ; \ F K < / K e y > < / D i a g r a m O b j e c t K e y > < D i a g r a m O b j e c t K e y > < K e y > R e l a t i o n s h i p s \ & l t ; T a b l e s \ C l e a n e d _ s a l e s d a t a _ c o l l a t e d \ C o l u m n s \ o r d e r _ i d & g t ; - & l t ; T a b l e s \ o r d e r s _ d i m \ C o l u m n s \ o r d e r _ i d & g t ; \ P K < / K e y > < / D i a g r a m O b j e c t K e y > < D i a g r a m O b j e c t K e y > < K e y > R e l a t i o n s h i p s \ & l t ; T a b l e s \ C l e a n e d _ s a l e s d a t a _ c o l l a t e d \ C o l u m n s \ o r d e r _ i d & g t ; - & l t ; T a b l e s \ o r d e r s _ d i m \ C o l u m n s \ o r d e r _ i d & g t ; \ C r o s s F i l t e r < / K e y > < / D i a g r a m O b j e c t K e y > < D i a g r a m O b j e c t K e y > < K e y > R e l a t i o n s h i p s \ & l t ; T a b l e s \ C l e a n e d _ s a l e s d a t a _ c o l l a t e d \ C o l u m n s \ p r o d u c t _ i d & g t ; - & l t ; T a b l e s \ p r o d u c t s _ d i m \ C o l u m n s \ p r o d u c t _ i d & g t ; < / K e y > < / D i a g r a m O b j e c t K e y > < D i a g r a m O b j e c t K e y > < K e y > R e l a t i o n s h i p s \ & l t ; T a b l e s \ C l e a n e d _ s a l e s d a t a _ c o l l a t e d \ C o l u m n s \ p r o d u c t _ i d & g t ; - & l t ; T a b l e s \ p r o d u c t s _ d i m \ C o l u m n s \ p r o d u c t _ i d & g t ; \ F K < / K e y > < / D i a g r a m O b j e c t K e y > < D i a g r a m O b j e c t K e y > < K e y > R e l a t i o n s h i p s \ & l t ; T a b l e s \ C l e a n e d _ s a l e s d a t a _ c o l l a t e d \ C o l u m n s \ p r o d u c t _ i d & g t ; - & l t ; T a b l e s \ p r o d u c t s _ d i m \ C o l u m n s \ p r o d u c t _ i d & g t ; \ P K < / K e y > < / D i a g r a m O b j e c t K e y > < D i a g r a m O b j e c t K e y > < K e y > R e l a t i o n s h i p s \ & l t ; T a b l e s \ C l e a n e d _ s a l e s d a t a _ c o l l a t e d \ C o l u m n s \ p r o d u c t _ i d & g t ; - & l t ; T a b l e s \ p r o d u c t s _ d i m \ C o l u m n s \ p r o d u c t _ i d & g t ; \ C r o s s F i l t e r < / K e y > < / D i a g r a m O b j e c t K e y > < D i a g r a m O b j e c t K e y > < K e y > R e l a t i o n s h i p s \ & l t ; T a b l e s \ C l e a n e d _ s a l e s d a t a _ c o l l a t e d \ C o l u m n s \ c i t y & g t ; - & l t ; T a b l e s \ r e g i o n _ d i m \ C o l u m n s \ c i t y & g t ; < / K e y > < / D i a g r a m O b j e c t K e y > < D i a g r a m O b j e c t K e y > < K e y > R e l a t i o n s h i p s \ & l t ; T a b l e s \ C l e a n e d _ s a l e s d a t a _ c o l l a t e d \ C o l u m n s \ c i t y & g t ; - & l t ; T a b l e s \ r e g i o n _ d i m \ C o l u m n s \ c i t y & g t ; \ F K < / K e y > < / D i a g r a m O b j e c t K e y > < D i a g r a m O b j e c t K e y > < K e y > R e l a t i o n s h i p s \ & l t ; T a b l e s \ C l e a n e d _ s a l e s d a t a _ c o l l a t e d \ C o l u m n s \ c i t y & g t ; - & l t ; T a b l e s \ r e g i o n _ d i m \ C o l u m n s \ c i t y & g t ; \ P K < / K e y > < / D i a g r a m O b j e c t K e y > < D i a g r a m O b j e c t K e y > < K e y > R e l a t i o n s h i p s \ & l t ; T a b l e s \ C l e a n e d _ s a l e s d a t a _ c o l l a t e d \ C o l u m n s \ c i t y & g t ; - & l t ; T a b l e s \ r e g i o n _ d i m \ C o l u m n s \ c i t y & g t ; \ C r o s s F i l t e r < / K e y > < / D i a g r a m O b j e c t K e y > < / A l l K e y s > < S e l e c t e d K e y s > < D i a g r a m O b j e c t K e y > < K e y > T a b l e s \ M e t r i c s 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 5 6 9 < / S c r o l l H o r i z o n t 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 T a g s \ T a b l e s \ & l t ; T a b l e s \ D a x _ T a b l e & g t ; < / K e y > < / a : K e y > < a : V a l u e   i : t y p e = " D i a g r a m D i s p l a y T a g V i e w S t a t e " > < I s N o t F i l t e r e d O u t > t r u e < / I s N o t F i l t e r e d O u t > < / a : V a l u e > < / a : K e y V a l u e O f D i a g r a m O b j e c t K e y a n y T y p e z b w N T n L X > < a : K e y V a l u e O f D i a g r a m O b j e c t K e y a n y T y p e z b w N T n L X > < a : K e y > < K e y > D y n a m i c   T a g s \ T a b l e s \ & l t ; T a b l e s \ c u s t o m e r s _ d i m & g t ; < / K e y > < / a : K e y > < a : V a l u e   i : t y p e = " D i a g r a m D i s p l a y T a g V i e w S t a t e " > < I s N o t F i l t e r e d O u t > t r u e < / I s N o t F i l t e r e d O u t > < / a : V a l u e > < / a : K e y V a l u e O f D i a g r a m O b j e c t K e y a n y T y p e z b w N T n L X > < a : K e y V a l u e O f D i a g r a m O b j e c t K e y a n y T y p e z b w N T n L X > < a : K e y > < K e y > D y n a m i c   T a g s \ T a b l e s \ & l t ; T a b l e s \ o r d e r s _ d i m & g t ; < / K e y > < / a : K e y > < a : V a l u e   i : t y p e = " D i a g r a m D i s p l a y T a g V i e w S t a t e " > < I s N o t F i l t e r e d O u t > t r u e < / I s N o t F i l t e r e d O u t > < / a : V a l u e > < / a : K e y V a l u e O f D i a g r a m O b j e c t K e y a n y T y p e z b w N T n L X > < a : K e y V a l u e O f D i a g r a m O b j e c t K e y a n y T y p e z b w N T n L X > < a : K e y > < K e y > D y n a m i c   T a g s \ T a b l e s \ & l t ; T a b l e s \ p r o d u c t s _ d i m & g t ; < / K e y > < / a : K e y > < a : V a l u e   i : t y p e = " D i a g r a m D i s p l a y T a g V i e w S t a t e " > < I s N o t F i l t e r e d O u t > t r u e < / I s N o t F i l t e r e d O u t > < / a : V a l u e > < / a : K e y V a l u e O f D i a g r a m O b j e c t K e y a n y T y p e z b w N T n L X > < a : K e y V a l u e O f D i a g r a m O b j e c t K e y a n y T y p e z b w N T n L X > < a : K e y > < K e y > D y n a m i c   T a g s \ T a b l e s \ & l t ; T a b l e s \ r e g i o n _ d i m & g t ; < / K e y > < / a : K e y > < a : V a l u e   i : t y p e = " D i a g r a m D i s p l a y T a g V i e w S t a t e " > < I s N o t F i l t e r e d O u t > t r u e < / I s N o t F i l t e r e d O u t > < / a : V a l u e > < / a : K e y V a l u e O f D i a g r a m O b j e c t K e y a n y T y p e z b w N T n L X > < a : K e y V a l u e O f D i a g r a m O b j e c t K e y a n y T y p e z b w N T n L X > < a : K e y > < K e y > D y n a m i c   T a g s \ T a b l e s \ & l t ; T a b l e s \ C l e a n e d _ s a l e s d a t a _ c o l l a t e d & g t ; < / K e y > < / a : K e y > < a : V a l u e   i : t y p e = " D i a g r a m D i s p l a y T a g V i e w S t a t e " > < I s N o t F i l t e r e d O u t > t r u e < / I s N o t F i l t e r e d O u t > < / a : V a l u e > < / a : K e y V a l u e O f D i a g r a m O b j e c t K e y a n y T y p e z b w N T n L X > < a : K e y V a l u e O f D i a g r a m O b j e c t K e y a n y T y p e z b w N T n L X > < a : K e y > < K e y > D y n a m i c   T a g s \ T a b l e s \ & l t ; T a b l e s \ R o l l i n g _ C a l e n d a r & g t ; < / K e y > < / a : K e y > < a : V a l u e   i : t y p e = " D i a g r a m D i s p l a y T a g V i e w S t a t e " > < I s N o t F i l t e r e d O u t > t r u e < / I s N o t F i l t e r e d O u t > < / a : V a l u e > < / a : K e y V a l u e O f D i a g r a m O b j e c t K e y a n y T y p e z b w N T n L X > < a : K e y V a l u e O f D i a g r a m O b j e c t K e y a n y T y p e z b w N T n L X > < a : K e y > < K e y > D y n a m i c   T a g s \ T a b l e s \ & l t ; T a b l e s \ M e t r i c s & g t ; < / K e y > < / a : K e y > < a : V a l u e   i : t y p e = " D i a g r a m D i s p l a y T a g V i e w S t a t e " > < I s N o t F i l t e r e d O u t > t r u e < / I s N o t F i l t e r e d O u t > < / a : V a l u e > < / a : K e y V a l u e O f D i a g r a m O b j e c t K e y a n y T y p e z b w N T n L X > < a : K e y V a l u e O f D i a g r a m O b j e c t K e y a n y T y p e z b w N T n L X > < a : K e y > < K e y > T a b l e s \ D a x _ T a b l e < / K e y > < / a : K e y > < a : V a l u e   i : t y p e = " D i a g r a m D i s p l a y N o d e V i e w S t a t e " > < H e i g h t > 1 5 0 < / H e i g h t > < I s E x p a n d e d > t r u e < / I s E x p a n d e d > < L a y e d O u t > t r u e < / L a y e d O u t > < L e f t > 1 4 2 9 < / L e f t > < T a b I n d e x > 3 < / T a b I n d e x > < T o p > 2 . 5 < / T o p > < W i d t h > 2 0 0 < / W i d t h > < / a : V a l u e > < / a : K e y V a l u e O f D i a g r a m O b j e c t K e y a n y T y p e z b w N T n L X > < a : K e y V a l u e O f D i a g r a m O b j e c t K e y a n y T y p e z b w N T n L X > < a : K e y > < K e y > T a b l e s \ D a x _ T a b l e \ C o l u m n s \ C o l u m n 1 < / K e y > < / a : K e y > < a : V a l u e   i : t y p e = " D i a g r a m D i s p l a y N o d e V i e w S t a t e " > < H e i g h t > 1 5 0 < / H e i g h t > < I s E x p a n d e d > t r u e < / I s E x p a n d e d > < W i d t h > 2 0 0 < / W i d t h > < / a : V a l u e > < / a : K e y V a l u e O f D i a g r a m O b j e c t K e y a n y T y p e z b w N T n L X > < a : K e y V a l u e O f D i a g r a m O b j e c t K e y a n y T y p e z b w N T n L X > < a : K e y > < K e y > T a b l e s \ D a x _ T a b l e \ M e a s u r e s \ T o t a l   S a l e s < / K e y > < / a : K e y > < a : V a l u e   i : t y p e = " D i a g r a m D i s p l a y N o d e V i e w S t a t e " > < H e i g h t > 1 5 0 < / H e i g h t > < I s E x p a n d e d > t r u e < / I s E x p a n d e d > < W i d t h > 2 0 0 < / W i d t h > < / a : V a l u e > < / a : K e y V a l u e O f D i a g r a m O b j e c t K e y a n y T y p e z b w N T n L X > < a : K e y V a l u e O f D i a g r a m O b j e c t K e y a n y T y p e z b w N T n L X > < a : K e y > < K e y > T a b l e s \ D a x _ T a b l e \ M e a s u r e s \ T o t a l   S a l e s   L Y < / K e y > < / a : K e y > < a : V a l u e   i : t y p e = " D i a g r a m D i s p l a y N o d e V i e w S t a t e " > < H e i g h t > 1 5 0 < / H e i g h t > < I s E x p a n d e d > t r u e < / I s E x p a n d e d > < W i d t h > 2 0 0 < / W i d t h > < / a : V a l u e > < / a : K e y V a l u e O f D i a g r a m O b j e c t K e y a n y T y p e z b w N T n L X > < a : K e y V a l u e O f D i a g r a m O b j e c t K e y a n y T y p e z b w N T n L X > < a : K e y > < K e y > T a b l e s \ D a x _ T a b l e \ M e a s u r e s \ T o t a l   O r d e r s < / K e y > < / a : K e y > < a : V a l u e   i : t y p e = " D i a g r a m D i s p l a y N o d e V i e w S t a t e " > < H e i g h t > 1 5 0 < / H e i g h t > < I s E x p a n d e d > t r u e < / I s E x p a n d e d > < W i d t h > 2 0 0 < / W i d t h > < / a : V a l u e > < / a : K e y V a l u e O f D i a g r a m O b j e c t K e y a n y T y p e z b w N T n L X > < a : K e y V a l u e O f D i a g r a m O b j e c t K e y a n y T y p e z b w N T n L X > < a : K e y > < K e y > T a b l e s \ D a x _ T a b l e \ M e a s u r e s \ A v g .   O r d e r   V a l u e   L Y < / K e y > < / a : K e y > < a : V a l u e   i : t y p e = " D i a g r a m D i s p l a y N o d e V i e w S t a t e " > < H e i g h t > 1 5 0 < / H e i g h t > < I s E x p a n d e d > t r u e < / I s E x p a n d e d > < W i d t h > 2 0 0 < / W i d t h > < / a : V a l u e > < / a : K e y V a l u e O f D i a g r a m O b j e c t K e y a n y T y p e z b w N T n L X > < a : K e y V a l u e O f D i a g r a m O b j e c t K e y a n y T y p e z b w N T n L X > < a : K e y > < K e y > T a b l e s \ D a x _ T a b l e \ M e a s u r e s \ T a r g e t   A O V   ( + 1 0 % ) < / K e y > < / a : K e y > < a : V a l u e   i : t y p e = " D i a g r a m D i s p l a y N o d e V i e w S t a t e " > < H e i g h t > 1 5 0 < / H e i g h t > < I s E x p a n d e d > t r u e < / I s E x p a n d e d > < W i d t h > 2 0 0 < / W i d t h > < / a : V a l u e > < / a : K e y V a l u e O f D i a g r a m O b j e c t K e y a n y T y p e z b w N T n L X > < a : K e y V a l u e O f D i a g r a m O b j e c t K e y a n y T y p e z b w N T n L X > < a : K e y > < K e y > T a b l e s \ D a x _ T a b l e \ M e a s u r e s \ T a r g e t   Y o Y   S a l e s   G r o w t h   ( % ) < / K e y > < / a : K e y > < a : V a l u e   i : t y p e = " D i a g r a m D i s p l a y N o d e V i e w S t a t e " > < H e i g h t > 1 5 0 < / H e i g h t > < I s E x p a n d e d > t r u e < / I s E x p a n d e d > < W i d t h > 2 0 0 < / W i d t h > < / a : V a l u e > < / a : K e y V a l u e O f D i a g r a m O b j e c t K e y a n y T y p e z b w N T n L X > < a : K e y V a l u e O f D i a g r a m O b j e c t K e y a n y T y p e z b w N T n L X > < a : K e y > < K e y > T a b l e s \ D a x _ T a b l e \ M e a s u r e s \ S a l e s   Y T D < / K e y > < / a : K e y > < a : V a l u e   i : t y p e = " D i a g r a m D i s p l a y N o d e V i e w S t a t e " > < H e i g h t > 1 5 0 < / H e i g h t > < I s E x p a n d e d > t r u e < / I s E x p a n d e d > < W i d t h > 2 0 0 < / W i d t h > < / a : V a l u e > < / a : K e y V a l u e O f D i a g r a m O b j e c t K e y a n y T y p e z b w N T n L X > < a : K e y V a l u e O f D i a g r a m O b j e c t K e y a n y T y p e z b w N T n L X > < a : K e y > < K e y > T a b l e s \ D a x _ T a b l e \ M e a s u r e s \ S a l e s   P e r   C u s t .   ( S P C )   L Y < / K e y > < / a : K e y > < a : V a l u e   i : t y p e = " D i a g r a m D i s p l a y N o d e V i e w S t a t e " > < H e i g h t > 1 5 0 < / H e i g h t > < I s E x p a n d e d > t r u e < / I s E x p a n d e d > < W i d t h > 2 0 0 < / W i d t h > < / a : V a l u e > < / a : K e y V a l u e O f D i a g r a m O b j e c t K e y a n y T y p e z b w N T n L X > < a : K e y V a l u e O f D i a g r a m O b j e c t K e y a n y T y p e z b w N T n L X > < a : K e y > < K e y > T a b l e s \ D a x _ T a b l e \ M e a s u r e s \ T a r g e t   S P C   ( + 1 0 % ) < / K e y > < / a : K e y > < a : V a l u e   i : t y p e = " D i a g r a m D i s p l a y N o d e V i e w S t a t e " > < H e i g h t > 1 5 0 < / H e i g h t > < I s E x p a n d e d > t r u e < / I s E x p a n d e d > < W i d t h > 2 0 0 < / W i d t h > < / a : V a l u e > < / a : K e y V a l u e O f D i a g r a m O b j e c t K e y a n y T y p e z b w N T n L X > < a : K e y V a l u e O f D i a g r a m O b j e c t K e y a n y T y p e z b w N T n L X > < a : K e y > < K e y > T a b l e s \ D a x _ T a b l e \ M e a s u r e s \ A v g .   O r d e r   V a l u e < / K e y > < / a : K e y > < a : V a l u e   i : t y p e = " D i a g r a m D i s p l a y N o d e V i e w S t a t e " > < H e i g h t > 1 5 0 < / H e i g h t > < I s E x p a n d e d > t r u e < / I s E x p a n d e d > < W i d t h > 2 0 0 < / W i d t h > < / a : V a l u e > < / a : K e y V a l u e O f D i a g r a m O b j e c t K e y a n y T y p e z b w N T n L X > < a : K e y V a l u e O f D i a g r a m O b j e c t K e y a n y T y p e z b w N T n L X > < a : K e y > < K e y > T a b l e s \ D a x _ T a b l e \ M e a s u r e s \ S a l e s   p e r   C u s t o m e r   ( S P C ) < / K e y > < / a : K e y > < a : V a l u e   i : t y p e = " D i a g r a m D i s p l a y N o d e V i e w S t a t e " > < H e i g h t > 1 5 0 < / H e i g h t > < I s E x p a n d e d > t r u e < / I s E x p a n d e d > < W i d t h > 2 0 0 < / W i d t h > < / a : V a l u e > < / a : K e y V a l u e O f D i a g r a m O b j e c t K e y a n y T y p e z b w N T n L X > < a : K e y V a l u e O f D i a g r a m O b j e c t K e y a n y T y p e z b w N T n L X > < a : K e y > < K e y > T a b l e s \ D a x _ T a b l e \ M e a s u r e s \ Y o Y   S a l e s   G r o w t h   ( % ) < / K e y > < / a : K e y > < a : V a l u e   i : t y p e = " D i a g r a m D i s p l a y N o d e V i e w S t a t e " > < H e i g h t > 1 5 0 < / H e i g h t > < I s E x p a n d e d > t r u e < / I s E x p a n d e d > < W i d t h > 2 0 0 < / W i d t h > < / a : V a l u e > < / a : K e y V a l u e O f D i a g r a m O b j e c t K e y a n y T y p e z b w N T n L X > < a : K e y V a l u e O f D i a g r a m O b j e c t K e y a n y T y p e z b w N T n L X > < a : K e y > < K e y > T a b l e s \ c u s t o m e r s _ d i m < / K e y > < / a : K e y > < a : V a l u e   i : t y p e = " D i a g r a m D i s p l a y N o d e V i e w S t a t e " > < H e i g h t > 1 5 0 < / H e i g h t > < I s E x p a n d e d > t r u e < / I s E x p a n d e d > < L a y e d O u t > t r u e < / L a y e d O u t > < L e f t > 9 6 < / L e f t > < S c r o l l V e r t i c a l O f f s e t > 5 < / S c r o l l V e r t i c a l O f f s e t > < W i d t h > 2 0 0 < / W i d t h > < / a : V a l u e > < / a : K e y V a l u e O f D i a g r a m O b j e c t K e y a n y T y p e z b w N T n L X > < a : K e y V a l u e O f D i a g r a m O b j e c t K e y a n y T y p e z b w N T n L X > < a : K e y > < K e y > T a b l e s \ c u s t o m e r s _ d i m \ C o l u m n s \ c u s t o m e r _ i d < / K e y > < / a : K e y > < a : V a l u e   i : t y p e = " D i a g r a m D i s p l a y N o d e V i e w S t a t e " > < H e i g h t > 1 5 0 < / H e i g h t > < I s E x p a n d e d > t r u e < / I s E x p a n d e d > < W i d t h > 2 0 0 < / W i d t h > < / a : V a l u e > < / a : K e y V a l u e O f D i a g r a m O b j e c t K e y a n y T y p e z b w N T n L X > < a : K e y V a l u e O f D i a g r a m O b j e c t K e y a n y T y p e z b w N T n L X > < a : K e y > < K e y > T a b l e s \ c u s t o m e r s _ d i m \ C o l u m n s \ c u s t o m e r _ n a m e < / K e y > < / a : K e y > < a : V a l u e   i : t y p e = " D i a g r a m D i s p l a y N o d e V i e w S t a t e " > < H e i g h t > 1 5 0 < / H e i g h t > < I s E x p a n d e d > t r u e < / I s E x p a n d e d > < W i d t h > 2 0 0 < / W i d t h > < / a : V a l u e > < / a : K e y V a l u e O f D i a g r a m O b j e c t K e y a n y T y p e z b w N T n L X > < a : K e y V a l u e O f D i a g r a m O b j e c t K e y a n y T y p e z b w N T n L X > < a : K e y > < K e y > T a b l e s \ c u s t o m e r s _ d i m \ C o l u m n s \ s e g m e n t < / K e y > < / a : K e y > < a : V a l u e   i : t y p e = " D i a g r a m D i s p l a y N o d e V i e w S t a t e " > < H e i g h t > 1 5 0 < / H e i g h t > < I s E x p a n d e d > t r u e < / I s E x p a n d e d > < W i d t h > 2 0 0 < / W i d t h > < / a : V a l u e > < / a : K e y V a l u e O f D i a g r a m O b j e c t K e y a n y T y p e z b w N T n L X > < a : K e y V a l u e O f D i a g r a m O b j e c t K e y a n y T y p e z b w N T n L X > < a : K e y > < K e y > T a b l e s \ c u s t o m e r s _ d i m \ C o l u m n s \ c i t y < / K e y > < / a : K e y > < a : V a l u e   i : t y p e = " D i a g r a m D i s p l a y N o d e V i e w S t a t e " > < H e i g h t > 1 5 0 < / H e i g h t > < I s E x p a n d e d > t r u e < / I s E x p a n d e d > < W i d t h > 2 0 0 < / W i d t h > < / a : V a l u e > < / a : K e y V a l u e O f D i a g r a m O b j e c t K e y a n y T y p e z b w N T n L X > < a : K e y V a l u e O f D i a g r a m O b j e c t K e y a n y T y p e z b w N T n L X > < a : K e y > < K e y > T a b l e s \ c u s t o m e r s _ d i m \ C o l u m n s \ p o s t a l _ c o d e < / K e y > < / a : K e y > < a : V a l u e   i : t y p e = " D i a g r a m D i s p l a y N o d e V i e w S t a t e " > < H e i g h t > 1 5 0 < / H e i g h t > < I s E x p a n d e d > t r u e < / I s E x p a n d e d > < W i d t h > 2 0 0 < / W i d t h > < / a : V a l u e > < / a : K e y V a l u e O f D i a g r a m O b j e c t K e y a n y T y p e z b w N T n L X > < a : K e y V a l u e O f D i a g r a m O b j e c t K e y a n y T y p e z b w N T n L X > < a : K e y > < K e y > T a b l e s \ o r d e r s _ d i m < / K e y > < / a : K e y > < a : V a l u e   i : t y p e = " D i a g r a m D i s p l a y N o d e V i e w S t a t e " > < H e i g h t > 1 5 0 < / H e i g h t > < I s E x p a n d e d > t r u e < / I s E x p a n d e d > < L a y e d O u t > t r u e < / L a y e d O u t > < L e f t > 4 2 6 . 9 0 3 8 1 0 5 6 7 6 6 5 6 9 < / L e f t > < S c r o l l V e r t i c a l O f f s e t > 1 2 < / S c r o l l V e r t i c a l O f f s e t > < T a b I n d e x > 1 < / T a b I n d e x > < W i d t h > 2 0 0 < / W i d t h > < / a : V a l u e > < / a : K e y V a l u e O f D i a g r a m O b j e c t K e y a n y T y p e z b w N T n L X > < a : K e y V a l u e O f D i a g r a m O b j e c t K e y a n y T y p e z b w N T n L X > < a : K e y > < K e y > T a b l e s \ o r d e r s _ d i m \ C o l u m n s \ r o w _ i d < / K e y > < / a : K e y > < a : V a l u e   i : t y p e = " D i a g r a m D i s p l a y N o d e V i e w S t a t e " > < H e i g h t > 1 5 0 < / H e i g h t > < I s E x p a n d e d > t r u e < / I s E x p a n d e d > < W i d t h > 2 0 0 < / W i d t h > < / a : V a l u e > < / a : K e y V a l u e O f D i a g r a m O b j e c t K e y a n y T y p e z b w N T n L X > < a : K e y V a l u e O f D i a g r a m O b j e c t K e y a n y T y p e z b w N T n L X > < a : K e y > < K e y > T a b l e s \ o r d e r s _ d i m \ C o l u m n s \ o r d e r _ i d < / K e y > < / a : K e y > < a : V a l u e   i : t y p e = " D i a g r a m D i s p l a y N o d e V i e w S t a t e " > < H e i g h t > 1 5 0 < / H e i g h t > < I s E x p a n d e d > t r u e < / I s E x p a n d e d > < W i d t h > 2 0 0 < / W i d t h > < / a : V a l u e > < / a : K e y V a l u e O f D i a g r a m O b j e c t K e y a n y T y p e z b w N T n L X > < a : K e y V a l u e O f D i a g r a m O b j e c t K e y a n y T y p e z b w N T n L X > < a : K e y > < K e y > T a b l e s \ o r d e r s _ d i m \ C o l u m n s \ o r d e r _ d a t e < / K e y > < / a : K e y > < a : V a l u e   i : t y p e = " D i a g r a m D i s p l a y N o d e V i e w S t a t e " > < H e i g h t > 1 5 0 < / H e i g h t > < I s E x p a n d e d > t r u e < / I s E x p a n d e d > < W i d t h > 2 0 0 < / W i d t h > < / a : V a l u e > < / a : K e y V a l u e O f D i a g r a m O b j e c t K e y a n y T y p e z b w N T n L X > < a : K e y V a l u e O f D i a g r a m O b j e c t K e y a n y T y p e z b w N T n L X > < a : K e y > < K e y > T a b l e s \ o r d e r s _ d i m \ C o l u m n s \ s h i p _ d a t e < / K e y > < / a : K e y > < a : V a l u e   i : t y p e = " D i a g r a m D i s p l a y N o d e V i e w S t a t e " > < H e i g h t > 1 5 0 < / H e i g h t > < I s E x p a n d e d > t r u e < / I s E x p a n d e d > < W i d t h > 2 0 0 < / W i d t h > < / a : V a l u e > < / a : K e y V a l u e O f D i a g r a m O b j e c t K e y a n y T y p e z b w N T n L X > < a : K e y V a l u e O f D i a g r a m O b j e c t K e y a n y T y p e z b w N T n L X > < a : K e y > < K e y > T a b l e s \ o r d e r s _ d i m \ C o l u m n s \ s h i p _ m o d e < / K e y > < / a : K e y > < a : V a l u e   i : t y p e = " D i a g r a m D i s p l a y N o d e V i e w S t a t e " > < H e i g h t > 1 5 0 < / H e i g h t > < I s E x p a n d e d > t r u e < / I s E x p a n d e d > < W i d t h > 2 0 0 < / W i d t h > < / a : V a l u e > < / a : K e y V a l u e O f D i a g r a m O b j e c t K e y a n y T y p e z b w N T n L X > < a : K e y V a l u e O f D i a g r a m O b j e c t K e y a n y T y p e z b w N T n L X > < a : K e y > < K e y > T a b l e s \ p r o d u c t s _ d i m < / K e y > < / a : K e y > < a : V a l u e   i : t y p e = " D i a g r a m D i s p l a y N o d e V i e w S t a t e " > < H e i g h t > 1 5 0 < / H e i g h t > < I s E x p a n d e d > t r u e < / I s E x p a n d e d > < L a y e d O u t > t r u e < / L a y e d O u t > < L e f t > 7 6 0 . 8 0 7 6 2 1 1 3 5 3 3 1 6 < / L e f t > < T a b I n d e x > 2 < / T a b I n d e x > < W i d t h > 2 0 0 < / W i d t h > < / a : V a l u e > < / a : K e y V a l u e O f D i a g r a m O b j e c t K e y a n y T y p e z b w N T n L X > < a : K e y V a l u e O f D i a g r a m O b j e c t K e y a n y T y p e z b w N T n L X > < a : K e y > < K e y > T a b l e s \ p r o d u c t s _ d i m \ C o l u m n s \ p r o d u c t _ i d < / K e y > < / a : K e y > < a : V a l u e   i : t y p e = " D i a g r a m D i s p l a y N o d e V i e w S t a t e " > < H e i g h t > 1 5 0 < / H e i g h t > < I s E x p a n d e d > t r u e < / I s E x p a n d e d > < W i d t h > 2 0 0 < / W i d t h > < / a : V a l u e > < / a : K e y V a l u e O f D i a g r a m O b j e c t K e y a n y T y p e z b w N T n L X > < a : K e y V a l u e O f D i a g r a m O b j e c t K e y a n y T y p e z b w N T n L X > < a : K e y > < K e y > T a b l e s \ p r o d u c t s _ d i m \ C o l u m n s \ c a t e g o r y < / K e y > < / a : K e y > < a : V a l u e   i : t y p e = " D i a g r a m D i s p l a y N o d e V i e w S t a t e " > < H e i g h t > 1 5 0 < / H e i g h t > < I s E x p a n d e d > t r u e < / I s E x p a n d e d > < W i d t h > 2 0 0 < / W i d t h > < / a : V a l u e > < / a : K e y V a l u e O f D i a g r a m O b j e c t K e y a n y T y p e z b w N T n L X > < a : K e y V a l u e O f D i a g r a m O b j e c t K e y a n y T y p e z b w N T n L X > < a : K e y > < K e y > T a b l e s \ p r o d u c t s _ d i m \ C o l u m n s \ s u b _ c a t e g o r y < / K e y > < / a : K e y > < a : V a l u e   i : t y p e = " D i a g r a m D i s p l a y N o d e V i e w S t a t e " > < H e i g h t > 1 5 0 < / H e i g h t > < I s E x p a n d e d > t r u e < / I s E x p a n d e d > < W i d t h > 2 0 0 < / W i d t h > < / a : V a l u e > < / a : K e y V a l u e O f D i a g r a m O b j e c t K e y a n y T y p e z b w N T n L X > < a : K e y V a l u e O f D i a g r a m O b j e c t K e y a n y T y p e z b w N T n L X > < a : K e y > < K e y > T a b l e s \ p r o d u c t s _ d i m \ C o l u m n s \ p r o d u c t _ n a m e < / K e y > < / a : K e y > < a : V a l u e   i : t y p e = " D i a g r a m D i s p l a y N o d e V i e w S t a t e " > < H e i g h t > 1 5 0 < / H e i g h t > < I s E x p a n d e d > t r u e < / I s E x p a n d e d > < W i d t h > 2 0 0 < / W i d t h > < / a : V a l u e > < / a : K e y V a l u e O f D i a g r a m O b j e c t K e y a n y T y p e z b w N T n L X > < a : K e y V a l u e O f D i a g r a m O b j e c t K e y a n y T y p e z b w N T n L X > < a : K e y > < K e y > T a b l e s \ r e g i o n _ d i m < / K e y > < / a : K e y > < a : V a l u e   i : t y p e = " D i a g r a m D i s p l a y N o d e V i e w S t a t e " > < H e i g h t > 1 5 0 < / H e i g h t > < I s E x p a n d e d > t r u e < / I s E x p a n d e d > < L a y e d O u t > t r u e < / L a y e d O u t > < L e f t > 9 0 4 . 7 1 1 4 3 1 7 0 2 9 9 7 0 6 < / L e f t > < T a b I n d e x > 6 < / T a b I n d e x > < T o p > 1 7 6 < / T o p > < W i d t h > 2 0 0 < / W i d t h > < / a : V a l u e > < / a : K e y V a l u e O f D i a g r a m O b j e c t K e y a n y T y p e z b w N T n L X > < a : K e y V a l u e O f D i a g r a m O b j e c t K e y a n y T y p e z b w N T n L X > < a : K e y > < K e y > T a b l e s \ r e g i o n _ d i m \ C o l u m n s \ c o u n t r y < / K e y > < / a : K e y > < a : V a l u e   i : t y p e = " D i a g r a m D i s p l a y N o d e V i e w S t a t e " > < H e i g h t > 1 5 0 < / H e i g h t > < I s E x p a n d e d > t r u e < / I s E x p a n d e d > < W i d t h > 2 0 0 < / W i d t h > < / a : V a l u e > < / a : K e y V a l u e O f D i a g r a m O b j e c t K e y a n y T y p e z b w N T n L X > < a : K e y V a l u e O f D i a g r a m O b j e c t K e y a n y T y p e z b w N T n L X > < a : K e y > < K e y > T a b l e s \ r e g i o n _ d i m \ C o l u m n s \ s t a t e < / K e y > < / a : K e y > < a : V a l u e   i : t y p e = " D i a g r a m D i s p l a y N o d e V i e w S t a t e " > < H e i g h t > 1 5 0 < / H e i g h t > < I s E x p a n d e d > t r u e < / I s E x p a n d e d > < W i d t h > 2 0 0 < / W i d t h > < / a : V a l u e > < / a : K e y V a l u e O f D i a g r a m O b j e c t K e y a n y T y p e z b w N T n L X > < a : K e y V a l u e O f D i a g r a m O b j e c t K e y a n y T y p e z b w N T n L X > < a : K e y > < K e y > T a b l e s \ r e g i o n _ d i m \ C o l u m n s \ c i t y < / K e y > < / a : K e y > < a : V a l u e   i : t y p e = " D i a g r a m D i s p l a y N o d e V i e w S t a t e " > < H e i g h t > 1 5 0 < / H e i g h t > < I s E x p a n d e d > t r u e < / I s E x p a n d e d > < W i d t h > 2 0 0 < / W i d t h > < / a : V a l u e > < / a : K e y V a l u e O f D i a g r a m O b j e c t K e y a n y T y p e z b w N T n L X > < a : K e y V a l u e O f D i a g r a m O b j e c t K e y a n y T y p e z b w N T n L X > < a : K e y > < K e y > T a b l e s \ r e g i o n _ d i m \ C o l u m n s \ p o s t a l _ c o d e < / K e y > < / a : K e y > < a : V a l u e   i : t y p e = " D i a g r a m D i s p l a y N o d e V i e w S t a t e " > < H e i g h t > 1 5 0 < / H e i g h t > < I s E x p a n d e d > t r u e < / I s E x p a n d e d > < W i d t h > 2 0 0 < / W i d t h > < / a : V a l u e > < / a : K e y V a l u e O f D i a g r a m O b j e c t K e y a n y T y p e z b w N T n L X > < a : K e y V a l u e O f D i a g r a m O b j e c t K e y a n y T y p e z b w N T n L X > < a : K e y > < K e y > T a b l e s \ r e g i o n _ d i m \ C o l u m n s \ r e g i o n < / K e y > < / a : K e y > < a : V a l u e   i : t y p e = " D i a g r a m D i s p l a y N o d e V i e w S t a t e " > < H e i g h t > 1 5 0 < / H e i g h t > < I s E x p a n d e d > t r u e < / I s E x p a n d e d > < W i d t h > 2 0 0 < / W i d t h > < / a : V a l u e > < / a : K e y V a l u e O f D i a g r a m O b j e c t K e y a n y T y p e z b w N T n L X > < a : K e y V a l u e O f D i a g r a m O b j e c t K e y a n y T y p e z b w N T n L X > < a : K e y > < K e y > T a b l e s \ C l e a n e d _ s a l e s d a t a _ c o l l a t e d < / K e y > < / a : K e y > < a : V a l u e   i : t y p e = " D i a g r a m D i s p l a y N o d e V i e w S t a t e " > < H e i g h t > 1 5 0 < / H e i g h t > < I s E x p a n d e d > t r u e < / I s E x p a n d e d > < L a y e d O u t > t r u e < / L a y e d O u t > < L e f t > 4 1 0 . 6 1 5 2 4 2 2 7 0 6 6 3 < / L e f t > < T a b I n d e x > 7 < / T a b I n d e x > < T o p > 2 9 9 < / T o p > < W i d t h > 2 0 0 < / W i d t h > < / a : V a l u e > < / a : K e y V a l u e O f D i a g r a m O b j e c t K e y a n y T y p e z b w N T n L X > < a : K e y V a l u e O f D i a g r a m O b j e c t K e y a n y T y p e z b w N T n L X > < a : K e y > < K e y > T a b l e s \ C l e a n e d _ s a l e s d a t a _ c o l l a t e d \ C o l u m n s \ Y e a r < / K e y > < / a : K e y > < a : V a l u e   i : t y p e = " D i a g r a m D i s p l a y N o d e V i e w S t a t e " > < H e i g h t > 1 5 0 < / H e i g h t > < I s E x p a n d e d > t r u e < / I s E x p a n d e d > < W i d t h > 2 0 0 < / W i d t h > < / a : V a l u e > < / a : K e y V a l u e O f D i a g r a m O b j e c t K e y a n y T y p e z b w N T n L X > < a : K e y V a l u e O f D i a g r a m O b j e c t K e y a n y T y p e z b w N T n L X > < a : K e y > < K e y > T a b l e s \ C l e a n e d _ s a l e s d a t a _ c o l l a t e d \ C o l u m n s \ r o w _ i d < / K e y > < / a : K e y > < a : V a l u e   i : t y p e = " D i a g r a m D i s p l a y N o d e V i e w S t a t e " > < H e i g h t > 1 5 0 < / H e i g h t > < I s E x p a n d e d > t r u e < / I s E x p a n d e d > < W i d t h > 2 0 0 < / W i d t h > < / a : V a l u e > < / a : K e y V a l u e O f D i a g r a m O b j e c t K e y a n y T y p e z b w N T n L X > < a : K e y V a l u e O f D i a g r a m O b j e c t K e y a n y T y p e z b w N T n L X > < a : K e y > < K e y > T a b l e s \ C l e a n e d _ s a l e s d a t a _ c o l l a t e d \ C o l u m n s \ o r d e r _ i d < / K e y > < / a : K e y > < a : V a l u e   i : t y p e = " D i a g r a m D i s p l a y N o d e V i e w S t a t e " > < H e i g h t > 1 5 0 < / H e i g h t > < I s E x p a n d e d > t r u e < / I s E x p a n d e d > < W i d t h > 2 0 0 < / W i d t h > < / a : V a l u e > < / a : K e y V a l u e O f D i a g r a m O b j e c t K e y a n y T y p e z b w N T n L X > < a : K e y V a l u e O f D i a g r a m O b j e c t K e y a n y T y p e z b w N T n L X > < a : K e y > < K e y > T a b l e s \ C l e a n e d _ s a l e s d a t a _ c o l l a t e d \ C o l u m n s \ o r d e r _ d a t e < / K e y > < / a : K e y > < a : V a l u e   i : t y p e = " D i a g r a m D i s p l a y N o d e V i e w S t a t e " > < H e i g h t > 1 5 0 < / H e i g h t > < I s E x p a n d e d > t r u e < / I s E x p a n d e d > < W i d t h > 2 0 0 < / W i d t h > < / a : V a l u e > < / a : K e y V a l u e O f D i a g r a m O b j e c t K e y a n y T y p e z b w N T n L X > < a : K e y V a l u e O f D i a g r a m O b j e c t K e y a n y T y p e z b w N T n L X > < a : K e y > < K e y > T a b l e s \ C l e a n e d _ s a l e s d a t a _ c o l l a t e d \ C o l u m n s \ s h i p _ d a t e < / K e y > < / a : K e y > < a : V a l u e   i : t y p e = " D i a g r a m D i s p l a y N o d e V i e w S t a t e " > < H e i g h t > 1 5 0 < / H e i g h t > < I s E x p a n d e d > t r u e < / I s E x p a n d e d > < W i d t h > 2 0 0 < / W i d t h > < / a : V a l u e > < / a : K e y V a l u e O f D i a g r a m O b j e c t K e y a n y T y p e z b w N T n L X > < a : K e y V a l u e O f D i a g r a m O b j e c t K e y a n y T y p e z b w N T n L X > < a : K e y > < K e y > T a b l e s \ C l e a n e d _ s a l e s d a t a _ c o l l a t e d \ C o l u m n s \ s h i p _ m o d e < / K e y > < / a : K e y > < a : V a l u e   i : t y p e = " D i a g r a m D i s p l a y N o d e V i e w S t a t e " > < H e i g h t > 1 5 0 < / H e i g h t > < I s E x p a n d e d > t r u e < / I s E x p a n d e d > < W i d t h > 2 0 0 < / W i d t h > < / a : V a l u e > < / a : K e y V a l u e O f D i a g r a m O b j e c t K e y a n y T y p e z b w N T n L X > < a : K e y V a l u e O f D i a g r a m O b j e c t K e y a n y T y p e z b w N T n L X > < a : K e y > < K e y > T a b l e s \ C l e a n e d _ s a l e s d a t a _ c o l l a t e d \ C o l u m n s \ c u s t o m e r _ i d < / K e y > < / a : K e y > < a : V a l u e   i : t y p e = " D i a g r a m D i s p l a y N o d e V i e w S t a t e " > < H e i g h t > 1 5 0 < / H e i g h t > < I s E x p a n d e d > t r u e < / I s E x p a n d e d > < W i d t h > 2 0 0 < / W i d t h > < / a : V a l u e > < / a : K e y V a l u e O f D i a g r a m O b j e c t K e y a n y T y p e z b w N T n L X > < a : K e y V a l u e O f D i a g r a m O b j e c t K e y a n y T y p e z b w N T n L X > < a : K e y > < K e y > T a b l e s \ C l e a n e d _ s a l e s d a t a _ c o l l a t e d \ C o l u m n s \ c u s t o m e r _ n a m e < / K e y > < / a : K e y > < a : V a l u e   i : t y p e = " D i a g r a m D i s p l a y N o d e V i e w S t a t e " > < H e i g h t > 1 5 0 < / H e i g h t > < I s E x p a n d e d > t r u e < / I s E x p a n d e d > < W i d t h > 2 0 0 < / W i d t h > < / a : V a l u e > < / a : K e y V a l u e O f D i a g r a m O b j e c t K e y a n y T y p e z b w N T n L X > < a : K e y V a l u e O f D i a g r a m O b j e c t K e y a n y T y p e z b w N T n L X > < a : K e y > < K e y > T a b l e s \ C l e a n e d _ s a l e s d a t a _ c o l l a t e d \ C o l u m n s \ s e g m e n t < / K e y > < / a : K e y > < a : V a l u e   i : t y p e = " D i a g r a m D i s p l a y N o d e V i e w S t a t e " > < H e i g h t > 1 5 0 < / H e i g h t > < I s E x p a n d e d > t r u e < / I s E x p a n d e d > < W i d t h > 2 0 0 < / W i d t h > < / a : V a l u e > < / a : K e y V a l u e O f D i a g r a m O b j e c t K e y a n y T y p e z b w N T n L X > < a : K e y V a l u e O f D i a g r a m O b j e c t K e y a n y T y p e z b w N T n L X > < a : K e y > < K e y > T a b l e s \ C l e a n e d _ s a l e s d a t a _ c o l l a t e d \ C o l u m n s \ c o u n t r y < / K e y > < / a : K e y > < a : V a l u e   i : t y p e = " D i a g r a m D i s p l a y N o d e V i e w S t a t e " > < H e i g h t > 1 5 0 < / H e i g h t > < I s E x p a n d e d > t r u e < / I s E x p a n d e d > < W i d t h > 2 0 0 < / W i d t h > < / a : V a l u e > < / a : K e y V a l u e O f D i a g r a m O b j e c t K e y a n y T y p e z b w N T n L X > < a : K e y V a l u e O f D i a g r a m O b j e c t K e y a n y T y p e z b w N T n L X > < a : K e y > < K e y > T a b l e s \ C l e a n e d _ s a l e s d a t a _ c o l l a t e d \ C o l u m n s \ c i t y < / K e y > < / a : K e y > < a : V a l u e   i : t y p e = " D i a g r a m D i s p l a y N o d e V i e w S t a t e " > < H e i g h t > 1 5 0 < / H e i g h t > < I s E x p a n d e d > t r u e < / I s E x p a n d e d > < W i d t h > 2 0 0 < / W i d t h > < / a : V a l u e > < / a : K e y V a l u e O f D i a g r a m O b j e c t K e y a n y T y p e z b w N T n L X > < a : K e y V a l u e O f D i a g r a m O b j e c t K e y a n y T y p e z b w N T n L X > < a : K e y > < K e y > T a b l e s \ C l e a n e d _ s a l e s d a t a _ c o l l a t e d \ C o l u m n s \ s t a t e < / K e y > < / a : K e y > < a : V a l u e   i : t y p e = " D i a g r a m D i s p l a y N o d e V i e w S t a t e " > < H e i g h t > 1 5 0 < / H e i g h t > < I s E x p a n d e d > t r u e < / I s E x p a n d e d > < W i d t h > 2 0 0 < / W i d t h > < / a : V a l u e > < / a : K e y V a l u e O f D i a g r a m O b j e c t K e y a n y T y p e z b w N T n L X > < a : K e y V a l u e O f D i a g r a m O b j e c t K e y a n y T y p e z b w N T n L X > < a : K e y > < K e y > T a b l e s \ C l e a n e d _ s a l e s d a t a _ c o l l a t e d \ C o l u m n s \ p o s t a l _ c o d e < / K e y > < / a : K e y > < a : V a l u e   i : t y p e = " D i a g r a m D i s p l a y N o d e V i e w S t a t e " > < H e i g h t > 1 5 0 < / H e i g h t > < I s E x p a n d e d > t r u e < / I s E x p a n d e d > < W i d t h > 2 0 0 < / W i d t h > < / a : V a l u e > < / a : K e y V a l u e O f D i a g r a m O b j e c t K e y a n y T y p e z b w N T n L X > < a : K e y V a l u e O f D i a g r a m O b j e c t K e y a n y T y p e z b w N T n L X > < a : K e y > < K e y > T a b l e s \ C l e a n e d _ s a l e s d a t a _ c o l l a t e d \ C o l u m n s \ r e g i o n < / K e y > < / a : K e y > < a : V a l u e   i : t y p e = " D i a g r a m D i s p l a y N o d e V i e w S t a t e " > < H e i g h t > 1 5 0 < / H e i g h t > < I s E x p a n d e d > t r u e < / I s E x p a n d e d > < W i d t h > 2 0 0 < / W i d t h > < / a : V a l u e > < / a : K e y V a l u e O f D i a g r a m O b j e c t K e y a n y T y p e z b w N T n L X > < a : K e y V a l u e O f D i a g r a m O b j e c t K e y a n y T y p e z b w N T n L X > < a : K e y > < K e y > T a b l e s \ C l e a n e d _ s a l e s d a t a _ c o l l a t e d \ C o l u m n s \ p r o d u c t _ i d < / K e y > < / a : K e y > < a : V a l u e   i : t y p e = " D i a g r a m D i s p l a y N o d e V i e w S t a t e " > < H e i g h t > 1 5 0 < / H e i g h t > < I s E x p a n d e d > t r u e < / I s E x p a n d e d > < W i d t h > 2 0 0 < / W i d t h > < / a : V a l u e > < / a : K e y V a l u e O f D i a g r a m O b j e c t K e y a n y T y p e z b w N T n L X > < a : K e y V a l u e O f D i a g r a m O b j e c t K e y a n y T y p e z b w N T n L X > < a : K e y > < K e y > T a b l e s \ C l e a n e d _ s a l e s d a t a _ c o l l a t e d \ C o l u m n s \ c a t e g o r y < / K e y > < / a : K e y > < a : V a l u e   i : t y p e = " D i a g r a m D i s p l a y N o d e V i e w S t a t e " > < H e i g h t > 1 5 0 < / H e i g h t > < I s E x p a n d e d > t r u e < / I s E x p a n d e d > < W i d t h > 2 0 0 < / W i d t h > < / a : V a l u e > < / a : K e y V a l u e O f D i a g r a m O b j e c t K e y a n y T y p e z b w N T n L X > < a : K e y V a l u e O f D i a g r a m O b j e c t K e y a n y T y p e z b w N T n L X > < a : K e y > < K e y > T a b l e s \ C l e a n e d _ s a l e s d a t a _ c o l l a t e d \ C o l u m n s \ s u b _ c a t e g o r y < / K e y > < / a : K e y > < a : V a l u e   i : t y p e = " D i a g r a m D i s p l a y N o d e V i e w S t a t e " > < H e i g h t > 1 5 0 < / H e i g h t > < I s E x p a n d e d > t r u e < / I s E x p a n d e d > < W i d t h > 2 0 0 < / W i d t h > < / a : V a l u e > < / a : K e y V a l u e O f D i a g r a m O b j e c t K e y a n y T y p e z b w N T n L X > < a : K e y V a l u e O f D i a g r a m O b j e c t K e y a n y T y p e z b w N T n L X > < a : K e y > < K e y > T a b l e s \ C l e a n e d _ s a l e s d a t a _ c o l l a t e d \ C o l u m n s \ p r o d u c t _ n a m e < / K e y > < / a : K e y > < a : V a l u e   i : t y p e = " D i a g r a m D i s p l a y N o d e V i e w S t a t e " > < H e i g h t > 1 5 0 < / H e i g h t > < I s E x p a n d e d > t r u e < / I s E x p a n d e d > < W i d t h > 2 0 0 < / W i d t h > < / a : V a l u e > < / a : K e y V a l u e O f D i a g r a m O b j e c t K e y a n y T y p e z b w N T n L X > < a : K e y V a l u e O f D i a g r a m O b j e c t K e y a n y T y p e z b w N T n L X > < a : K e y > < K e y > T a b l e s \ C l e a n e d _ s a l e s d a t a _ c o l l a t e d \ C o l u m n s \ s a l e s < / K e y > < / a : K e y > < a : V a l u e   i : t y p e = " D i a g r a m D i s p l a y N o d e V i e w S t a t e " > < H e i g h t > 1 5 0 < / H e i g h t > < I s E x p a n d e d > t r u e < / I s E x p a n d e d > < W i d t h > 2 0 0 < / W i d t h > < / a : V a l u e > < / a : K e y V a l u e O f D i a g r a m O b j e c t K e y a n y T y p e z b w N T n L X > < a : K e y V a l u e O f D i a g r a m O b j e c t K e y a n y T y p e z b w N T n L X > < a : K e y > < K e y > T a b l e s \ R o l l i n g _ C a l e n d a r < / K e y > < / a : K e y > < a : V a l u e   i : t y p e = " D i a g r a m D i s p l a y N o d e V i e w S t a t e " > < H e i g h t > 1 4 7 < / H e i g h t > < I s E x p a n d e d > t r u e < / I s E x p a n d e d > < L a y e d O u t > t r u e < / L a y e d O u t > < T a b I n d e x > 5 < / T a b I n d e x > < T o p > 2 0 5 < / T o p > < W i d t h > 2 0 0 < / W i d t h > < / a : V a l u e > < / a : K e y V a l u e O f D i a g r a m O b j e c t K e y a n y T y p e z b w N T n L X > < a : K e y V a l u e O f D i a g r a m O b j e c t K e y a n y T y p e z b w N T n L X > < a : K e y > < K e y > T a b l e s \ R o l l i n g _ C a l e n d a r \ C o l u m n s \ D a t e < / K e y > < / a : K e y > < a : V a l u e   i : t y p e = " D i a g r a m D i s p l a y N o d e V i e w S t a t e " > < H e i g h t > 1 5 0 < / H e i g h t > < I s E x p a n d e d > t r u e < / I s E x p a n d e d > < W i d t h > 2 0 0 < / W i d t h > < / a : V a l u e > < / a : K e y V a l u e O f D i a g r a m O b j e c t K e y a n y T y p e z b w N T n L X > < a : K e y V a l u e O f D i a g r a m O b j e c t K e y a n y T y p e z b w N T n L X > < a : K e y > < K e y > T a b l e s \ R o l l i n g _ C a l e n d a r \ C o l u m n s \ Y e a r < / K e y > < / a : K e y > < a : V a l u e   i : t y p e = " D i a g r a m D i s p l a y N o d e V i e w S t a t e " > < H e i g h t > 1 5 0 < / H e i g h t > < I s E x p a n d e d > t r u e < / I s E x p a n d e d > < W i d t h > 2 0 0 < / W i d t h > < / a : V a l u e > < / a : K e y V a l u e O f D i a g r a m O b j e c t K e y a n y T y p e z b w N T n L X > < a : K e y V a l u e O f D i a g r a m O b j e c t K e y a n y T y p e z b w N T n L X > < a : K e y > < K e y > T a b l e s \ R o l l i n g _ C a l e n d a r \ C o l u m n s \ Q u a r t e r < / K e y > < / a : K e y > < a : V a l u e   i : t y p e = " D i a g r a m D i s p l a y N o d e V i e w S t a t e " > < H e i g h t > 1 5 0 < / H e i g h t > < I s E x p a n d e d > t r u e < / I s E x p a n d e d > < W i d t h > 2 0 0 < / W i d t h > < / a : V a l u e > < / a : K e y V a l u e O f D i a g r a m O b j e c t K e y a n y T y p e z b w N T n L X > < a : K e y V a l u e O f D i a g r a m O b j e c t K e y a n y T y p e z b w N T n L X > < a : K e y > < K e y > T a b l e s \ R o l l i n g _ C a l e n d a r \ C o l u m n s \ M o n t h   N a m e < / K e y > < / a : K e y > < a : V a l u e   i : t y p e = " D i a g r a m D i s p l a y N o d e V i e w S t a t e " > < H e i g h t > 1 5 0 < / H e i g h t > < I s E x p a n d e d > t r u e < / I s E x p a n d e d > < W i d t h > 2 0 0 < / W i d t h > < / a : V a l u e > < / a : K e y V a l u e O f D i a g r a m O b j e c t K e y a n y T y p e z b w N T n L X > < a : K e y V a l u e O f D i a g r a m O b j e c t K e y a n y T y p e z b w N T n L X > < a : K e y > < K e y > T a b l e s \ R o l l i n g _ C a l e n d a r \ C o l u m n s \ W e e k   o f   M o n t h < / K e y > < / a : K e y > < a : V a l u e   i : t y p e = " D i a g r a m D i s p l a y N o d e V i e w S t a t e " > < H e i g h t > 1 5 0 < / H e i g h t > < I s E x p a n d e d > t r u e < / I s E x p a n d e d > < W i d t h > 2 0 0 < / W i d t h > < / a : V a l u e > < / a : K e y V a l u e O f D i a g r a m O b j e c t K e y a n y T y p e z b w N T n L X > < a : K e y V a l u e O f D i a g r a m O b j e c t K e y a n y T y p e z b w N T n L X > < a : K e y > < K e y > T a b l e s \ R o l l i n g _ C a l e n d a r \ C o l u m n s \ D a y   o f   Y e a r < / K e y > < / a : K e y > < a : V a l u e   i : t y p e = " D i a g r a m D i s p l a y N o d e V i e w S t a t e " > < H e i g h t > 1 5 0 < / H e i g h t > < I s E x p a n d e d > t r u e < / I s E x p a n d e d > < W i d t h > 2 0 0 < / W i d t h > < / a : V a l u e > < / a : K e y V a l u e O f D i a g r a m O b j e c t K e y a n y T y p e z b w N T n L X > < a : K e y V a l u e O f D i a g r a m O b j e c t K e y a n y T y p e z b w N T n L X > < a : K e y > < K e y > T a b l e s \ R o l l i n g _ C a l e n d a r \ C o l u m n s \ D a y   N a m e < / K e y > < / a : K e y > < a : V a l u e   i : t y p e = " D i a g r a m D i s p l a y N o d e V i e w S t a t e " > < H e i g h t > 1 5 0 < / H e i g h t > < I s E x p a n d e d > t r u e < / I s E x p a n d e d > < W i d t h > 2 0 0 < / W i d t h > < / a : V a l u e > < / a : K e y V a l u e O f D i a g r a m O b j e c t K e y a n y T y p e z b w N T n L X > < a : K e y V a l u e O f D i a g r a m O b j e c t K e y a n y T y p e z b w N T n L X > < a : K e y > < K e y > T a b l e s \ R o l l i n g _ C a l e n d a r \ M e a s u r e s \ S u m   o f   Y e a r < / K e y > < / a : K e y > < a : V a l u e   i : t y p e = " D i a g r a m D i s p l a y N o d e V i e w S t a t e " > < H e i g h t > 1 5 0 < / H e i g h t > < I s E x p a n d e d > t r u e < / I s E x p a n d e d > < W i d t h > 2 0 0 < / W i d t h > < / a : V a l u e > < / a : K e y V a l u e O f D i a g r a m O b j e c t K e y a n y T y p e z b w N T n L X > < a : K e y V a l u e O f D i a g r a m O b j e c t K e y a n y T y p e z b w N T n L X > < a : K e y > < K e y > T a b l e s \ R o l l i n g _ C a l e n d a r \ S u m   o f   Y e a r \ A d d i t i o n a l   I n f o \ I m p l i c i t   M e a s u r e < / K e y > < / a : K e y > < a : V a l u e   i : t y p e = " D i a g r a m D i s p l a y V i e w S t a t e I D i a g r a m T a g A d d i t i o n a l I n f o " / > < / a : K e y V a l u e O f D i a g r a m O b j e c t K e y a n y T y p e z b w N T n L X > < a : K e y V a l u e O f D i a g r a m O b j e c t K e y a n y T y p e z b w N T n L X > < a : K e y > < K e y > T a b l e s \ M e t r i c s < / K e y > < / a : K e y > < a : V a l u e   i : t y p e = " D i a g r a m D i s p l a y N o d e V i e w S t a t e " > < H e i g h t > 1 5 0 < / H e i g h t > < I s E x p a n d e d > t r u e < / I s E x p a n d e d > < I s F o c u s e d > t r u e < / I s F o c u s e d > < L a y e d O u t > t r u e < / L a y e d O u t > < L e f t > 1 6 6 9 < / L e f t > < T a b I n d e x > 4 < / T a b I n d e x > < W i d t h > 2 0 0 < / W i d t h > < / a : V a l u e > < / a : K e y V a l u e O f D i a g r a m O b j e c t K e y a n y T y p e z b w N T n L X > < a : K e y V a l u e O f D i a g r a m O b j e c t K e y a n y T y p e z b w N T n L X > < a : K e y > < K e y > T a b l e s \ M e t r i c s \ C o l u m n s \ M e t r i c s < / K e y > < / a : K e y > < a : V a l u e   i : t y p e = " D i a g r a m D i s p l a y N o d e V i e w S t a t e " > < H e i g h t > 1 5 0 < / H e i g h t > < I s E x p a n d e d > t r u e < / I s E x p a n d e d > < W i d t h > 2 0 0 < / W i d t h > < / a : V a l u e > < / a : K e y V a l u e O f D i a g r a m O b j e c t K e y a n y T y p e z b w N T n L X > < a : K e y V a l u e O f D i a g r a m O b j e c t K e y a n y T y p e z b w N T n L X > < a : K e y > < K e y > R e l a t i o n s h i p s \ & l t ; T a b l e s \ C l e a n e d _ s a l e s d a t a _ c o l l a t e d \ C o l u m n s \ o r d e r _ d a t e & g t ; - & l t ; T a b l e s \ R o l l i n g _ C a l e n d a r \ C o l u m n s \ D a t e & g t ; < / K e y > < / a : K e y > < a : V a l u e   i : t y p e = " D i a g r a m D i s p l a y L i n k V i e w S t a t e " > < A u t o m a t i o n P r o p e r t y H e l p e r T e x t > E n d   p o i n t   1 :   ( 3 9 4 . 6 1 5 2 4 2 2 7 0 6 6 3 , 3 8 4 ) .   E n d   p o i n t   2 :   ( 2 1 6 , 2 7 8 . 5 )   < / A u t o m a t i o n P r o p e r t y H e l p e r T e x t > < L a y e d O u t > t r u e < / L a y e d O u t > < P o i n t s   x m l n s : b = " h t t p : / / s c h e m a s . d a t a c o n t r a c t . o r g / 2 0 0 4 / 0 7 / S y s t e m . W i n d o w s " > < b : P o i n t > < b : _ x > 3 9 4 . 6 1 5 2 4 2 2 7 0 6 6 3 0 3 < / b : _ x > < b : _ y > 3 8 4 < / b : _ y > < / b : P o i n t > < b : P o i n t > < b : _ x > 3 0 7 . 3 0 7 6 2 1 0 0 0 0 0 0 0 4 < / b : _ x > < b : _ y > 3 8 4 < / b : _ y > < / b : P o i n t > < b : P o i n t > < b : _ x > 3 0 5 . 3 0 7 6 2 1 0 0 0 0 0 0 0 4 < / b : _ x > < b : _ y > 3 8 2 < / b : _ y > < / b : P o i n t > < b : P o i n t > < b : _ x > 3 0 5 . 3 0 7 6 2 1 0 0 0 0 0 0 0 4 < / b : _ x > < b : _ y > 2 8 0 . 5 < / b : _ y > < / b : P o i n t > < b : P o i n t > < b : _ x > 3 0 3 . 3 0 7 6 2 1 0 0 0 0 0 0 0 4 < / b : _ x > < b : _ y > 2 7 8 . 5 < / b : _ y > < / b : P o i n t > < b : P o i n t > < b : _ x > 2 1 6 . 0 0 0 0 0 0 0 0 0 0 0 0 0 9 < / b : _ x > < b : _ y > 2 7 8 . 5 < / b : _ y > < / b : P o i n t > < / P o i n t s > < / a : V a l u e > < / a : K e y V a l u e O f D i a g r a m O b j e c t K e y a n y T y p e z b w N T n L X > < a : K e y V a l u e O f D i a g r a m O b j e c t K e y a n y T y p e z b w N T n L X > < a : K e y > < K e y > R e l a t i o n s h i p s \ & l t ; T a b l e s \ C l e a n e d _ s a l e s d a t a _ c o l l a t e d \ C o l u m n s \ o r d e r _ d a t e & g t ; - & l t ; T a b l e s \ R o l l i n g _ C a l e n d a r \ C o l u m n s \ D a t e & g t ; \ F K < / K e y > < / a : K e y > < a : V a l u e   i : t y p e = " D i a g r a m D i s p l a y L i n k E n d p o i n t V i e w S t a t e " > < H e i g h t > 1 6 < / H e i g h t > < L a b e l L o c a t i o n   x m l n s : b = " h t t p : / / s c h e m a s . d a t a c o n t r a c t . o r g / 2 0 0 4 / 0 7 / S y s t e m . W i n d o w s " > < b : _ x > 3 9 4 . 6 1 5 2 4 2 2 7 0 6 6 3 0 3 < / b : _ x > < b : _ y > 3 7 6 < / b : _ y > < / L a b e l L o c a t i o n > < L o c a t i o n   x m l n s : b = " h t t p : / / s c h e m a s . d a t a c o n t r a c t . o r g / 2 0 0 4 / 0 7 / S y s t e m . W i n d o w s " > < b : _ x > 4 1 0 . 6 1 5 2 4 2 2 7 0 6 6 3 < / b : _ x > < b : _ y > 3 8 4 < / b : _ y > < / L o c a t i o n > < S h a p e R o t a t e A n g l e > 1 8 0 < / S h a p e R o t a t e A n g l e > < W i d t h > 1 6 < / W i d t h > < / a : V a l u e > < / a : K e y V a l u e O f D i a g r a m O b j e c t K e y a n y T y p e z b w N T n L X > < a : K e y V a l u e O f D i a g r a m O b j e c t K e y a n y T y p e z b w N T n L X > < a : K e y > < K e y > R e l a t i o n s h i p s \ & l t ; T a b l e s \ C l e a n e d _ s a l e s d a t a _ c o l l a t e d \ C o l u m n s \ o r d e r _ d a t e & g t ; - & l t ; T a b l e s \ R o l l i n g _ C a l e n d a r \ C o l u m n s \ D a t e & g t ; \ P K < / K e y > < / a : K e y > < a : V a l u e   i : t y p e = " D i a g r a m D i s p l a y L i n k E n d p o i n t V i e w S t a t e " > < H e i g h t > 1 6 < / H e i g h t > < L a b e l L o c a t i o n   x m l n s : b = " h t t p : / / s c h e m a s . d a t a c o n t r a c t . o r g / 2 0 0 4 / 0 7 / S y s t e m . W i n d o w s " > < b : _ x > 2 0 0 . 0 0 0 0 0 0 0 0 0 0 0 0 0 9 < / b : _ x > < b : _ y > 2 7 0 . 5 < / b : _ y > < / L a b e l L o c a t i o n > < L o c a t i o n   x m l n s : b = " h t t p : / / s c h e m a s . d a t a c o n t r a c t . o r g / 2 0 0 4 / 0 7 / S y s t e m . W i n d o w s " > < b : _ x > 2 0 0 . 0 0 0 0 0 0 0 0 0 0 0 0 0 6 < / b : _ x > < b : _ y > 2 7 8 . 5 < / b : _ y > < / L o c a t i o n > < S h a p e R o t a t e A n g l e > 3 6 0 < / S h a p e R o t a t e A n g l e > < W i d t h > 1 6 < / W i d t h > < / a : V a l u e > < / a : K e y V a l u e O f D i a g r a m O b j e c t K e y a n y T y p e z b w N T n L X > < a : K e y V a l u e O f D i a g r a m O b j e c t K e y a n y T y p e z b w N T n L X > < a : K e y > < K e y > R e l a t i o n s h i p s \ & l t ; T a b l e s \ C l e a n e d _ s a l e s d a t a _ c o l l a t e d \ C o l u m n s \ o r d e r _ d a t e & g t ; - & l t ; T a b l e s \ R o l l i n g _ C a l e n d a r \ C o l u m n s \ D a t e & g t ; \ C r o s s F i l t e r < / K e y > < / a : K e y > < a : V a l u e   i : t y p e = " D i a g r a m D i s p l a y L i n k C r o s s F i l t e r V i e w S t a t e " > < P o i n t s   x m l n s : b = " h t t p : / / s c h e m a s . d a t a c o n t r a c t . o r g / 2 0 0 4 / 0 7 / S y s t e m . W i n d o w s " > < b : P o i n t > < b : _ x > 3 9 4 . 6 1 5 2 4 2 2 7 0 6 6 3 0 3 < / b : _ x > < b : _ y > 3 8 4 < / b : _ y > < / b : P o i n t > < b : P o i n t > < b : _ x > 3 0 7 . 3 0 7 6 2 1 0 0 0 0 0 0 0 4 < / b : _ x > < b : _ y > 3 8 4 < / b : _ y > < / b : P o i n t > < b : P o i n t > < b : _ x > 3 0 5 . 3 0 7 6 2 1 0 0 0 0 0 0 0 4 < / b : _ x > < b : _ y > 3 8 2 < / b : _ y > < / b : P o i n t > < b : P o i n t > < b : _ x > 3 0 5 . 3 0 7 6 2 1 0 0 0 0 0 0 0 4 < / b : _ x > < b : _ y > 2 8 0 . 5 < / b : _ y > < / b : P o i n t > < b : P o i n t > < b : _ x > 3 0 3 . 3 0 7 6 2 1 0 0 0 0 0 0 0 4 < / b : _ x > < b : _ y > 2 7 8 . 5 < / b : _ y > < / b : P o i n t > < b : P o i n t > < b : _ x > 2 1 6 . 0 0 0 0 0 0 0 0 0 0 0 0 0 9 < / b : _ x > < b : _ y > 2 7 8 . 5 < / b : _ y > < / b : P o i n t > < / P o i n t s > < / a : V a l u e > < / a : K e y V a l u e O f D i a g r a m O b j e c t K e y a n y T y p e z b w N T n L X > < a : K e y V a l u e O f D i a g r a m O b j e c t K e y a n y T y p e z b w N T n L X > < a : K e y > < K e y > R e l a t i o n s h i p s \ & l t ; T a b l e s \ C l e a n e d _ s a l e s d a t a _ c o l l a t e d \ C o l u m n s \ c u s t o m e r _ i d & g t ; - & l t ; T a b l e s \ c u s t o m e r s _ d i m \ C o l u m n s \ c u s t o m e r _ i d & g t ; < / K e y > < / a : K e y > < a : V a l u e   i : t y p e = " D i a g r a m D i s p l a y L i n k V i e w S t a t e " > < A u t o m a t i o n P r o p e r t y H e l p e r T e x t > E n d   p o i n t   1 :   ( 3 9 4 . 6 1 5 2 4 2 2 7 0 6 6 3 , 3 6 4 ) .   E n d   p o i n t   2 :   ( 3 1 2 , 7 5 )   < / A u t o m a t i o n P r o p e r t y H e l p e r T e x t > < L a y e d O u t > t r u e < / L a y e d O u t > < P o i n t s   x m l n s : b = " h t t p : / / s c h e m a s . d a t a c o n t r a c t . o r g / 2 0 0 4 / 0 7 / S y s t e m . W i n d o w s " > < b : P o i n t > < b : _ x > 3 9 4 . 6 1 5 2 4 2 2 7 0 6 6 2 9 2 < / b : _ x > < b : _ y > 3 6 3 . 9 9 9 9 9 9 9 9 9 9 9 9 9 4 < / b : _ y > < / b : P o i n t > < b : P o i n t > < b : _ x > 3 5 5 . 3 0 7 6 2 1 0 0 0 0 0 0 0 4 < / b : _ x > < b : _ y > 3 6 4 < / b : _ y > < / b : P o i n t > < b : P o i n t > < b : _ x > 3 5 3 . 3 0 7 6 2 1 0 0 0 0 0 0 0 4 < / b : _ x > < b : _ y > 3 6 2 < / b : _ y > < / b : P o i n t > < b : P o i n t > < b : _ x > 3 5 3 . 3 0 7 6 2 1 0 0 0 0 0 0 0 4 < / b : _ x > < b : _ y > 7 7 < / b : _ y > < / b : P o i n t > < b : P o i n t > < b : _ x > 3 5 1 . 3 0 7 6 2 1 0 0 0 0 0 0 0 4 < / b : _ x > < b : _ y > 7 5 < / b : _ y > < / b : P o i n t > < b : P o i n t > < b : _ x > 3 1 2 . 0 0 0 0 0 0 0 0 0 0 0 0 0 6 < / b : _ x > < b : _ y > 7 5 < / b : _ y > < / b : P o i n t > < / P o i n t s > < / a : V a l u e > < / a : K e y V a l u e O f D i a g r a m O b j e c t K e y a n y T y p e z b w N T n L X > < a : K e y V a l u e O f D i a g r a m O b j e c t K e y a n y T y p e z b w N T n L X > < a : K e y > < K e y > R e l a t i o n s h i p s \ & l t ; T a b l e s \ C l e a n e d _ s a l e s d a t a _ c o l l a t e d \ C o l u m n s \ c u s t o m e r _ i d & g t ; - & l t ; T a b l e s \ c u s t o m e r s _ d i m \ C o l u m n s \ c u s t o m e r _ i d & g t ; \ F K < / K e y > < / a : K e y > < a : V a l u e   i : t y p e = " D i a g r a m D i s p l a y L i n k E n d p o i n t V i e w S t a t e " > < H e i g h t > 1 6 < / H e i g h t > < L a b e l L o c a t i o n   x m l n s : b = " h t t p : / / s c h e m a s . d a t a c o n t r a c t . o r g / 2 0 0 4 / 0 7 / S y s t e m . W i n d o w s " > < b : _ x > 3 9 4 . 6 1 5 2 4 2 2 7 0 6 6 2 9 2 < / b : _ x > < b : _ y > 3 5 5 . 9 9 9 9 9 9 9 9 9 9 9 9 9 4 < / b : _ y > < / L a b e l L o c a t i o n > < L o c a t i o n   x m l n s : b = " h t t p : / / s c h e m a s . d a t a c o n t r a c t . o r g / 2 0 0 4 / 0 7 / S y s t e m . W i n d o w s " > < b : _ x > 4 1 0 . 6 1 5 2 4 2 2 7 0 6 6 3 < / b : _ x > < b : _ y > 3 6 4 < / b : _ y > < / L o c a t i o n > < S h a p e R o t a t e A n g l e > 1 8 0 . 0 0 0 0 0 0 0 0 0 0 0 0 2 < / S h a p e R o t a t e A n g l e > < W i d t h > 1 6 < / W i d t h > < / a : V a l u e > < / a : K e y V a l u e O f D i a g r a m O b j e c t K e y a n y T y p e z b w N T n L X > < a : K e y V a l u e O f D i a g r a m O b j e c t K e y a n y T y p e z b w N T n L X > < a : K e y > < K e y > R e l a t i o n s h i p s \ & l t ; T a b l e s \ C l e a n e d _ s a l e s d a t a _ c o l l a t e d \ C o l u m n s \ c u s t o m e r _ i d & g t ; - & l t ; T a b l e s \ c u s t o m e r s _ d i m \ C o l u m n s \ c u s t o m e r _ i d & g t ; \ P K < / K e y > < / a : K e y > < a : V a l u e   i : t y p e = " D i a g r a m D i s p l a y L i n k E n d p o i n t V i e w S t a t e " > < H e i g h t > 1 6 < / H e i g h t > < L a b e l L o c a t i o n   x m l n s : b = " h t t p : / / s c h e m a s . d a t a c o n t r a c t . o r g / 2 0 0 4 / 0 7 / S y s t e m . W i n d o w s " > < b : _ x > 2 9 6 . 0 0 0 0 0 0 0 0 0 0 0 0 0 6 < / b : _ x > < b : _ y > 6 7 < / b : _ y > < / L a b e l L o c a t i o n > < L o c a t i o n   x m l n s : b = " h t t p : / / s c h e m a s . d a t a c o n t r a c t . o r g / 2 0 0 4 / 0 7 / S y s t e m . W i n d o w s " > < b : _ x > 2 9 6 . 0 0 0 0 0 0 0 0 0 0 0 0 0 6 < / b : _ x > < b : _ y > 7 5 < / b : _ y > < / L o c a t i o n > < S h a p e R o t a t e A n g l e > 3 6 0 < / S h a p e R o t a t e A n g l e > < W i d t h > 1 6 < / W i d t h > < / a : V a l u e > < / a : K e y V a l u e O f D i a g r a m O b j e c t K e y a n y T y p e z b w N T n L X > < a : K e y V a l u e O f D i a g r a m O b j e c t K e y a n y T y p e z b w N T n L X > < a : K e y > < K e y > R e l a t i o n s h i p s \ & l t ; T a b l e s \ C l e a n e d _ s a l e s d a t a _ c o l l a t e d \ C o l u m n s \ c u s t o m e r _ i d & g t ; - & l t ; T a b l e s \ c u s t o m e r s _ d i m \ C o l u m n s \ c u s t o m e r _ i d & g t ; \ C r o s s F i l t e r < / K e y > < / a : K e y > < a : V a l u e   i : t y p e = " D i a g r a m D i s p l a y L i n k C r o s s F i l t e r V i e w S t a t e " > < P o i n t s   x m l n s : b = " h t t p : / / s c h e m a s . d a t a c o n t r a c t . o r g / 2 0 0 4 / 0 7 / S y s t e m . W i n d o w s " > < b : P o i n t > < b : _ x > 3 9 4 . 6 1 5 2 4 2 2 7 0 6 6 2 9 2 < / b : _ x > < b : _ y > 3 6 3 . 9 9 9 9 9 9 9 9 9 9 9 9 9 4 < / b : _ y > < / b : P o i n t > < b : P o i n t > < b : _ x > 3 5 5 . 3 0 7 6 2 1 0 0 0 0 0 0 0 4 < / b : _ x > < b : _ y > 3 6 4 < / b : _ y > < / b : P o i n t > < b : P o i n t > < b : _ x > 3 5 3 . 3 0 7 6 2 1 0 0 0 0 0 0 0 4 < / b : _ x > < b : _ y > 3 6 2 < / b : _ y > < / b : P o i n t > < b : P o i n t > < b : _ x > 3 5 3 . 3 0 7 6 2 1 0 0 0 0 0 0 0 4 < / b : _ x > < b : _ y > 7 7 < / b : _ y > < / b : P o i n t > < b : P o i n t > < b : _ x > 3 5 1 . 3 0 7 6 2 1 0 0 0 0 0 0 0 4 < / b : _ x > < b : _ y > 7 5 < / b : _ y > < / b : P o i n t > < b : P o i n t > < b : _ x > 3 1 2 . 0 0 0 0 0 0 0 0 0 0 0 0 0 6 < / b : _ x > < b : _ y > 7 5 < / b : _ y > < / b : P o i n t > < / P o i n t s > < / a : V a l u e > < / a : K e y V a l u e O f D i a g r a m O b j e c t K e y a n y T y p e z b w N T n L X > < a : K e y V a l u e O f D i a g r a m O b j e c t K e y a n y T y p e z b w N T n L X > < a : K e y > < K e y > R e l a t i o n s h i p s \ & l t ; T a b l e s \ C l e a n e d _ s a l e s d a t a _ c o l l a t e d \ C o l u m n s \ o r d e r _ i d & g t ; - & l t ; T a b l e s \ o r d e r s _ d i m \ C o l u m n s \ o r d e r _ i d & g t ; < / K e y > < / a : K e y > < a : V a l u e   i : t y p e = " D i a g r a m D i s p l a y L i n k V i e w S t a t e " > < A u t o m a t i o n P r o p e r t y H e l p e r T e x t > E n d   p o i n t   1 :   ( 5 1 0 . 6 1 5 2 4 2 , 2 8 3 ) .   E n d   p o i n t   2 :   ( 5 2 6 . 9 0 3 8 1 1 , 1 6 6 )   < / A u t o m a t i o n P r o p e r t y H e l p e r T e x t > < L a y e d O u t > t r u e < / L a y e d O u t > < P o i n t s   x m l n s : b = " h t t p : / / s c h e m a s . d a t a c o n t r a c t . o r g / 2 0 0 4 / 0 7 / S y s t e m . W i n d o w s " > < b : P o i n t > < b : _ x > 5 1 0 . 6 1 5 2 4 2 0 0 0 0 0 0 0 8 < / b : _ x > < b : _ y > 2 8 3 < / b : _ y > < / b : P o i n t > < b : P o i n t > < b : _ x > 5 1 0 . 6 1 5 2 4 2 0 0 0 0 0 0 0 8 < / b : _ x > < b : _ y > 2 2 6 . 5 < / b : _ y > < / b : P o i n t > < b : P o i n t > < b : _ x > 5 1 2 . 6 1 5 2 4 2 0 0 0 0 0 0 0 8 < / b : _ x > < b : _ y > 2 2 4 . 5 < / b : _ y > < / b : P o i n t > < b : P o i n t > < b : _ x > 5 2 4 . 9 0 3 8 1 1 < / b : _ x > < b : _ y > 2 2 4 . 5 < / b : _ y > < / b : P o i n t > < b : P o i n t > < b : _ x > 5 2 6 . 9 0 3 8 1 1 < / b : _ x > < b : _ y > 2 2 2 . 5 < / b : _ y > < / b : P o i n t > < b : P o i n t > < b : _ x > 5 2 6 . 9 0 3 8 1 1 < / b : _ x > < b : _ y > 1 6 6 . 0 0 0 0 0 0 0 0 0 0 0 0 0 6 < / b : _ y > < / b : P o i n t > < / P o i n t s > < / a : V a l u e > < / a : K e y V a l u e O f D i a g r a m O b j e c t K e y a n y T y p e z b w N T n L X > < a : K e y V a l u e O f D i a g r a m O b j e c t K e y a n y T y p e z b w N T n L X > < a : K e y > < K e y > R e l a t i o n s h i p s \ & l t ; T a b l e s \ C l e a n e d _ s a l e s d a t a _ c o l l a t e d \ C o l u m n s \ o r d e r _ i d & g t ; - & l t ; T a b l e s \ o r d e r s _ d i m \ C o l u m n s \ o r d e r _ i d & g t ; \ F K < / K e y > < / a : K e y > < a : V a l u e   i : t y p e = " D i a g r a m D i s p l a y L i n k E n d p o i n t V i e w S t a t e " > < H e i g h t > 1 6 < / H e i g h t > < L a b e l L o c a t i o n   x m l n s : b = " h t t p : / / s c h e m a s . d a t a c o n t r a c t . o r g / 2 0 0 4 / 0 7 / S y s t e m . W i n d o w s " > < b : _ x > 5 0 2 . 6 1 5 2 4 2 0 0 0 0 0 0 0 8 < / b : _ x > < b : _ y > 2 8 3 < / b : _ y > < / L a b e l L o c a t i o n > < L o c a t i o n   x m l n s : b = " h t t p : / / s c h e m a s . d a t a c o n t r a c t . o r g / 2 0 0 4 / 0 7 / S y s t e m . W i n d o w s " > < b : _ x > 5 1 0 . 6 1 5 2 4 2 0 0 0 0 0 0 0 8 < / b : _ x > < b : _ y > 2 9 9 < / b : _ y > < / L o c a t i o n > < S h a p e R o t a t e A n g l e > 2 7 0 < / S h a p e R o t a t e A n g l e > < W i d t h > 1 6 < / W i d t h > < / a : V a l u e > < / a : K e y V a l u e O f D i a g r a m O b j e c t K e y a n y T y p e z b w N T n L X > < a : K e y V a l u e O f D i a g r a m O b j e c t K e y a n y T y p e z b w N T n L X > < a : K e y > < K e y > R e l a t i o n s h i p s \ & l t ; T a b l e s \ C l e a n e d _ s a l e s d a t a _ c o l l a t e d \ C o l u m n s \ o r d e r _ i d & g t ; - & l t ; T a b l e s \ o r d e r s _ d i m \ C o l u m n s \ o r d e r _ i d & g t ; \ P K < / K e y > < / a : K e y > < a : V a l u e   i : t y p e = " D i a g r a m D i s p l a y L i n k E n d p o i n t V i e w S t a t e " > < H e i g h t > 1 6 < / H e i g h t > < L a b e l L o c a t i o n   x m l n s : b = " h t t p : / / s c h e m a s . d a t a c o n t r a c t . o r g / 2 0 0 4 / 0 7 / S y s t e m . W i n d o w s " > < b : _ x > 5 1 8 . 9 0 3 8 1 1 < / b : _ x > < b : _ y > 1 5 0 . 0 0 0 0 0 0 0 0 0 0 0 0 0 6 < / b : _ y > < / L a b e l L o c a t i o n > < L o c a t i o n   x m l n s : b = " h t t p : / / s c h e m a s . d a t a c o n t r a c t . o r g / 2 0 0 4 / 0 7 / S y s t e m . W i n d o w s " > < b : _ x > 5 2 6 . 9 0 3 8 1 1 < / b : _ x > < b : _ y > 1 5 0 . 0 0 0 0 0 0 0 0 0 0 0 0 0 6 < / b : _ y > < / L o c a t i o n > < S h a p e R o t a t e A n g l e > 9 0 < / S h a p e R o t a t e A n g l e > < W i d t h > 1 6 < / W i d t h > < / a : V a l u e > < / a : K e y V a l u e O f D i a g r a m O b j e c t K e y a n y T y p e z b w N T n L X > < a : K e y V a l u e O f D i a g r a m O b j e c t K e y a n y T y p e z b w N T n L X > < a : K e y > < K e y > R e l a t i o n s h i p s \ & l t ; T a b l e s \ C l e a n e d _ s a l e s d a t a _ c o l l a t e d \ C o l u m n s \ o r d e r _ i d & g t ; - & l t ; T a b l e s \ o r d e r s _ d i m \ C o l u m n s \ o r d e r _ i d & g t ; \ C r o s s F i l t e r < / K e y > < / a : K e y > < a : V a l u e   i : t y p e = " D i a g r a m D i s p l a y L i n k C r o s s F i l t e r V i e w S t a t e " > < P o i n t s   x m l n s : b = " h t t p : / / s c h e m a s . d a t a c o n t r a c t . o r g / 2 0 0 4 / 0 7 / S y s t e m . W i n d o w s " > < b : P o i n t > < b : _ x > 5 1 0 . 6 1 5 2 4 2 0 0 0 0 0 0 0 8 < / b : _ x > < b : _ y > 2 8 3 < / b : _ y > < / b : P o i n t > < b : P o i n t > < b : _ x > 5 1 0 . 6 1 5 2 4 2 0 0 0 0 0 0 0 8 < / b : _ x > < b : _ y > 2 2 6 . 5 < / b : _ y > < / b : P o i n t > < b : P o i n t > < b : _ x > 5 1 2 . 6 1 5 2 4 2 0 0 0 0 0 0 0 8 < / b : _ x > < b : _ y > 2 2 4 . 5 < / b : _ y > < / b : P o i n t > < b : P o i n t > < b : _ x > 5 2 4 . 9 0 3 8 1 1 < / b : _ x > < b : _ y > 2 2 4 . 5 < / b : _ y > < / b : P o i n t > < b : P o i n t > < b : _ x > 5 2 6 . 9 0 3 8 1 1 < / b : _ x > < b : _ y > 2 2 2 . 5 < / b : _ y > < / b : P o i n t > < b : P o i n t > < b : _ x > 5 2 6 . 9 0 3 8 1 1 < / b : _ x > < b : _ y > 1 6 6 . 0 0 0 0 0 0 0 0 0 0 0 0 0 6 < / b : _ y > < / b : P o i n t > < / P o i n t s > < / a : V a l u e > < / a : K e y V a l u e O f D i a g r a m O b j e c t K e y a n y T y p e z b w N T n L X > < a : K e y V a l u e O f D i a g r a m O b j e c t K e y a n y T y p e z b w N T n L X > < a : K e y > < K e y > R e l a t i o n s h i p s \ & l t ; T a b l e s \ C l e a n e d _ s a l e s d a t a _ c o l l a t e d \ C o l u m n s \ p r o d u c t _ i d & g t ; - & l t ; T a b l e s \ p r o d u c t s _ d i m \ C o l u m n s \ p r o d u c t _ i d & g t ; < / K e y > < / a : K e y > < a : V a l u e   i : t y p e = " D i a g r a m D i s p l a y L i n k V i e w S t a t e " > < A u t o m a t i o n P r o p e r t y H e l p e r T e x t > E n d   p o i n t   1 :   ( 6 2 6 . 6 1 5 2 4 2 2 7 0 6 6 3 , 3 6 4 ) .   E n d   p o i n t   2 :   ( 7 4 4 . 8 0 7 6 2 1 1 3 5 3 3 2 , 7 5 )   < / A u t o m a t i o n P r o p e r t y H e l p e r T e x t > < L a y e d O u t > t r u e < / L a y e d O u t > < P o i n t s   x m l n s : b = " h t t p : / / s c h e m a s . d a t a c o n t r a c t . o r g / 2 0 0 4 / 0 7 / S y s t e m . W i n d o w s " > < b : P o i n t > < b : _ x > 6 2 6 . 6 1 5 2 4 2 2 7 0 6 6 3 < / b : _ x > < b : _ y > 3 6 4 < / b : _ y > < / b : P o i n t > < b : P o i n t > < b : _ x > 6 8 3 . 7 1 1 4 3 1 5 < / b : _ x > < b : _ y > 3 6 4 < / b : _ y > < / b : P o i n t > < b : P o i n t > < b : _ x > 6 8 5 . 7 1 1 4 3 1 5 < / b : _ x > < b : _ y > 3 6 2 < / b : _ y > < / b : P o i n t > < b : P o i n t > < b : _ x > 6 8 5 . 7 1 1 4 3 1 5 < / b : _ x > < b : _ y > 7 7 < / b : _ y > < / b : P o i n t > < b : P o i n t > < b : _ x > 6 8 7 . 7 1 1 4 3 1 5 < / b : _ x > < b : _ y > 7 5 < / b : _ y > < / b : P o i n t > < b : P o i n t > < b : _ x > 7 4 4 . 8 0 7 6 2 1 1 3 5 3 3 1 6 < / b : _ x > < b : _ y > 7 5 < / b : _ y > < / b : P o i n t > < / P o i n t s > < / a : V a l u e > < / a : K e y V a l u e O f D i a g r a m O b j e c t K e y a n y T y p e z b w N T n L X > < a : K e y V a l u e O f D i a g r a m O b j e c t K e y a n y T y p e z b w N T n L X > < a : K e y > < K e y > R e l a t i o n s h i p s \ & l t ; T a b l e s \ C l e a n e d _ s a l e s d a t a _ c o l l a t e d \ C o l u m n s \ p r o d u c t _ i d & g t ; - & l t ; T a b l e s \ p r o d u c t s _ d i m \ C o l u m n s \ p r o d u c t _ i d & g t ; \ F K < / K e y > < / a : K e y > < a : V a l u e   i : t y p e = " D i a g r a m D i s p l a y L i n k E n d p o i n t V i e w S t a t e " > < H e i g h t > 1 6 < / H e i g h t > < L a b e l L o c a t i o n   x m l n s : b = " h t t p : / / s c h e m a s . d a t a c o n t r a c t . o r g / 2 0 0 4 / 0 7 / S y s t e m . W i n d o w s " > < b : _ x > 6 1 0 . 6 1 5 2 4 2 2 7 0 6 6 3 < / b : _ x > < b : _ y > 3 5 6 < / b : _ y > < / L a b e l L o c a t i o n > < L o c a t i o n   x m l n s : b = " h t t p : / / s c h e m a s . d a t a c o n t r a c t . o r g / 2 0 0 4 / 0 7 / S y s t e m . W i n d o w s " > < b : _ x > 6 1 0 . 6 1 5 2 4 2 2 7 0 6 6 3 < / b : _ x > < b : _ y > 3 6 4 < / b : _ y > < / L o c a t i o n > < S h a p e R o t a t e A n g l e > 3 6 0 < / S h a p e R o t a t e A n g l e > < W i d t h > 1 6 < / W i d t h > < / a : V a l u e > < / a : K e y V a l u e O f D i a g r a m O b j e c t K e y a n y T y p e z b w N T n L X > < a : K e y V a l u e O f D i a g r a m O b j e c t K e y a n y T y p e z b w N T n L X > < a : K e y > < K e y > R e l a t i o n s h i p s \ & l t ; T a b l e s \ C l e a n e d _ s a l e s d a t a _ c o l l a t e d \ C o l u m n s \ p r o d u c t _ i d & g t ; - & l t ; T a b l e s \ p r o d u c t s _ d i m \ C o l u m n s \ p r o d u c t _ i d & g t ; \ P K < / K e y > < / a : K e y > < a : V a l u e   i : t y p e = " D i a g r a m D i s p l a y L i n k E n d p o i n t V i e w S t a t e " > < H e i g h t > 1 6 < / H e i g h t > < L a b e l L o c a t i o n   x m l n s : b = " h t t p : / / s c h e m a s . d a t a c o n t r a c t . o r g / 2 0 0 4 / 0 7 / S y s t e m . W i n d o w s " > < b : _ x > 7 4 4 . 8 0 7 6 2 1 1 3 5 3 3 1 6 < / b : _ x > < b : _ y > 6 7 < / b : _ y > < / L a b e l L o c a t i o n > < L o c a t i o n   x m l n s : b = " h t t p : / / s c h e m a s . d a t a c o n t r a c t . o r g / 2 0 0 4 / 0 7 / S y s t e m . W i n d o w s " > < b : _ x > 7 6 0 . 8 0 7 6 2 1 1 3 5 3 3 1 6 < / b : _ x > < b : _ y > 7 5 < / b : _ y > < / L o c a t i o n > < S h a p e R o t a t e A n g l e > 1 8 0 < / S h a p e R o t a t e A n g l e > < W i d t h > 1 6 < / W i d t h > < / a : V a l u e > < / a : K e y V a l u e O f D i a g r a m O b j e c t K e y a n y T y p e z b w N T n L X > < a : K e y V a l u e O f D i a g r a m O b j e c t K e y a n y T y p e z b w N T n L X > < a : K e y > < K e y > R e l a t i o n s h i p s \ & l t ; T a b l e s \ C l e a n e d _ s a l e s d a t a _ c o l l a t e d \ C o l u m n s \ p r o d u c t _ i d & g t ; - & l t ; T a b l e s \ p r o d u c t s _ d i m \ C o l u m n s \ p r o d u c t _ i d & g t ; \ C r o s s F i l t e r < / K e y > < / a : K e y > < a : V a l u e   i : t y p e = " D i a g r a m D i s p l a y L i n k C r o s s F i l t e r V i e w S t a t e " > < P o i n t s   x m l n s : b = " h t t p : / / s c h e m a s . d a t a c o n t r a c t . o r g / 2 0 0 4 / 0 7 / S y s t e m . W i n d o w s " > < b : P o i n t > < b : _ x > 6 2 6 . 6 1 5 2 4 2 2 7 0 6 6 3 < / b : _ x > < b : _ y > 3 6 4 < / b : _ y > < / b : P o i n t > < b : P o i n t > < b : _ x > 6 8 3 . 7 1 1 4 3 1 5 < / b : _ x > < b : _ y > 3 6 4 < / b : _ y > < / b : P o i n t > < b : P o i n t > < b : _ x > 6 8 5 . 7 1 1 4 3 1 5 < / b : _ x > < b : _ y > 3 6 2 < / b : _ y > < / b : P o i n t > < b : P o i n t > < b : _ x > 6 8 5 . 7 1 1 4 3 1 5 < / b : _ x > < b : _ y > 7 7 < / b : _ y > < / b : P o i n t > < b : P o i n t > < b : _ x > 6 8 7 . 7 1 1 4 3 1 5 < / b : _ x > < b : _ y > 7 5 < / b : _ y > < / b : P o i n t > < b : P o i n t > < b : _ x > 7 4 4 . 8 0 7 6 2 1 1 3 5 3 3 1 6 < / b : _ x > < b : _ y > 7 5 < / b : _ y > < / b : P o i n t > < / P o i n t s > < / a : V a l u e > < / a : K e y V a l u e O f D i a g r a m O b j e c t K e y a n y T y p e z b w N T n L X > < a : K e y V a l u e O f D i a g r a m O b j e c t K e y a n y T y p e z b w N T n L X > < a : K e y > < K e y > R e l a t i o n s h i p s \ & l t ; T a b l e s \ C l e a n e d _ s a l e s d a t a _ c o l l a t e d \ C o l u m n s \ c i t y & g t ; - & l t ; T a b l e s \ r e g i o n _ d i m \ C o l u m n s \ c i t y & g t ; < / K e y > < / a : K e y > < a : V a l u e   i : t y p e = " D i a g r a m D i s p l a y L i n k V i e w S t a t e " > < A u t o m a t i o n P r o p e r t y H e l p e r T e x t > E n d   p o i n t   1 :   ( 6 2 6 . 6 1 5 2 4 2 2 7 0 6 6 3 , 3 8 4 ) .   E n d   p o i n t   2 :   ( 8 8 8 . 7 1 1 4 3 1 7 0 2 9 9 7 , 2 5 1 )   < / A u t o m a t i o n P r o p e r t y H e l p e r T e x t > < L a y e d O u t > t r u e < / L a y e d O u t > < P o i n t s   x m l n s : b = " h t t p : / / s c h e m a s . d a t a c o n t r a c t . o r g / 2 0 0 4 / 0 7 / S y s t e m . W i n d o w s " > < b : P o i n t > < b : _ x > 6 2 6 . 6 1 5 2 4 2 2 7 0 6 6 3 < / b : _ x > < b : _ y > 3 8 3 . 9 9 9 9 9 9 9 9 9 9 9 9 9 4 < / b : _ y > < / b : P o i n t > < b : P o i n t > < b : _ x > 7 5 5 . 6 6 3 3 3 7 < / b : _ x > < b : _ y > 3 8 4 < / b : _ y > < / b : P o i n t > < b : P o i n t > < b : _ x > 7 5 7 . 6 6 3 3 3 7 < / b : _ x > < b : _ y > 3 8 2 < / b : _ y > < / b : P o i n t > < b : P o i n t > < b : _ x > 7 5 7 . 6 6 3 3 3 7 < / b : _ x > < b : _ y > 2 5 3 < / b : _ y > < / b : P o i n t > < b : P o i n t > < b : _ x > 7 5 9 . 6 6 3 3 3 7 < / b : _ x > < b : _ y > 2 5 1 < / b : _ y > < / b : P o i n t > < b : P o i n t > < b : _ x > 8 8 8 . 7 1 1 4 3 1 7 0 2 9 9 7 0 6 < / b : _ x > < b : _ y > 2 5 1 < / b : _ y > < / b : P o i n t > < / P o i n t s > < / a : V a l u e > < / a : K e y V a l u e O f D i a g r a m O b j e c t K e y a n y T y p e z b w N T n L X > < a : K e y V a l u e O f D i a g r a m O b j e c t K e y a n y T y p e z b w N T n L X > < a : K e y > < K e y > R e l a t i o n s h i p s \ & l t ; T a b l e s \ C l e a n e d _ s a l e s d a t a _ c o l l a t e d \ C o l u m n s \ c i t y & g t ; - & l t ; T a b l e s \ r e g i o n _ d i m \ C o l u m n s \ c i t y & g t ; \ F K < / K e y > < / a : K e y > < a : V a l u e   i : t y p e = " D i a g r a m D i s p l a y L i n k E n d p o i n t V i e w S t a t e " > < H e i g h t > 1 6 < / H e i g h t > < L a b e l L o c a t i o n   x m l n s : b = " h t t p : / / s c h e m a s . d a t a c o n t r a c t . o r g / 2 0 0 4 / 0 7 / S y s t e m . W i n d o w s " > < b : _ x > 6 1 0 . 6 1 5 2 4 2 2 7 0 6 6 3 < / b : _ x > < b : _ y > 3 7 5 . 9 9 9 9 9 9 9 9 9 9 9 9 9 4 < / b : _ y > < / L a b e l L o c a t i o n > < L o c a t i o n   x m l n s : b = " h t t p : / / s c h e m a s . d a t a c o n t r a c t . o r g / 2 0 0 4 / 0 7 / S y s t e m . W i n d o w s " > < b : _ x > 6 1 0 . 6 1 5 2 4 2 2 7 0 6 6 3 < / b : _ x > < b : _ y > 3 8 4 < / b : _ y > < / L o c a t i o n > < S h a p e R o t a t e A n g l e > 3 5 9 . 9 9 9 9 9 9 9 9 9 9 9 9 7 7 < / S h a p e R o t a t e A n g l e > < W i d t h > 1 6 < / W i d t h > < / a : V a l u e > < / a : K e y V a l u e O f D i a g r a m O b j e c t K e y a n y T y p e z b w N T n L X > < a : K e y V a l u e O f D i a g r a m O b j e c t K e y a n y T y p e z b w N T n L X > < a : K e y > < K e y > R e l a t i o n s h i p s \ & l t ; T a b l e s \ C l e a n e d _ s a l e s d a t a _ c o l l a t e d \ C o l u m n s \ c i t y & g t ; - & l t ; T a b l e s \ r e g i o n _ d i m \ C o l u m n s \ c i t y & g t ; \ P K < / K e y > < / a : K e y > < a : V a l u e   i : t y p e = " D i a g r a m D i s p l a y L i n k E n d p o i n t V i e w S t a t e " > < H e i g h t > 1 6 < / H e i g h t > < L a b e l L o c a t i o n   x m l n s : b = " h t t p : / / s c h e m a s . d a t a c o n t r a c t . o r g / 2 0 0 4 / 0 7 / S y s t e m . W i n d o w s " > < b : _ x > 8 8 8 . 7 1 1 4 3 1 7 0 2 9 9 7 0 6 < / b : _ x > < b : _ y > 2 4 3 < / b : _ y > < / L a b e l L o c a t i o n > < L o c a t i o n   x m l n s : b = " h t t p : / / s c h e m a s . d a t a c o n t r a c t . o r g / 2 0 0 4 / 0 7 / S y s t e m . W i n d o w s " > < b : _ x > 9 0 4 . 7 1 1 4 3 1 7 0 2 9 9 7 0 6 < / b : _ x > < b : _ y > 2 5 1 < / b : _ y > < / L o c a t i o n > < S h a p e R o t a t e A n g l e > 1 8 0 < / S h a p e R o t a t e A n g l e > < W i d t h > 1 6 < / W i d t h > < / a : V a l u e > < / a : K e y V a l u e O f D i a g r a m O b j e c t K e y a n y T y p e z b w N T n L X > < a : K e y V a l u e O f D i a g r a m O b j e c t K e y a n y T y p e z b w N T n L X > < a : K e y > < K e y > R e l a t i o n s h i p s \ & l t ; T a b l e s \ C l e a n e d _ s a l e s d a t a _ c o l l a t e d \ C o l u m n s \ c i t y & g t ; - & l t ; T a b l e s \ r e g i o n _ d i m \ C o l u m n s \ c i t y & g t ; \ C r o s s F i l t e r < / K e y > < / a : K e y > < a : V a l u e   i : t y p e = " D i a g r a m D i s p l a y L i n k C r o s s F i l t e r V i e w S t a t e " > < P o i n t s   x m l n s : b = " h t t p : / / s c h e m a s . d a t a c o n t r a c t . o r g / 2 0 0 4 / 0 7 / S y s t e m . W i n d o w s " > < b : P o i n t > < b : _ x > 6 2 6 . 6 1 5 2 4 2 2 7 0 6 6 3 < / b : _ x > < b : _ y > 3 8 3 . 9 9 9 9 9 9 9 9 9 9 9 9 9 4 < / b : _ y > < / b : P o i n t > < b : P o i n t > < b : _ x > 7 5 5 . 6 6 3 3 3 7 < / b : _ x > < b : _ y > 3 8 4 < / b : _ y > < / b : P o i n t > < b : P o i n t > < b : _ x > 7 5 7 . 6 6 3 3 3 7 < / b : _ x > < b : _ y > 3 8 2 < / b : _ y > < / b : P o i n t > < b : P o i n t > < b : _ x > 7 5 7 . 6 6 3 3 3 7 < / b : _ x > < b : _ y > 2 5 3 < / b : _ y > < / b : P o i n t > < b : P o i n t > < b : _ x > 7 5 9 . 6 6 3 3 3 7 < / b : _ x > < b : _ y > 2 5 1 < / b : _ y > < / b : P o i n t > < b : P o i n t > < b : _ x > 8 8 8 . 7 1 1 4 3 1 7 0 2 9 9 7 0 6 < / b : _ x > < b : _ y > 2 5 1 < / b : _ y > < / b : P o i n t > < / P o i n t s > < / a : V a l u e > < / a : K e y V a l u e O f D i a g r a m O b j e c t K e y a n y T y p e z b w N T n L X > < / V i e w S t a t e s > < / D i a g r a m M a n a g e r . S e r i a l i z a b l e D i a g r a m > < / A r r a y O f D i a g r a m M a n a g e r . S e r i a l i z a b l e D i a g r a m > ] ] > < / C u s t o m C o n t e n t > < / G e m i n i > 
</file>

<file path=customXml/item16.xml>��< ? x m l   v e r s i o n = " 1 . 0 "   e n c o d i n g = " U T F - 1 6 " ? > < G e m i n i   x m l n s = " h t t p : / / g e m i n i / p i v o t c u s t o m i z a t i o n / f a 6 c d 8 a f - 5 7 5 5 - 4 6 7 c - 9 b c 9 - 6 c 7 b a 3 d 4 b a c e " > < C u s t o m C o n t e n t > < ! [ C D A T A [ < ? x m l   v e r s i o n = " 1 . 0 "   e n c o d i n g = " u t f - 1 6 " ? > < S e t t i n g s > < C a l c u l a t e d F i e l d s > < i t e m > < M e a s u r e N a m e > T o t a l   S a l e s < / M e a s u r e N a m e > < D i s p l a y N a m e > T o t a l   S a l e s < / D i s p l a y N a m e > < V i s i b l e > F a l s e < / V i s i b l e > < / i t e m > < i t e m > < M e a s u r e N a m e > T o t a l   O r d e r s < / M e a s u r e N a m e > < D i s p l a y N a m e > T o t a l   O r d e r s < / D i s p l a y N a m e > < V i s i b l e > F a l s e < / V i s i b l e > < / i t e m > < i t e m > < M e a s u r e N a m e > A v g .   O r d e r   V a l u e   L Y < / M e a s u r e N a m e > < D i s p l a y N a m e > A v g .   O r d e r   V a l u e   L Y < / D i s p l a y N a m e > < V i s i b l e > F a l s e < / V i s i b l e > < / i t e m > < i t e m > < M e a s u r e N a m e > S a l e s   Y T D < / M e a s u r e N a m e > < D i s p l a y N a m e > S a l e s   Y T D < / D i s p l a y N a m e > < V i s i b l e > F a l s e < / V i s i b l e > < / i t e m > < i t e m > < M e a s u r e N a m e > T o t a l   S a l e s   L Y < / M e a s u r e N a m e > < D i s p l a y N a m e > T o t a l   S a l e s   L Y < / D i s p l a y N a m e > < V i s i b l e > F a l s e < / V i s i b l e > < / i t e m > < i t e m > < M e a s u r e N a m e > A v g .   O r d e r   V a l u e < / M e a s u r e N a m e > < D i s p l a y N a m e > A v g .   O r d e r   V a l u e < / D i s p l a y N a m e > < V i s i b l e > F a l s e < / V i s i b l e > < S u b c o l u m n s > < i t e m > < R o l e > V a l u e < / R o l e > < D i s p l a y N a m e > A v g .   O r d e r   V a l u e   V a l u e < / D i s p l a y N a m e > < V i s i b l e > F a l s e < / V i s i b l e > < / i t e m > < i t e m > < R o l e > S t a t u s < / R o l e > < D i s p l a y N a m e > A v g .   O r d e r   V a l u e   S t a t u s < / D i s p l a y N a m e > < V i s i b l e > F a l s e < / V i s i b l e > < / i t e m > < i t e m > < R o l e > G o a l < / R o l e > < D i s p l a y N a m e > A v g .   O r d e r   V a l u e   T a r g e t < / D i s p l a y N a m e > < V i s i b l e > F a l s e < / V i s i b l e > < / i t e m > < / S u b c o l u m n s > < / i t e m > < i t e m > < M e a s u r e N a m e > Y o Y   S a l e s   G r o w t h   ( % ) < / M e a s u r e N a m e > < D i s p l a y N a m e > Y o Y   S a l e s   G r o w t h   ( % ) < / D i s p l a y N a m e > < V i s i b l e > F a l s e < / V i s i b l e > < S u b c o l u m n s > < i t e m > < R o l e > V a l u e < / R o l e > < D i s p l a y N a m e > Y o Y   S a l e s   G r o w t h   ( % )   V a l u e < / D i s p l a y N a m e > < V i s i b l e > F a l s e < / V i s i b l e > < / i t e m > < i t e m > < R o l e > S t a t u s < / R o l e > < D i s p l a y N a m e > Y o Y   S a l e s   G r o w t h   ( % )   S t a t u s < / D i s p l a y N a m e > < V i s i b l e > F a l s e < / V i s i b l e > < / i t e m > < i t e m > < R o l e > G o a l < / R o l e > < D i s p l a y N a m e > Y o Y   S a l e s   G r o w t h   ( % )   T a r g e t < / D i s p l a y N a m e > < V i s i b l e > F a l s e < / V i s i b l e > < / i t e m > < / S u b c o l u m n s > < / i t e m > < i t e m > < M e a s u r e N a m e > T a r g e t   A O V   ( + 1 0 % ) < / M e a s u r e N a m e > < D i s p l a y N a m e > T a r g e t   A O V   ( + 1 0 % ) < / D i s p l a y N a m e > < V i s i b l e > F a l s e < / V i s i b l e > < / i t e m > < i t e m > < M e a s u r e N a m e > T a r g e t   Y o Y   S a l e s   G r o w t h   ( % ) < / M e a s u r e N a m e > < D i s p l a y N a m e > T a r g e t   Y o Y   S a l e s   G r o w t h   ( % ) < / D i s p l a y N a m e > < V i s i b l e > F a l s e < / V i s i b l e > < / i t e m > < i t e m > < M e a s u r e N a m e > S a l e s   P e r   C u s t .   ( S P C )   L Y < / M e a s u r e N a m e > < D i s p l a y N a m e > S a l e s   P e r   C u s t .   ( S P C )   L Y < / D i s p l a y N a m e > < V i s i b l e > F a l s e < / V i s i b l e > < / i t e m > < i t e m > < M e a s u r e N a m e > T a r g e t   S P C   ( + 1 0 % ) < / M e a s u r e N a m e > < D i s p l a y N a m e > T a r g e t   S P C   ( + 1 0 % ) < / D i s p l a y N a m e > < V i s i b l e > F a l s e < / V i s i b l e > < / i t e m > < i t e m > < M e a s u r e N a m e > S a l e s   p e r   C u s t o m e r   ( S P C ) < / M e a s u r e N a m e > < D i s p l a y N a m e > S a l e s   p e r   C u s t o m e r   ( S P C ) < / D i s p l a y N a m e > < V i s i b l e > F a l s e < / V i s i b l e > < S u b c o l u m n s > < i t e m > < R o l e > V a l u e < / R o l e > < D i s p l a y N a m e > S a l e s   p e r   C u s t o m e r   ( S P C )   V a l u e < / D i s p l a y N a m e > < V i s i b l e > F a l s e < / V i s i b l e > < / i t e m > < i t e m > < R o l e > S t a t u s < / R o l e > < D i s p l a y N a m e > S a l e s   p e r   C u s t o m e r   ( S P C )   S t a t u s < / D i s p l a y N a m e > < V i s i b l e > F a l s e < / V i s i b l e > < / i t e m > < i t e m > < R o l e > G o a l < / R o l e > < D i s p l a y N a m e > S a l e s   p e r   C u s t o m e r   ( S P C )   T a r g e t < / D i s p l a y N a m e > < V i s i b l e > F a l s e < / V i s i b l e > < / i t e m > < / S u b c o l u m n s > < / i t e m > < / C a l c u l a t e d F i e l d s > < S A H o s t H a s h > 0 < / S A H o s t H a s h > < G e m i n i F i e l d L i s t V i s i b l e > T r u e < / G e m i n i F i e l d L i s t V i s i b l e > < / S e t t i n g s > ] ] > < / C u s t o m C o n t e n t > < / G e m i n i > 
</file>

<file path=customXml/item17.xml>��< ? x m l   v e r s i o n = " 1 . 0 "   e n c o d i n g = " U T F - 1 6 " ? > < G e m i n i   x m l n s = " h t t p : / / g e m i n i / p i v o t c u s t o m i z a t i o n / T a b l e X M L _ O r d e r s _ d i m _ 2 2 a 2 9 4 0 d - 5 0 d 2 - 4 9 7 0 - 9 4 6 d - 8 e 9 f 0 f 2 9 0 6 4 d " > < 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 7 9 < / i n t > < / v a l u e > < / i t e m > < i t e m > < k e y > < s t r i n g > O r d e r   I D < / s t r i n g > < / k e y > < v a l u e > < i n t > 8 8 < / i n t > < / v a l u e > < / i t e m > < i t e m > < k e y > < s t r i n g > O r d e r   D a t e < / s t r i n g > < / k e y > < v a l u e > < i n t > 1 0 4 < / i n t > < / v a l u e > < / i t e m > < i t e m > < k e y > < s t r i n g > S h i p   D a t e < / s t r i n g > < / k e y > < v a l u e > < i n t > 9 5 < / i n t > < / v a l u e > < / i t e m > < i t e m > < k e y > < s t r i n g > S h i p   M o d e < / s t r i n g > < / k e y > < v a l u e > < i n t > 1 0 2 < / i n t > < / v a l u e > < / i t e m > < / C o l u m n W i d t h s > < C o l u m n D i s p l a y I n d e x > < i t e m > < k e y > < s t r i n g > R o w   I D < / s t r i n g > < / k e y > < v a l u e > < i n t > 0 < / i n t > < / v a l u e > < / i t e m > < i t e m > < k e y > < s t r i n g > O r d e r   I D < / s t r i n g > < / k e y > < v a l u e > < i n t > 1 < / i n t > < / v a l u e > < / i t e m > < i t e m > < k e y > < s t r i n g > O r d e r   D a t e < / s t r i n g > < / k e y > < v a l u e > < i n t > 2 < / i n t > < / v a l u e > < / i t e m > < i t e m > < k e y > < s t r i n g > S h i p   D a t e < / s t r i n g > < / k e y > < v a l u e > < i n t > 3 < / i n t > < / v a l u e > < / i t e m > < i t e m > < k e y > < s t r i n g > S h i p   M o d e < / s t r i n g > < / k e y > < v a l u e > < i n t > 4 < / 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7 2 6 a 2 b 2 3 - 9 7 e c - 4 e c 1 - a 7 7 4 - 7 0 f 3 6 6 4 5 f 3 1 0 " > < C u s t o m C o n t e n t > < ! [ C D A T A [ < ? x m l   v e r s i o n = " 1 . 0 "   e n c o d i n g = " u t f - 1 6 " ? > < S e t t i n g s > < C a l c u l a t e d F i e l d s > < i t e m > < M e a s u r e N a m e > T o t a l   S a l e s < / M e a s u r e N a m e > < D i s p l a y N a m e > T o t a l   S a l e s < / D i s p l a y N a m e > < V i s i b l e > F a l s e < / V i s i b l e > < / i t e m > < i t e m > < M e a s u r e N a m e > T o t a l   O r d e r s < / M e a s u r e N a m e > < D i s p l a y N a m e > T o t a l   O r d e r s < / D i s p l a y N a m e > < V i s i b l e > F a l s e < / V i s i b l e > < / i t e m > < i t e m > < M e a s u r e N a m e > A v g .   O r d e r   V a l u e   L Y < / M e a s u r e N a m e > < D i s p l a y N a m e > A v g .   O r d e r   V a l u e   L Y < / D i s p l a y N a m e > < V i s i b l e > F a l s e < / V i s i b l e > < / i t e m > < i t e m > < M e a s u r e N a m e > T o t a l   S a l e s   L Y < / M e a s u r e N a m e > < D i s p l a y N a m e > T o t a l   S a l e s   L Y < / D i s p l a y N a m e > < V i s i b l e > F a l s e < / V i s i b l e > < / i t e m > < i t e m > < M e a s u r e N a m e > A v g .   O r d e r   V a l u e < / M e a s u r e N a m e > < D i s p l a y N a m e > A v g .   O r d e r   V a l u e < / D i s p l a y N a m e > < V i s i b l e > F a l s e < / V i s i b l e > < S u b c o l u m n s > < i t e m > < R o l e > V a l u e < / R o l e > < D i s p l a y N a m e > A v g .   O r d e r   V a l u e   V a l u e < / D i s p l a y N a m e > < V i s i b l e > F a l s e < / V i s i b l e > < / i t e m > < i t e m > < R o l e > S t a t u s < / R o l e > < D i s p l a y N a m e > A v g .   O r d e r   V a l u e   S t a t u s < / D i s p l a y N a m e > < V i s i b l e > F a l s e < / V i s i b l e > < / i t e m > < i t e m > < R o l e > G o a l < / R o l e > < D i s p l a y N a m e > A v g .   O r d e r   V a l u e   T a r g e t < / D i s p l a y N a m e > < V i s i b l e > F a l s e < / V i s i b l e > < / i t e m > < / S u b c o l u m n s > < / i t e m > < i t e m > < M e a s u r e N a m e > T a r g e t   A O V   ( + 1 0 % ) < / M e a s u r e N a m e > < D i s p l a y N a m e > T a r g e t   A O V   ( + 1 0 % ) < / D i s p l a y N a m e > < V i s i b l e > F a l s e < / V i s i b l e > < / i t e m > < i t e m > < M e a s u r e N a m e > T a r g e t   Y o Y   S a l e s   G r o w t h   ( % ) < / M e a s u r e N a m e > < D i s p l a y N a m e > T a r g e t   Y o Y   S a l e s   G r o w t h   ( % ) < / D i s p l a y N a m e > < V i s i b l e > F a l s e < / V i s i b l e > < / i t e m > < i t e m > < M e a s u r e N a m e > S a l e s   Y T D < / M e a s u r e N a m e > < D i s p l a y N a m e > S a l e s   Y T D < / D i s p l a y N a m e > < V i s i b l e > F a l s e < / V i s i b l e > < / i t e m > < i t e m > < M e a s u r e N a m e > Y o Y   S a l e s   G r o w t h   ( % ) < / M e a s u r e N a m e > < D i s p l a y N a m e > Y o Y   S a l e s   G r o w t h   ( % ) < / D i s p l a y N a m e > < V i s i b l e > F a l s e < / V i s i b l e > < S u b c o l u m n s > < i t e m > < R o l e > V a l u e < / R o l e > < D i s p l a y N a m e > Y o Y   S a l e s   G r o w t h   ( % )   V a l u e < / D i s p l a y N a m e > < V i s i b l e > F a l s e < / V i s i b l e > < / i t e m > < i t e m > < R o l e > S t a t u s < / R o l e > < D i s p l a y N a m e > Y o Y   S a l e s   G r o w t h   ( % )   S t a t u s < / D i s p l a y N a m e > < V i s i b l e > F a l s e < / V i s i b l e > < / i t e m > < i t e m > < R o l e > G o a l < / R o l e > < D i s p l a y N a m e > Y o Y   S a l e s   G r o w t h   ( % )   T a r g e t < / D i s p l a y N a m e > < V i s i b l e > F a l s e < / V i s i b l e > < / i t e m > < / S u b c o l u m n s > < / i t e m > < i t e m > < M e a s u r e N a m e > S a l e s   p e r   C u s t o m e r   ( S P C ) < / M e a s u r e N a m e > < D i s p l a y N a m e > S a l e s   p e r   C u s t o m e r   ( S P C ) < / D i s p l a y N a m e > < V i s i b l e > F a l s e < / V i s i b l e > < / i t e m > < i t e m > < M e a s u r e N a m e > S a l e s   P e r   C u s t .   ( S P C )   L Y < / M e a s u r e N a m e > < D i s p l a y N a m e > S a l e s   P e r   C u s t .   ( S P C )   L Y < / D i s p l a y N a m e > < V i s i b l e > F a l s e < / V i s i b l e > < / i t e m > < i t e m > < M e a s u r e N a m e > T a r g e t   S P C   ( + 1 0 % ) < / M e a s u r e N a m e > < D i s p l a y N a m e > T a r g e t   S P C   ( + 1 0 % ) < / D i s p l a y N a m e > < V i s i b l e > F a l s e < / V i s i b l e > < / i t e m > < / C a l c u l a t e d F i e l d s > < S A H o s t H a s h > 0 < / S A H o s t H a s h > < G e m i n i F i e l d L i s t V i s i b l e > T r u e < / G e m i n i F i e l d L i s t V i s i b l e > < / S e t t i n g s > ] ] > < / C u s t o m C o n t e n t > < / G e m i n i > 
</file>

<file path=customXml/item19.xml>��< ? x m l   v e r s i o n = " 1 . 0 "   e n c o d i n g = " U T F - 1 6 " ? > < G e m i n i   x m l n s = " h t t p : / / g e m i n i / p i v o t c u s t o m i z a t i o n / S h o w H i d d e n " > < C u s t o m C o n t e n t > < ! [ C D A T A [ T r u e ] ] > < / C u s t o m C o n t e n t > < / G e m i n i > 
</file>

<file path=customXml/item2.xml>��< ? x m l   v e r s i o n = " 1 . 0 "   e n c o d i n g = " U T F - 1 6 " ? > < G e m i n i   x m l n s = " h t t p : / / g e m i n i / p i v o t c u s t o m i z a t i o n / 3 9 a 1 a f c 4 - a 3 4 c - 4 c 3 e - 9 7 e 9 - 6 8 8 1 c 0 b 0 8 b 1 3 " > < C u s t o m C o n t e n t > < ! [ C D A T A [ < ? x m l   v e r s i o n = " 1 . 0 "   e n c o d i n g = " u t f - 1 6 " ? > < S e t t i n g s > < C a l c u l a t e d F i e l d s > < i t e m > < M e a s u r e N a m e > T o t a l   S a l e s < / M e a s u r e N a m e > < D i s p l a y N a m e > T o t a l   S a l e s < / D i s p l a y N a m e > < V i s i b l e > F a l s e < / V i s i b l e > < / i t e m > < i t e m > < M e a s u r e N a m e > T o t a l   O r d e r s < / M e a s u r e N a m e > < D i s p l a y N a m e > T o t a l   O r d e r s < / D i s p l a y N a m e > < V i s i b l e > F a l s e < / V i s i b l e > < / i t e m > < i t e m > < M e a s u r e N a m e > T o t a l   S a l e s   L Y < / M e a s u r e N a m e > < D i s p l a y N a m e > T o t a l   S a l e s   L Y < / D i s p l a y N a m e > < V i s i b l e > F a l s e < / V i s i b l e > < / i t e m > < i t e m > < M e a s u r e N a m e > A v g .   O r d e r   V a l u e   L Y < / M e a s u r e N a m e > < D i s p l a y N a m e > A v g .   O r d e r   V a l u e   L Y < / D i s p l a y N a m e > < V i s i b l e > F a l s e < / V i s i b l e > < / i t e m > < i t e m > < M e a s u r e N a m e > T a r g e t   A O V   ( + 1 0 % ) < / M e a s u r e N a m e > < D i s p l a y N a m e > T a r g e t   A O V   ( + 1 0 % ) < / D i s p l a y N a m e > < V i s i b l e > F a l s e < / V i s i b l e > < / i t e m > < i t e m > < M e a s u r e N a m e > T a r g e t   Y o Y   S a l e s   G r o w t h   ( % ) < / M e a s u r e N a m e > < D i s p l a y N a m e > T a r g e t   Y o Y   S a l e s   G r o w t h   ( % ) < / D i s p l a y N a m e > < V i s i b l e > F a l s e < / V i s i b l e > < / i t e m > < i t e m > < M e a s u r e N a m e > S a l e s   Y T D < / M e a s u r e N a m e > < D i s p l a y N a m e > S a l e s   Y T D < / D i s p l a y N a m e > < V i s i b l e > F a l s e < / V i s i b l e > < / i t e m > < i t e m > < M e a s u r e N a m e > A v g .   O r d e r   V a l u e < / M e a s u r e N a m e > < D i s p l a y N a m e > A v g .   O r d e r   V a l u e < / D i s p l a y N a m e > < V i s i b l e > F a l s e < / V i s i b l e > < S u b c o l u m n s > < i t e m > < R o l e > V a l u e < / R o l e > < D i s p l a y N a m e > A v g .   O r d e r   V a l u e   V a l u e < / D i s p l a y N a m e > < V i s i b l e > F a l s e < / V i s i b l e > < / i t e m > < i t e m > < R o l e > S t a t u s < / R o l e > < D i s p l a y N a m e > A v g .   O r d e r   V a l u e   S t a t u s < / D i s p l a y N a m e > < V i s i b l e > F a l s e < / V i s i b l e > < / i t e m > < i t e m > < R o l e > G o a l < / R o l e > < D i s p l a y N a m e > A v g .   O r d e r   V a l u e   T a r g e t < / D i s p l a y N a m e > < V i s i b l e > F a l s e < / V i s i b l e > < / i t e m > < / S u b c o l u m n s > < / i t e m > < i t e m > < M e a s u r e N a m e > Y o Y   S a l e s   G r o w t h   ( % ) < / M e a s u r e N a m e > < D i s p l a y N a m e > Y o Y   S a l e s   G r o w t h   ( % ) < / D i s p l a y N a m e > < V i s i b l e > F a l s e < / V i s i b l e > < S u b c o l u m n s > < i t e m > < R o l e > V a l u e < / R o l e > < D i s p l a y N a m e > Y o Y   S a l e s   G r o w t h   ( % )   V a l u e < / D i s p l a y N a m e > < V i s i b l e > F a l s e < / V i s i b l e > < / i t e m > < i t e m > < R o l e > S t a t u s < / R o l e > < D i s p l a y N a m e > Y o Y   S a l e s   G r o w t h   ( % )   S t a t u s < / D i s p l a y N a m e > < V i s i b l e > F a l s e < / V i s i b l e > < / i t e m > < i t e m > < R o l e > G o a l < / R o l e > < D i s p l a y N a m e > Y o Y   S a l e s   G r o w t h   ( % )   T a r g e t < / D i s p l a y N a m e > < V i s i b l e > F a l s e < / V i s i b l e > < / i t e m > < / S u b c o l u m n s > < / i t e m > < i t e m > < M e a s u r e N a m e > S a l e s   p e r   C u s t o m e r   ( S P C ) < / M e a s u r e N a m e > < D i s p l a y N a m e > S a l e s   p e r   C u s t o m e r   ( S P C ) < / D i s p l a y N a m e > < V i s i b l e > F a l s e < / V i s i b l e > < / i t e m > < i t e m > < M e a s u r e N a m e > S a l e s   P e r   C u s t .   ( S P C )   L Y < / M e a s u r e N a m e > < D i s p l a y N a m e > S a l e s   P e r   C u s t .   ( S P C )   L Y < / D i s p l a y N a m e > < V i s i b l e > F a l s e < / V i s i b l e > < / i t e m > < i t e m > < M e a s u r e N a m e > T a r g e t   S P C   ( + 1 0 % ) < / M e a s u r e N a m e > < D i s p l a y N a m e > T a r g e t   S P C   ( + 1 0 % ) < / D i s p l a y N a m e > < V i s i b l e > F a l s e < / V i s i b l e > < / i t e m > < / C a l c u l a t e d F i e l d s > < S A H o s t H a s h > 0 < / S A H o s t H a s h > < G e m i n i F i e l d L i s t V i s i b l e > T r u e < / G e m i n i F i e l d L i s t V i s i b l e > < / S e t t i n g s > ] ] > < / C u s t o m C o n t e n t > < / G e m i n i > 
</file>

<file path=customXml/item20.xml>��< ? x m l   v e r s i o n = " 1 . 0 "   e n c o d i n g = " U T F - 1 6 " ? > < G e m i n i   x m l n s = " h t t p : / / g e m i n i / p i v o t c u s t o m i z a t i o n / 0 f 4 9 9 5 3 0 - 5 4 2 6 - 4 b 7 6 - b b 3 4 - a 9 c b 9 9 8 0 b 6 4 d " > < C u s t o m C o n t e n t > < ! [ C D A T A [ < ? x m l   v e r s i o n = " 1 . 0 "   e n c o d i n g = " u t f - 1 6 " ? > < S e t t i n g s > < C a l c u l a t e d F i e l d s > < i t e m > < M e a s u r e N a m e > T o t a l   S a l e s < / M e a s u r e N a m e > < D i s p l a y N a m e > T o t a l   S a l e s < / D i s p l a y N a m e > < V i s i b l e > F a l s e < / V i s i b l e > < / i t e m > < i t e m > < M e a s u r e N a m e > T o t a l   S a l e s   L Y < / M e a s u r e N a m e > < D i s p l a y N a m e > T o t a l   S a l e s   L Y < / D i s p l a y N a m e > < V i s i b l e > F a l s e < / V i s i b l e > < / i t e m > < i t e m > < M e a s u r e N a m e > T o t a l   O r d e r s < / M e a s u r e N a m e > < D i s p l a y N a m e > T o t a l   O r d e r s < / D i s p l a y N a m e > < V i s i b l e > F a l s e < / V i s i b l e > < / i t e m > < i t e m > < M e a s u r e N a m e > A v g .   O r d e r   V a l u e   L Y < / M e a s u r e N a m e > < D i s p l a y N a m e > A v g .   O r d e r   V a l u e   L Y < / D i s p l a y N a m e > < V i s i b l e > F a l s e < / V i s i b l e > < / i t e m > < i t e m > < M e a s u r e N a m e > T a r g e t   A O V   ( + 1 0 % ) < / M e a s u r e N a m e > < D i s p l a y N a m e > T a r g e t   A O V   ( + 1 0 % ) < / D i s p l a y N a m e > < V i s i b l e > F a l s e < / V i s i b l e > < / i t e m > < i t e m > < M e a s u r e N a m e > T a r g e t   Y o Y   S a l e s   G r o w t h   ( % ) < / M e a s u r e N a m e > < D i s p l a y N a m e > T a r g e t   Y o Y   S a l e s   G r o w t h   ( % ) < / D i s p l a y N a m e > < V i s i b l e > F a l s e < / V i s i b l e > < / i t e m > < i t e m > < M e a s u r e N a m e > S a l e s   Y T D < / M e a s u r e N a m e > < D i s p l a y N a m e > S a l e s   Y T D < / D i s p l a y N a m e > < V i s i b l e > F a l s e < / V i s i b l e > < / i t e m > < i t e m > < M e a s u r e N a m e > A v g .   O r d e r   V a l u e < / M e a s u r e N a m e > < D i s p l a y N a m e > A v g .   O r d e r   V a l u e < / D i s p l a y N a m e > < V i s i b l e > F a l s e < / V i s i b l e > < S u b c o l u m n s > < i t e m > < R o l e > V a l u e < / R o l e > < D i s p l a y N a m e > A v g .   O r d e r   V a l u e   V a l u e < / D i s p l a y N a m e > < V i s i b l e > F a l s e < / V i s i b l e > < / i t e m > < i t e m > < R o l e > S t a t u s < / R o l e > < D i s p l a y N a m e > A v g .   O r d e r   V a l u e   S t a t u s < / D i s p l a y N a m e > < V i s i b l e > F a l s e < / V i s i b l e > < / i t e m > < i t e m > < R o l e > G o a l < / R o l e > < D i s p l a y N a m e > A v g .   O r d e r   V a l u e   T a r g e t < / D i s p l a y N a m e > < V i s i b l e > F a l s e < / V i s i b l e > < / i t e m > < / S u b c o l u m n s > < / i t e m > < i t e m > < M e a s u r e N a m e > Y o Y   S a l e s   G r o w t h   ( % ) < / M e a s u r e N a m e > < D i s p l a y N a m e > Y o Y   S a l e s   G r o w t h   ( % ) < / D i s p l a y N a m e > < V i s i b l e > F a l s e < / V i s i b l e > < S u b c o l u m n s > < i t e m > < R o l e > V a l u e < / R o l e > < D i s p l a y N a m e > Y o Y   S a l e s   G r o w t h   ( % )   V a l u e < / D i s p l a y N a m e > < V i s i b l e > F a l s e < / V i s i b l e > < / i t e m > < i t e m > < R o l e > S t a t u s < / R o l e > < D i s p l a y N a m e > Y o Y   S a l e s   G r o w t h   ( % )   S t a t u s < / D i s p l a y N a m e > < V i s i b l e > F a l s e < / V i s i b l e > < / i t e m > < i t e m > < R o l e > G o a l < / R o l e > < D i s p l a y N a m e > Y o Y   S a l e s   G r o w t h   ( % )   T a r g e t < / D i s p l a y N a m e > < V i s i b l e > F a l s e < / V i s i b l e > < / i t e m > < / S u b c o l u m n s > < / i t e m > < i t e m > < M e a s u r e N a m e > S a l e s   p e r   C u s t o m e r   ( S P C ) < / M e a s u r e N a m e > < D i s p l a y N a m e > S a l e s   p e r   C u s t o m e r   ( S P C ) < / D i s p l a y N a m e > < V i s i b l e > T r u e < / V i s i b l e > < / i t e m > < i t e m > < M e a s u r e N a m e > S a l e s   P e r   C u s t .   ( S P C )   L Y < / M e a s u r e N a m e > < D i s p l a y N a m e > S a l e s   P e r   C u s t .   ( S P C )   L Y < / D i s p l a y N a m e > < V i s i b l e > T r u e < / V i s i b l e > < / i t e m > < i t e m > < M e a s u r e N a m e > T a r g e t   S P C   ( + 1 0 % ) < / M e a s u r e N a m e > < D i s p l a y N a m e > T a r g e t   S P C   ( + 1 0 % ) < / D i s p l a y N a m e > < V i s i b l e > F a l s e < / V i s i b l e > < / i t e m > < / C a l c u l a t e d F i e l d s > < S A H o s t H a s h > 0 < / S A H o s t H a s h > < G e m i n i F i e l d L i s t V i s i b l e > T r u e < / G e m i n i F i e l d L i s t V i s i b l e > < / S e t t i n g s > ] ] > < / C u s t o m C o n t e n t > < / G e m i n i > 
</file>

<file path=customXml/item21.xml>��< ? x m l   v e r s i o n = " 1 . 0 "   e n c o d i n g = " U T F - 1 6 " ? > < G e m i n i   x m l n s = " h t t p : / / g e m i n i / p i v o t c u s t o m i z a t i o n / f 2 a e b 1 7 6 - 5 7 b 0 - 4 c 4 c - a 5 a 5 - d a f 4 c 5 e b 1 d f 0 " > < C u s t o m C o n t e n t > < ! [ C D A T A [ < ? x m l   v e r s i o n = " 1 . 0 "   e n c o d i n g = " u t f - 1 6 " ? > < S e t t i n g s > < C a l c u l a t e d F i e l d s > < i t e m > < M e a s u r e N a m e > T o t a l   S a l e s < / M e a s u r e N a m e > < D i s p l a y N a m e > T o t a l   S a l e s < / D i s p l a y N a m e > < V i s i b l e > F a l s e < / V i s i b l e > < / i t e m > < i t e m > < M e a s u r e N a m e > T o t a l   S a l e s   L Y < / M e a s u r e N a m e > < D i s p l a y N a m e > T o t a l   S a l e s   L Y < / D i s p l a y N a m e > < V i s i b l e > F a l s e < / V i s i b l e > < / i t e m > < i t e m > < M e a s u r e N a m e > T o t a l   O r d e r s < / M e a s u r e N a m e > < D i s p l a y N a m e > T o t a l   O r d e r s < / D i s p l a y N a m e > < V i s i b l e > F a l s e < / V i s i b l e > < / i t e m > < i t e m > < M e a s u r e N a m e > A v g .   O r d e r   V a l u e   L Y < / M e a s u r e N a m e > < D i s p l a y N a m e > A v g .   O r d e r   V a l u e   L Y < / D i s p l a y N a m e > < V i s i b l e > F a l s e < / V i s i b l e > < / i t e m > < i t e m > < M e a s u r e N a m e > T a r g e t   A O V   ( + 1 0 % ) < / M e a s u r e N a m e > < D i s p l a y N a m e > T a r g e t   A O V   ( + 1 0 % ) < / D i s p l a y N a m e > < V i s i b l e > F a l s e < / V i s i b l e > < / i t e m > < i t e m > < M e a s u r e N a m e > A v g .   O r d e r   V a l u e < / M e a s u r e N a m e > < D i s p l a y N a m e > A v g .   O r d e r   V a l u e < / D i s p l a y N a m e > < V i s i b l e > F a l s e < / V i s i b l e > < S u b c o l u m n s > < i t e m > < R o l e > V a l u e < / R o l e > < D i s p l a y N a m e > A v g .   O r d e r   V a l u e   V a l u e < / D i s p l a y N a m e > < V i s i b l e > F a l s e < / V i s i b l e > < / i t e m > < i t e m > < R o l e > S t a t u s < / R o l e > < D i s p l a y N a m e > A v g .   O r d e r   V a l u e   S t a t u s < / D i s p l a y N a m e > < V i s i b l e > F a l s e < / V i s i b l e > < / i t e m > < i t e m > < R o l e > G o a l < / R o l e > < D i s p l a y N a m e > A v g .   O r d e r   V a l u e   T a r g e t < / D i s p l a y N a m e > < V i s i b l e > F a l s e < / V i s i b l e > < / i t e m > < / S u b c o l u m n s > < / i t e m > < i t e m > < M e a s u r e N a m e > T a r g e t   Y o Y   S a l e s   G r o w t h   ( % ) < / M e a s u r e N a m e > < D i s p l a y N a m e > T a r g e t   Y o Y   S a l e s   G r o w t h   ( % ) < / D i s p l a y N a m e > < V i s i b l e > F a l s e < / V i s i b l e > < / i t e m > < i t e m > < M e a s u r e N a m e > S a l e s   Y T D < / M e a s u r e N a m e > < D i s p l a y N a m e > S a l e s   Y T D < / D i s p l a y N a m e > < V i s i b l e > F a l s e < / V i s i b l e > < / i t e m > < i t e m > < M e a s u r e N a m e > Y o Y   S a l e s   G r o w t h   ( % ) < / M e a s u r e N a m e > < D i s p l a y N a m e > Y o Y   S a l e s   G r o w t h   ( % ) < / D i s p l a y N a m e > < V i s i b l e > F a l s e < / V i s i b l e > < S u b c o l u m n s > < i t e m > < R o l e > V a l u e < / R o l e > < D i s p l a y N a m e > Y o Y   S a l e s   G r o w t h   ( % )   V a l u e < / D i s p l a y N a m e > < V i s i b l e > F a l s e < / V i s i b l e > < / i t e m > < i t e m > < R o l e > S t a t u s < / R o l e > < D i s p l a y N a m e > Y o Y   S a l e s   G r o w t h   ( % )   S t a t u s < / D i s p l a y N a m e > < V i s i b l e > F a l s e < / V i s i b l e > < / i t e m > < i t e m > < R o l e > G o a l < / R o l e > < D i s p l a y N a m e > Y o Y   S a l e s   G r o w t h   ( % )   T a r g e t < / D i s p l a y N a m e > < V i s i b l e > F a l s e < / V i s i b l e > < / i t e m > < / S u b c o l u m n s > < / i t e m > < i t e m > < M e a s u r e N a m e > S a l e s   p e r   C u s t o m e r   ( S P C ) < / M e a s u r e N a m e > < D i s p l a y N a m e > S a l e s   p e r   C u s t o m e r   ( S P C ) < / D i s p l a y N a m e > < V i s i b l e > F a l s e < / V i s i b l e > < S u b c o l u m n s > < i t e m > < R o l e > V a l u e < / R o l e > < D i s p l a y N a m e > S a l e s   p e r   C u s t o m e r   ( S P C )   V a l u e < / D i s p l a y N a m e > < V i s i b l e > F a l s e < / V i s i b l e > < / i t e m > < i t e m > < R o l e > S t a t u s < / R o l e > < D i s p l a y N a m e > S a l e s   p e r   C u s t o m e r   ( S P C )   S t a t u s < / D i s p l a y N a m e > < V i s i b l e > F a l s e < / V i s i b l e > < / i t e m > < i t e m > < R o l e > G o a l < / R o l e > < D i s p l a y N a m e > S a l e s   p e r   C u s t o m e r   ( S P C )   T a r g e t < / D i s p l a y N a m e > < V i s i b l e > F a l s e < / V i s i b l e > < / i t e m > < / S u b c o l u m n s > < / i t e m > < i t e m > < M e a s u r e N a m e > S a l e s   P e r   C u s t .   ( S P C )   L Y < / M e a s u r e N a m e > < D i s p l a y N a m e > S a l e s   P e r   C u s t .   ( S P C )   L Y < / D i s p l a y N a m e > < V i s i b l e > F a l s e < / V i s i b l e > < / i t e m > < i t e m > < M e a s u r e N a m e > T a r g e t   S P C   ( + 1 0 % ) < / M e a s u r e N a m e > < D i s p l a y N a m e > T a r g e t   S P C   ( + 1 0 % ) < / D i s p l a y N a m e > < V i s i b l e > F a l s e < / V i s i b l e > < / i t e m > < i t e m > < M e a s u r e N a m e > S e l e c t e d _ M e t r i c < / M e a s u r e N a m e > < D i s p l a y N a m e > S e l e c t e d _ M e t r i c < / D i s p l a y N a m e > < V i s i b l e > F a l s e < / V i s i b l e > < / i t e m > < / C a l c u l a t e d F i e l d s > < S A H o s t H a s h > 0 < / S A H o s t H a s h > < G e m i n i F i e l d L i s t V i s i b l e > T r u e < / G e m i n i F i e l d L i s t V i s i b l e > < / S e t t i n g s > ] ] > < / C u s t o m C o n t e n t > < / G e m i n i > 
</file>

<file path=customXml/item2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3.xml>��< ? x m l   v e r s i o n = " 1 . 0 "   e n c o d i n g = " U T F - 1 6 " ? > < G e m i n i   x m l n s = " h t t p : / / g e m i n i / p i v o t c u s t o m i z a t i o n / 3 5 c 4 d 1 4 2 - 7 e 5 c - 4 0 9 5 - b c d e - 5 6 8 0 3 b 5 6 3 4 8 0 " > < C u s t o m C o n t e n t > < ! [ C D A T A [ < ? x m l   v e r s i o n = " 1 . 0 "   e n c o d i n g = " u t f - 1 6 " ? > < S e t t i n g s > < C a l c u l a t e d F i e l d s > < i t e m > < M e a s u r e N a m e > T o t a l   S a l e s < / M e a s u r e N a m e > < D i s p l a y N a m e > T o t a l   S a l e s < / D i s p l a y N a m e > < V i s i b l e > F a l s e < / V i s i b l e > < / i t e m > < i t e m > < M e a s u r e N a m e > T o t a l   Q t y .   S o l d < / M e a s u r e N a m e > < D i s p l a y N a m e > T o t a l   Q t y .   S o l d < / D i s p l a y N a m e > < V i s i b l e > F a l s e < / V i s i b l e > < / i t e m > < i t e m > < M e a s u r e N a m e > T o t a l   O r d e r s < / M e a s u r e N a m e > < D i s p l a y N a m e > T o t a l   O r d e r s < / D i s p l a y N a m e > < V i s i b l e > F a l s e < / V i s i b l e > < / i t e m > < i t e m > < M e a s u r e N a m e > A v g .   O r d e r   V a l u e   L Y < / M e a s u r e N a m e > < D i s p l a y N a m e > A v g .   O r d e r   V a l u e   L Y < / D i s p l a y N a m e > < V i s i b l e > F a l s e < / V i s i b l e > < / i t e m > < i t e m > < M e a s u r e N a m e > T a r g e t   A v g .   O r d e r   V a l u e   ( + 1 0 % ) < / M e a s u r e N a m e > < D i s p l a y N a m e > T a r g e t   A v g .   O r d e r   V a l u e   ( + 1 0 % ) < / D i s p l a y N a m e > < V i s i b l e > F a l s e < / V i s i b l e > < / i t e m > < i t e m > < M e a s u r e N a m e > S a l e s   p e r   C u s t o m e r   L Y < / M e a s u r e N a m e > < D i s p l a y N a m e > S a l e s   p e r   C u s t o m e r   L Y < / D i s p l a y N a m e > < V i s i b l e > F a l s e < / V i s i b l e > < / i t e m > < i t e m > < M e a s u r e N a m e > T a r g e t   S a l e s   p e r   C u s t o m e r   ( + 1 0 % ) < / M e a s u r e N a m e > < D i s p l a y N a m e > T a r g e t   S a l e s   p e r   C u s t o m e r   ( + 1 0 % ) < / D i s p l a y N a m e > < V i s i b l e > F a l s e < / V i s i b l e > < / i t e m > < i t e m > < M e a s u r e N a m e > S a l e s   M T D < / M e a s u r e N a m e > < D i s p l a y N a m e > S a l e s   M T D < / D i s p l a y N a m e > < V i s i b l e > F a l s e < / V i s i b l e > < / i t e m > < i t e m > < M e a s u r e N a m e > S a l e s   Y T D < / M e a s u r e N a m e > < D i s p l a y N a m e > S a l e s   Y T D < / D i s p l a y N a m e > < V i s i b l e > F a l s e < / V i s i b l e > < / i t e m > < i t e m > < M e a s u r e N a m e > T o t a l   S a l e s   L Y < / M e a s u r e N a m e > < D i s p l a y N a m e > T o t a l   S a l e s   L Y < / D i s p l a y N a m e > < V i s i b l e > F a l s e < / V i s i b l e > < / i t e m > < i t e m > < M e a s u r e N a m e > T a r g e t   Y o Y   S a l e s   ( + 1 0 % ) < / M e a s u r e N a m e > < D i s p l a y N a m e > T a r g e t   Y o Y   S a l e s   ( + 1 0 % ) < / D i s p l a y N a m e > < V i s i b l e > F a l s e < / V i s i b l e > < / i t e m > < i t e m > < M e a s u r e N a m e > A v g .   O r d e r   V a l u e < / M e a s u r e N a m e > < D i s p l a y N a m e > A v g .   O r d e r   V a l u e < / D i s p l a y N a m e > < V i s i b l e > F a l s e < / V i s i b l e > < S u b c o l u m n s > < i t e m > < R o l e > V a l u e < / R o l e > < D i s p l a y N a m e > A v g .   O r d e r   V a l u e   V a l u e < / D i s p l a y N a m e > < V i s i b l e > F a l s e < / V i s i b l e > < / i t e m > < i t e m > < R o l e > S t a t u s < / R o l e > < D i s p l a y N a m e > A v g .   O r d e r   V a l u e   S t a t u s < / D i s p l a y N a m e > < V i s i b l e > F a l s e < / V i s i b l e > < / i t e m > < i t e m > < R o l e > G o a l < / R o l e > < D i s p l a y N a m e > A v g .   O r d e r   V a l u e   T a r g e t < / D i s p l a y N a m e > < V i s i b l e > F a l s e < / V i s i b l e > < / i t e m > < / S u b c o l u m n s > < / i t e m > < i t e m > < M e a s u r e N a m e > S a l e s   p e r   C u s t o m e r < / M e a s u r e N a m e > < D i s p l a y N a m e > S a l e s   p e r   C u s t o m e r < / D i s p l a y N a m e > < V i s i b l e > F a l s e < / V i s i b l e > < S u b c o l u m n s > < i t e m > < R o l e > V a l u e < / R o l e > < D i s p l a y N a m e > S a l e s   p e r   C u s t o m e r   V a l u e < / D i s p l a y N a m e > < V i s i b l e > F a l s e < / V i s i b l e > < / i t e m > < i t e m > < R o l e > S t a t u s < / R o l e > < D i s p l a y N a m e > S a l e s   p e r   C u s t o m e r   S t a t u s < / D i s p l a y N a m e > < V i s i b l e > F a l s e < / V i s i b l e > < / i t e m > < i t e m > < R o l e > G o a l < / R o l e > < D i s p l a y N a m e > S a l e s   p e r   C u s t o m e r   T a r g e t < / D i s p l a y N a m e > < V i s i b l e > F a l s e < / V i s i b l e > < / i t e m > < / S u b c o l u m n s > < / i t e m > < i t e m > < M e a s u r e N a m e > Y o Y   S a l e s   G r o w t h   ( % ) < / M e a s u r e N a m e > < D i s p l a y N a m e > Y o Y   S a l e s   G r o w t h   ( % ) < / D i s p l a y N a m e > < V i s i b l e > F a l s e < / V i s i b l e > < S u b c o l u m n s > < i t e m > < R o l e > V a l u e < / R o l e > < D i s p l a y N a m e > Y o Y   S a l e s   G r o w t h   ( % )   V a l u e < / D i s p l a y N a m e > < V i s i b l e > F a l s e < / V i s i b l e > < / i t e m > < i t e m > < R o l e > S t a t u s < / R o l e > < D i s p l a y N a m e > Y o Y   S a l e s   G r o w t h   ( % )   S t a t u s < / D i s p l a y N a m e > < V i s i b l e > F a l s e < / V i s i b l e > < / i t e m > < i t e m > < R o l e > G o a l < / R o l e > < D i s p l a y N a m e > Y o Y   S a l e s   G r o w t h   ( % )   T a r g e t < / D i s p l a y N a m e > < V i s i b l e > F a l s e < / V i s i b l e > < / i t e m > < / S u b c o l u m n s > < / i t e m > < / C a l c u l a t e d F i e l d s > < S A H o s t H a s h > 0 < / S A H o s t H a s h > < G e m i n i F i e l d L i s t V i s i b l e > T r u e < / G e m i n i F i e l d L i s t V i s i b l e > < / S e t t i n g s > ] ] > < / C u s t o m C o n t e n t > < / G e m i n i > 
</file>

<file path=customXml/item24.xml>��< ? x m l   v e r s i o n = " 1 . 0 "   e n c o d i n g = " U T F - 1 6 " ? > < G e m i n i   x m l n s = " h t t p : / / g e m i n i / p i v o t c u s t o m i z a t i o n / 9 7 9 a e 5 6 e - a f b e - 4 6 a d - a 9 1 d - d 9 0 f 0 7 3 d 2 8 d d " > < C u s t o m C o n t e n t > < ! [ C D A T A [ < ? x m l   v e r s i o n = " 1 . 0 "   e n c o d i n g = " u t f - 1 6 " ? > < S e t t i n g s > < C a l c u l a t e d F i e l d s > < i t e m > < M e a s u r e N a m e > T o t a l   S a l e s < / M e a s u r e N a m e > < D i s p l a y N a m e > T o t a l   S a l e s < / D i s p l a y N a m e > < V i s i b l e > F a l s e < / V i s i b l e > < / i t e m > < i t e m > < M e a s u r e N a m e > T o t a l   S a l e s   L Y < / M e a s u r e N a m e > < D i s p l a y N a m e > T o t a l   S a l e s   L Y < / D i s p l a y N a m e > < V i s i b l e > F a l s e < / V i s i b l e > < / i t e m > < i t e m > < M e a s u r e N a m e > T o t a l   O r d e r s < / M e a s u r e N a m e > < D i s p l a y N a m e > T o t a l   O r d e r s < / D i s p l a y N a m e > < V i s i b l e > F a l s e < / V i s i b l e > < / i t e m > < i t e m > < M e a s u r e N a m e > A v g .   O r d e r   V a l u e   L Y < / M e a s u r e N a m e > < D i s p l a y N a m e > A v g .   O r d e r   V a l u e   L Y < / D i s p l a y N a m e > < V i s i b l e > F a l s e < / V i s i b l e > < / i t e m > < i t e m > < M e a s u r e N a m e > T a r g e t   A O V   ( + 1 0 % ) < / M e a s u r e N a m e > < D i s p l a y N a m e > T a r g e t   A O V   ( + 1 0 % ) < / D i s p l a y N a m e > < V i s i b l e > F a l s e < / V i s i b l e > < / i t e m > < i t e m > < M e a s u r e N a m e > T a r g e t   Y o Y   S a l e s   G r o w t h   ( % ) < / M e a s u r e N a m e > < D i s p l a y N a m e > T a r g e t   Y o Y   S a l e s   G r o w t h   ( % ) < / D i s p l a y N a m e > < V i s i b l e > F a l s e < / V i s i b l e > < / i t e m > < i t e m > < M e a s u r e N a m e > S a l e s   Y T D < / M e a s u r e N a m e > < D i s p l a y N a m e > S a l e s   Y T D < / D i s p l a y N a m e > < V i s i b l e > F a l s e < / V i s i b l e > < / i t e m > < i t e m > < M e a s u r e N a m e > S a l e s   P e r   C u s t .   ( S P C )   L Y < / M e a s u r e N a m e > < D i s p l a y N a m e > S a l e s   P e r   C u s t .   ( S P C )   L Y < / D i s p l a y N a m e > < V i s i b l e > F a l s e < / V i s i b l e > < / i t e m > < i t e m > < M e a s u r e N a m e > T a r g e t   S P C   ( + 1 0 % ) < / M e a s u r e N a m e > < D i s p l a y N a m e > T a r g e t   S P C   ( + 1 0 % ) < / D i s p l a y N a m e > < V i s i b l e > F a l s e < / V i s i b l e > < / i t e m > < i t e m > < M e a s u r e N a m e > S e l e c t e d _ M e t r i c < / M e a s u r e N a m e > < D i s p l a y N a m e > S e l e c t e d _ M e t r i c < / D i s p l a y N a m e > < V i s i b l e > F a l s e < / V i s i b l e > < / i t e m > < i t e m > < M e a s u r e N a m e > A v g .   O r d e r   V a l u e < / M e a s u r e N a m e > < D i s p l a y N a m e > A v g .   O r d e r   V a l u e < / D i s p l a y N a m e > < V i s i b l e > F a l s e < / V i s i b l e > < S u b c o l u m n s > < i t e m > < R o l e > V a l u e < / R o l e > < D i s p l a y N a m e > A v g .   O r d e r   V a l u e   V a l u e < / D i s p l a y N a m e > < V i s i b l e > F a l s e < / V i s i b l e > < / i t e m > < i t e m > < R o l e > S t a t u s < / R o l e > < D i s p l a y N a m e > A v g .   O r d e r   V a l u e   S t a t u s < / D i s p l a y N a m e > < V i s i b l e > F a l s e < / V i s i b l e > < / i t e m > < i t e m > < R o l e > G o a l < / R o l e > < D i s p l a y N a m e > A v g .   O r d e r   V a l u e   T a r g e t < / D i s p l a y N a m e > < V i s i b l e > F a l s e < / V i s i b l e > < / i t e m > < / S u b c o l u m n s > < / i t e m > < i t e m > < M e a s u r e N a m e > Y o Y   S a l e s   G r o w t h   ( % ) < / M e a s u r e N a m e > < D i s p l a y N a m e > Y o Y   S a l e s   G r o w t h   ( % ) < / D i s p l a y N a m e > < V i s i b l e > F a l s e < / V i s i b l e > < S u b c o l u m n s > < i t e m > < R o l e > V a l u e < / R o l e > < D i s p l a y N a m e > Y o Y   S a l e s   G r o w t h   ( % )   V a l u e < / D i s p l a y N a m e > < V i s i b l e > F a l s e < / V i s i b l e > < / i t e m > < i t e m > < R o l e > S t a t u s < / R o l e > < D i s p l a y N a m e > Y o Y   S a l e s   G r o w t h   ( % )   S t a t u s < / D i s p l a y N a m e > < V i s i b l e > F a l s e < / V i s i b l e > < / i t e m > < i t e m > < R o l e > G o a l < / R o l e > < D i s p l a y N a m e > Y o Y   S a l e s   G r o w t h   ( % )   T a r g e t < / D i s p l a y N a m e > < V i s i b l e > F a l s e < / V i s i b l e > < / i t e m > < / S u b c o l u m n s > < / i t e m > < i t e m > < M e a s u r e N a m e > S a l e s   p e r   C u s t o m e r   ( S P C ) < / M e a s u r e N a m e > < D i s p l a y N a m e > S a l e s   p e r   C u s t o m e r   ( S P C ) < / D i s p l a y N a m e > < V i s i b l e > F a l s e < / V i s i b l e > < S u b c o l u m n s > < i t e m > < R o l e > V a l u e < / R o l e > < D i s p l a y N a m e > S a l e s   p e r   C u s t o m e r   ( S P C )   V a l u e < / D i s p l a y N a m e > < V i s i b l e > F a l s e < / V i s i b l e > < / i t e m > < i t e m > < R o l e > S t a t u s < / R o l e > < D i s p l a y N a m e > S a l e s   p e r   C u s t o m e r   ( S P C )   S t a t u s < / D i s p l a y N a m e > < V i s i b l e > F a l s e < / V i s i b l e > < / i t e m > < i t e m > < R o l e > G o a l < / R o l e > < D i s p l a y N a m e > S a l e s   p e r   C u s t o m e r   ( S P C )   T a r g e t < / D i s p l a y N a m e > < V i s i b l e > F a l s e < / V i s i b l e > < / i t e m > < / S u b c o l u m n s > < / i t e m > < / C a l c u l a t e d F i e l d s > < S A H o s t H a s h > 0 < / S A H o s t H a s h > < G e m i n i F i e l d L i s t V i s i b l e > T r u e < / G e m i n i F i e l d L i s t V i s i b l e > < / S e t t i n g s > ] ] > < / C u s t o m C o n t e n t > < / G e m i n i > 
</file>

<file path=customXml/item25.xml>��< ? x m l   v e r s i o n = " 1 . 0 "   e n c o d i n g = " U T F - 1 6 " ? > < G e m i n i   x m l n s = " h t t p : / / g e m i n i / p i v o t c u s t o m i z a t i o n / e f d 1 9 8 2 e - d e 3 8 - 4 0 d c - 9 b e 5 - 3 b 6 e 1 1 9 d c 3 0 b " > < C u s t o m C o n t e n t > < ! [ C D A T A [ < ? x m l   v e r s i o n = " 1 . 0 "   e n c o d i n g = " u t f - 1 6 " ? > < S e t t i n g s > < C a l c u l a t e d F i e l d s > < i t e m > < M e a s u r e N a m e > T o t a l   S a l e s < / M e a s u r e N a m e > < D i s p l a y N a m e > T o t a l   S a l e s < / D i s p l a y N a m e > < V i s i b l e > F a l s e < / V i s i b l e > < / i t e m > < i t e m > < M e a s u r e N a m e > T o t a l   S a l e s   L Y < / M e a s u r e N a m e > < D i s p l a y N a m e > T o t a l   S a l e s   L Y < / D i s p l a y N a m e > < V i s i b l e > F a l s e < / V i s i b l e > < / i t e m > < i t e m > < M e a s u r e N a m e > T o t a l   O r d e r s < / M e a s u r e N a m e > < D i s p l a y N a m e > T o t a l   O r d e r s < / D i s p l a y N a m e > < V i s i b l e > F a l s e < / V i s i b l e > < / i t e m > < i t e m > < M e a s u r e N a m e > A v g .   O r d e r   V a l u e   L Y < / M e a s u r e N a m e > < D i s p l a y N a m e > A v g .   O r d e r   V a l u e   L Y < / D i s p l a y N a m e > < V i s i b l e > F a l s e < / V i s i b l e > < / i t e m > < i t e m > < M e a s u r e N a m e > T a r g e t   A O V   ( + 1 0 % ) < / M e a s u r e N a m e > < D i s p l a y N a m e > T a r g e t   A O V   ( + 1 0 % ) < / D i s p l a y N a m e > < V i s i b l e > F a l s e < / V i s i b l e > < / i t e m > < i t e m > < M e a s u r e N a m e > T a r g e t   Y o Y   S a l e s   G r o w t h   ( % ) < / M e a s u r e N a m e > < D i s p l a y N a m e > T a r g e t   Y o Y   S a l e s   G r o w t h   ( % ) < / D i s p l a y N a m e > < V i s i b l e > F a l s e < / V i s i b l e > < / i t e m > < i t e m > < M e a s u r e N a m e > S a l e s   Y T D < / M e a s u r e N a m e > < D i s p l a y N a m e > S a l e s   Y T D < / D i s p l a y N a m e > < V i s i b l e > F a l s e < / V i s i b l e > < / i t e m > < i t e m > < M e a s u r e N a m e > S a l e s   P e r   C u s t .   ( S P C )   L Y < / M e a s u r e N a m e > < D i s p l a y N a m e > S a l e s   P e r   C u s t .   ( S P C )   L Y < / D i s p l a y N a m e > < V i s i b l e > F a l s e < / V i s i b l e > < / i t e m > < i t e m > < M e a s u r e N a m e > T a r g e t   S P C   ( + 1 0 % ) < / M e a s u r e N a m e > < D i s p l a y N a m e > T a r g e t   S P C   ( + 1 0 % ) < / D i s p l a y N a m e > < V i s i b l e > F a l s e < / V i s i b l e > < / i t e m > < i t e m > < M e a s u r e N a m e > A v g .   O r d e r   V a l u e < / M e a s u r e N a m e > < D i s p l a y N a m e > A v g .   O r d e r   V a l u e < / D i s p l a y N a m e > < V i s i b l e > F a l s e < / V i s i b l e > < / i t e m > < i t e m > < M e a s u r e N a m e > Y o Y   S a l e s   G r o w t h   ( % ) < / M e a s u r e N a m e > < D i s p l a y N a m e > Y o Y   S a l e s   G r o w t h   ( % ) < / D i s p l a y N a m e > < V i s i b l e > F a l s e < / V i s i b l e > < / i t e m > < i t e m > < M e a s u r e N a m e > S a l e s   p e r   C u s t o m e r   ( S P C ) < / M e a s u r e N a m e > < D i s p l a y N a m e > S a l e s   p e r   C u s t o m e r   ( S P C ) < / D i s p l a y N a m e > < V i s i b l e > F a l s e < / V i s i b l e > < / i t e m > < i t e m > < M e a s u r e N a m e > A v g .   S h i p p i n g   t i m e   ( D a y s ) < / M e a s u r e N a m e > < D i s p l a y N a m e > A v g .   S h i p p i n g   t i m e   ( D a y s ) < / D i s p l a y N a m e > < V i s i b l e > F a l s e < / V i s i b l e > < / i t e m > < / C a l c u l a t e d F i e l d s > < S A H o s t H a s h > 0 < / S A H o s t H a s h > < G e m i n i F i e l d L i s t V i s i b l e > T r u e < / G e m i n i F i e l d L i s t V i s i b l e > < / S e t t i n g s > ] ] > < / C u s t o m C o n t e n t > < / G e m i n i > 
</file>

<file path=customXml/item26.xml>��< ? x m l   v e r s i o n = " 1 . 0 "   e n c o d i n g = " U T F - 1 6 " ? > < G e m i n i   x m l n s = " h t t p : / / g e m i n i / p i v o t c u s t o m i z a t i o n / 1 e 0 b 3 a 5 f - 7 d 3 4 - 4 6 f 3 - b a 9 d - 5 7 b e 7 b d 6 1 c 8 c " > < C u s t o m C o n t e n t > < ! [ C D A T A [ < ? x m l   v e r s i o n = " 1 . 0 "   e n c o d i n g = " u t f - 1 6 " ? > < S e t t i n g s > < C a l c u l a t e d F i e l d s > < i t e m > < M e a s u r e N a m e > T o t a l   S a l e s < / M e a s u r e N a m e > < D i s p l a y N a m e > T o t a l   S a l e s < / D i s p l a y N a m e > < V i s i b l e > F a l s e < / V i s i b l e > < / i t e m > < i t e m > < M e a s u r e N a m e > T o t a l   S a l e s   L Y < / M e a s u r e N a m e > < D i s p l a y N a m e > T o t a l   S a l e s   L Y < / D i s p l a y N a m e > < V i s i b l e > F a l s e < / V i s i b l e > < / i t e m > < i t e m > < M e a s u r e N a m e > T o t a l   O r d e r s < / M e a s u r e N a m e > < D i s p l a y N a m e > T o t a l   O r d e r s < / D i s p l a y N a m e > < V i s i b l e > F a l s e < / V i s i b l e > < / i t e m > < i t e m > < M e a s u r e N a m e > A v g .   O r d e r   V a l u e   L Y < / M e a s u r e N a m e > < D i s p l a y N a m e > A v g .   O r d e r   V a l u e   L Y < / D i s p l a y N a m e > < V i s i b l e > F a l s e < / V i s i b l e > < / i t e m > < i t e m > < M e a s u r e N a m e > T a r g e t   A O V   ( + 1 0 % ) < / M e a s u r e N a m e > < D i s p l a y N a m e > T a r g e t   A O V   ( + 1 0 % ) < / D i s p l a y N a m e > < V i s i b l e > F a l s e < / V i s i b l e > < / i t e m > < i t e m > < M e a s u r e N a m e > T a r g e t   Y o Y   S a l e s   G r o w t h   ( % ) < / M e a s u r e N a m e > < D i s p l a y N a m e > T a r g e t   Y o Y   S a l e s   G r o w t h   ( % ) < / D i s p l a y N a m e > < V i s i b l e > F a l s e < / V i s i b l e > < / i t e m > < i t e m > < M e a s u r e N a m e > S a l e s   Y T D < / M e a s u r e N a m e > < D i s p l a y N a m e > S a l e s   Y T D < / D i s p l a y N a m e > < V i s i b l e > F a l s e < / V i s i b l e > < / i t e m > < i t e m > < M e a s u r e N a m e > S a l e s   P e r   C u s t .   ( S P C )   L Y < / M e a s u r e N a m e > < D i s p l a y N a m e > S a l e s   P e r   C u s t .   ( S P C )   L Y < / D i s p l a y N a m e > < V i s i b l e > F a l s e < / V i s i b l e > < / i t e m > < i t e m > < M e a s u r e N a m e > T a r g e t   S P C   ( + 1 0 % ) < / M e a s u r e N a m e > < D i s p l a y N a m e > T a r g e t   S P C   ( + 1 0 % ) < / D i s p l a y N a m e > < V i s i b l e > F a l s e < / V i s i b l e > < / i t e m > < i t e m > < M e a s u r e N a m e > A v g .   O r d e r   V a l u e < / M e a s u r e N a m e > < D i s p l a y N a m e > A v g .   O r d e r   V a l u e < / D i s p l a y N a m e > < V i s i b l e > F a l s e < / V i s i b l e > < / i t e m > < i t e m > < M e a s u r e N a m e > Y o Y   S a l e s   G r o w t h   ( % ) < / M e a s u r e N a m e > < D i s p l a y N a m e > Y o Y   S a l e s   G r o w t h   ( % ) < / D i s p l a y N a m e > < V i s i b l e > F a l s e < / V i s i b l e > < / i t e m > < i t e m > < M e a s u r e N a m e > S a l e s   p e r   C u s t o m e r   ( S P C ) < / M e a s u r e N a m e > < D i s p l a y N a m e > S a l e s   p e r   C u s t o m e r   ( S P C ) < / D i s p l a y N a m e > < V i s i b l e > F a l s e < / V i s i b l e > < / i t e m > < i t e m > < M e a s u r e N a m e > A v g .   S h i p p i n g   t i m e   ( D a y s ) < / M e a s u r e N a m e > < D i s p l a y N a m e > A v g .   S h i p p i n g   t i m e   ( D a y s ) < / D i s p l a y N a m e > < V i s i b l e > F a l s e < / V i s i b l e > < / i t e m > < / C a l c u l a t e d F i e l d s > < S A H o s t H a s h > 0 < / S A H o s t H a s h > < G e m i n i F i e l d L i s t V i s i b l e > T r u e < / G e m i n i F i e l d L i s t V i s i b l e > < / S e t t i n g s > ] ] > < / C u s t o m C o n t e n t > < / G e m i n i > 
</file>

<file path=customXml/item27.xml>��< ? x m l   v e r s i o n = " 1 . 0 "   e n c o d i n g = " U T F - 1 6 " ? > < G e m i n i   x m l n s = " h t t p : / / g e m i n i / p i v o t c u s t o m i z a t i o n / a 9 6 b 0 2 8 6 - 8 b 8 3 - 4 b 7 8 - 9 d 0 5 - 7 4 e a 2 d 7 9 1 2 9 c " > < C u s t o m C o n t e n t > < ! [ C D A T A [ < ? x m l   v e r s i o n = " 1 . 0 "   e n c o d i n g = " u t f - 1 6 " ? > < S e t t i n g s > < C a l c u l a t e d F i e l d s > < i t e m > < M e a s u r e N a m e > T o t a l   S a l e s < / M e a s u r e N a m e > < D i s p l a y N a m e > T o t a l   S a l e s < / D i s p l a y N a m e > < V i s i b l e > F a l s e < / V i s i b l e > < / i t e m > < i t e m > < M e a s u r e N a m e > T o t a l   S a l e s   L Y < / M e a s u r e N a m e > < D i s p l a y N a m e > T o t a l   S a l e s   L Y < / D i s p l a y N a m e > < V i s i b l e > F a l s e < / V i s i b l e > < / i t e m > < i t e m > < M e a s u r e N a m e > T o t a l   O r d e r s < / M e a s u r e N a m e > < D i s p l a y N a m e > T o t a l   O r d e r s < / D i s p l a y N a m e > < V i s i b l e > F a l s e < / V i s i b l e > < / i t e m > < i t e m > < M e a s u r e N a m e > A v g .   O r d e r   V a l u e   L Y < / M e a s u r e N a m e > < D i s p l a y N a m e > A v g .   O r d e r   V a l u e   L Y < / D i s p l a y N a m e > < V i s i b l e > F a l s e < / V i s i b l e > < / i t e m > < i t e m > < M e a s u r e N a m e > T a r g e t   A O V   ( + 1 0 % ) < / M e a s u r e N a m e > < D i s p l a y N a m e > T a r g e t   A O V   ( + 1 0 % ) < / D i s p l a y N a m e > < V i s i b l e > F a l s e < / V i s i b l e > < / i t e m > < i t e m > < M e a s u r e N a m e > T a r g e t   Y o Y   S a l e s   G r o w t h   ( % ) < / M e a s u r e N a m e > < D i s p l a y N a m e > T a r g e t   Y o Y   S a l e s   G r o w t h   ( % ) < / D i s p l a y N a m e > < V i s i b l e > F a l s e < / V i s i b l e > < / i t e m > < i t e m > < M e a s u r e N a m e > S a l e s   Y T D < / M e a s u r e N a m e > < D i s p l a y N a m e > S a l e s   Y T D < / D i s p l a y N a m e > < V i s i b l e > F a l s e < / V i s i b l e > < / i t e m > < i t e m > < M e a s u r e N a m e > S a l e s   P e r   C u s t .   ( S P C )   L Y < / M e a s u r e N a m e > < D i s p l a y N a m e > S a l e s   P e r   C u s t .   ( S P C )   L Y < / D i s p l a y N a m e > < V i s i b l e > F a l s e < / V i s i b l e > < / i t e m > < i t e m > < M e a s u r e N a m e > T a r g e t   S P C   ( + 1 0 % ) < / M e a s u r e N a m e > < D i s p l a y N a m e > T a r g e t   S P C   ( + 1 0 % ) < / D i s p l a y N a m e > < V i s i b l e > F a l s e < / V i s i b l e > < / i t e m > < i t e m > < M e a s u r e N a m e > A v g .   O r d e r   V a l u e < / M e a s u r e N a m e > < D i s p l a y N a m e > A v g .   O r d e r   V a l u e < / D i s p l a y N a m e > < V i s i b l e > F a l s e < / V i s i b l e > < / i t e m > < i t e m > < M e a s u r e N a m e > Y o Y   S a l e s   G r o w t h   ( % ) < / M e a s u r e N a m e > < D i s p l a y N a m e > Y o Y   S a l e s   G r o w t h   ( % ) < / D i s p l a y N a m e > < V i s i b l e > F a l s e < / V i s i b l e > < / i t e m > < i t e m > < M e a s u r e N a m e > S a l e s   p e r   C u s t o m e r   ( S P C ) < / M e a s u r e N a m e > < D i s p l a y N a m e > S a l e s   p e r   C u s t o m e r   ( S P C ) < / D i s p l a y N a m e > < V i s i b l e > F a l s e < / V i s i b l e > < / i t e m > < i t e m > < M e a s u r e N a m e > A v g .   S h i p p i n g   t i m e   ( D a y s ) < / M e a s u r e N a m e > < D i s p l a y N a m e > A v g .   S h i p p i n g   t i m e   ( D a y s ) < / D i s p l a y N a m e > < V i s i b l e > F a l s e < / V i s i b l e > < / i t e m > < / C a l c u l a t e d F i e l d s > < S A H o s t H a s h > 0 < / S A H o s t H a s h > < G e m i n i F i e l d L i s t V i s i b l e > T r u e < / G e m i n i F i e l d L i s t V i s i b l e > < / S e t t i n g s > ] ] > < / C u s t o m C o n t e n t > < / G e m i n i > 
</file>

<file path=customXml/item28.xml>��< ? x m l   v e r s i o n = " 1 . 0 "   e n c o d i n g = " U T F - 1 6 " ? > < G e m i n i   x m l n s = " h t t p : / / g e m i n i / p i v o t c u s t o m i z a t i o n / R e l a t i o n s h i p A u t o D e t e c t i o n E n a b l e d " > < C u s t o m C o n t e n t > < ! [ C D A T A [ T r u e ] ] > < / C u s t o m C o n t e n t > < / G e m i n i > 
</file>

<file path=customXml/item29.xml>��< ? x m l   v e r s i o n = " 1 . 0 "   e n c o d i n g = " U T F - 1 6 " ? > < G e m i n i   x m l n s = " h t t p : / / g e m i n i / p i v o t c u s t o m i z a t i o n / f 5 5 5 d 8 a 9 - f d 8 7 - 4 0 2 9 - a 0 e 5 - 1 e d 3 5 2 3 1 f e 5 7 " > < C u s t o m C o n t e n t > < ! [ C D A T A [ < ? x m l   v e r s i o n = " 1 . 0 "   e n c o d i n g = " u t f - 1 6 " ? > < S e t t i n g s > < C a l c u l a t e d F i e l d s > < i t e m > < M e a s u r e N a m e > S u m   o f   R o w   I D < / M e a s u r e N a m e > < D i s p l a y N a m e > S u m   o f   R o w   I D < / D i s p l a y N a m e > < V i s i b l e > F a l s e < / V i s i b l e > < / i t e m > < / C a l c u l a t e d F i e l d s > < S A H o s t H a s h > 0 < / S A H o s t H a s h > < G e m i n i F i e l d L i s t V i s i b l e > T r u e < / G e m i n i F i e l d L i s t V i s i b l e > < / S e t t i n g s > ] ] > < / C u s t o m C o n t e n t > < / G e m i n i > 
</file>

<file path=customXml/item3.xml>��< ? x m l   v e r s i o n = " 1 . 0 "   e n c o d i n g = " U T F - 1 6 " ? > < G e m i n i   x m l n s = " h t t p : / / g e m i n i / p i v o t c u s t o m i z a t i o n / b 9 1 4 2 1 a 7 - e 6 0 7 - 4 8 5 6 - b 7 6 2 - 7 e 1 f 5 f b f b 3 6 3 " > < C u s t o m C o n t e n t > < ! [ C D A T A [ < ? x m l   v e r s i o n = " 1 . 0 "   e n c o d i n g = " u t f - 1 6 " ? > < S e t t i n g s > < C a l c u l a t e d F i e l d s > < i t e m > < M e a s u r e N a m e > T o t a l   S a l e s < / M e a s u r e N a m e > < D i s p l a y N a m e > T o t a l   S a l e s < / D i s p l a y N a m e > < V i s i b l e > F a l s e < / V i s i b l e > < / i t e m > < i t e m > < M e a s u r e N a m e > T o t a l   O r d e r s < / M e a s u r e N a m e > < D i s p l a y N a m e > T o t a l   O r d e r s < / D i s p l a y N a m e > < V i s i b l e > F a l s e < / V i s i b l e > < / i t e m > < i t e m > < M e a s u r e N a m e > A v g .   O r d e r   V a l u e   L Y < / M e a s u r e N a m e > < D i s p l a y N a m e > A v g .   O r d e r   V a l u e   L Y < / D i s p l a y N a m e > < V i s i b l e > F a l s e < / V i s i b l e > < / i t e m > < i t e m > < M e a s u r e N a m e > S a l e s   Y T D < / M e a s u r e N a m e > < D i s p l a y N a m e > S a l e s   Y T D < / D i s p l a y N a m e > < V i s i b l e > F a l s e < / V i s i b l e > < / i t e m > < i t e m > < M e a s u r e N a m e > T o t a l   S a l e s   L Y < / M e a s u r e N a m e > < D i s p l a y N a m e > T o t a l   S a l e s   L Y < / D i s p l a y N a m e > < V i s i b l e > F a l s e < / V i s i b l e > < / i t e m > < i t e m > < M e a s u r e N a m e > A v g .   O r d e r   V a l u e < / M e a s u r e N a m e > < D i s p l a y N a m e > A v g .   O r d e r   V a l u e < / D i s p l a y N a m e > < V i s i b l e > F a l s e < / V i s i b l e > < S u b c o l u m n s > < i t e m > < R o l e > V a l u e < / R o l e > < D i s p l a y N a m e > A v g .   O r d e r   V a l u e   V a l u e < / D i s p l a y N a m e > < V i s i b l e > F a l s e < / V i s i b l e > < / i t e m > < i t e m > < R o l e > S t a t u s < / R o l e > < D i s p l a y N a m e > A v g .   O r d e r   V a l u e   S t a t u s < / D i s p l a y N a m e > < V i s i b l e > F a l s e < / V i s i b l e > < / i t e m > < i t e m > < R o l e > G o a l < / R o l e > < D i s p l a y N a m e > A v g .   O r d e r   V a l u e   T a r g e t < / D i s p l a y N a m e > < V i s i b l e > F a l s e < / V i s i b l e > < / i t e m > < / S u b c o l u m n s > < / i t e m > < i t e m > < M e a s u r e N a m e > Y o Y   S a l e s   G r o w t h   ( % ) < / M e a s u r e N a m e > < D i s p l a y N a m e > Y o Y   S a l e s   G r o w t h   ( % ) < / D i s p l a y N a m e > < V i s i b l e > F a l s e < / V i s i b l e > < S u b c o l u m n s > < i t e m > < R o l e > V a l u e < / R o l e > < D i s p l a y N a m e > Y o Y   S a l e s   G r o w t h   ( % )   V a l u e < / D i s p l a y N a m e > < V i s i b l e > F a l s e < / V i s i b l e > < / i t e m > < i t e m > < R o l e > S t a t u s < / R o l e > < D i s p l a y N a m e > Y o Y   S a l e s   G r o w t h   ( % )   S t a t u s < / D i s p l a y N a m e > < V i s i b l e > F a l s e < / V i s i b l e > < / i t e m > < i t e m > < R o l e > G o a l < / R o l e > < D i s p l a y N a m e > Y o Y   S a l e s   G r o w t h   ( % )   T a r g e t < / D i s p l a y N a m e > < V i s i b l e > F a l s e < / V i s i b l e > < / i t e m > < / S u b c o l u m n s > < / i t e m > < i t e m > < M e a s u r e N a m e > T a r g e t   A O V   ( + 1 0 % ) < / M e a s u r e N a m e > < D i s p l a y N a m e > T a r g e t   A O V   ( + 1 0 % ) < / D i s p l a y N a m e > < V i s i b l e > F a l s e < / V i s i b l e > < / i t e m > < i t e m > < M e a s u r e N a m e > T a r g e t   Y o Y   S a l e s   G r o w t h   ( % ) < / M e a s u r e N a m e > < D i s p l a y N a m e > T a r g e t   Y o Y   S a l e s   G r o w t h   ( % ) < / D i s p l a y N a m e > < V i s i b l e > F a l s e < / V i s i b l e > < / i t e m > < i t e m > < M e a s u r e N a m e > S a l e s   P e r   C u s t .   ( S P C )   L Y < / M e a s u r e N a m e > < D i s p l a y N a m e > S a l e s   P e r   C u s t .   ( S P C )   L Y < / D i s p l a y N a m e > < V i s i b l e > F a l s e < / V i s i b l e > < / i t e m > < i t e m > < M e a s u r e N a m e > T a r g e t   S P C   ( + 1 0 % ) < / M e a s u r e N a m e > < D i s p l a y N a m e > T a r g e t   S P C   ( + 1 0 % ) < / D i s p l a y N a m e > < V i s i b l e > F a l s e < / V i s i b l e > < / i t e m > < i t e m > < M e a s u r e N a m e > S a l e s   p e r   C u s t o m e r   ( S P C ) < / M e a s u r e N a m e > < D i s p l a y N a m e > S a l e s   p e r   C u s t o m e r   ( S P C ) < / D i s p l a y N a m e > < V i s i b l e > F a l s e < / V i s i b l e > < S u b c o l u m n s > < i t e m > < R o l e > V a l u e < / R o l e > < D i s p l a y N a m e > S a l e s   p e r   C u s t o m e r   ( S P C )   V a l u e < / D i s p l a y N a m e > < V i s i b l e > F a l s e < / V i s i b l e > < / i t e m > < i t e m > < R o l e > S t a t u s < / R o l e > < D i s p l a y N a m e > S a l e s   p e r   C u s t o m e r   ( S P C )   S t a t u s < / D i s p l a y N a m e > < V i s i b l e > F a l s e < / V i s i b l e > < / i t e m > < i t e m > < R o l e > G o a l < / R o l e > < D i s p l a y N a m e > S a l e s   p e r   C u s t o m e r   ( S P C )   T a r g e t < / D i s p l a y N a m e > < V i s i b l e > F a l s e < / V i s i b l e > < / i t e m > < / S u b c o l u m n s > < / i t e m > < / C a l c u l a t e d F i e l d s > < S A H o s t H a s h > 0 < / S A H o s t H a s h > < G e m i n i F i e l d L i s t V i s i b l e > T r u e < / G e m i n i F i e l d L i s t V i s i b l e > < / S e t t i n g s > ] ] > < / C u s t o m C o n t e n t > < / G e m i n i > 
</file>

<file path=customXml/item30.xml>��< ? x m l   v e r s i o n = " 1 . 0 "   e n c o d i n g = " U T F - 1 6 " ? > < G e m i n i   x m l n s = " h t t p : / / g e m i n i / p i v o t c u s t o m i z a t i o n / T a b l e X M L _ p r o d u c t s _ d i m _ 1 8 3 c 9 e 4 d - 6 1 9 6 - 4 b 1 6 - 8 f 8 3 - 6 f 6 9 b c c 6 4 2 3 d " > < 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 1 0 3 < / i n t > < / v a l u e > < / i t e m > < i t e m > < k e y > < s t r i n g > c a t e g o r y < / s t r i n g > < / k e y > < v a l u e > < i n t > 8 9 < / i n t > < / v a l u e > < / i t e m > < i t e m > < k e y > < s t r i n g > s u b _ c a t e g o r y < / s t r i n g > < / k e y > < v a l u e > < i n t > 1 1 8 < / i n t > < / v a l u e > < / i t e m > < i t e m > < k e y > < s t r i n g > p r o d u c t _ n a m e < / s t r i n g > < / k e y > < v a l u e > < i n t > 1 2 6 < / i n t > < / v a l u e > < / i t e m > < / C o l u m n W i d t h s > < C o l u m n D i s p l a y I n d e x > < i t e m > < k e y > < s t r i n g > p r o d u c t _ i d < / s t r i n g > < / k e y > < v a l u e > < i n t > 0 < / i n t > < / v a l u e > < / i t e m > < i t e m > < k e y > < s t r i n g > c a t e g o r y < / s t r i n g > < / k e y > < v a l u e > < i n t > 1 < / i n t > < / v a l u e > < / i t e m > < i t e m > < k e y > < s t r i n g > s u b _ c a t e g o r y < / s t r i n g > < / k e y > < v a l u e > < i n t > 2 < / i n t > < / v a l u e > < / i t e m > < i t e m > < k e y > < s t r i n g > p r o d u c t _ n a m e < / s t r i n g > < / k e y > < v a l u e > < i n t > 3 < / i n t > < / v a l u e > < / i t e m > < / C o l u m n D i s p l a y I n d e x > < C o l u m n F r o z e n   / > < C o l u m n C h e c k e d   / > < C o l u m n F i l t e r   / > < S e l e c t i o n F i l t e r   / > < F i l t e r P a r a m e t e r s   / > < I s S o r t D e s c e n d i n g > f a l s e < / I s S o r t D e s c e n d i n g > < / T a b l e W i d g e t G r i d S e r i a l i z a t i o n > ] ] > < / C u s t o m C o n t e n t > < / G e m i n i > 
</file>

<file path=customXml/item3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 1 1 3 < / a : S i z e A t D p i 9 6 > < a : V i s i b l e > t r u e < / a : V i s i b l e > < / V a l u e > < / K e y V a l u e O f s t r i n g S a n d b o x E d i t o r . M e a s u r e G r i d S t a t e S c d E 3 5 R y > < K e y V a l u e O f s t r i n g S a n d b o x E d i t o r . M e a s u r e G r i d S t a t e S c d E 3 5 R y > < K e y > c u s t o m e r s _ d i m _ 7 7 a 4 1 4 8 6 - d f 8 7 - 4 9 9 f - 8 e 7 b - e 1 3 3 7 6 3 f 9 8 4 6 < / K e y > < V a l u e   x m l n s : a = " h t t p : / / s c h e m a s . d a t a c o n t r a c t . o r g / 2 0 0 4 / 0 7 / M i c r o s o f t . A n a l y s i s S e r v i c e s . C o m m o n " > < a : H a s F o c u s > t r u e < / a : H a s F o c u s > < a : S i z e A t D p i 9 6 > 1 1 3 < / a : S i z e A t D p i 9 6 > < a : V i s i b l e > t r u e < / a : V i s i b l e > < / V a l u e > < / K e y V a l u e O f s t r i n g S a n d b o x E d i t o r . M e a s u r e G r i d S t a t e S c d E 3 5 R y > < K e y V a l u e O f s t r i n g S a n d b o x E d i t o r . M e a s u r e G r i d S t a t e S c d E 3 5 R y > < K e y > C l e a n e d _ s a l e s d a t a _ c o l l a t e d _ c 2 1 3 c 4 2 7 - f c b 0 - 4 1 7 d - a 1 5 e - 2 c 8 5 8 3 2 c c 0 1 1 < / K e y > < V a l u e   x m l n s : a = " h t t p : / / s c h e m a s . d a t a c o n t r a c t . o r g / 2 0 0 4 / 0 7 / M i c r o s o f t . A n a l y s i s S e r v i c e s . C o m m o n " > < a : H a s F o c u s > t r u e < / a : H a s F o c u s > < a : S i z e A t D p i 9 6 > 1 1 3 < / a : S i z e A t D p i 9 6 > < a : V i s i b l e > t r u e < / a : V i s i b l e > < / V a l u e > < / K e y V a l u e O f s t r i n g S a n d b o x E d i t o r . M e a s u r e G r i d S t a t e S c d E 3 5 R y > < K e y V a l u e O f s t r i n g S a n d b o x E d i t o r . M e a s u r e G r i d S t a t e S c d E 3 5 R y > < K e y > R o l l i n g _ C a l e n d a r _ 0 b 0 6 1 9 a d - d 9 a 5 - 4 5 4 e - b f a 9 - 7 f f 5 a f 2 c b c 1 d < / K e y > < V a l u e   x m l n s : a = " h t t p : / / s c h e m a s . d a t a c o n t r a c t . o r g / 2 0 0 4 / 0 7 / M i c r o s o f t . A n a l y s i s S e r v i c e s . C o m m o n " > < a : H a s F o c u s > f a l s e < / a : H a s F o c u s > < a : S i z e A t D p i 9 6 > 1 1 3 < / a : S i z e A t D p i 9 6 > < a : V i s i b l e > t r u e < / a : V i s i b l e > < / V a l u e > < / K e y V a l u e O f s t r i n g S a n d b o x E d i t o r . M e a s u r e G r i d S t a t e S c d E 3 5 R y > < K e y V a l u e O f s t r i n g S a n d b o x E d i t o r . M e a s u r e G r i d S t a t e S c d E 3 5 R y > < K e y > o r d e r s _ d i m _ 7 a 1 4 9 b 3 3 - 0 a 5 9 - 4 e 9 e - 8 c 8 e - 7 5 d 9 b e c 4 6 f 7 9 < / K e y > < V a l u e   x m l n s : a = " h t t p : / / s c h e m a s . d a t a c o n t r a c t . o r g / 2 0 0 4 / 0 7 / M i c r o s o f t . A n a l y s i s S e r v i c e s . C o m m o n " > < a : H a s F o c u s > f a l s e < / a : H a s F o c u s > < a : S i z e A t D p i 9 6 > 1 1 3 < / a : S i z e A t D p i 9 6 > < a : V i s i b l e > t r u e < / a : V i s i b l e > < / V a l u e > < / K e y V a l u e O f s t r i n g S a n d b o x E d i t o r . M e a s u r e G r i d S t a t e S c d E 3 5 R y > < K e y V a l u e O f s t r i n g S a n d b o x E d i t o r . M e a s u r e G r i d S t a t e S c d E 3 5 R y > < K e y > p r o d u c t s _ d i m _ 1 8 3 c 9 e 4 d - 6 1 9 6 - 4 b 1 6 - 8 f 8 3 - 6 f 6 9 b c c 6 4 2 3 d < / K e y > < V a l u e   x m l n s : a = " h t t p : / / s c h e m a s . d a t a c o n t r a c t . o r g / 2 0 0 4 / 0 7 / M i c r o s o f t . A n a l y s i s S e r v i c e s . C o m m o n " > < a : H a s F o c u s > f a l s e < / a : H a s F o c u s > < a : S i z e A t D p i 9 6 > 1 1 3 < / a : S i z e A t D p i 9 6 > < a : V i s i b l e > t r u e < / a : V i s i b l e > < / V a l u e > < / K e y V a l u e O f s t r i n g S a n d b o x E d i t o r . M e a s u r e G r i d S t a t e S c d E 3 5 R y > < K e y V a l u e O f s t r i n g S a n d b o x E d i t o r . M e a s u r e G r i d S t a t e S c d E 3 5 R y > < K e y > r e g i o n _ d i m _ 5 5 2 2 0 7 0 5 - 9 0 f 2 - 4 6 d 7 - b b d e - b a 5 3 1 a d e 9 e e 4 < / K e y > < V a l u e   x m l n s : a = " h t t p : / / s c h e m a s . d a t a c o n t r a c t . o r g / 2 0 0 4 / 0 7 / M i c r o s o f t . A n a l y s i s S e r v i c e s . C o m m o n " > < a : H a s F o c u s > f a l s e < / a : H a s F o c u s > < a : S i z e A t D p i 9 6 > 1 1 3 < / a : S i z e A t D p i 9 6 > < a : V i s i b l e > t r u e < / a : V i s i b l e > < / V a l u e > < / K e y V a l u e O f s t r i n g S a n d b o x E d i t o r . M e a s u r e G r i d S t a t e S c d E 3 5 R y > < K e y V a l u e O f s t r i n g S a n d b o x E d i t o r . M e a s u r e G r i d S t a t e S c d E 3 5 R y > < K e y > M e t r i c s _ b 4 9 a 9 3 c 1 - c 2 7 c - 4 e 5 d - b 1 f 9 - f 6 f 2 4 7 2 c b 7 e f < / 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32.xml>��< ? x m l   v e r s i o n = " 1 . 0 "   e n c o d i n g = " U T F - 1 6 " ? > < G e m i n i   x m l n s = " h t t p : / / g e m i n i / p i v o t c u s t o m i z a t i o n / e 2 b 6 4 f 1 9 - 1 3 3 b - 4 3 4 f - a c 7 e - 8 5 9 5 d 5 5 e d 2 f 6 " > < C u s t o m C o n t e n t > < ! [ C D A T A [ < ? x m l   v e r s i o n = " 1 . 0 "   e n c o d i n g = " u t f - 1 6 " ? > < S e t t i n g s > < C a l c u l a t e d F i e l d s > < i t e m > < M e a s u r e N a m e > T o t a l   S a l e s < / M e a s u r e N a m e > < D i s p l a y N a m e > T o t a l   S a l e s < / D i s p l a y N a m e > < V i s i b l e > F a l s e < / V i s i b l e > < / i t e m > < i t e m > < M e a s u r e N a m e > T o t a l   Q t y .   S o l d < / M e a s u r e N a m e > < D i s p l a y N a m e > T o t a l   Q t y .   S o l d < / D i s p l a y N a m e > < V i s i b l e > F a l s e < / V i s i b l e > < / i t e m > < i t e m > < M e a s u r e N a m e > T o t a l   O r d e r s < / M e a s u r e N a m e > < D i s p l a y N a m e > T o t a l   O r d e r s < / D i s p l a y N a m e > < V i s i b l e > F a l s e < / V i s i b l e > < / i t e m > < i t e m > < M e a s u r e N a m e > A v g .   O r d e r   V a l u e   L Y < / M e a s u r e N a m e > < D i s p l a y N a m e > A v g .   O r d e r   V a l u e   L Y < / D i s p l a y N a m e > < V i s i b l e > F a l s e < / V i s i b l e > < / i t e m > < i t e m > < M e a s u r e N a m e > T a r g e t   A v g .   O r d e r   V a l u e   ( + 1 0 % ) < / M e a s u r e N a m e > < D i s p l a y N a m e > T a r g e t   A v g .   O r d e r   V a l u e   ( + 1 0 % ) < / D i s p l a y N a m e > < V i s i b l e > F a l s e < / V i s i b l e > < / i t e m > < i t e m > < M e a s u r e N a m e > S a l e s   p e r   C u s t o m e r   L Y < / M e a s u r e N a m e > < D i s p l a y N a m e > S a l e s   p e r   C u s t o m e r   L Y < / D i s p l a y N a m e > < V i s i b l e > F a l s e < / V i s i b l e > < / i t e m > < i t e m > < M e a s u r e N a m e > T a r g e t   S a l e s   p e r   C u s t o m e r   ( + 1 0 % ) < / M e a s u r e N a m e > < D i s p l a y N a m e > T a r g e t   S a l e s   p e r   C u s t o m e r   ( + 1 0 % ) < / D i s p l a y N a m e > < V i s i b l e > F a l s e < / V i s i b l e > < / i t e m > < i t e m > < M e a s u r e N a m e > S a l e s   M T D < / M e a s u r e N a m e > < D i s p l a y N a m e > S a l e s   M T D < / D i s p l a y N a m e > < V i s i b l e > F a l s e < / V i s i b l e > < / i t e m > < i t e m > < M e a s u r e N a m e > S a l e s   Y T D < / M e a s u r e N a m e > < D i s p l a y N a m e > S a l e s   Y T D < / D i s p l a y N a m e > < V i s i b l e > F a l s e < / V i s i b l e > < / i t e m > < i t e m > < M e a s u r e N a m e > T o t a l   S a l e s   L Y < / M e a s u r e N a m e > < D i s p l a y N a m e > T o t a l   S a l e s   L Y < / D i s p l a y N a m e > < V i s i b l e > F a l s e < / V i s i b l e > < / i t e m > < i t e m > < M e a s u r e N a m e > T a r g e t   Y o Y   S a l e s   ( + 1 0 % ) < / M e a s u r e N a m e > < D i s p l a y N a m e > T a r g e t   Y o Y   S a l e s   ( + 1 0 % ) < / D i s p l a y N a m e > < V i s i b l e > F a l s e < / V i s i b l e > < / i t e m > < i t e m > < M e a s u r e N a m e > A v g .   O r d e r   V a l u e < / M e a s u r e N a m e > < D i s p l a y N a m e > A v g .   O r d e r   V a l u e < / D i s p l a y N a m e > < V i s i b l e > F a l s e < / V i s i b l e > < S u b c o l u m n s > < i t e m > < R o l e > V a l u e < / R o l e > < D i s p l a y N a m e > A v g .   O r d e r   V a l u e   V a l u e < / D i s p l a y N a m e > < V i s i b l e > F a l s e < / V i s i b l e > < / i t e m > < i t e m > < R o l e > S t a t u s < / R o l e > < D i s p l a y N a m e > A v g .   O r d e r   V a l u e   S t a t u s < / D i s p l a y N a m e > < V i s i b l e > F a l s e < / V i s i b l e > < / i t e m > < i t e m > < R o l e > G o a l < / R o l e > < D i s p l a y N a m e > A v g .   O r d e r   V a l u e   T a r g e t < / D i s p l a y N a m e > < V i s i b l e > F a l s e < / V i s i b l e > < / i t e m > < / S u b c o l u m n s > < / i t e m > < i t e m > < M e a s u r e N a m e > S a l e s   p e r   C u s t o m e r < / M e a s u r e N a m e > < D i s p l a y N a m e > S a l e s   p e r   C u s t o m e r < / D i s p l a y N a m e > < V i s i b l e > F a l s e < / V i s i b l e > < S u b c o l u m n s > < i t e m > < R o l e > V a l u e < / R o l e > < D i s p l a y N a m e > S a l e s   p e r   C u s t o m e r   V a l u e < / D i s p l a y N a m e > < V i s i b l e > F a l s e < / V i s i b l e > < / i t e m > < i t e m > < R o l e > S t a t u s < / R o l e > < D i s p l a y N a m e > S a l e s   p e r   C u s t o m e r   S t a t u s < / D i s p l a y N a m e > < V i s i b l e > F a l s e < / V i s i b l e > < / i t e m > < i t e m > < R o l e > G o a l < / R o l e > < D i s p l a y N a m e > S a l e s   p e r   C u s t o m e r   T a r g e t < / D i s p l a y N a m e > < V i s i b l e > F a l s e < / V i s i b l e > < / i t e m > < / S u b c o l u m n s > < / i t e m > < i t e m > < M e a s u r e N a m e > Y o Y   S a l e s   G r o w t h   ( % ) < / M e a s u r e N a m e > < D i s p l a y N a m e > Y o Y   S a l e s   G r o w t h   ( % ) < / D i s p l a y N a m e > < V i s i b l e > F a l s e < / V i s i b l e > < S u b c o l u m n s > < i t e m > < R o l e > V a l u e < / R o l e > < D i s p l a y N a m e > Y o Y   S a l e s   G r o w t h   ( % )   V a l u e < / D i s p l a y N a m e > < V i s i b l e > F a l s e < / V i s i b l e > < / i t e m > < i t e m > < R o l e > S t a t u s < / R o l e > < D i s p l a y N a m e > Y o Y   S a l e s   G r o w t h   ( % )   S t a t u s < / D i s p l a y N a m e > < V i s i b l e > F a l s e < / V i s i b l e > < / i t e m > < i t e m > < R o l e > G o a l < / R o l e > < D i s p l a y N a m e > Y o Y   S a l e s   G r o w t h   ( % )   T a r g e t < / D i s p l a y N a m e > < V i s i b l e > F a l s e < / V i s i b l e > < / i t e m > < / S u b c o l u m n s > < / i t e m > < / C a l c u l a t e d F i e l d s > < S A H o s t H a s h > 0 < / S A H o s t H a s h > < G e m i n i F i e l d L i s t V i s i b l e > T r u e < / G e m i n i F i e l d L i s t V i s i b l e > < / S e t t i n g s > ] ] > < / C u s t o m C o n t e n t > < / G e m i n i > 
</file>

<file path=customXml/item33.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 9 1 < / i n t > < / v a l u e > < / i t e m > < / C o l u m n W i d t h s > < C o l u m n D i s p l a y I n d e x > < i t e m > < k e y > < s t r i n g > C o l u m n 1 < / s t r i n g > < / k e y > < v a l u e > < i n t > 0 < / i n t > < / v a l u e > < / i t e m > < / C o l u m n D i s p l a y I n d e x > < C o l u m n F r o z e n   / > < C o l u m n C h e c k e d   / > < C o l u m n F i l t e r   / > < S e l e c t i o n F i l t e r   / > < F i l t e r P a r a m e t e r s   / > < I s S o r t D e s c e n d i n g > f a l s e < / I s S o r t D e s c e n d i n g > < / T a b l e W i d g e t G r i d S e r i a l i z a t i o n > ] ] > < / C u s t o m C o n t e n t > < / G e m i n i > 
</file>

<file path=customXml/item34.xml>��< ? x m l   v e r s i o n = " 1 . 0 "   e n c o d i n g = " U T F - 1 6 " ? > < G e m i n i   x m l n s = " h t t p : / / g e m i n i / p i v o t c u s t o m i z a t i o n / T a b l e X M L _ C u s t o m e r s _ d i m _ 6 9 a 8 3 a d 5 - 3 f 2 1 - 4 a 0 3 - a b 5 2 - a 7 4 9 c 9 6 a f c 4 3 " > < 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 1 1 2 < / i n t > < / v a l u e > < / i t e m > < i t e m > < k e y > < s t r i n g > C u s t o m e r   N a m e < / s t r i n g > < / k e y > < v a l u e > < i n t > 1 3 6 < / i n t > < / v a l u e > < / i t e m > < i t e m > < k e y > < s t r i n g > S e g m e n t < / s t r i n g > < / k e y > < v a l u e > < i n t > 9 1 < / i n t > < / v a l u e > < / i t e m > < i t e m > < k e y > < s t r i n g > C i t y < / s t r i n g > < / k e y > < v a l u e > < i n t > 6 0 < / i n t > < / v a l u e > < / i t e m > < i t e m > < k e y > < s t r i n g > P o s t a l   C o d e < / s t r i n g > < / k e y > < v a l u e > < i n t > 1 0 9 < / i n t > < / v a l u e > < / i t e m > < / C o l u m n W i d t h s > < C o l u m n D i s p l a y I n d e x > < i t e m > < k e y > < s t r i n g > C u s t o m e r   I D < / s t r i n g > < / k e y > < v a l u e > < i n t > 0 < / i n t > < / v a l u e > < / i t e m > < i t e m > < k e y > < s t r i n g > C u s t o m e r   N a m e < / s t r i n g > < / k e y > < v a l u e > < i n t > 1 < / i n t > < / v a l u e > < / i t e m > < i t e m > < k e y > < s t r i n g > S e g m e n t < / s t r i n g > < / k e y > < v a l u e > < i n t > 2 < / i n t > < / v a l u e > < / i t e m > < i t e m > < k e y > < s t r i n g > C i t y < / s t r i n g > < / k e y > < v a l u e > < i n t > 3 < / i n t > < / v a l u e > < / i t e m > < i t e m > < k e y > < s t r i n g > P o s t a l   C o d e < / s t r i n g > < / k e y > < v a l u e > < i n t > 4 < / i n t > < / v a l u e > < / i t e m > < / C o l u m n D i s p l a y I n d e x > < C o l u m n F r o z e n   / > < C o l u m n C h e c k e d   / > < C o l u m n F i l t e r   / > < S e l e c t i o n F i l t e r   / > < F i l t e r P a r a m e t e r s   / > < I s S o r t D e s c e n d i n g > f a l s e < / I s S o r t D e s c e n d i n g > < / T a b l e W i d g e t G r i d S e r i a l i z a t i o n > ] ] > < / C u s t o m C o n t e n t > < / G e m i n i > 
</file>

<file path=customXml/item35.xml>��< ? x m l   v e r s i o n = " 1 . 0 "   e n c o d i n g = " U T F - 1 6 " ? > < G e m i n i   x m l n s = " h t t p : / / g e m i n i / p i v o t c u s t o m i z a t i o n / 5 5 d 4 8 5 8 b - e 3 9 a - 4 6 e 6 - 8 0 1 f - 1 5 0 9 3 5 7 2 3 e 2 0 " > < C u s t o m C o n t e n t > < ! [ C D A T A [ < ? x m l   v e r s i o n = " 1 . 0 "   e n c o d i n g = " u t f - 1 6 " ? > < S e t t i n g s > < C a l c u l a t e d F i e l d s > < i t e m > < M e a s u r e N a m e > T o t a l   S a l e s < / M e a s u r e N a m e > < D i s p l a y N a m e > T o t a l   S a l e s < / D i s p l a y N a m e > < V i s i b l e > F a l s e < / V i s i b l e > < / i t e m > < i t e m > < M e a s u r e N a m e > T o t a l   Q t y .   S o l d < / M e a s u r e N a m e > < D i s p l a y N a m e > T o t a l   Q t y .   S o l d < / D i s p l a y N a m e > < V i s i b l e > F a l s e < / V i s i b l e > < / i t e m > < i t e m > < M e a s u r e N a m e > T o t a l   O r d e r s < / M e a s u r e N a m e > < D i s p l a y N a m e > T o t a l   O r d e r s < / D i s p l a y N a m e > < V i s i b l e > F a l s e < / V i s i b l e > < / i t e m > < i t e m > < M e a s u r e N a m e > A v g .   O r d e r   V a l u e   L Y < / M e a s u r e N a m e > < D i s p l a y N a m e > A v g .   O r d e r   V a l u e   L Y < / D i s p l a y N a m e > < V i s i b l e > F a l s e < / V i s i b l e > < / i t e m > < i t e m > < M e a s u r e N a m e > T a r g e t   A v g .   O r d e r   V a l u e   ( + 1 0 % ) < / M e a s u r e N a m e > < D i s p l a y N a m e > T a r g e t   A v g .   O r d e r   V a l u e   ( + 1 0 % ) < / D i s p l a y N a m e > < V i s i b l e > F a l s e < / V i s i b l e > < / i t e m > < i t e m > < M e a s u r e N a m e > S a l e s   p e r   C u s t o m e r   L Y < / M e a s u r e N a m e > < D i s p l a y N a m e > S a l e s   p e r   C u s t o m e r   L Y < / D i s p l a y N a m e > < V i s i b l e > F a l s e < / V i s i b l e > < / i t e m > < i t e m > < M e a s u r e N a m e > T a r g e t   S a l e s   p e r   C u s t o m e r   ( + 1 0 % ) < / M e a s u r e N a m e > < D i s p l a y N a m e > T a r g e t   S a l e s   p e r   C u s t o m e r   ( + 1 0 % ) < / D i s p l a y N a m e > < V i s i b l e > F a l s e < / V i s i b l e > < / i t e m > < i t e m > < M e a s u r e N a m e > S a l e s   M T D < / M e a s u r e N a m e > < D i s p l a y N a m e > S a l e s   M T D < / D i s p l a y N a m e > < V i s i b l e > F a l s e < / V i s i b l e > < / i t e m > < i t e m > < M e a s u r e N a m e > S a l e s   Y T D < / M e a s u r e N a m e > < D i s p l a y N a m e > S a l e s   Y T D < / D i s p l a y N a m e > < V i s i b l e > F a l s e < / V i s i b l e > < / i t e m > < i t e m > < M e a s u r e N a m e > T o t a l   S a l e s   L Y < / M e a s u r e N a m e > < D i s p l a y N a m e > T o t a l   S a l e s   L Y < / D i s p l a y N a m e > < V i s i b l e > F a l s e < / V i s i b l e > < / i t e m > < i t e m > < M e a s u r e N a m e > T a r g e t   Y o Y   S a l e s   ( + 1 0 % ) < / M e a s u r e N a m e > < D i s p l a y N a m e > T a r g e t   Y o Y   S a l e s   ( + 1 0 % ) < / D i s p l a y N a m e > < V i s i b l e > F a l s e < / V i s i b l e > < / i t e m > < i t e m > < M e a s u r e N a m e > A v g .   O r d e r   V a l u e < / M e a s u r e N a m e > < D i s p l a y N a m e > A v g .   O r d e r   V a l u e < / D i s p l a y N a m e > < V i s i b l e > F a l s e < / V i s i b l e > < S u b c o l u m n s > < i t e m > < R o l e > V a l u e < / R o l e > < D i s p l a y N a m e > A v g .   O r d e r   V a l u e   V a l u e < / D i s p l a y N a m e > < V i s i b l e > F a l s e < / V i s i b l e > < / i t e m > < i t e m > < R o l e > S t a t u s < / R o l e > < D i s p l a y N a m e > A v g .   O r d e r   V a l u e   S t a t u s < / D i s p l a y N a m e > < V i s i b l e > F a l s e < / V i s i b l e > < / i t e m > < i t e m > < R o l e > G o a l < / R o l e > < D i s p l a y N a m e > A v g .   O r d e r   V a l u e   T a r g e t < / D i s p l a y N a m e > < V i s i b l e > F a l s e < / V i s i b l e > < / i t e m > < / S u b c o l u m n s > < / i t e m > < i t e m > < M e a s u r e N a m e > S a l e s   p e r   C u s t o m e r < / M e a s u r e N a m e > < D i s p l a y N a m e > S a l e s   p e r   C u s t o m e r < / D i s p l a y N a m e > < V i s i b l e > F a l s e < / V i s i b l e > < S u b c o l u m n s > < i t e m > < R o l e > V a l u e < / R o l e > < D i s p l a y N a m e > S a l e s   p e r   C u s t o m e r   V a l u e < / D i s p l a y N a m e > < V i s i b l e > F a l s e < / V i s i b l e > < / i t e m > < i t e m > < R o l e > S t a t u s < / R o l e > < D i s p l a y N a m e > S a l e s   p e r   C u s t o m e r   S t a t u s < / D i s p l a y N a m e > < V i s i b l e > F a l s e < / V i s i b l e > < / i t e m > < i t e m > < R o l e > G o a l < / R o l e > < D i s p l a y N a m e > S a l e s   p e r   C u s t o m e r   T a r g e t < / D i s p l a y N a m e > < V i s i b l e > F a l s e < / V i s i b l e > < / i t e m > < / S u b c o l u m n s > < / i t e m > < i t e m > < M e a s u r e N a m e > Y o Y   S a l e s   G r o w t h   ( % ) < / M e a s u r e N a m e > < D i s p l a y N a m e > Y o Y   S a l e s   G r o w t h   ( % ) < / D i s p l a y N a m e > < V i s i b l e > F a l s e < / V i s i b l e > < S u b c o l u m n s > < i t e m > < R o l e > V a l u e < / R o l e > < D i s p l a y N a m e > Y o Y   S a l e s   G r o w t h   ( % )   V a l u e < / D i s p l a y N a m e > < V i s i b l e > F a l s e < / V i s i b l e > < / i t e m > < i t e m > < R o l e > S t a t u s < / R o l e > < D i s p l a y N a m e > Y o Y   S a l e s   G r o w t h   ( % )   S t a t u s < / D i s p l a y N a m e > < V i s i b l e > F a l s e < / V i s i b l e > < / i t e m > < i t e m > < R o l e > G o a l < / R o l e > < D i s p l a y N a m e > Y o Y   S a l e s   G r o w t h   ( % )   T a r g e t < / D i s p l a y N a m e > < V i s i b l e > F a l s e < / V i s i b l e > < / i t e m > < / S u b c o l u m n s > < / i t e m > < / C a l c u l a t e d F i e l d s > < S A H o s t H a s h > 0 < / S A H o s t H a s h > < G e m i n i F i e l d L i s t V i s i b l e > T r u e < / G e m i n i F i e l d L i s t V i s i b l e > < / S e t t i n g s > ] ] > < / C u s t o m C o n t e n t > < / G e m i n i > 
</file>

<file path=customXml/item36.xml>��< ? x m l   v e r s i o n = " 1 . 0 "   e n c o d i n g = " U T F - 1 6 " ? > < G e m i n i   x m l n s = " h t t p : / / g e m i n i / p i v o t c u s t o m i z a t i o n / 1 a 3 d 3 7 1 4 - c f a 7 - 4 8 6 d - b 6 1 2 - c 7 a 1 3 7 f 1 7 b 3 7 " > < C u s t o m C o n t e n t > < ! [ C D A T A [ < ? x m l   v e r s i o n = " 1 . 0 "   e n c o d i n g = " u t f - 1 6 " ? > < S e t t i n g s > < C a l c u l a t e d F i e l d s > < i t e m > < M e a s u r e N a m e > T o t a l   S a l e s < / M e a s u r e N a m e > < D i s p l a y N a m e > T o t a l   S a l e s < / D i s p l a y N a m e > < V i s i b l e > F a l s e < / V i s i b l e > < / i t e m > < / C a l c u l a t e d F i e l d s > < S A H o s t H a s h > 0 < / S A H o s t H a s h > < G e m i n i F i e l d L i s t V i s i b l e > T r u e < / G e m i n i F i e l d L i s t V i s i b l e > < / S e t t i n g s > ] ] > < / C u s t o m C o n t e n t > < / G e m i n i > 
</file>

<file path=customXml/item3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 D a x _ T a b l e 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 D a x _ T a b l e 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 C l e a n e d _ s a l e s d a t a _ c o l l a t e d 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 C l e a n e d _ s a l e s d a t a _ c o l l a t e d 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 C o l u m n s \ r o w _ i d < / 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 C o l u m n s \ s h i p _ d a t e < / K e y > < / a : K e y > < a : V a l u e   i : t y p e = " T a b l e W i d g e t B a s e V i e w S t a t e " / > < / a : K e y V a l u e O f D i a g r a m O b j e c t K e y a n y T y p e z b w N T n L X > < a : K e y V a l u e O f D i a g r a m O b j e c t K e y a n y T y p e z b w N T n L X > < a : K e y > < K e y > C o l u m n s \ s h i p _ m o d e 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 C o l u m n s \ c u s t o m e r _ n a m e 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 C o l u m n s \ p o s t a l _ c o d e 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 C o l u m n s \ s u b _ c a t e g o r y < / 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 o r d e r s _ d i m 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 o r d e r s _ d i m 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 C o l u m n s \ r o w _ i d < / 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 C o l u m n s \ s h i p _ d a t e < / K e y > < / a : K e y > < a : V a l u e   i : t y p e = " T a b l e W i d g e t B a s e V i e w S t a t e " / > < / a : K e y V a l u e O f D i a g r a m O b j e c t K e y a n y T y p e z b w N T n L X > < a : K e y V a l u e O f D i a g r a m O b j e c t K e y a n y T y p e z b w N T n L X > < a : K e y > < K e y > C o l u m n s \ s h i p _ m o d e 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 p r o d u c t s _ d i m 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 p r o d u c t s _ d i m 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 C o l u m n s \ s u b _ c a t e g o r y < / 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 c u s t o m e r s _ d i m 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 c u s t o m e r s _ d i m 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 C o l u m n s \ c u s t o m e r _ n a m e 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 C o l u m n s \ p o s t a l _ c o d e 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 C u s t o m e r s _ d i m 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 C u s t o m e r s _ d i m 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 O r d e r s _ d i m 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 O r d e r s _ d i m 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 P r o d u c t s _ d i m 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 P r o d u c t s _ d i m 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 R e g i o n _ d i m 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 R e g i o n _ d i m 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 R o l l i n g _ C a l e n d a r 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 R o l l i n g _ C a l e n d a r 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 C o l u m n s \ W e e k   o f   M o n t h < / K e y > < / a : K e y > < a : V a l u e   i : t y p e = " T a b l e W i d g e t B a s e V i e w S t a t e " / > < / a : K e y V a l u e O f D i a g r a m O b j e c t K e y a n y T y p e z b w N T n L X > < a : K e y V a l u e O f D i a g r a m O b j e c t K e y a n y T y p e z b w N T n L X > < a : K e y > < K e y > C o l u m n s \ D a y   o f   Y e a r < / 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 C l e a n e d _ S a l e s d a t a _ C o l l a t e d 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 C l e a n e d _ S a l e s d a t a _ C o l l a t e d 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 r e g i o n _ d i m 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 r e g i o n _ d i m 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 C o l u m n s \ p o s t a l _ c o d e 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 M e t r i c s 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 M e t r i c s 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 C o l u m n s \ M e t r i c s 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8.xml>��< ? x m l   v e r s i o n = " 1 . 0 "   e n c o d i n g = " U T F - 1 6 " ? > < G e m i n i   x m l n s = " h t t p : / / g e m i n i / p i v o t c u s t o m i z a t i o n / f 5 4 7 6 d d 8 - 9 2 f 3 - 4 2 f d - 8 d e 1 - f a d 7 2 1 8 0 6 8 2 4 " > < C u s t o m C o n t e n t > < ! [ C D A T A [ < ? x m l   v e r s i o n = " 1 . 0 "   e n c o d i n g = " u t f - 1 6 " ? > < S e t t i n g s > < C a l c u l a t e d F i e l d s > < i t e m > < M e a s u r e N a m e > T o t a l   S a l e s < / M e a s u r e N a m e > < D i s p l a y N a m e > T o t a l   S a l e s < / D i s p l a y N a m e > < V i s i b l e > F a l s e < / V i s i b l e > < / i t e m > < i t e m > < M e a s u r e N a m e > T o t a l   Q t y .   S o l d < / M e a s u r e N a m e > < D i s p l a y N a m e > T o t a l   Q t y .   S o l d < / D i s p l a y N a m e > < V i s i b l e > F a l s e < / V i s i b l e > < / i t e m > < i t e m > < M e a s u r e N a m e > T o t a l   O r d e r s < / M e a s u r e N a m e > < D i s p l a y N a m e > T o t a l   O r d e r s < / D i s p l a y N a m e > < V i s i b l e > F a l s e < / V i s i b l e > < / i t e m > < i t e m > < M e a s u r e N a m e > A v g .   O r d e r   V a l u e   L Y < / M e a s u r e N a m e > < D i s p l a y N a m e > A v g .   O r d e r   V a l u e   L Y < / D i s p l a y N a m e > < V i s i b l e > F a l s e < / V i s i b l e > < / i t e m > < i t e m > < M e a s u r e N a m e > T a r g e t   A v g .   O r d e r   V a l u e   ( + 1 0 % ) < / M e a s u r e N a m e > < D i s p l a y N a m e > T a r g e t   A v g .   O r d e r   V a l u e   ( + 1 0 % ) < / D i s p l a y N a m e > < V i s i b l e > F a l s e < / V i s i b l e > < / i t e m > < i t e m > < M e a s u r e N a m e > S a l e s   p e r   C u s t o m e r   L Y < / M e a s u r e N a m e > < D i s p l a y N a m e > S a l e s   p e r   C u s t o m e r   L Y < / D i s p l a y N a m e > < V i s i b l e > F a l s e < / V i s i b l e > < / i t e m > < i t e m > < M e a s u r e N a m e > T a r g e t   S a l e s   p e r   C u s t o m e r   ( + 1 0 % ) < / M e a s u r e N a m e > < D i s p l a y N a m e > T a r g e t   S a l e s   p e r   C u s t o m e r   ( + 1 0 % ) < / D i s p l a y N a m e > < V i s i b l e > F a l s e < / V i s i b l e > < / i t e m > < i t e m > < M e a s u r e N a m e > S a l e s   M T D < / M e a s u r e N a m e > < D i s p l a y N a m e > S a l e s   M T D < / D i s p l a y N a m e > < V i s i b l e > F a l s e < / V i s i b l e > < / i t e m > < i t e m > < M e a s u r e N a m e > S a l e s   Y T D < / M e a s u r e N a m e > < D i s p l a y N a m e > S a l e s   Y T D < / D i s p l a y N a m e > < V i s i b l e > F a l s e < / V i s i b l e > < / i t e m > < i t e m > < M e a s u r e N a m e > T o t a l   S a l e s   L Y < / M e a s u r e N a m e > < D i s p l a y N a m e > T o t a l   S a l e s   L Y < / D i s p l a y N a m e > < V i s i b l e > F a l s e < / V i s i b l e > < / i t e m > < i t e m > < M e a s u r e N a m e > T a r g e t   Y o Y   S a l e s   ( + 1 0 % ) < / M e a s u r e N a m e > < D i s p l a y N a m e > T a r g e t   Y o Y   S a l e s   ( + 1 0 % ) < / D i s p l a y N a m e > < V i s i b l e > F a l s e < / V i s i b l e > < / i t e m > < i t e m > < M e a s u r e N a m e > A v g .   O r d e r   V a l u e < / M e a s u r e N a m e > < D i s p l a y N a m e > A v g .   O r d e r   V a l u e < / D i s p l a y N a m e > < V i s i b l e > F a l s e < / V i s i b l e > < S u b c o l u m n s > < i t e m > < R o l e > V a l u e < / R o l e > < D i s p l a y N a m e > A v g .   O r d e r   V a l u e   V a l u e < / D i s p l a y N a m e > < V i s i b l e > F a l s e < / V i s i b l e > < / i t e m > < i t e m > < R o l e > S t a t u s < / R o l e > < D i s p l a y N a m e > A v g .   O r d e r   V a l u e   S t a t u s < / D i s p l a y N a m e > < V i s i b l e > F a l s e < / V i s i b l e > < / i t e m > < i t e m > < R o l e > G o a l < / R o l e > < D i s p l a y N a m e > A v g .   O r d e r   V a l u e   T a r g e t < / D i s p l a y N a m e > < V i s i b l e > F a l s e < / V i s i b l e > < / i t e m > < / S u b c o l u m n s > < / i t e m > < i t e m > < M e a s u r e N a m e > S a l e s   p e r   C u s t o m e r < / M e a s u r e N a m e > < D i s p l a y N a m e > S a l e s   p e r   C u s t o m e r < / D i s p l a y N a m e > < V i s i b l e > F a l s e < / V i s i b l e > < S u b c o l u m n s > < i t e m > < R o l e > V a l u e < / R o l e > < D i s p l a y N a m e > S a l e s   p e r   C u s t o m e r   V a l u e < / D i s p l a y N a m e > < V i s i b l e > F a l s e < / V i s i b l e > < / i t e m > < i t e m > < R o l e > S t a t u s < / R o l e > < D i s p l a y N a m e > S a l e s   p e r   C u s t o m e r   S t a t u s < / D i s p l a y N a m e > < V i s i b l e > F a l s e < / V i s i b l e > < / i t e m > < i t e m > < R o l e > G o a l < / R o l e > < D i s p l a y N a m e > S a l e s   p e r   C u s t o m e r   T a r g e t < / D i s p l a y N a m e > < V i s i b l e > F a l s e < / V i s i b l e > < / i t e m > < / S u b c o l u m n s > < / i t e m > < i t e m > < M e a s u r e N a m e > Y o Y   S a l e s   G r o w t h   ( % ) < / M e a s u r e N a m e > < D i s p l a y N a m e > Y o Y   S a l e s   G r o w t h   ( % ) < / D i s p l a y N a m e > < V i s i b l e > F a l s e < / V i s i b l e > < S u b c o l u m n s > < i t e m > < R o l e > V a l u e < / R o l e > < D i s p l a y N a m e > Y o Y   S a l e s   G r o w t h   ( % )   V a l u e < / D i s p l a y N a m e > < V i s i b l e > F a l s e < / V i s i b l e > < / i t e m > < i t e m > < R o l e > S t a t u s < / R o l e > < D i s p l a y N a m e > Y o Y   S a l e s   G r o w t h   ( % )   S t a t u s < / D i s p l a y N a m e > < V i s i b l e > F a l s e < / V i s i b l e > < / i t e m > < i t e m > < R o l e > G o a l < / R o l e > < D i s p l a y N a m e > Y o Y   S a l e s   G r o w t h   ( % )   T a r g e t < / D i s p l a y N a m e > < V i s i b l e > F a l s e < / V i s i b l e > < / i t e m > < / S u b c o l u m n s > < / i t e m > < / C a l c u l a t e d F i e l d s > < S A H o s t H a s h > 0 < / S A H o s t H a s h > < G e m i n i F i e l d L i s t V i s i b l e > T r u e < / G e m i n i F i e l d L i s t V i s i b l e > < / S e t t i n g s > ] ] > < / C u s t o m C o n t e n t > < / G e m i n i > 
</file>

<file path=customXml/item39.xml>��< ? x m l   v e r s i o n = " 1 . 0 "   e n c o d i n g = " U T F - 1 6 " ? > < G e m i n i   x m l n s = " h t t p : / / g e m i n i / p i v o t c u s t o m i z a t i o n / 3 f 3 0 f 4 f a - 3 9 7 0 - 4 b d 6 - a a 5 e - 7 e b d d 1 a c a b e f " > < C u s t o m C o n t e n t > < ! [ C D A T A [ < ? x m l   v e r s i o n = " 1 . 0 "   e n c o d i n g = " u t f - 1 6 " ? > < S e t t i n g s > < C a l c u l a t e d F i e l d s > < i t e m > < M e a s u r e N a m e > T o t a l   S a l e s < / M e a s u r e N a m e > < D i s p l a y N a m e > T o t a l   S a l e s < / D i s p l a y N a m e > < V i s i b l e > F a l s e < / V i s i b l e > < / i t e m > < i t e m > < M e a s u r e N a m e > T o t a l   O r d e r s < / M e a s u r e N a m e > < D i s p l a y N a m e > T o t a l   O r d e r s < / D i s p l a y N a m e > < V i s i b l e > F a l s e < / V i s i b l e > < / i t e m > < i t e m > < M e a s u r e N a m e > A v g .   O r d e r   V a l u e   L Y < / M e a s u r e N a m e > < D i s p l a y N a m e > A v g .   O r d e r   V a l u e   L Y < / D i s p l a y N a m e > < V i s i b l e > F a l s e < / V i s i b l e > < / i t e m > < i t e m > < M e a s u r e N a m e > T o t a l   S a l e s   L Y < / M e a s u r e N a m e > < D i s p l a y N a m e > T o t a l   S a l e s   L Y < / D i s p l a y N a m e > < V i s i b l e > F a l s e < / V i s i b l e > < / i t e m > < i t e m > < M e a s u r e N a m e > A v g .   O r d e r   V a l u e < / M e a s u r e N a m e > < D i s p l a y N a m e > A v g .   O r d e r   V a l u e < / D i s p l a y N a m e > < V i s i b l e > F a l s e < / V i s i b l e > < S u b c o l u m n s > < i t e m > < R o l e > V a l u e < / R o l e > < D i s p l a y N a m e > A v g .   O r d e r   V a l u e   V a l u e < / D i s p l a y N a m e > < V i s i b l e > F a l s e < / V i s i b l e > < / i t e m > < i t e m > < R o l e > S t a t u s < / R o l e > < D i s p l a y N a m e > A v g .   O r d e r   V a l u e   S t a t u s < / D i s p l a y N a m e > < V i s i b l e > F a l s e < / V i s i b l e > < / i t e m > < i t e m > < R o l e > G o a l < / R o l e > < D i s p l a y N a m e > A v g .   O r d e r   V a l u e   T a r g e t < / D i s p l a y N a m e > < V i s i b l e > F a l s e < / V i s i b l e > < / i t e m > < / S u b c o l u m n s > < / i t e m > < i t e m > < M e a s u r e N a m e > T a r g e t   A O V   ( + 1 0 % ) < / M e a s u r e N a m e > < D i s p l a y N a m e > T a r g e t   A O V   ( + 1 0 % ) < / D i s p l a y N a m e > < V i s i b l e > F a l s e < / V i s i b l e > < / i t e m > < i t e m > < M e a s u r e N a m e > T a r g e t   Y o Y   S a l e s   G r o w t h   ( % ) < / M e a s u r e N a m e > < D i s p l a y N a m e > T a r g e t   Y o Y   S a l e s   G r o w t h   ( % ) < / D i s p l a y N a m e > < V i s i b l e > F a l s e < / V i s i b l e > < / i t e m > < i t e m > < M e a s u r e N a m e > S a l e s   Y T D < / M e a s u r e N a m e > < D i s p l a y N a m e > S a l e s   Y T D < / D i s p l a y N a m e > < V i s i b l e > F a l s e < / V i s i b l e > < / i t e m > < i t e m > < M e a s u r e N a m e > Y o Y   S a l e s   G r o w t h   ( % ) < / M e a s u r e N a m e > < D i s p l a y N a m e > Y o Y   S a l e s   G r o w t h   ( % ) < / D i s p l a y N a m e > < V i s i b l e > F a l s e < / V i s i b l e > < S u b c o l u m n s > < i t e m > < R o l e > V a l u e < / R o l e > < D i s p l a y N a m e > Y o Y   S a l e s   G r o w t h   ( % )   V a l u e < / D i s p l a y N a m e > < V i s i b l e > F a l s e < / V i s i b l e > < / i t e m > < i t e m > < R o l e > S t a t u s < / R o l e > < D i s p l a y N a m e > Y o Y   S a l e s   G r o w t h   ( % )   S t a t u s < / D i s p l a y N a m e > < V i s i b l e > F a l s e < / V i s i b l e > < / i t e m > < i t e m > < R o l e > G o a l < / R o l e > < D i s p l a y N a m e > Y o Y   S a l e s   G r o w t h   ( % )   T a r g e t < / D i s p l a y N a m e > < V i s i b l e > F a l s e < / V i s i b l e > < / i t e m > < / S u b c o l u m n s > < / i t e m > < i t e m > < M e a s u r e N a m e > S a l e s   p e r   C u s t o m e r   ( S P C ) < / M e a s u r e N a m e > < D i s p l a y N a m e > S a l e s   p e r   C u s t o m e r   ( S P C ) < / D i s p l a y N a m e > < V i s i b l e > F a l s e < / V i s i b l e > < / i t e m > < i t e m > < M e a s u r e N a m e > S a l e s   P e r   C u s t .   ( S P C )   L Y < / M e a s u r e N a m e > < D i s p l a y N a m e > S a l e s   P e r   C u s t .   ( S P C )   L Y < / D i s p l a y N a m e > < V i s i b l e > F a l s e < / V i s i b l e > < / i t e m > < i t e m > < M e a s u r e N a m e > T a r g e t   S P C   ( + 1 0 % ) < / M e a s u r e N a m e > < D i s p l a y N a m e > T a r g e t   S P C   ( + 1 0 % ) < / D i s p l a y N a m e > < V i s i b l e > F a l s e < / V i s i b l e > < / i t e m > < / C a l c u l a t e d F i e l d s > < S A H o s t H a s h > 0 < / S A H o s t H a s h > < G e m i n i F i e l d L i s t V i s i b l e > T r u e < / G e m i n i F i e l d L i s t V i s i b l e > < / S e t t i n g s > ] ] > < / C u s t o m C o n t e n t > < / G e m i n i > 
</file>

<file path=customXml/item4.xml>��< ? x m l   v e r s i o n = " 1 . 0 "   e n c o d i n g = " U T F - 1 6 " ? > < G e m i n i   x m l n s = " h t t p : / / g e m i n i / p i v o t c u s t o m i z a t i o n / 9 9 6 b 4 a e 5 - 2 d f 9 - 4 5 a 4 - 8 9 3 5 - b e 9 3 f 0 4 6 f 7 8 8 " > < C u s t o m C o n t e n t > < ! [ C D A T A [ < ? x m l   v e r s i o n = " 1 . 0 "   e n c o d i n g = " u t f - 1 6 " ? > < S e t t i n g s > < C a l c u l a t e d F i e l d s > < i t e m > < M e a s u r e N a m e > T o t a l   S a l e s < / M e a s u r e N a m e > < D i s p l a y N a m e > T o t a l   S a l e s < / D i s p l a y N a m e > < V i s i b l e > F a l s e < / V i s i b l e > < / i t e m > < i t e m > < M e a s u r e N a m e > T o t a l   Q t y .   S o l d < / M e a s u r e N a m e > < D i s p l a y N a m e > T o t a l   Q t y .   S o l d < / D i s p l a y N a m e > < V i s i b l e > F a l s e < / V i s i b l e > < / i t e m > < i t e m > < M e a s u r e N a m e > T o t a l   O r d e r s < / M e a s u r e N a m e > < D i s p l a y N a m e > T o t a l   O r d e r s < / D i s p l a y N a m e > < V i s i b l e > F a l s e < / V i s i b l e > < / i t e m > < i t e m > < M e a s u r e N a m e > A v g .   O r d e r   V a l u e   L Y < / M e a s u r e N a m e > < D i s p l a y N a m e > A v g .   O r d e r   V a l u e   L Y < / D i s p l a y N a m e > < V i s i b l e > F a l s e < / V i s i b l e > < / i t e m > < i t e m > < M e a s u r e N a m e > T a r g e t   A v g .   O r d e r   V a l u e   ( + 1 0 % ) < / M e a s u r e N a m e > < D i s p l a y N a m e > T a r g e t   A v g .   O r d e r   V a l u e   ( + 1 0 % ) < / D i s p l a y N a m e > < V i s i b l e > F a l s e < / V i s i b l e > < / i t e m > < i t e m > < M e a s u r e N a m e > S a l e s   p e r   C u s t o m e r   L Y < / M e a s u r e N a m e > < D i s p l a y N a m e > S a l e s   p e r   C u s t o m e r   L Y < / D i s p l a y N a m e > < V i s i b l e > F a l s e < / V i s i b l e > < / i t e m > < i t e m > < M e a s u r e N a m e > T a r g e t   S a l e s   p e r   C u s t o m e r   ( + 1 0 % ) < / M e a s u r e N a m e > < D i s p l a y N a m e > T a r g e t   S a l e s   p e r   C u s t o m e r   ( + 1 0 % ) < / D i s p l a y N a m e > < V i s i b l e > F a l s e < / V i s i b l e > < / i t e m > < i t e m > < M e a s u r e N a m e > S a l e s   M T D < / M e a s u r e N a m e > < D i s p l a y N a m e > S a l e s   M T D < / D i s p l a y N a m e > < V i s i b l e > F a l s e < / V i s i b l e > < / i t e m > < i t e m > < M e a s u r e N a m e > S a l e s   Y T D < / M e a s u r e N a m e > < D i s p l a y N a m e > S a l e s   Y T D < / D i s p l a y N a m e > < V i s i b l e > F a l s e < / V i s i b l e > < / i t e m > < i t e m > < M e a s u r e N a m e > T o t a l   S a l e s   L Y < / M e a s u r e N a m e > < D i s p l a y N a m e > T o t a l   S a l e s   L Y < / D i s p l a y N a m e > < V i s i b l e > F a l s e < / V i s i b l e > < / i t e m > < i t e m > < M e a s u r e N a m e > T a r g e t   Y o Y   S a l e s   ( + 1 0 % ) < / M e a s u r e N a m e > < D i s p l a y N a m e > T a r g e t   Y o Y   S a l e s   ( + 1 0 % ) < / D i s p l a y N a m e > < V i s i b l e > F a l s e < / V i s i b l e > < / i t e m > < i t e m > < M e a s u r e N a m e > A v g .   O r d e r   V a l u e < / M e a s u r e N a m e > < D i s p l a y N a m e > A v g .   O r d e r   V a l u e < / D i s p l a y N a m e > < V i s i b l e > F a l s e < / V i s i b l e > < S u b c o l u m n s > < i t e m > < R o l e > V a l u e < / R o l e > < D i s p l a y N a m e > A v g .   O r d e r   V a l u e   V a l u e < / D i s p l a y N a m e > < V i s i b l e > F a l s e < / V i s i b l e > < / i t e m > < i t e m > < R o l e > S t a t u s < / R o l e > < D i s p l a y N a m e > A v g .   O r d e r   V a l u e   S t a t u s < / D i s p l a y N a m e > < V i s i b l e > F a l s e < / V i s i b l e > < / i t e m > < i t e m > < R o l e > G o a l < / R o l e > < D i s p l a y N a m e > A v g .   O r d e r   V a l u e   T a r g e t < / D i s p l a y N a m e > < V i s i b l e > F a l s e < / V i s i b l e > < / i t e m > < / S u b c o l u m n s > < / i t e m > < i t e m > < M e a s u r e N a m e > S a l e s   p e r   C u s t o m e r < / M e a s u r e N a m e > < D i s p l a y N a m e > S a l e s   p e r   C u s t o m e r < / D i s p l a y N a m e > < V i s i b l e > F a l s e < / V i s i b l e > < S u b c o l u m n s > < i t e m > < R o l e > V a l u e < / R o l e > < D i s p l a y N a m e > S a l e s   p e r   C u s t o m e r   V a l u e < / D i s p l a y N a m e > < V i s i b l e > F a l s e < / V i s i b l e > < / i t e m > < i t e m > < R o l e > S t a t u s < / R o l e > < D i s p l a y N a m e > S a l e s   p e r   C u s t o m e r   S t a t u s < / D i s p l a y N a m e > < V i s i b l e > F a l s e < / V i s i b l e > < / i t e m > < i t e m > < R o l e > G o a l < / R o l e > < D i s p l a y N a m e > S a l e s   p e r   C u s t o m e r   T a r g e t < / D i s p l a y N a m e > < V i s i b l e > F a l s e < / V i s i b l e > < / i t e m > < / S u b c o l u m n s > < / i t e m > < i t e m > < M e a s u r e N a m e > Y o Y   S a l e s   G r o w t h   ( % ) < / M e a s u r e N a m e > < D i s p l a y N a m e > Y o Y   S a l e s   G r o w t h   ( % ) < / D i s p l a y N a m e > < V i s i b l e > F a l s e < / V i s i b l e > < S u b c o l u m n s > < i t e m > < R o l e > V a l u e < / R o l e > < D i s p l a y N a m e > Y o Y   S a l e s   G r o w t h   ( % )   V a l u e < / D i s p l a y N a m e > < V i s i b l e > F a l s e < / V i s i b l e > < / i t e m > < i t e m > < R o l e > S t a t u s < / R o l e > < D i s p l a y N a m e > Y o Y   S a l e s   G r o w t h   ( % )   S t a t u s < / D i s p l a y N a m e > < V i s i b l e > F a l s e < / V i s i b l e > < / i t e m > < i t e m > < R o l e > G o a l < / R o l e > < D i s p l a y N a m e > Y o Y   S a l e s   G r o w t h   ( % )   T a r g e t < / D i s p l a y N a m e > < V i s i b l e > F a l s e < / V i s i b l e > < / i t e m > < / S u b c o l u m n s > < / i t e m > < / C a l c u l a t e d F i e l d s > < S A H o s t H a s h > 0 < / S A H o s t H a s h > < G e m i n i F i e l d L i s t V i s i b l e > T r u e < / G e m i n i F i e l d L i s t V i s i b l e > < / S e t t i n g s > ] ] > < / C u s t o m C o n t e n t > < / G e m i n i > 
</file>

<file path=customXml/item40.xml>��< ? x m l   v e r s i o n = " 1 . 0 "   e n c o d i n g = " u t f - 1 6 " ? > < D a t a M a s h u p   s q m i d = " 7 9 5 a 8 1 d 0 - 7 f c 5 - 4 a 9 1 - b b 2 6 - c a 3 7 d 9 0 c 2 4 8 8 "   x m l n s = " h t t p : / / s c h e m a s . m i c r o s o f t . c o m / D a t a M a s h u p " > A A A A A O s G A A B Q S w M E F A A C A A g A 2 Z 6 3 W v q I 3 S a l A A A A 9 w A A A B I A H A B D b 2 5 m a W c v U G F j a 2 F n Z S 5 4 b W w g o h g A K K A U A A A A A A A A A A A A A A A A A A A A A A A A A A A A h Y + x D o I w G I R 3 E 9 + B d K e F q g v 5 K Y O r J C Z E 4 9 p A A 4 3 w Y 2 i x v J u D j + Q r C F H U z f H u v u T u H r c 7 J E N T e 1 f V G d 1 i T E I a E M 9 Y i Y W s W 1 Q x w Z Y k Y r m A v c z P s l T e S K O J B l P E p L L 2 E j H m n K N u R d u u Z D w I Q n Z K d 1 l e q U a S D 6 z / w 7 7 G q T Z X R M D x t U Z w G q 4 5 5 Z t x F L D Z h F T j F + B j N q U / J m z 7 2 v a d E g r 9 Q w Z s l s D e H 8 Q T U E s D B B Q A A g A I A N m e t 1 p 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D Z n r d a X H B D x + 0 D A A C k E Q A A E w A c A E Z v c m 1 1 b G F z L 1 N l Y 3 R p b 2 4 x L m 0 g o h g A K K A U A A A A A A A A A A A A A A A A A A A A A A A A A A A A 7 V Z d b 9 s 2 F H 0 P 0 P 9 A K M A g o 4 q X b E V f C j + s 9 o Y F y 5 y m c j E M R i D Q I m 0 R k 0 i D o p o a h v / 7 L k l J 1 K e d H 5 D A g C X y 8 p x z 7 7 m X T k 5 j x Q R H o f 2 + + 3 R 1 l S d Y U o L i I l c i o z K P C M v Q D K V U v b t C 8 B e K Q s Y U V h 7 J J p 4 u s M J 2 x f d I z m d f x A u V I U 5 p / u v H 2 y h 8 e o g e F 5 / n 0 S J c e g F a / 8 m o x D J O W I z T J f 7 O d l i z z p Q s 6 P M k s P h t B L K J N M U G 5 5 r S M h 3 X S 5 z R m d e N 9 I K / G C c z r z r g P Z / W + v m 5 R N 4 X m 5 T F U R g n N M O A N s p U E d g D F a w 9 1 w V t 1 S l a 4 U 2 q h b a o K r h W a I V q T t S g 7 6 4 Y H 8 V 1 5 g h J 3 p y 5 5 I w r 0 n l b X N w l T 7 q I z p C 9 F K S I 1 Z s l 5 y 1 p l u m 8 K c 3 I S 7 b 0 U Z 0 x k u 6 g a G + 2 n L X F F e m 8 K S 7 u k i V d R G f I P K W Y U x L l W j O B U 1 E s 0 h Q r 2 H o z a M y g f r H O G 9 W P H z a s h L / 2 v t J M f N f u i L T I e O 4 B s I m c 2 o 1 y 2 R / T E R y 7 P 2 6 o d a 2 i z j y j Z i u d J r W M e 5 5 T q V v h X 4 q l E / E b I V a B 3 1 c K W C Y 4 Q B T H C Y K 0 6 F Q v + G s j I A K 1 2 n Z 0 z 9 X H D 9 P V Y U 8 n j a x N z H D e Z q t K v C s N E i 5 Z P S l e I k b q j F v P m l y / 5 Q n b t 1 8 y Q c x L V b b y W P 3 K w U c T T H c Z 5 c r s i Y I r e T C P T J n v X J W Y e w G P K b h i U W 1 1 G 3 W v 4 C F 8 J y x G X m y i 5 n s V W T N r r 8 E c N 9 R D B X O D / R U 6 g v F d N I d z n G B p x 9 l O s 8 J S a W d g 7 V q X w f / l 9 u 5 D g O 7 g M w l M y O + c l A H G w T + k y H z 9 t G I Z n T 4 I P c r i x Z + U 0 X o n f 2 C 5 g n j 9 N T U L f s 0 T o E U h z d j D z i H 3 K / Q b J 2 W C 3 m v + a 1 I G + v B y a z 8 V S 5 V J N W q 2 M 7 Q 0 z e n X I g I U 7 l O m F J V T 8 / D 5 s B Q q g V r 4 0 H d H f V N Q 3 e S v 7 f E W 7 X h 7 L w Y a u 0 v x V E C 2 d G S S O h 2 N v C q 6 y V W u P W 4 v k g I 0 Y H 2 R d M t + O M K V x D z f C p k N T J L j O x 6 7 5 N 6 T h 3 5 C K / p D 2 V 6 I Q B / l N 9 9 C D 9 g V 8 C I F e 6 e B s v 4 t u E q Q v g e H 0 2 7 p B N R G f D N x s 6 x X X d I 1 b Z / 0 H 0 r / Q 2 J r y S + U u 0 X o t U 8 2 F e i d x 6 1 Z f 5 3 b 0 O o a a f z u H J E L K p p H m x p g / R X W t x S M V 3 5 Q a E n e q 7 9 h 1 j o v e T B P M N 8 B q F Y 0 2 n d 6 M + 9 K s J z H c k J L b H 0 9 n f T Y l u p c u m b V t a l r Q r 3 e M r W 9 1 S 1 2 B 7 F d j I H N H u h p M H f 0 w k C B u S o v 1 6 F V N D N / v R q c 7 M T d L z 3 3 g 2 l n Z y 4 4 Y f r O x G n 5 O z D s 9 6 i 6 s u 3 h l k M / m 1 4 k + F C Z z 7 Z o X W X 9 D L B e i F U h d Q B S C e X 1 S Q / R F P 5 d 6 4 c X f D T Y q 7 i 6 G d n b 4 O 7 s t T W a u y n f 4 B i b 1 Z t X X m T w M z u o 6 d P / U E s B A i 0 A F A A C A A g A 2 Z 6 3 W v q I 3 S a l A A A A 9 w A A A B I A A A A A A A A A A A A A A A A A A A A A A E N v b m Z p Z y 9 Q Y W N r Y W d l L n h t b F B L A Q I t A B Q A A g A I A N m e t 1 p T c j g s m w A A A O E A A A A T A A A A A A A A A A A A A A A A A P E A A A B b Q 2 9 u d G V u d F 9 U e X B l c 1 0 u e G 1 s U E s B A i 0 A F A A C A A g A 2 Z 6 3 W l x w Q 8 f t A w A A p B E A A B M A A A A A A A A A A A A A A A A A 2 Q E A A E Z v c m 1 1 b G F z L 1 N l Y 3 R p b 2 4 x L m 1 Q S w U G A A A A A A M A A w D C A A A A E w 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V W M A A A A A A A A z Y w 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Q 2 x l Y W 5 l Z F 9 z Y W x l c 2 R h d G F f Y 2 9 s b G F 0 Z W Q 8 L 0 l 0 Z W 1 Q Y X R o P j w v S X R l b U x v Y 2 F 0 a W 9 u P j x T d G F i b G V F b n R y a W V z P j x F b n R y e S B U e X B l P S J B Z G R l Z F R v R G F 0 Y U 1 v Z G V s I i B W Y W x 1 Z T 0 i b D E i I C 8 + P E V u d H J 5 I F R 5 c G U 9 I k J 1 Z m Z l c k 5 l e H R S Z W Z y Z X N o I i B W Y W x 1 Z T 0 i b D E i I C 8 + P E V u d H J 5 I F R 5 c G U 9 I k Z p b G x F b m F i b G V k I i B W Y W x 1 Z T 0 i b D A i I C 8 + P E V u d H J 5 I F R 5 c G U 9 I k Z p b G x F c n J v c k N v Z G U i I F Z h b H V l P S J z V W 5 r b m 9 3 b i I g L z 4 8 R W 5 0 c n k g V H l w Z T 0 i R m l s b E V y c m 9 y Q 2 9 1 b n Q i I F Z h b H V l P S J s M C I g L z 4 8 R W 5 0 c n k g V H l w Z T 0 i R m l s b E x h c 3 R V c G R h d G V k I i B W Y W x 1 Z T 0 i Z D I w M j U t M D U t M j J U M T I 6 N T M 6 N T Q u N D E y M D g 4 N 1 o i I C 8 + P E V u d H J 5 I F R 5 c G U 9 I k Z p b G x D b 2 x 1 b W 5 U e X B l c y I g V m F s d W U 9 I n N B d 0 l H Q 1 F r R 0 J n W U d C Z 1 l H Q m d Z R 0 J n W U d C Q T 0 9 I i A v P j x F b n R y e S B U e X B l P S J G a W x s Q 2 9 s d W 1 u T m F t Z X M i I F Z h b H V l P S J z W y Z x d W 9 0 O 1 l l Y X I m c X V v d D s s J n F 1 b 3 Q 7 c m 9 3 X 2 l k J n F 1 b 3 Q 7 L C Z x d W 9 0 O 2 9 y Z G V y X 2 l k J n F 1 b 3 Q 7 L C Z x d W 9 0 O 2 9 y Z G V y X 2 R h d G U m c X V v d D s s J n F 1 b 3 Q 7 c 2 h p c F 9 k Y X R l J n F 1 b 3 Q 7 L C Z x d W 9 0 O 3 N o a X B f b W 9 k Z S Z x d W 9 0 O y w m c X V v d D t j d X N 0 b 2 1 l c l 9 p Z C Z x d W 9 0 O y w m c X V v d D t j d X N 0 b 2 1 l c l 9 u Y W 1 l J n F 1 b 3 Q 7 L C Z x d W 9 0 O 3 N l Z 2 1 l b n Q m c X V v d D s s J n F 1 b 3 Q 7 Y 2 9 1 b n R y e S Z x d W 9 0 O y w m c X V v d D t j a X R 5 J n F 1 b 3 Q 7 L C Z x d W 9 0 O 3 N 0 Y X R l J n F 1 b 3 Q 7 L C Z x d W 9 0 O 3 B v c 3 R h b F 9 j b 2 R l J n F 1 b 3 Q 7 L C Z x d W 9 0 O 3 J l Z 2 l v b i Z x d W 9 0 O y w m c X V v d D t w c m 9 k d W N 0 X 2 l k J n F 1 b 3 Q 7 L C Z x d W 9 0 O 2 N h d G V n b 3 J 5 J n F 1 b 3 Q 7 L C Z x d W 9 0 O 3 N 1 Y l 9 j Y X R l Z 2 9 y e S Z x d W 9 0 O y w m c X V v d D t w c m 9 k d W N 0 X 2 5 h b W U m c X V v d D s s J n F 1 b 3 Q 7 c 2 F s Z X M m c X V v d D t d I i A v P j x F b n R y e S B U e X B l P S J G a W x s Z W R D b 2 1 w b G V 0 Z V J l c 3 V s d F R v V 2 9 y a 3 N o Z W V 0 I i B W Y W x 1 Z T 0 i b D A i I C 8 + P E V u d H J 5 I F R 5 c G U 9 I k Z p b G x T d G F 0 d X M i I F Z h b H V l P S J z Q 2 9 t c G x l d G U i I C 8 + P E V u d H J 5 I F R 5 c G U 9 I k Z p b G x U b 0 R h d G F N b 2 R l b E V u Y W J s Z W Q i I F Z h b H V l P S J s M S I g L z 4 8 R W 5 0 c n k g V H l w Z T 0 i S X N Q c m l 2 Y X R l I i B W Y W x 1 Z T 0 i b D A i I C 8 + P E V u d H J 5 I F R 5 c G U 9 I l F 1 Z X J 5 S U Q i I F Z h b H V l P S J z N D U x Z m M 2 M m Y t Y T l h Y y 0 0 N G Q w L W J l Z j g t M G R m N z M 3 Z m U x M D k 3 I i A v P j x F b n R y e S B U e X B l P S J S Z W x h d G l v b n N o a X B J b m Z v Q 2 9 u d G F p b m V y I i B W Y W x 1 Z T 0 i c 3 s m c X V v d D t j b 2 x 1 b W 5 D b 3 V u d C Z x d W 9 0 O z o x O S w m c X V v d D t r Z X l D b 2 x 1 b W 5 O Y W 1 l c y Z x d W 9 0 O z p b X S w m c X V v d D t x d W V y e V J l b G F 0 a W 9 u c 2 h p c H M m c X V v d D s 6 W 1 0 s J n F 1 b 3 Q 7 Y 2 9 s d W 1 u S W R l b n R p d G l l c y Z x d W 9 0 O z p b J n F 1 b 3 Q 7 U 2 V j d G l v b j E v Q 2 x l Y W 5 l Z F 9 z Y W x l c 2 R h d G F f Y 2 9 s b G F 0 Z W Q v S W 5 z Z X J 0 Z W Q g W W V h c i 5 7 W W V h c i w x O H 0 m c X V v d D s s J n F 1 b 3 Q 7 T 2 R i Y y 5 E Y X R h U 2 9 1 c m N l X F w v M S 9 k c 2 4 9 U G 9 3 Z X J T Y W x l c z M 2 M F 9 T U U x f T 0 R C Q 1 9 E U 0 4 v U G 9 3 Z X J T Y W x l c z M 2 M F 9 k Y i 9 w d W J s a W M v c 2 F s Z X N k Y X R h X 2 N v b G x h d G V k L n t y b 3 d f a W Q s M H 0 m c X V v d D s s J n F 1 b 3 Q 7 T 2 R i Y y 5 E Y X R h U 2 9 1 c m N l X F w v M S 9 k c 2 4 9 U G 9 3 Z X J T Y W x l c z M 2 M F 9 T U U x f T 0 R C Q 1 9 E U 0 4 v U G 9 3 Z X J T Y W x l c z M 2 M F 9 k Y i 9 w d W J s a W M v c 2 F s Z X N k Y X R h X 2 N v b G x h d G V k L n t v c m R l c l 9 p Z C w x f S Z x d W 9 0 O y w m c X V v d D t P Z G J j L k R h d G F T b 3 V y Y 2 V c X C 8 x L 2 R z b j 1 Q b 3 d l c l N h b G V z M z Y w X 1 N R T F 9 P R E J D X 0 R T T i 9 Q b 3 d l c l N h b G V z M z Y w X 2 R i L 3 B 1 Y m x p Y y 9 z Y W x l c 2 R h d G F f Y 2 9 s b G F 0 Z W Q u e 2 9 y Z G V y X 2 R h d G U s M n 0 m c X V v d D s s J n F 1 b 3 Q 7 T 2 R i Y y 5 E Y X R h U 2 9 1 c m N l X F w v M S 9 k c 2 4 9 U G 9 3 Z X J T Y W x l c z M 2 M F 9 T U U x f T 0 R C Q 1 9 E U 0 4 v U G 9 3 Z X J T Y W x l c z M 2 M F 9 k Y i 9 w d W J s a W M v c 2 F s Z X N k Y X R h X 2 N v b G x h d G V k L n t z a G l w X 2 R h d G U s M 3 0 m c X V v d D s s J n F 1 b 3 Q 7 T 2 R i Y y 5 E Y X R h U 2 9 1 c m N l X F w v M S 9 k c 2 4 9 U G 9 3 Z X J T Y W x l c z M 2 M F 9 T U U x f T 0 R C Q 1 9 E U 0 4 v U G 9 3 Z X J T Y W x l c z M 2 M F 9 k Y i 9 w d W J s a W M v c 2 F s Z X N k Y X R h X 2 N v b G x h d G V k L n t z a G l w X 2 1 v Z G U s N H 0 m c X V v d D s s J n F 1 b 3 Q 7 T 2 R i Y y 5 E Y X R h U 2 9 1 c m N l X F w v M S 9 k c 2 4 9 U G 9 3 Z X J T Y W x l c z M 2 M F 9 T U U x f T 0 R C Q 1 9 E U 0 4 v U G 9 3 Z X J T Y W x l c z M 2 M F 9 k Y i 9 w d W J s a W M v c 2 F s Z X N k Y X R h X 2 N v b G x h d G V k L n t j d X N 0 b 2 1 l c l 9 p Z C w 1 f S Z x d W 9 0 O y w m c X V v d D t P Z G J j L k R h d G F T b 3 V y Y 2 V c X C 8 x L 2 R z b j 1 Q b 3 d l c l N h b G V z M z Y w X 1 N R T F 9 P R E J D X 0 R T T i 9 Q b 3 d l c l N h b G V z M z Y w X 2 R i L 3 B 1 Y m x p Y y 9 z Y W x l c 2 R h d G F f Y 2 9 s b G F 0 Z W Q u e 2 N 1 c 3 R v b W V y X 2 5 h b W U s N n 0 m c X V v d D s s J n F 1 b 3 Q 7 T 2 R i Y y 5 E Y X R h U 2 9 1 c m N l X F w v M S 9 k c 2 4 9 U G 9 3 Z X J T Y W x l c z M 2 M F 9 T U U x f T 0 R C Q 1 9 E U 0 4 v U G 9 3 Z X J T Y W x l c z M 2 M F 9 k Y i 9 w d W J s a W M v c 2 F s Z X N k Y X R h X 2 N v b G x h d G V k L n t z Z W d t Z W 5 0 L D d 9 J n F 1 b 3 Q 7 L C Z x d W 9 0 O 0 9 k Y m M u R G F 0 Y V N v d X J j Z V x c L z E v Z H N u P V B v d 2 V y U 2 F s Z X M z N j B f U 1 F M X 0 9 E Q k N f R F N O L 1 B v d 2 V y U 2 F s Z X M z N j B f Z G I v c H V i b G l j L 3 N h b G V z Z G F 0 Y V 9 j b 2 x s Y X R l Z C 5 7 Y 2 9 1 b n R y e S w 4 f S Z x d W 9 0 O y w m c X V v d D t P Z G J j L k R h d G F T b 3 V y Y 2 V c X C 8 x L 2 R z b j 1 Q b 3 d l c l N h b G V z M z Y w X 1 N R T F 9 P R E J D X 0 R T T i 9 Q b 3 d l c l N h b G V z M z Y w X 2 R i L 3 B 1 Y m x p Y y 9 z Y W x l c 2 R h d G F f Y 2 9 s b G F 0 Z W Q u e 2 N p d H k s O X 0 m c X V v d D s s J n F 1 b 3 Q 7 T 2 R i Y y 5 E Y X R h U 2 9 1 c m N l X F w v M S 9 k c 2 4 9 U G 9 3 Z X J T Y W x l c z M 2 M F 9 T U U x f T 0 R C Q 1 9 E U 0 4 v U G 9 3 Z X J T Y W x l c z M 2 M F 9 k Y i 9 w d W J s a W M v c 2 F s Z X N k Y X R h X 2 N v b G x h d G V k L n t z d G F 0 Z S w x M H 0 m c X V v d D s s J n F 1 b 3 Q 7 T 2 R i Y y 5 E Y X R h U 2 9 1 c m N l X F w v M S 9 k c 2 4 9 U G 9 3 Z X J T Y W x l c z M 2 M F 9 T U U x f T 0 R C Q 1 9 E U 0 4 v U G 9 3 Z X J T Y W x l c z M 2 M F 9 k Y i 9 w d W J s a W M v c 2 F s Z X N k Y X R h X 2 N v b G x h d G V k L n t w b 3 N 0 Y W x f Y 2 9 k Z S w x M X 0 m c X V v d D s s J n F 1 b 3 Q 7 T 2 R i Y y 5 E Y X R h U 2 9 1 c m N l X F w v M S 9 k c 2 4 9 U G 9 3 Z X J T Y W x l c z M 2 M F 9 T U U x f T 0 R C Q 1 9 E U 0 4 v U G 9 3 Z X J T Y W x l c z M 2 M F 9 k Y i 9 w d W J s a W M v c 2 F s Z X N k Y X R h X 2 N v b G x h d G V k L n t y Z W d p b 2 4 s M T J 9 J n F 1 b 3 Q 7 L C Z x d W 9 0 O 0 9 k Y m M u R G F 0 Y V N v d X J j Z V x c L z E v Z H N u P V B v d 2 V y U 2 F s Z X M z N j B f U 1 F M X 0 9 E Q k N f R F N O L 1 B v d 2 V y U 2 F s Z X M z N j B f Z G I v c H V i b G l j L 3 N h b G V z Z G F 0 Y V 9 j b 2 x s Y X R l Z C 5 7 c H J v Z H V j d F 9 p Z C w x M 3 0 m c X V v d D s s J n F 1 b 3 Q 7 T 2 R i Y y 5 E Y X R h U 2 9 1 c m N l X F w v M S 9 k c 2 4 9 U G 9 3 Z X J T Y W x l c z M 2 M F 9 T U U x f T 0 R C Q 1 9 E U 0 4 v U G 9 3 Z X J T Y W x l c z M 2 M F 9 k Y i 9 w d W J s a W M v c 2 F s Z X N k Y X R h X 2 N v b G x h d G V k L n t j Y X R l Z 2 9 y e S w x N H 0 m c X V v d D s s J n F 1 b 3 Q 7 T 2 R i Y y 5 E Y X R h U 2 9 1 c m N l X F w v M S 9 k c 2 4 9 U G 9 3 Z X J T Y W x l c z M 2 M F 9 T U U x f T 0 R C Q 1 9 E U 0 4 v U G 9 3 Z X J T Y W x l c z M 2 M F 9 k Y i 9 w d W J s a W M v c 2 F s Z X N k Y X R h X 2 N v b G x h d G V k L n t z d W J f Y 2 F 0 Z W d v c n k s M T V 9 J n F 1 b 3 Q 7 L C Z x d W 9 0 O 0 9 k Y m M u R G F 0 Y V N v d X J j Z V x c L z E v Z H N u P V B v d 2 V y U 2 F s Z X M z N j B f U 1 F M X 0 9 E Q k N f R F N O L 1 B v d 2 V y U 2 F s Z X M z N j B f Z G I v c H V i b G l j L 3 N h b G V z Z G F 0 Y V 9 j b 2 x s Y X R l Z C 5 7 c H J v Z H V j d F 9 u Y W 1 l L D E 2 f S Z x d W 9 0 O y w m c X V v d D t P Z G J j L k R h d G F T b 3 V y Y 2 V c X C 8 x L 2 R z b j 1 Q b 3 d l c l N h b G V z M z Y w X 1 N R T F 9 P R E J D X 0 R T T i 9 Q b 3 d l c l N h b G V z M z Y w X 2 R i L 3 B 1 Y m x p Y y 9 z Y W x l c 2 R h d G F f Y 2 9 s b G F 0 Z W Q u e 3 N h b G V z L D E 3 f S Z x d W 9 0 O 1 0 s J n F 1 b 3 Q 7 Q 2 9 s d W 1 u Q 2 9 1 b n Q m c X V v d D s 6 M T k s J n F 1 b 3 Q 7 S 2 V 5 Q 2 9 s d W 1 u T m F t Z X M m c X V v d D s 6 W 1 0 s J n F 1 b 3 Q 7 Q 2 9 s d W 1 u S W R l b n R p d G l l c y Z x d W 9 0 O z p b J n F 1 b 3 Q 7 U 2 V j d G l v b j E v Q 2 x l Y W 5 l Z F 9 z Y W x l c 2 R h d G F f Y 2 9 s b G F 0 Z W Q v S W 5 z Z X J 0 Z W Q g W W V h c i 5 7 W W V h c i w x O H 0 m c X V v d D s s J n F 1 b 3 Q 7 T 2 R i Y y 5 E Y X R h U 2 9 1 c m N l X F w v M S 9 k c 2 4 9 U G 9 3 Z X J T Y W x l c z M 2 M F 9 T U U x f T 0 R C Q 1 9 E U 0 4 v U G 9 3 Z X J T Y W x l c z M 2 M F 9 k Y i 9 w d W J s a W M v c 2 F s Z X N k Y X R h X 2 N v b G x h d G V k L n t y b 3 d f a W Q s M H 0 m c X V v d D s s J n F 1 b 3 Q 7 T 2 R i Y y 5 E Y X R h U 2 9 1 c m N l X F w v M S 9 k c 2 4 9 U G 9 3 Z X J T Y W x l c z M 2 M F 9 T U U x f T 0 R C Q 1 9 E U 0 4 v U G 9 3 Z X J T Y W x l c z M 2 M F 9 k Y i 9 w d W J s a W M v c 2 F s Z X N k Y X R h X 2 N v b G x h d G V k L n t v c m R l c l 9 p Z C w x f S Z x d W 9 0 O y w m c X V v d D t P Z G J j L k R h d G F T b 3 V y Y 2 V c X C 8 x L 2 R z b j 1 Q b 3 d l c l N h b G V z M z Y w X 1 N R T F 9 P R E J D X 0 R T T i 9 Q b 3 d l c l N h b G V z M z Y w X 2 R i L 3 B 1 Y m x p Y y 9 z Y W x l c 2 R h d G F f Y 2 9 s b G F 0 Z W Q u e 2 9 y Z G V y X 2 R h d G U s M n 0 m c X V v d D s s J n F 1 b 3 Q 7 T 2 R i Y y 5 E Y X R h U 2 9 1 c m N l X F w v M S 9 k c 2 4 9 U G 9 3 Z X J T Y W x l c z M 2 M F 9 T U U x f T 0 R C Q 1 9 E U 0 4 v U G 9 3 Z X J T Y W x l c z M 2 M F 9 k Y i 9 w d W J s a W M v c 2 F s Z X N k Y X R h X 2 N v b G x h d G V k L n t z a G l w X 2 R h d G U s M 3 0 m c X V v d D s s J n F 1 b 3 Q 7 T 2 R i Y y 5 E Y X R h U 2 9 1 c m N l X F w v M S 9 k c 2 4 9 U G 9 3 Z X J T Y W x l c z M 2 M F 9 T U U x f T 0 R C Q 1 9 E U 0 4 v U G 9 3 Z X J T Y W x l c z M 2 M F 9 k Y i 9 w d W J s a W M v c 2 F s Z X N k Y X R h X 2 N v b G x h d G V k L n t z a G l w X 2 1 v Z G U s N H 0 m c X V v d D s s J n F 1 b 3 Q 7 T 2 R i Y y 5 E Y X R h U 2 9 1 c m N l X F w v M S 9 k c 2 4 9 U G 9 3 Z X J T Y W x l c z M 2 M F 9 T U U x f T 0 R C Q 1 9 E U 0 4 v U G 9 3 Z X J T Y W x l c z M 2 M F 9 k Y i 9 w d W J s a W M v c 2 F s Z X N k Y X R h X 2 N v b G x h d G V k L n t j d X N 0 b 2 1 l c l 9 p Z C w 1 f S Z x d W 9 0 O y w m c X V v d D t P Z G J j L k R h d G F T b 3 V y Y 2 V c X C 8 x L 2 R z b j 1 Q b 3 d l c l N h b G V z M z Y w X 1 N R T F 9 P R E J D X 0 R T T i 9 Q b 3 d l c l N h b G V z M z Y w X 2 R i L 3 B 1 Y m x p Y y 9 z Y W x l c 2 R h d G F f Y 2 9 s b G F 0 Z W Q u e 2 N 1 c 3 R v b W V y X 2 5 h b W U s N n 0 m c X V v d D s s J n F 1 b 3 Q 7 T 2 R i Y y 5 E Y X R h U 2 9 1 c m N l X F w v M S 9 k c 2 4 9 U G 9 3 Z X J T Y W x l c z M 2 M F 9 T U U x f T 0 R C Q 1 9 E U 0 4 v U G 9 3 Z X J T Y W x l c z M 2 M F 9 k Y i 9 w d W J s a W M v c 2 F s Z X N k Y X R h X 2 N v b G x h d G V k L n t z Z W d t Z W 5 0 L D d 9 J n F 1 b 3 Q 7 L C Z x d W 9 0 O 0 9 k Y m M u R G F 0 Y V N v d X J j Z V x c L z E v Z H N u P V B v d 2 V y U 2 F s Z X M z N j B f U 1 F M X 0 9 E Q k N f R F N O L 1 B v d 2 V y U 2 F s Z X M z N j B f Z G I v c H V i b G l j L 3 N h b G V z Z G F 0 Y V 9 j b 2 x s Y X R l Z C 5 7 Y 2 9 1 b n R y e S w 4 f S Z x d W 9 0 O y w m c X V v d D t P Z G J j L k R h d G F T b 3 V y Y 2 V c X C 8 x L 2 R z b j 1 Q b 3 d l c l N h b G V z M z Y w X 1 N R T F 9 P R E J D X 0 R T T i 9 Q b 3 d l c l N h b G V z M z Y w X 2 R i L 3 B 1 Y m x p Y y 9 z Y W x l c 2 R h d G F f Y 2 9 s b G F 0 Z W Q u e 2 N p d H k s O X 0 m c X V v d D s s J n F 1 b 3 Q 7 T 2 R i Y y 5 E Y X R h U 2 9 1 c m N l X F w v M S 9 k c 2 4 9 U G 9 3 Z X J T Y W x l c z M 2 M F 9 T U U x f T 0 R C Q 1 9 E U 0 4 v U G 9 3 Z X J T Y W x l c z M 2 M F 9 k Y i 9 w d W J s a W M v c 2 F s Z X N k Y X R h X 2 N v b G x h d G V k L n t z d G F 0 Z S w x M H 0 m c X V v d D s s J n F 1 b 3 Q 7 T 2 R i Y y 5 E Y X R h U 2 9 1 c m N l X F w v M S 9 k c 2 4 9 U G 9 3 Z X J T Y W x l c z M 2 M F 9 T U U x f T 0 R C Q 1 9 E U 0 4 v U G 9 3 Z X J T Y W x l c z M 2 M F 9 k Y i 9 w d W J s a W M v c 2 F s Z X N k Y X R h X 2 N v b G x h d G V k L n t w b 3 N 0 Y W x f Y 2 9 k Z S w x M X 0 m c X V v d D s s J n F 1 b 3 Q 7 T 2 R i Y y 5 E Y X R h U 2 9 1 c m N l X F w v M S 9 k c 2 4 9 U G 9 3 Z X J T Y W x l c z M 2 M F 9 T U U x f T 0 R C Q 1 9 E U 0 4 v U G 9 3 Z X J T Y W x l c z M 2 M F 9 k Y i 9 w d W J s a W M v c 2 F s Z X N k Y X R h X 2 N v b G x h d G V k L n t y Z W d p b 2 4 s M T J 9 J n F 1 b 3 Q 7 L C Z x d W 9 0 O 0 9 k Y m M u R G F 0 Y V N v d X J j Z V x c L z E v Z H N u P V B v d 2 V y U 2 F s Z X M z N j B f U 1 F M X 0 9 E Q k N f R F N O L 1 B v d 2 V y U 2 F s Z X M z N j B f Z G I v c H V i b G l j L 3 N h b G V z Z G F 0 Y V 9 j b 2 x s Y X R l Z C 5 7 c H J v Z H V j d F 9 p Z C w x M 3 0 m c X V v d D s s J n F 1 b 3 Q 7 T 2 R i Y y 5 E Y X R h U 2 9 1 c m N l X F w v M S 9 k c 2 4 9 U G 9 3 Z X J T Y W x l c z M 2 M F 9 T U U x f T 0 R C Q 1 9 E U 0 4 v U G 9 3 Z X J T Y W x l c z M 2 M F 9 k Y i 9 w d W J s a W M v c 2 F s Z X N k Y X R h X 2 N v b G x h d G V k L n t j Y X R l Z 2 9 y e S w x N H 0 m c X V v d D s s J n F 1 b 3 Q 7 T 2 R i Y y 5 E Y X R h U 2 9 1 c m N l X F w v M S 9 k c 2 4 9 U G 9 3 Z X J T Y W x l c z M 2 M F 9 T U U x f T 0 R C Q 1 9 E U 0 4 v U G 9 3 Z X J T Y W x l c z M 2 M F 9 k Y i 9 w d W J s a W M v c 2 F s Z X N k Y X R h X 2 N v b G x h d G V k L n t z d W J f Y 2 F 0 Z W d v c n k s M T V 9 J n F 1 b 3 Q 7 L C Z x d W 9 0 O 0 9 k Y m M u R G F 0 Y V N v d X J j Z V x c L z E v Z H N u P V B v d 2 V y U 2 F s Z X M z N j B f U 1 F M X 0 9 E Q k N f R F N O L 1 B v d 2 V y U 2 F s Z X M z N j B f Z G I v c H V i b G l j L 3 N h b G V z Z G F 0 Y V 9 j b 2 x s Y X R l Z C 5 7 c H J v Z H V j d F 9 u Y W 1 l L D E 2 f S Z x d W 9 0 O y w m c X V v d D t P Z G J j L k R h d G F T b 3 V y Y 2 V c X C 8 x L 2 R z b j 1 Q b 3 d l c l N h b G V z M z Y w X 1 N R T F 9 P R E J D X 0 R T T i 9 Q b 3 d l c l N h b G V z M z Y w X 2 R i L 3 B 1 Y m x p Y y 9 z Y W x l c 2 R h d G F f Y 2 9 s b G F 0 Z W Q u e 3 N h b G V z L D E 3 f S Z x d W 9 0 O 1 0 s J n F 1 b 3 Q 7 U m V s Y X R p b 2 5 z a G l w S W 5 m b y Z x d W 9 0 O z p b X X 0 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Q m F j a 2 V u Z C F N b 2 5 0 a G x 5 X 0 N o Y X J 0 I i A v P j w v U 3 R h Y m x l R W 5 0 c m l l c z 4 8 L 0 l 0 Z W 0 + P E l 0 Z W 0 + P E l 0 Z W 1 M b 2 N h d G l v b j 4 8 S X R l b V R 5 c G U + R m 9 y b X V s Y T w v S X R l b V R 5 c G U + P E l 0 Z W 1 Q Y X R o P l N l Y 3 R p b 2 4 x L 2 N 1 c 3 R v b W V y c 1 9 k a W 0 8 L 0 l 0 Z W 1 Q Y X R o P j w v S X R l b U x v Y 2 F 0 a W 9 u P j x T d G F i b G V F b n R y a W V z P j x F b n R y e S B U e X B l P S J B Z G R l Z F R v R G F 0 Y U 1 v Z G V s I i B W Y W x 1 Z T 0 i b D E i I C 8 + P E V u d H J 5 I F R 5 c G U 9 I k J 1 Z m Z l c k 5 l e H R S Z W Z y Z X N o I i B W Y W x 1 Z T 0 i b D E i I C 8 + P E V u d H J 5 I F R 5 c G U 9 I k Z p b G x D b 3 V u d C I g V m F s d W U 9 I m w 3 O T M i I C 8 + P E V u d H J 5 I F R 5 c G U 9 I k Z p b G x F b m F i b G V k I i B W Y W x 1 Z T 0 i b D A i I C 8 + P E V u d H J 5 I F R 5 c G U 9 I k Z p b G x F c n J v c k N v Z G U i I F Z h b H V l P S J z V W 5 r b m 9 3 b i I g L z 4 8 R W 5 0 c n k g V H l w Z T 0 i R m l s b E V y c m 9 y Q 2 9 1 b n Q i I F Z h b H V l P S J s M C I g L z 4 8 R W 5 0 c n k g V H l w Z T 0 i R m l s b E x h c 3 R V c G R h d G V k I i B W Y W x 1 Z T 0 i Z D I w M j U t M D U t M T h U M T M 6 M j A 6 N T I u N j E z O T U w O F o i I C 8 + P E V u d H J 5 I F R 5 c G U 9 I k Z p b G x D b 2 x 1 b W 5 U e X B l c y I g V m F s d W U 9 I n N C Z 1 l H Q m d Z P S I g L z 4 8 R W 5 0 c n k g V H l w Z T 0 i R m l s b E N v b H V t b k 5 h b W V z I i B W Y W x 1 Z T 0 i c 1 s m c X V v d D t j d X N 0 b 2 1 l c l 9 p Z C Z x d W 9 0 O y w m c X V v d D t j d X N 0 b 2 1 l c l 9 u Y W 1 l J n F 1 b 3 Q 7 L C Z x d W 9 0 O 3 N l Z 2 1 l b n Q m c X V v d D s s J n F 1 b 3 Q 7 Y 2 l 0 e S Z x d W 9 0 O y w m c X V v d D t w b 3 N 0 Y W x f Y 2 9 k Z S Z x d W 9 0 O 1 0 i I C 8 + P E V u d H J 5 I F R 5 c G U 9 I k Z p b G x l Z E N v b X B s Z X R l U m V z d W x 0 V G 9 X b 3 J r c 2 h l Z X Q i I F Z h b H V l P S J s M C I g L z 4 8 R W 5 0 c n k g V H l w Z T 0 i R m l s b F N 0 Y X R 1 c y I g V m F s d W U 9 I n N D b 2 1 w b G V 0 Z S I g L z 4 8 R W 5 0 c n k g V H l w Z T 0 i R m l s b F R v R G F 0 Y U 1 v Z G V s R W 5 h Y m x l Z C I g V m F s d W U 9 I m w x I i A v P j x F b n R y e S B U e X B l P S J J c 1 B y a X Z h d G U i I F Z h b H V l P S J s M C I g L z 4 8 R W 5 0 c n k g V H l w Z T 0 i U X V l c n l J R C I g V m F s d W U 9 I n M y M W E 5 O W F i M i 0 4 Y T J k L T Q y Y W Q t Y j F l N S 1 m M G V j M z B l Y 2 Q 4 M m Y i I C 8 + P E V u d H J 5 I F R 5 c G U 9 I l J l b G F 0 a W 9 u c 2 h p c E l u Z m 9 D b 2 5 0 Y W l u Z X I i I F Z h b H V l P S J z e y Z x d W 9 0 O 2 N v b H V t b k N v d W 5 0 J n F 1 b 3 Q 7 O j U s J n F 1 b 3 Q 7 a 2 V 5 Q 2 9 s d W 1 u T m F t Z X M m c X V v d D s 6 W y Z x d W 9 0 O 2 N 1 c 3 R v b W V y X 2 l k J n F 1 b 3 Q 7 X S w m c X V v d D t x d W V y e V J l b G F 0 a W 9 u c 2 h p c H M m c X V v d D s 6 W 1 0 s J n F 1 b 3 Q 7 Y 2 9 s d W 1 u S W R l b n R p d G l l c y Z x d W 9 0 O z p b J n F 1 b 3 Q 7 T 2 R i Y y 5 E Y X R h U 2 9 1 c m N l X F w v M S 9 k c 2 4 9 U G 9 3 Z X J T Y W x l c z M 2 M F 9 T U U x f T 0 R C Q 1 9 E U 0 4 v U G 9 3 Z X J T Y W x l c z M 2 M F 9 k Y i 9 w d W J s a W M v Y 3 V z d G 9 t Z X J z X 2 R p b S 5 7 Y 3 V z d G 9 t Z X J f a W Q s M H 0 m c X V v d D s s J n F 1 b 3 Q 7 T 2 R i Y y 5 E Y X R h U 2 9 1 c m N l X F w v M S 9 k c 2 4 9 U G 9 3 Z X J T Y W x l c z M 2 M F 9 T U U x f T 0 R C Q 1 9 E U 0 4 v U G 9 3 Z X J T Y W x l c z M 2 M F 9 k Y i 9 w d W J s a W M v Y 3 V z d G 9 t Z X J z X 2 R p b S 5 7 Y 3 V z d G 9 t Z X J f b m F t Z S w x f S Z x d W 9 0 O y w m c X V v d D t P Z G J j L k R h d G F T b 3 V y Y 2 V c X C 8 x L 2 R z b j 1 Q b 3 d l c l N h b G V z M z Y w X 1 N R T F 9 P R E J D X 0 R T T i 9 Q b 3 d l c l N h b G V z M z Y w X 2 R i L 3 B 1 Y m x p Y y 9 j d X N 0 b 2 1 l c n N f Z G l t L n t z Z W d t Z W 5 0 L D J 9 J n F 1 b 3 Q 7 L C Z x d W 9 0 O 0 9 k Y m M u R G F 0 Y V N v d X J j Z V x c L z E v Z H N u P V B v d 2 V y U 2 F s Z X M z N j B f U 1 F M X 0 9 E Q k N f R F N O L 1 B v d 2 V y U 2 F s Z X M z N j B f Z G I v c H V i b G l j L 2 N 1 c 3 R v b W V y c 1 9 k a W 0 u e 2 N p d H k s M 3 0 m c X V v d D s s J n F 1 b 3 Q 7 T 2 R i Y y 5 E Y X R h U 2 9 1 c m N l X F w v M S 9 k c 2 4 9 U G 9 3 Z X J T Y W x l c z M 2 M F 9 T U U x f T 0 R C Q 1 9 E U 0 4 v U G 9 3 Z X J T Y W x l c z M 2 M F 9 k Y i 9 w d W J s a W M v Y 3 V z d G 9 t Z X J z X 2 R p b S 5 7 c G 9 z d G F s X 2 N v Z G U s N H 0 m c X V v d D t d L C Z x d W 9 0 O 0 N v b H V t b k N v d W 5 0 J n F 1 b 3 Q 7 O j U s J n F 1 b 3 Q 7 S 2 V 5 Q 2 9 s d W 1 u T m F t Z X M m c X V v d D s 6 W y Z x d W 9 0 O 2 N 1 c 3 R v b W V y X 2 l k J n F 1 b 3 Q 7 X S w m c X V v d D t D b 2 x 1 b W 5 J Z G V u d G l 0 a W V z J n F 1 b 3 Q 7 O l s m c X V v d D t P Z G J j L k R h d G F T b 3 V y Y 2 V c X C 8 x L 2 R z b j 1 Q b 3 d l c l N h b G V z M z Y w X 1 N R T F 9 P R E J D X 0 R T T i 9 Q b 3 d l c l N h b G V z M z Y w X 2 R i L 3 B 1 Y m x p Y y 9 j d X N 0 b 2 1 l c n N f Z G l t L n t j d X N 0 b 2 1 l c l 9 p Z C w w f S Z x d W 9 0 O y w m c X V v d D t P Z G J j L k R h d G F T b 3 V y Y 2 V c X C 8 x L 2 R z b j 1 Q b 3 d l c l N h b G V z M z Y w X 1 N R T F 9 P R E J D X 0 R T T i 9 Q b 3 d l c l N h b G V z M z Y w X 2 R i L 3 B 1 Y m x p Y y 9 j d X N 0 b 2 1 l c n N f Z G l t L n t j d X N 0 b 2 1 l c l 9 u Y W 1 l L D F 9 J n F 1 b 3 Q 7 L C Z x d W 9 0 O 0 9 k Y m M u R G F 0 Y V N v d X J j Z V x c L z E v Z H N u P V B v d 2 V y U 2 F s Z X M z N j B f U 1 F M X 0 9 E Q k N f R F N O L 1 B v d 2 V y U 2 F s Z X M z N j B f Z G I v c H V i b G l j L 2 N 1 c 3 R v b W V y c 1 9 k a W 0 u e 3 N l Z 2 1 l b n Q s M n 0 m c X V v d D s s J n F 1 b 3 Q 7 T 2 R i Y y 5 E Y X R h U 2 9 1 c m N l X F w v M S 9 k c 2 4 9 U G 9 3 Z X J T Y W x l c z M 2 M F 9 T U U x f T 0 R C Q 1 9 E U 0 4 v U G 9 3 Z X J T Y W x l c z M 2 M F 9 k Y i 9 w d W J s a W M v Y 3 V z d G 9 t Z X J z X 2 R p b S 5 7 Y 2 l 0 e S w z f S Z x d W 9 0 O y w m c X V v d D t P Z G J j L k R h d G F T b 3 V y Y 2 V c X C 8 x L 2 R z b j 1 Q b 3 d l c l N h b G V z M z Y w X 1 N R T F 9 P R E J D X 0 R T T i 9 Q b 3 d l c l N h b G V z M z Y w X 2 R i L 3 B 1 Y m x p Y y 9 j d X N 0 b 2 1 l c n N f Z G l t L n t w b 3 N 0 Y W x f Y 2 9 k Z S w 0 f S Z x d W 9 0 O 1 0 s J n F 1 b 3 Q 7 U m V s Y X R p b 2 5 z a G l w S W 5 m b y Z x d W 9 0 O z p b X X 0 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Q m F j a 2 V u Z C F N Y X N 0 Z X J f T W V 0 c m l j c y I g L z 4 8 L 1 N 0 Y W J s Z U V u d H J p Z X M + P C 9 J d G V t P j x J d G V t P j x J d G V t T G 9 j Y X R p b 2 4 + P E l 0 Z W 1 U e X B l P k Z v c m 1 1 b G E 8 L 0 l 0 Z W 1 U e X B l P j x J d G V t U G F 0 a D 5 T Z W N 0 a W 9 u M S 9 v c m R l c n N f Z G l t P C 9 J d G V t U G F 0 a D 4 8 L 0 l 0 Z W 1 M b 2 N h d G l v b j 4 8 U 3 R h Y m x l R W 5 0 c m l l c z 4 8 R W 5 0 c n k g V H l w Z T 0 i Q W R k Z W R U b 0 R h d G F N b 2 R l b C I g V m F s d W U 9 I m w x I i A v P j x F b n R y e S B U e X B l P S J C d W Z m Z X J O Z X h 0 U m V m c m V z a C I g V m F s d W U 9 I m w x I i A v P j x F b n R y e S B U e X B l P S J G a W x s Q 2 9 1 b n Q i I F Z h b H V l P S J s N D k y M i I g L z 4 8 R W 5 0 c n k g V H l w Z T 0 i R m l s b E V u Y W J s Z W Q i I F Z h b H V l P S J s M C I g L z 4 8 R W 5 0 c n k g V H l w Z T 0 i R m l s b E V y c m 9 y Q 2 9 k Z S I g V m F s d W U 9 I n N V b m t u b 3 d u I i A v P j x F b n R y e S B U e X B l P S J G a W x s R X J y b 3 J D b 3 V u d C I g V m F s d W U 9 I m w w I i A v P j x F b n R y e S B U e X B l P S J G a W x s T G F z d F V w Z G F 0 Z W Q i I F Z h b H V l P S J k M j A y N S 0 w N S 0 x O F Q x M z o y M D o 1 M i 4 2 M T M 5 N T A 4 W i I g L z 4 8 R W 5 0 c n k g V H l w Z T 0 i R m l s b E N v b H V t b l R 5 c G V z I i B W Y W x 1 Z T 0 i c 0 R B W U p D U V k 9 I i A v P j x F b n R y e S B U e X B l P S J G a W x s Q 2 9 s d W 1 u T m F t Z X M i I F Z h b H V l P S J z W y Z x d W 9 0 O 3 J v d 1 9 p Z C Z x d W 9 0 O y w m c X V v d D t v c m R l c l 9 p Z C Z x d W 9 0 O y w m c X V v d D t v c m R l c l 9 k Y X R l J n F 1 b 3 Q 7 L C Z x d W 9 0 O 3 N o a X B f Z G F 0 Z S Z x d W 9 0 O y w m c X V v d D t z a G l w X 2 1 v Z G U m c X V v d D t d I i A v P j x F b n R y e S B U e X B l P S J G a W x s Z W R D b 2 1 w b G V 0 Z V J l c 3 V s d F R v V 2 9 y a 3 N o Z W V 0 I i B W Y W x 1 Z T 0 i b D A i I C 8 + P E V u d H J 5 I F R 5 c G U 9 I k Z p b G x T d G F 0 d X M i I F Z h b H V l P S J z Q 2 9 t c G x l d G U i I C 8 + P E V u d H J 5 I F R 5 c G U 9 I k Z p b G x U b 0 R h d G F N b 2 R l b E V u Y W J s Z W Q i I F Z h b H V l P S J s M S I g L z 4 8 R W 5 0 c n k g V H l w Z T 0 i S X N Q c m l 2 Y X R l I i B W Y W x 1 Z T 0 i b D A i I C 8 + P E V u d H J 5 I F R 5 c G U 9 I l F 1 Z X J 5 S U Q i I F Z h b H V l P S J z N D M 3 Y W J i Y m Q t Y W I y Y y 0 0 Z D h i L T h k N G E t M W Z k Y T I 1 Z T l l Z T V l I i A v P j x F b n R y e S B U e X B l P S J S Z W x h d G l v b n N o a X B J b m Z v Q 2 9 u d G F p b m V y I i B W Y W x 1 Z T 0 i c 3 s m c X V v d D t j b 2 x 1 b W 5 D b 3 V u d C Z x d W 9 0 O z o 1 L C Z x d W 9 0 O 2 t l e U N v b H V t b k 5 h b W V z J n F 1 b 3 Q 7 O l s m c X V v d D t v c m R l c l 9 p Z C Z x d W 9 0 O 1 0 s J n F 1 b 3 Q 7 c X V l c n l S Z W x h d G l v b n N o a X B z J n F 1 b 3 Q 7 O l t d L C Z x d W 9 0 O 2 N v b H V t b k l k Z W 5 0 a X R p Z X M m c X V v d D s 6 W y Z x d W 9 0 O 0 9 k Y m M u R G F 0 Y V N v d X J j Z V x c L z E v Z H N u P V B v d 2 V y U 2 F s Z X M z N j B f U 1 F M X 0 9 E Q k N f R F N O L 1 B v d 2 V y U 2 F s Z X M z N j B f Z G I v c H V i b G l j L 2 9 y Z G V y c 1 9 k a W 0 u e 3 J v d 1 9 p Z C w w f S Z x d W 9 0 O y w m c X V v d D t P Z G J j L k R h d G F T b 3 V y Y 2 V c X C 8 x L 2 R z b j 1 Q b 3 d l c l N h b G V z M z Y w X 1 N R T F 9 P R E J D X 0 R T T i 9 Q b 3 d l c l N h b G V z M z Y w X 2 R i L 3 B 1 Y m x p Y y 9 v c m R l c n N f Z G l t L n t v c m R l c l 9 p Z C w x f S Z x d W 9 0 O y w m c X V v d D t P Z G J j L k R h d G F T b 3 V y Y 2 V c X C 8 x L 2 R z b j 1 Q b 3 d l c l N h b G V z M z Y w X 1 N R T F 9 P R E J D X 0 R T T i 9 Q b 3 d l c l N h b G V z M z Y w X 2 R i L 3 B 1 Y m x p Y y 9 v c m R l c n N f Z G l t L n t v c m R l c l 9 k Y X R l L D J 9 J n F 1 b 3 Q 7 L C Z x d W 9 0 O 0 9 k Y m M u R G F 0 Y V N v d X J j Z V x c L z E v Z H N u P V B v d 2 V y U 2 F s Z X M z N j B f U 1 F M X 0 9 E Q k N f R F N O L 1 B v d 2 V y U 2 F s Z X M z N j B f Z G I v c H V i b G l j L 2 9 y Z G V y c 1 9 k a W 0 u e 3 N o a X B f Z G F 0 Z S w z f S Z x d W 9 0 O y w m c X V v d D t P Z G J j L k R h d G F T b 3 V y Y 2 V c X C 8 x L 2 R z b j 1 Q b 3 d l c l N h b G V z M z Y w X 1 N R T F 9 P R E J D X 0 R T T i 9 Q b 3 d l c l N h b G V z M z Y w X 2 R i L 3 B 1 Y m x p Y y 9 v c m R l c n N f Z G l t L n t z a G l w X 2 1 v Z G U s N H 0 m c X V v d D t d L C Z x d W 9 0 O 0 N v b H V t b k N v d W 5 0 J n F 1 b 3 Q 7 O j U s J n F 1 b 3 Q 7 S 2 V 5 Q 2 9 s d W 1 u T m F t Z X M m c X V v d D s 6 W y Z x d W 9 0 O 2 9 y Z G V y X 2 l k J n F 1 b 3 Q 7 X S w m c X V v d D t D b 2 x 1 b W 5 J Z G V u d G l 0 a W V z J n F 1 b 3 Q 7 O l s m c X V v d D t P Z G J j L k R h d G F T b 3 V y Y 2 V c X C 8 x L 2 R z b j 1 Q b 3 d l c l N h b G V z M z Y w X 1 N R T F 9 P R E J D X 0 R T T i 9 Q b 3 d l c l N h b G V z M z Y w X 2 R i L 3 B 1 Y m x p Y y 9 v c m R l c n N f Z G l t L n t y b 3 d f a W Q s M H 0 m c X V v d D s s J n F 1 b 3 Q 7 T 2 R i Y y 5 E Y X R h U 2 9 1 c m N l X F w v M S 9 k c 2 4 9 U G 9 3 Z X J T Y W x l c z M 2 M F 9 T U U x f T 0 R C Q 1 9 E U 0 4 v U G 9 3 Z X J T Y W x l c z M 2 M F 9 k Y i 9 w d W J s a W M v b 3 J k Z X J z X 2 R p b S 5 7 b 3 J k Z X J f a W Q s M X 0 m c X V v d D s s J n F 1 b 3 Q 7 T 2 R i Y y 5 E Y X R h U 2 9 1 c m N l X F w v M S 9 k c 2 4 9 U G 9 3 Z X J T Y W x l c z M 2 M F 9 T U U x f T 0 R C Q 1 9 E U 0 4 v U G 9 3 Z X J T Y W x l c z M 2 M F 9 k Y i 9 w d W J s a W M v b 3 J k Z X J z X 2 R p b S 5 7 b 3 J k Z X J f Z G F 0 Z S w y f S Z x d W 9 0 O y w m c X V v d D t P Z G J j L k R h d G F T b 3 V y Y 2 V c X C 8 x L 2 R z b j 1 Q b 3 d l c l N h b G V z M z Y w X 1 N R T F 9 P R E J D X 0 R T T i 9 Q b 3 d l c l N h b G V z M z Y w X 2 R i L 3 B 1 Y m x p Y y 9 v c m R l c n N f Z G l t L n t z a G l w X 2 R h d G U s M 3 0 m c X V v d D s s J n F 1 b 3 Q 7 T 2 R i Y y 5 E Y X R h U 2 9 1 c m N l X F w v M S 9 k c 2 4 9 U G 9 3 Z X J T Y W x l c z M 2 M F 9 T U U x f T 0 R C Q 1 9 E U 0 4 v U G 9 3 Z X J T Y W x l c z M 2 M F 9 k Y i 9 w d W J s a W M v b 3 J k Z X J z X 2 R p b S 5 7 c 2 h p c F 9 t b 2 R l L D R 9 J n F 1 b 3 Q 7 X S w m c X V v d D t S Z W x h d G l v b n N o a X B J b m Z v J n F 1 b 3 Q 7 O l t d f S I g L z 4 8 R W 5 0 c n k g V H l w Z T 0 i U m V z d W x 0 V H l w Z S I g V m F s d W U 9 I n N U Y W J s Z S I g L z 4 8 R W 5 0 c n k g V H l w Z T 0 i T m F 2 a W d h d G l v b l N 0 Z X B O Y W 1 l I i B W Y W x 1 Z T 0 i c 0 5 h d m l n Y X R p b 2 4 i I C 8 + P E V u d H J 5 I F R 5 c G U 9 I k Z p b G x P Y m p l Y 3 R U e X B l I i B W Y W x 1 Z T 0 i c 1 B p d m 9 0 V G F i b G U i I C 8 + P E V u d H J 5 I F R 5 c G U 9 I k 5 h b W V V c G R h d G V k Q W Z 0 Z X J G a W x s I i B W Y W x 1 Z T 0 i b D A i I C 8 + P E V u d H J 5 I F R 5 c G U 9 I l B p d m 9 0 T 2 J q Z W N 0 T m F t Z S I g V m F s d W U 9 I n N C Y W N r Z W 5 k I U 1 h c 3 R l c l 9 N Z X R y a W N z I i A v P j w v U 3 R h Y m x l R W 5 0 c m l l c z 4 8 L 0 l 0 Z W 0 + P E l 0 Z W 0 + P E l 0 Z W 1 M b 2 N h d G l v b j 4 8 S X R l b V R 5 c G U + R m 9 y b X V s Y T w v S X R l b V R 5 c G U + P E l 0 Z W 1 Q Y X R o P l N l Y 3 R p b 2 4 x L 3 B y b 2 R 1 Y 3 R z X 2 R p b T w v S X R l b V B h d G g + P C 9 J d G V t T G 9 j Y X R p b 2 4 + P F N 0 Y W J s Z U V u d H J p Z X M + P E V u d H J 5 I F R 5 c G U 9 I k F k Z G V k V G 9 E Y X R h T W 9 k Z W w i I F Z h b H V l P S J s M S I g L z 4 8 R W 5 0 c n k g V H l w Z T 0 i Q n V m Z m V y T m V 4 d F J l Z n J l c 2 g i I F Z h b H V l P S J s M S I g L z 4 8 R W 5 0 c n k g V H l w Z T 0 i R m l s b E N v d W 5 0 I i B W Y W x 1 Z T 0 i b D E 4 N j E i I C 8 + P E V u d H J 5 I F R 5 c G U 9 I k Z p b G x F b m F i b G V k I i B W Y W x 1 Z T 0 i b D A i I C 8 + P E V u d H J 5 I F R 5 c G U 9 I k Z p b G x F c n J v c k N v Z G U i I F Z h b H V l P S J z V W 5 r b m 9 3 b i I g L z 4 8 R W 5 0 c n k g V H l w Z T 0 i R m l s b E V y c m 9 y Q 2 9 1 b n Q i I F Z h b H V l P S J s M C I g L z 4 8 R W 5 0 c n k g V H l w Z T 0 i R m l s b E x h c 3 R V c G R h d G V k I i B W Y W x 1 Z T 0 i Z D I w M j U t M D U t M T h U M T M 6 M j A 6 N T I u N j I 5 N T c 5 N F o i I C 8 + P E V u d H J 5 I F R 5 c G U 9 I k Z p b G x D b 2 x 1 b W 5 U e X B l c y I g V m F s d W U 9 I n N C Z 1 l H Q m c 9 P S I g L z 4 8 R W 5 0 c n k g V H l w Z T 0 i R m l s b E N v b H V t b k 5 h b W V z I i B W Y W x 1 Z T 0 i c 1 s m c X V v d D t w c m 9 k d W N 0 X 2 l k J n F 1 b 3 Q 7 L C Z x d W 9 0 O 2 N h d G V n b 3 J 5 J n F 1 b 3 Q 7 L C Z x d W 9 0 O 3 N 1 Y l 9 j Y X R l Z 2 9 y e S Z x d W 9 0 O y w m c X V v d D t w c m 9 k d W N 0 X 2 5 h b W U m c X V v d D t d I i A v P j x F b n R y e S B U e X B l P S J G a W x s Z W R D b 2 1 w b G V 0 Z V J l c 3 V s d F R v V 2 9 y a 3 N o Z W V 0 I i B W Y W x 1 Z T 0 i b D A i I C 8 + P E V u d H J 5 I F R 5 c G U 9 I k Z p b G x T d G F 0 d X M i I F Z h b H V l P S J z Q 2 9 t c G x l d G U i I C 8 + P E V u d H J 5 I F R 5 c G U 9 I k Z p b G x U b 0 R h d G F N b 2 R l b E V u Y W J s Z W Q i I F Z h b H V l P S J s M S I g L z 4 8 R W 5 0 c n k g V H l w Z T 0 i S X N Q c m l 2 Y X R l I i B W Y W x 1 Z T 0 i b D A i I C 8 + P E V u d H J 5 I F R 5 c G U 9 I l F 1 Z X J 5 S U Q i I F Z h b H V l P S J z N D J j O D c 5 M W M t M T Y w Y i 0 0 Z T g w L T k w Z W E t M z h j M D E 1 N W Z i Y j Q w I i A v P j x F b n R y e S B U e X B l P S J S Z W x h d G l v b n N o a X B J b m Z v Q 2 9 u d G F p b m V y I i B W Y W x 1 Z T 0 i c 3 s m c X V v d D t j b 2 x 1 b W 5 D b 3 V u d C Z x d W 9 0 O z o 0 L C Z x d W 9 0 O 2 t l e U N v b H V t b k 5 h b W V z J n F 1 b 3 Q 7 O l s m c X V v d D t w c m 9 k d W N 0 X 2 l k J n F 1 b 3 Q 7 X S w m c X V v d D t x d W V y e V J l b G F 0 a W 9 u c 2 h p c H M m c X V v d D s 6 W 1 0 s J n F 1 b 3 Q 7 Y 2 9 s d W 1 u S W R l b n R p d G l l c y Z x d W 9 0 O z p b J n F 1 b 3 Q 7 T 2 R i Y y 5 E Y X R h U 2 9 1 c m N l X F w v M S 9 k c 2 4 9 U G 9 3 Z X J T Y W x l c z M 2 M F 9 T U U x f T 0 R C Q 1 9 E U 0 4 v U G 9 3 Z X J T Y W x l c z M 2 M F 9 k Y i 9 w d W J s a W M v c H J v Z H V j d H N f Z G l t L n t w c m 9 k d W N 0 X 2 l k L D B 9 J n F 1 b 3 Q 7 L C Z x d W 9 0 O 0 9 k Y m M u R G F 0 Y V N v d X J j Z V x c L z E v Z H N u P V B v d 2 V y U 2 F s Z X M z N j B f U 1 F M X 0 9 E Q k N f R F N O L 1 B v d 2 V y U 2 F s Z X M z N j B f Z G I v c H V i b G l j L 3 B y b 2 R 1 Y 3 R z X 2 R p b S 5 7 Y 2 F 0 Z W d v c n k s M X 0 m c X V v d D s s J n F 1 b 3 Q 7 T 2 R i Y y 5 E Y X R h U 2 9 1 c m N l X F w v M S 9 k c 2 4 9 U G 9 3 Z X J T Y W x l c z M 2 M F 9 T U U x f T 0 R C Q 1 9 E U 0 4 v U G 9 3 Z X J T Y W x l c z M 2 M F 9 k Y i 9 w d W J s a W M v c H J v Z H V j d H N f Z G l t L n t z d W J f Y 2 F 0 Z W d v c n k s M n 0 m c X V v d D s s J n F 1 b 3 Q 7 T 2 R i Y y 5 E Y X R h U 2 9 1 c m N l X F w v M S 9 k c 2 4 9 U G 9 3 Z X J T Y W x l c z M 2 M F 9 T U U x f T 0 R C Q 1 9 E U 0 4 v U G 9 3 Z X J T Y W x l c z M 2 M F 9 k Y i 9 w d W J s a W M v c H J v Z H V j d H N f Z G l t L n t w c m 9 k d W N 0 X 2 5 h b W U s M 3 0 m c X V v d D t d L C Z x d W 9 0 O 0 N v b H V t b k N v d W 5 0 J n F 1 b 3 Q 7 O j Q s J n F 1 b 3 Q 7 S 2 V 5 Q 2 9 s d W 1 u T m F t Z X M m c X V v d D s 6 W y Z x d W 9 0 O 3 B y b 2 R 1 Y 3 R f a W Q m c X V v d D t d L C Z x d W 9 0 O 0 N v b H V t b k l k Z W 5 0 a X R p Z X M m c X V v d D s 6 W y Z x d W 9 0 O 0 9 k Y m M u R G F 0 Y V N v d X J j Z V x c L z E v Z H N u P V B v d 2 V y U 2 F s Z X M z N j B f U 1 F M X 0 9 E Q k N f R F N O L 1 B v d 2 V y U 2 F s Z X M z N j B f Z G I v c H V i b G l j L 3 B y b 2 R 1 Y 3 R z X 2 R p b S 5 7 c H J v Z H V j d F 9 p Z C w w f S Z x d W 9 0 O y w m c X V v d D t P Z G J j L k R h d G F T b 3 V y Y 2 V c X C 8 x L 2 R z b j 1 Q b 3 d l c l N h b G V z M z Y w X 1 N R T F 9 P R E J D X 0 R T T i 9 Q b 3 d l c l N h b G V z M z Y w X 2 R i L 3 B 1 Y m x p Y y 9 w c m 9 k d W N 0 c 1 9 k a W 0 u e 2 N h d G V n b 3 J 5 L D F 9 J n F 1 b 3 Q 7 L C Z x d W 9 0 O 0 9 k Y m M u R G F 0 Y V N v d X J j Z V x c L z E v Z H N u P V B v d 2 V y U 2 F s Z X M z N j B f U 1 F M X 0 9 E Q k N f R F N O L 1 B v d 2 V y U 2 F s Z X M z N j B f Z G I v c H V i b G l j L 3 B y b 2 R 1 Y 3 R z X 2 R p b S 5 7 c 3 V i X 2 N h d G V n b 3 J 5 L D J 9 J n F 1 b 3 Q 7 L C Z x d W 9 0 O 0 9 k Y m M u R G F 0 Y V N v d X J j Z V x c L z E v Z H N u P V B v d 2 V y U 2 F s Z X M z N j B f U 1 F M X 0 9 E Q k N f R F N O L 1 B v d 2 V y U 2 F s Z X M z N j B f Z G I v c H V i b G l j L 3 B y b 2 R 1 Y 3 R z X 2 R p b S 5 7 c H J v Z H V j d F 9 u Y W 1 l L D N 9 J n F 1 b 3 Q 7 X S w m c X V v d D t S Z W x h d G l v b n N o a X B J b m Z v J n F 1 b 3 Q 7 O l t d f S I g L z 4 8 R W 5 0 c n k g V H l w Z T 0 i U m V z d W x 0 V H l w Z S I g V m F s d W U 9 I n N U Y W J s Z S I g L z 4 8 R W 5 0 c n k g V H l w Z T 0 i T m F 2 a W d h d G l v b l N 0 Z X B O Y W 1 l I i B W Y W x 1 Z T 0 i c 0 5 h d m l n Y X R p b 2 4 i I C 8 + P E V u d H J 5 I F R 5 c G U 9 I k Z p b G x P Y m p l Y 3 R U e X B l I i B W Y W x 1 Z T 0 i c 1 B p d m 9 0 V G F i b G U i I C 8 + P E V u d H J 5 I F R 5 c G U 9 I k 5 h b W V V c G R h d G V k Q W Z 0 Z X J G a W x s I i B W Y W x 1 Z T 0 i b D A i I C 8 + P E V u d H J 5 I F R 5 c G U 9 I l B p d m 9 0 T 2 J q Z W N 0 T m F t Z S I g V m F s d W U 9 I n N C Y W N r Z W 5 k I V N o a X B N b 2 R l U G l l Q 2 h h c n Q i I C 8 + P C 9 T d G F i b G V F b n R y a W V z P j w v S X R l b T 4 8 S X R l b T 4 8 S X R l b U x v Y 2 F 0 a W 9 u P j x J d G V t V H l w Z T 5 G b 3 J t d W x h P C 9 J d G V t V H l w Z T 4 8 S X R l b V B h d G g + U 2 V j d G l v b j E v c m V n a W 9 u X 2 R p b T w v S X R l b V B h d G g + P C 9 J d G V t T G 9 j Y X R p b 2 4 + P F N 0 Y W J s Z U V u d H J p Z X M + P E V u d H J 5 I F R 5 c G U 9 I k F k Z G V k V G 9 E Y X R h T W 9 k Z W w i I F Z h b H V l P S J s M S I g L z 4 8 R W 5 0 c n k g V H l w Z T 0 i Q n V m Z m V y T m V 4 d F J l Z n J l c 2 g i I F Z h b H V l P S J s M S I g L z 4 8 R W 5 0 c n k g V H l w Z T 0 i R m l s b E N v d W 5 0 I i B W Y W x 1 Z T 0 i b D U y O S I g L z 4 8 R W 5 0 c n k g V H l w Z T 0 i R m l s b E V u Y W J s Z W Q i I F Z h b H V l P S J s M C I g L z 4 8 R W 5 0 c n k g V H l w Z T 0 i R m l s b E V y c m 9 y Q 2 9 k Z S I g V m F s d W U 9 I n N V b m t u b 3 d u I i A v P j x F b n R y e S B U e X B l P S J G a W x s R X J y b 3 J D b 3 V u d C I g V m F s d W U 9 I m w w I i A v P j x F b n R y e S B U e X B l P S J G a W x s T G F z d F V w Z G F 0 Z W Q i I F Z h b H V l P S J k M j A y N S 0 w N S 0 x O F Q x M z o y M D o 1 M i 4 2 M j k 1 N z k 0 W i I g L z 4 8 R W 5 0 c n k g V H l w Z T 0 i R m l s b E N v b H V t b l R 5 c G V z I i B W Y W x 1 Z T 0 i c 0 J n W U d C Z 1 k 9 I i A v P j x F b n R y e S B U e X B l P S J G a W x s Q 2 9 s d W 1 u T m F t Z X M i I F Z h b H V l P S J z W y Z x d W 9 0 O 2 N v d W 5 0 c n k m c X V v d D s s J n F 1 b 3 Q 7 c 3 R h d G U m c X V v d D s s J n F 1 b 3 Q 7 Y 2 l 0 e S Z x d W 9 0 O y w m c X V v d D t w b 3 N 0 Y W x f Y 2 9 k Z S Z x d W 9 0 O y w m c X V v d D t y Z W d p b 2 4 m c X V v d D t d I i A v P j x F b n R y e S B U e X B l P S J G a W x s Z W R D b 2 1 w b G V 0 Z V J l c 3 V s d F R v V 2 9 y a 3 N o Z W V 0 I i B W Y W x 1 Z T 0 i b D A i I C 8 + P E V u d H J 5 I F R 5 c G U 9 I k Z p b G x T d G F 0 d X M i I F Z h b H V l P S J z Q 2 9 t c G x l d G U i I C 8 + P E V u d H J 5 I F R 5 c G U 9 I k Z p b G x U b 0 R h d G F N b 2 R l b E V u Y W J s Z W Q i I F Z h b H V l P S J s M S I g L z 4 8 R W 5 0 c n k g V H l w Z T 0 i S X N Q c m l 2 Y X R l I i B W Y W x 1 Z T 0 i b D A i I C 8 + P E V u d H J 5 I F R 5 c G U 9 I l F 1 Z X J 5 S U Q i I F Z h b H V l P S J z O W R h M W Y y N T A t N W F h Z S 0 0 N T M 4 L T g 0 N z c t M z l k N G N h Y W R l M T Q z I i A v P j x F b n R y e S B U e X B l P S J S Z W x h d G l v b n N o a X B J b m Z v Q 2 9 u d G F p b m V y I i B W Y W x 1 Z T 0 i c 3 s m c X V v d D t j b 2 x 1 b W 5 D b 3 V u d C Z x d W 9 0 O z o 1 L C Z x d W 9 0 O 2 t l e U N v b H V t b k 5 h b W V z J n F 1 b 3 Q 7 O l s m c X V v d D t j a X R 5 J n F 1 b 3 Q 7 X S w m c X V v d D t x d W V y e V J l b G F 0 a W 9 u c 2 h p c H M m c X V v d D s 6 W 1 0 s J n F 1 b 3 Q 7 Y 2 9 s d W 1 u S W R l b n R p d G l l c y Z x d W 9 0 O z p b J n F 1 b 3 Q 7 T 2 R i Y y 5 E Y X R h U 2 9 1 c m N l X F w v M S 9 k c 2 4 9 U G 9 3 Z X J T Y W x l c z M 2 M F 9 T U U x f T 0 R C Q 1 9 E U 0 4 v U G 9 3 Z X J T Y W x l c z M 2 M F 9 k Y i 9 w d W J s a W M v c m V n a W 9 u X 2 R p b S 5 7 Y 2 9 1 b n R y e S w w f S Z x d W 9 0 O y w m c X V v d D t P Z G J j L k R h d G F T b 3 V y Y 2 V c X C 8 x L 2 R z b j 1 Q b 3 d l c l N h b G V z M z Y w X 1 N R T F 9 P R E J D X 0 R T T i 9 Q b 3 d l c l N h b G V z M z Y w X 2 R i L 3 B 1 Y m x p Y y 9 y Z W d p b 2 5 f Z G l t L n t z d G F 0 Z S w x f S Z x d W 9 0 O y w m c X V v d D t P Z G J j L k R h d G F T b 3 V y Y 2 V c X C 8 x L 2 R z b j 1 Q b 3 d l c l N h b G V z M z Y w X 1 N R T F 9 P R E J D X 0 R T T i 9 Q b 3 d l c l N h b G V z M z Y w X 2 R i L 3 B 1 Y m x p Y y 9 y Z W d p b 2 5 f Z G l t L n t j a X R 5 L D J 9 J n F 1 b 3 Q 7 L C Z x d W 9 0 O 0 9 k Y m M u R G F 0 Y V N v d X J j Z V x c L z E v Z H N u P V B v d 2 V y U 2 F s Z X M z N j B f U 1 F M X 0 9 E Q k N f R F N O L 1 B v d 2 V y U 2 F s Z X M z N j B f Z G I v c H V i b G l j L 3 J l Z 2 l v b l 9 k a W 0 u e 3 B v c 3 R h b F 9 j b 2 R l L D N 9 J n F 1 b 3 Q 7 L C Z x d W 9 0 O 0 9 k Y m M u R G F 0 Y V N v d X J j Z V x c L z E v Z H N u P V B v d 2 V y U 2 F s Z X M z N j B f U 1 F M X 0 9 E Q k N f R F N O L 1 B v d 2 V y U 2 F s Z X M z N j B f Z G I v c H V i b G l j L 3 J l Z 2 l v b l 9 k a W 0 u e 3 J l Z 2 l v b i w 0 f S Z x d W 9 0 O 1 0 s J n F 1 b 3 Q 7 Q 2 9 s d W 1 u Q 2 9 1 b n Q m c X V v d D s 6 N S w m c X V v d D t L Z X l D b 2 x 1 b W 5 O Y W 1 l c y Z x d W 9 0 O z p b J n F 1 b 3 Q 7 Y 2 l 0 e S Z x d W 9 0 O 1 0 s J n F 1 b 3 Q 7 Q 2 9 s d W 1 u S W R l b n R p d G l l c y Z x d W 9 0 O z p b J n F 1 b 3 Q 7 T 2 R i Y y 5 E Y X R h U 2 9 1 c m N l X F w v M S 9 k c 2 4 9 U G 9 3 Z X J T Y W x l c z M 2 M F 9 T U U x f T 0 R C Q 1 9 E U 0 4 v U G 9 3 Z X J T Y W x l c z M 2 M F 9 k Y i 9 w d W J s a W M v c m V n a W 9 u X 2 R p b S 5 7 Y 2 9 1 b n R y e S w w f S Z x d W 9 0 O y w m c X V v d D t P Z G J j L k R h d G F T b 3 V y Y 2 V c X C 8 x L 2 R z b j 1 Q b 3 d l c l N h b G V z M z Y w X 1 N R T F 9 P R E J D X 0 R T T i 9 Q b 3 d l c l N h b G V z M z Y w X 2 R i L 3 B 1 Y m x p Y y 9 y Z W d p b 2 5 f Z G l t L n t z d G F 0 Z S w x f S Z x d W 9 0 O y w m c X V v d D t P Z G J j L k R h d G F T b 3 V y Y 2 V c X C 8 x L 2 R z b j 1 Q b 3 d l c l N h b G V z M z Y w X 1 N R T F 9 P R E J D X 0 R T T i 9 Q b 3 d l c l N h b G V z M z Y w X 2 R i L 3 B 1 Y m x p Y y 9 y Z W d p b 2 5 f Z G l t L n t j a X R 5 L D J 9 J n F 1 b 3 Q 7 L C Z x d W 9 0 O 0 9 k Y m M u R G F 0 Y V N v d X J j Z V x c L z E v Z H N u P V B v d 2 V y U 2 F s Z X M z N j B f U 1 F M X 0 9 E Q k N f R F N O L 1 B v d 2 V y U 2 F s Z X M z N j B f Z G I v c H V i b G l j L 3 J l Z 2 l v b l 9 k a W 0 u e 3 B v c 3 R h b F 9 j b 2 R l L D N 9 J n F 1 b 3 Q 7 L C Z x d W 9 0 O 0 9 k Y m M u R G F 0 Y V N v d X J j Z V x c L z E v Z H N u P V B v d 2 V y U 2 F s Z X M z N j B f U 1 F M X 0 9 E Q k N f R F N O L 1 B v d 2 V y U 2 F s Z X M z N j B f Z G I v c H V i b G l j L 3 J l Z 2 l v b l 9 k a W 0 u e 3 J l Z 2 l v b i w 0 f S Z x d W 9 0 O 1 0 s J n F 1 b 3 Q 7 U m V s Y X R p b 2 5 z a G l w S W 5 m b y Z x d W 9 0 O z p b X X 0 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Q m F j a 2 V u Z C F Z Z W F y V 2 l z Z U N o Y X J 0 I i A v P j w v U 3 R h Y m x l R W 5 0 c m l l c z 4 8 L 0 l 0 Z W 0 + P E l 0 Z W 0 + P E l 0 Z W 1 M b 2 N h d G l v b j 4 8 S X R l b V R 5 c G U + R m 9 y b X V s Y T w v S X R l b V R 5 c G U + P E l 0 Z W 1 Q Y X R o P l N l Y 3 R p b 2 4 x L 1 J v b G x p b m d f Q 2 F s Z W 5 k Y X I 8 L 0 l 0 Z W 1 Q Y X R o P j w v S X R l b U x v Y 2 F 0 a W 9 u P j x T d G F i b G V F b n R y a W V z P j x F b n R y e S B U e X B l P S J G a W x s R X J y b 3 J D b 2 R l I i B W Y W x 1 Z T 0 i c 1 V u a 2 5 v d 2 4 i I C 8 + P E V u d H J 5 I F R 5 c G U 9 I k 5 h d m l n Y X R p b 2 5 T d G V w T m F t Z S I g V m F s d W U 9 I n N O Y X Z p Z 2 F 0 a W 9 u I i A v P j x F b n R y e S B U e X B l P S J G a W x s R W 5 h Y m x l Z C I g V m F s d W U 9 I m w w I i A v P j x F b n R y e S B U e X B l P S J G a W x s R X J y b 3 J D b 3 V u d C I g V m F s d W U 9 I m w w I i A v P j x F b n R y e S B U e X B l P S J G a W x s T G F z d F V w Z G F 0 Z W Q i I F Z h b H V l P S J k M j A y N S 0 w N S 0 y M 1 Q x N D o y N D o z N C 4 4 M j I w M j c 4 W i I g L z 4 8 R W 5 0 c n k g V H l w Z T 0 i R m l s b E N v b H V t b l R 5 c G V z I i B W Y W x 1 Z T 0 i c 0 N R T U d C Z 1 l E Q m d B P S I g L z 4 8 R W 5 0 c n k g V H l w Z T 0 i R m l s b G V k Q 2 9 t c G x l d G V S Z X N 1 b H R U b 1 d v c m t z a G V l d C I g V m F s d W U 9 I m w w I i A v P j x F b n R y e S B U e X B l P S J G a W x s Q 2 9 s d W 1 u T m F t Z X M i I F Z h b H V l P S J z W y Z x d W 9 0 O 0 R h d G U m c X V v d D s s J n F 1 b 3 Q 7 W W V h c i Z x d W 9 0 O y w m c X V v d D t R d W F y d G V y J n F 1 b 3 Q 7 L C Z x d W 9 0 O 0 1 v b n R o I E 5 h b W U m c X V v d D s s J n F 1 b 3 Q 7 V 2 V l a y B v Z i B N b 2 5 0 a C Z x d W 9 0 O y w m c X V v d D t E Y X k g b 2 Y g W W V h c i Z x d W 9 0 O y w m c X V v d D t E Y X k g T m F t Z S Z x d W 9 0 O y w m c X V v d D t X Z W V r Z W 5 k I C 8 g V 2 V l a 2 R h e S Z x d W 9 0 O 1 0 i I C 8 + P E V u d H J 5 I F R 5 c G U 9 I k Z p b G x U b 0 R h d G F N b 2 R l b E V u Y W J s Z W Q i I F Z h b H V l P S J s M S I g L z 4 8 R W 5 0 c n k g V H l w Z T 0 i S X N Q c m l 2 Y X R l I i B W Y W x 1 Z T 0 i b D A i I C 8 + P E V u d H J 5 I F R 5 c G U 9 I l F 1 Z X J 5 S U Q i I F Z h b H V l P S J z M j A w Z T F j Z D E t Z j B j M S 0 0 Z m Y 0 L W E 5 N W I t N m I 4 Y m U 0 N W U 4 Y j N l I i A v P j x F b n R y e S B U e X B l P S J G a W x s U 3 R h d H V z I i B W Y W x 1 Z T 0 i c 0 N v b X B s Z X R l I i A v P j x F b n R y e S B U e X B l P S J O Y W 1 l V X B k Y X R l Z E F m d G V y R m l s b C I g V m F s d W U 9 I m w w I i A v P j x F b n R y e S B U e X B l P S J C d W Z m Z X J O Z X h 0 U m V m c m V z a C I g V m F s d W U 9 I m w x I i A v P j x F b n R y e S B U e X B l P S J G a W x s T 2 J q Z W N 0 V H l w Z S I g V m F s d W U 9 I n N Q a X Z v d F R h Y m x l I i A v P j x F b n R y e S B U e X B l P S J S Z X N 1 b H R U e X B l I i B W Y W x 1 Z T 0 i c 1 R h Y m x l I i A v P j x F b n R y e S B U e X B l P S J Q a X Z v d E 9 i a m V j d E 5 h b W U i I F Z h b H V l P S J z Q m F j a 2 V u Z C F N b 2 5 0 a G x 5 X 0 N o Y X J 0 I i A v P j x F b n R y e S B U e X B l P S J G a W x s Q 2 9 1 b n Q i I F Z h b H V l P S J s N D E 2 M S I g L z 4 8 R W 5 0 c n k g V H l w Z T 0 i Q W R k Z W R U b 0 R h d G F N b 2 R l b C I g V m F s d W U 9 I m w x I i A v P j x F b n R y e S B U e X B l P S J S Z W x h d G l v b n N o a X B J b m Z v Q 2 9 u d G F p b m V y I i B W Y W x 1 Z T 0 i c 3 s m c X V v d D t j b 2 x 1 b W 5 D b 3 V u d C Z x d W 9 0 O z o 4 L C Z x d W 9 0 O 2 t l e U N v b H V t b k 5 h b W V z J n F 1 b 3 Q 7 O l t d L C Z x d W 9 0 O 3 F 1 Z X J 5 U m V s Y X R p b 2 5 z a G l w c y Z x d W 9 0 O z p b X S w m c X V v d D t j b 2 x 1 b W 5 J Z G V u d G l 0 a W V z J n F 1 b 3 Q 7 O l s m c X V v d D t T Z W N 0 a W 9 u M S 9 S b 2 x s a W 5 n X 0 N h b G V u Z G F y L 0 N o Y W 5 n Z W Q g V H l w Z S B 3 a X R o I E x v Y 2 F s Z S 5 7 R G F 0 Z S w w f S Z x d W 9 0 O y w m c X V v d D t T Z W N 0 a W 9 u M S 9 S b 2 x s a W 5 n X 0 N h b G V u Z G F y L 0 N o Y W 5 n Z W Q g V H l w Z S 5 7 W W V h c i w x f S Z x d W 9 0 O y w m c X V v d D t T Z W N 0 a W 9 u M S 9 S b 2 x s a W 5 n X 0 N h b G V u Z G F y L 0 N o Y W 5 n Z W Q g V H l w Z S 5 7 U X V h c n R l c i w y f S Z x d W 9 0 O y w m c X V v d D t T Z W N 0 a W 9 u M S 9 S b 2 x s a W 5 n X 0 N h b G V u Z G F y L 0 N o Y W 5 n Z W Q g V H l w Z S 5 7 T W 9 u d G g g T m F t Z S w z f S Z x d W 9 0 O y w m c X V v d D t T Z W N 0 a W 9 u M S 9 S b 2 x s a W 5 n X 0 N h b G V u Z G F y L 0 F k Z G V k I F B y Z W Z p e D E u e 1 d l Z W s g b 2 Y g T W 9 u d G g s N H 0 m c X V v d D s s J n F 1 b 3 Q 7 U 2 V j d G l v b j E v U m 9 s b G l u Z 1 9 D Y W x l b m R h c i 9 D a G F u Z 2 V k I F R 5 c G U u e 0 R h e S B v Z i B Z Z W F y L D V 9 J n F 1 b 3 Q 7 L C Z x d W 9 0 O 1 N l Y 3 R p b 2 4 x L 1 J v b G x p b m d f Q 2 F s Z W 5 k Y X I v Q 2 h h b m d l Z C B U e X B l L n t E Y X k g T m F t Z S w 2 f S Z x d W 9 0 O y w m c X V v d D t T Z W N 0 a W 9 u M S 9 S b 2 x s a W 5 n X 0 N h b G V u Z G F y L 0 F k Z G V k I E N v b m R p d G l v b m F s I E N v b H V t b i 5 7 V 2 V l a 2 V u Z C A v I F d l Z W t k Y X k s N 3 0 m c X V v d D t d L C Z x d W 9 0 O 0 N v b H V t b k N v d W 5 0 J n F 1 b 3 Q 7 O j g s J n F 1 b 3 Q 7 S 2 V 5 Q 2 9 s d W 1 u T m F t Z X M m c X V v d D s 6 W 1 0 s J n F 1 b 3 Q 7 Q 2 9 s d W 1 u S W R l b n R p d G l l c y Z x d W 9 0 O z p b J n F 1 b 3 Q 7 U 2 V j d G l v b j E v U m 9 s b G l u Z 1 9 D Y W x l b m R h c i 9 D a G F u Z 2 V k I F R 5 c G U g d 2 l 0 a C B M b 2 N h b G U u e 0 R h d G U s M H 0 m c X V v d D s s J n F 1 b 3 Q 7 U 2 V j d G l v b j E v U m 9 s b G l u Z 1 9 D Y W x l b m R h c i 9 D a G F u Z 2 V k I F R 5 c G U u e 1 l l Y X I s M X 0 m c X V v d D s s J n F 1 b 3 Q 7 U 2 V j d G l v b j E v U m 9 s b G l u Z 1 9 D Y W x l b m R h c i 9 D a G F u Z 2 V k I F R 5 c G U u e 1 F 1 Y X J 0 Z X I s M n 0 m c X V v d D s s J n F 1 b 3 Q 7 U 2 V j d G l v b j E v U m 9 s b G l u Z 1 9 D Y W x l b m R h c i 9 D a G F u Z 2 V k I F R 5 c G U u e 0 1 v b n R o I E 5 h b W U s M 3 0 m c X V v d D s s J n F 1 b 3 Q 7 U 2 V j d G l v b j E v U m 9 s b G l u Z 1 9 D Y W x l b m R h c i 9 B Z G R l Z C B Q c m V m a X g x L n t X Z W V r I G 9 m I E 1 v b n R o L D R 9 J n F 1 b 3 Q 7 L C Z x d W 9 0 O 1 N l Y 3 R p b 2 4 x L 1 J v b G x p b m d f Q 2 F s Z W 5 k Y X I v Q 2 h h b m d l Z C B U e X B l L n t E Y X k g b 2 Y g W W V h c i w 1 f S Z x d W 9 0 O y w m c X V v d D t T Z W N 0 a W 9 u M S 9 S b 2 x s a W 5 n X 0 N h b G V u Z G F y L 0 N o Y W 5 n Z W Q g V H l w Z S 5 7 R G F 5 I E 5 h b W U s N n 0 m c X V v d D s s J n F 1 b 3 Q 7 U 2 V j d G l v b j E v U m 9 s b G l u Z 1 9 D Y W x l b m R h c i 9 B Z G R l Z C B D b 2 5 k a X R p b 2 5 h b C B D b 2 x 1 b W 4 u e 1 d l Z W t l b m Q g L y B X Z W V r Z G F 5 L D d 9 J n F 1 b 3 Q 7 X S w m c X V v d D t S Z W x h d G l v b n N o a X B J b m Z v J n F 1 b 3 Q 7 O l t d f S I g L z 4 8 L 1 N 0 Y W J s Z U V u d H J p Z X M + P C 9 J d G V t P j x J d G V t P j x J d G V t T G 9 j Y X R p b 2 4 + P E l 0 Z W 1 U e X B l P k Z v c m 1 1 b G E 8 L 0 l 0 Z W 1 U e X B l P j x J d G V t U G F 0 a D 5 T Z W N 0 a W 9 u M S 9 D b G V h b m V k X 3 N h b G V z Z G F 0 Y V 9 j b 2 x s Y X R l Z C 9 T b 3 V y Y 2 U 8 L 0 l 0 Z W 1 Q Y X R o P j w v S X R l b U x v Y 2 F 0 a W 9 u P j x T d G F i b G V F b n R y a W V z I C 8 + P C 9 J d G V t P j x J d G V t P j x J d G V t T G 9 j Y X R p b 2 4 + P E l 0 Z W 1 U e X B l P k Z v c m 1 1 b G E 8 L 0 l 0 Z W 1 U e X B l P j x J d G V t U G F 0 a D 5 T Z W N 0 a W 9 u M S 9 D b G V h b m V k X 3 N h b G V z Z G F 0 Y V 9 j b 2 x s Y X R l Z C 9 Q b 3 d l c l N h b G V z M z Y w X 2 R i X 0 R h d G F i Y X N l P C 9 J d G V t U G F 0 a D 4 8 L 0 l 0 Z W 1 M b 2 N h d G l v b j 4 8 U 3 R h Y m x l R W 5 0 c m l l c y A v P j w v S X R l b T 4 8 S X R l b T 4 8 S X R l b U x v Y 2 F 0 a W 9 u P j x J d G V t V H l w Z T 5 G b 3 J t d W x h P C 9 J d G V t V H l w Z T 4 8 S X R l b V B h d G g + U 2 V j d G l v b j E v Q 2 x l Y W 5 l Z F 9 z Y W x l c 2 R h d G F f Y 2 9 s b G F 0 Z W Q v c H V i b G l j X 1 N j a G V t Y T w v S X R l b V B h d G g + P C 9 J d G V t T G 9 j Y X R p b 2 4 + P F N 0 Y W J s Z U V u d H J p Z X M g L z 4 8 L 0 l 0 Z W 0 + P E l 0 Z W 0 + P E l 0 Z W 1 M b 2 N h d G l v b j 4 8 S X R l b V R 5 c G U + R m 9 y b X V s Y T w v S X R l b V R 5 c G U + P E l 0 Z W 1 Q Y X R o P l N l Y 3 R p b 2 4 x L 0 N s Z W F u Z W R f c 2 F s Z X N k Y X R h X 2 N v b G x h d G V k L 3 N h b G V z Z G F 0 Y V 9 j b 2 x s Y X R l Z F 9 U Y W J s Z T w v S X R l b V B h d G g + P C 9 J d G V t T G 9 j Y X R p b 2 4 + P F N 0 Y W J s Z U V u d H J p Z X M g L z 4 8 L 0 l 0 Z W 0 + P E l 0 Z W 0 + P E l 0 Z W 1 M b 2 N h d G l v b j 4 8 S X R l b V R 5 c G U + R m 9 y b X V s Y T w v S X R l b V R 5 c G U + P E l 0 Z W 1 Q Y X R o P l N l Y 3 R p b 2 4 x L 0 N s Z W F u Z W R f c 2 F s Z X N k Y X R h X 2 N v b G x h d G V k L 1 J l b W 9 2 Z W Q l M j B D b 2 x 1 b W 5 z P C 9 J d G V t U G F 0 a D 4 8 L 0 l 0 Z W 1 M b 2 N h d G l v b j 4 8 U 3 R h Y m x l R W 5 0 c m l l c y A v P j w v S X R l b T 4 8 S X R l b T 4 8 S X R l b U x v Y 2 F 0 a W 9 u P j x J d G V t V H l w Z T 5 G b 3 J t d W x h P C 9 J d G V t V H l w Z T 4 8 S X R l b V B h d G g + U 2 V j d G l v b j E v Q 2 x l Y W 5 l Z F 9 z Y W x l c 2 R h d G F f Y 2 9 s b G F 0 Z W Q v S W 5 z Z X J 0 Z W Q l M j B Z Z W F y P C 9 J d G V t U G F 0 a D 4 8 L 0 l 0 Z W 1 M b 2 N h d G l v b j 4 8 U 3 R h Y m x l R W 5 0 c m l l c y A v P j w v S X R l b T 4 8 S X R l b T 4 8 S X R l b U x v Y 2 F 0 a W 9 u P j x J d G V t V H l w Z T 5 G b 3 J t d W x h P C 9 J d G V t V H l w Z T 4 8 S X R l b V B h d G g + U 2 V j d G l v b j E v Q 2 x l Y W 5 l Z F 9 z Y W x l c 2 R h d G F f Y 2 9 s b G F 0 Z W Q v U m V v c m R l c m V k J T I w Q 2 9 s d W 1 u c z w v S X R l b V B h d G g + P C 9 J d G V t T G 9 j Y X R p b 2 4 + P F N 0 Y W J s Z U V u d H J p Z X M g L z 4 8 L 0 l 0 Z W 0 + P E l 0 Z W 0 + P E l 0 Z W 1 M b 2 N h d G l v b j 4 8 S X R l b V R 5 c G U + R m 9 y b X V s Y T w v S X R l b V R 5 c G U + P E l 0 Z W 1 Q Y X R o P l N l Y 3 R p b 2 4 x L 2 N 1 c 3 R v b W V y c 1 9 k a W 0 v U 2 9 1 c m N l P C 9 J d G V t U G F 0 a D 4 8 L 0 l 0 Z W 1 M b 2 N h d G l v b j 4 8 U 3 R h Y m x l R W 5 0 c m l l c y A v P j w v S X R l b T 4 8 S X R l b T 4 8 S X R l b U x v Y 2 F 0 a W 9 u P j x J d G V t V H l w Z T 5 G b 3 J t d W x h P C 9 J d G V t V H l w Z T 4 8 S X R l b V B h d G g + U 2 V j d G l v b j E v Y 3 V z d G 9 t Z X J z X 2 R p b S 9 Q b 3 d l c l N h b G V z M z Y w X 2 R i X 0 R h d G F i Y X N l P C 9 J d G V t U G F 0 a D 4 8 L 0 l 0 Z W 1 M b 2 N h d G l v b j 4 8 U 3 R h Y m x l R W 5 0 c m l l c y A v P j w v S X R l b T 4 8 S X R l b T 4 8 S X R l b U x v Y 2 F 0 a W 9 u P j x J d G V t V H l w Z T 5 G b 3 J t d W x h P C 9 J d G V t V H l w Z T 4 8 S X R l b V B h d G g + U 2 V j d G l v b j E v Y 3 V z d G 9 t Z X J z X 2 R p b S 9 w d W J s a W N f U 2 N o Z W 1 h P C 9 J d G V t U G F 0 a D 4 8 L 0 l 0 Z W 1 M b 2 N h d G l v b j 4 8 U 3 R h Y m x l R W 5 0 c m l l c y A v P j w v S X R l b T 4 8 S X R l b T 4 8 S X R l b U x v Y 2 F 0 a W 9 u P j x J d G V t V H l w Z T 5 G b 3 J t d W x h P C 9 J d G V t V H l w Z T 4 8 S X R l b V B h d G g + U 2 V j d G l v b j E v Y 3 V z d G 9 t Z X J z X 2 R p b S 9 j d X N 0 b 2 1 l c n N f Z G l t X 1 R h Y m x l P C 9 J d G V t U G F 0 a D 4 8 L 0 l 0 Z W 1 M b 2 N h d G l v b j 4 8 U 3 R h Y m x l R W 5 0 c m l l c y A v P j w v S X R l b T 4 8 S X R l b T 4 8 S X R l b U x v Y 2 F 0 a W 9 u P j x J d G V t V H l w Z T 5 G b 3 J t d W x h P C 9 J d G V t V H l w Z T 4 8 S X R l b V B h d G g + U 2 V j d G l v b j E v b 3 J k Z X J z X 2 R p b S 9 T b 3 V y Y 2 U 8 L 0 l 0 Z W 1 Q Y X R o P j w v S X R l b U x v Y 2 F 0 a W 9 u P j x T d G F i b G V F b n R y a W V z I C 8 + P C 9 J d G V t P j x J d G V t P j x J d G V t T G 9 j Y X R p b 2 4 + P E l 0 Z W 1 U e X B l P k Z v c m 1 1 b G E 8 L 0 l 0 Z W 1 U e X B l P j x J d G V t U G F 0 a D 5 T Z W N 0 a W 9 u M S 9 v c m R l c n N f Z G l t L 1 B v d 2 V y U 2 F s Z X M z N j B f Z G J f R G F 0 Y W J h c 2 U 8 L 0 l 0 Z W 1 Q Y X R o P j w v S X R l b U x v Y 2 F 0 a W 9 u P j x T d G F i b G V F b n R y a W V z I C 8 + P C 9 J d G V t P j x J d G V t P j x J d G V t T G 9 j Y X R p b 2 4 + P E l 0 Z W 1 U e X B l P k Z v c m 1 1 b G E 8 L 0 l 0 Z W 1 U e X B l P j x J d G V t U G F 0 a D 5 T Z W N 0 a W 9 u M S 9 v c m R l c n N f Z G l t L 3 B 1 Y m x p Y 1 9 T Y 2 h l b W E 8 L 0 l 0 Z W 1 Q Y X R o P j w v S X R l b U x v Y 2 F 0 a W 9 u P j x T d G F i b G V F b n R y a W V z I C 8 + P C 9 J d G V t P j x J d G V t P j x J d G V t T G 9 j Y X R p b 2 4 + P E l 0 Z W 1 U e X B l P k Z v c m 1 1 b G E 8 L 0 l 0 Z W 1 U e X B l P j x J d G V t U G F 0 a D 5 T Z W N 0 a W 9 u M S 9 v c m R l c n N f Z G l t L 2 9 y Z G V y c 1 9 k a W 1 f V G F i b G U 8 L 0 l 0 Z W 1 Q Y X R o P j w v S X R l b U x v Y 2 F 0 a W 9 u P j x T d G F i b G V F b n R y a W V z I C 8 + P C 9 J d G V t P j x J d G V t P j x J d G V t T G 9 j Y X R p b 2 4 + P E l 0 Z W 1 U e X B l P k Z v c m 1 1 b G E 8 L 0 l 0 Z W 1 U e X B l P j x J d G V t U G F 0 a D 5 T Z W N 0 a W 9 u M S 9 w c m 9 k d W N 0 c 1 9 k a W 0 v U 2 9 1 c m N l P C 9 J d G V t U G F 0 a D 4 8 L 0 l 0 Z W 1 M b 2 N h d G l v b j 4 8 U 3 R h Y m x l R W 5 0 c m l l c y A v P j w v S X R l b T 4 8 S X R l b T 4 8 S X R l b U x v Y 2 F 0 a W 9 u P j x J d G V t V H l w Z T 5 G b 3 J t d W x h P C 9 J d G V t V H l w Z T 4 8 S X R l b V B h d G g + U 2 V j d G l v b j E v c H J v Z H V j d H N f Z G l t L 1 B v d 2 V y U 2 F s Z X M z N j B f Z G J f R G F 0 Y W J h c 2 U 8 L 0 l 0 Z W 1 Q Y X R o P j w v S X R l b U x v Y 2 F 0 a W 9 u P j x T d G F i b G V F b n R y a W V z I C 8 + P C 9 J d G V t P j x J d G V t P j x J d G V t T G 9 j Y X R p b 2 4 + P E l 0 Z W 1 U e X B l P k Z v c m 1 1 b G E 8 L 0 l 0 Z W 1 U e X B l P j x J d G V t U G F 0 a D 5 T Z W N 0 a W 9 u M S 9 w c m 9 k d W N 0 c 1 9 k a W 0 v c H V i b G l j X 1 N j a G V t Y T w v S X R l b V B h d G g + P C 9 J d G V t T G 9 j Y X R p b 2 4 + P F N 0 Y W J s Z U V u d H J p Z X M g L z 4 8 L 0 l 0 Z W 0 + P E l 0 Z W 0 + P E l 0 Z W 1 M b 2 N h d G l v b j 4 8 S X R l b V R 5 c G U + R m 9 y b X V s Y T w v S X R l b V R 5 c G U + P E l 0 Z W 1 Q Y X R o P l N l Y 3 R p b 2 4 x L 3 B y b 2 R 1 Y 3 R z X 2 R p b S 9 w c m 9 k d W N 0 c 1 9 k a W 1 f V G F i b G U 8 L 0 l 0 Z W 1 Q Y X R o P j w v S X R l b U x v Y 2 F 0 a W 9 u P j x T d G F i b G V F b n R y a W V z I C 8 + P C 9 J d G V t P j x J d G V t P j x J d G V t T G 9 j Y X R p b 2 4 + P E l 0 Z W 1 U e X B l P k Z v c m 1 1 b G E 8 L 0 l 0 Z W 1 U e X B l P j x J d G V t U G F 0 a D 5 T Z W N 0 a W 9 u M S 9 y Z W d p b 2 5 f Z G l t L 1 N v d X J j Z T w v S X R l b V B h d G g + P C 9 J d G V t T G 9 j Y X R p b 2 4 + P F N 0 Y W J s Z U V u d H J p Z X M g L z 4 8 L 0 l 0 Z W 0 + P E l 0 Z W 0 + P E l 0 Z W 1 M b 2 N h d G l v b j 4 8 S X R l b V R 5 c G U + R m 9 y b X V s Y T w v S X R l b V R 5 c G U + P E l 0 Z W 1 Q Y X R o P l N l Y 3 R p b 2 4 x L 3 J l Z 2 l v b l 9 k a W 0 v U G 9 3 Z X J T Y W x l c z M 2 M F 9 k Y l 9 E Y X R h Y m F z Z T w v S X R l b V B h d G g + P C 9 J d G V t T G 9 j Y X R p b 2 4 + P F N 0 Y W J s Z U V u d H J p Z X M g L z 4 8 L 0 l 0 Z W 0 + P E l 0 Z W 0 + P E l 0 Z W 1 M b 2 N h d G l v b j 4 8 S X R l b V R 5 c G U + R m 9 y b X V s Y T w v S X R l b V R 5 c G U + P E l 0 Z W 1 Q Y X R o P l N l Y 3 R p b 2 4 x L 3 J l Z 2 l v b l 9 k a W 0 v c H V i b G l j X 1 N j a G V t Y T w v S X R l b V B h d G g + P C 9 J d G V t T G 9 j Y X R p b 2 4 + P F N 0 Y W J s Z U V u d H J p Z X M g L z 4 8 L 0 l 0 Z W 0 + P E l 0 Z W 0 + P E l 0 Z W 1 M b 2 N h d G l v b j 4 8 S X R l b V R 5 c G U + R m 9 y b X V s Y T w v S X R l b V R 5 c G U + P E l 0 Z W 1 Q Y X R o P l N l Y 3 R p b 2 4 x L 3 J l Z 2 l v b l 9 k a W 0 v c m V n a W 9 u X 2 R p b V 9 U Y W J s Z T w v S X R l b V B h d G g + P C 9 J d G V t T G 9 j Y X R p b 2 4 + P F N 0 Y W J s Z U V u d H J p Z X M g L z 4 8 L 0 l 0 Z W 0 + P E l 0 Z W 0 + P E l 0 Z W 1 M b 2 N h d G l v b j 4 8 S X R l b V R 5 c G U + R m 9 y b X V s Y T w v S X R l b V R 5 c G U + P E l 0 Z W 1 Q Y X R o P l N l Y 3 R p b 2 4 x L 1 J v b G x p b m d f Q 2 F s Z W 5 k Y X I v U 3 R h c n R E Y X R l P C 9 J d G V t U G F 0 a D 4 8 L 0 l 0 Z W 1 M b 2 N h d G l v b j 4 8 U 3 R h Y m x l R W 5 0 c m l l c y A v P j w v S X R l b T 4 8 S X R l b T 4 8 S X R l b U x v Y 2 F 0 a W 9 u P j x J d G V t V H l w Z T 5 G b 3 J t d W x h P C 9 J d G V t V H l w Z T 4 8 S X R l b V B h d G g + U 2 V j d G l v b j E v U m 9 s b G l u Z 1 9 D Y W x l b m R h c i 9 F b m R E Y X R l P C 9 J d G V t U G F 0 a D 4 8 L 0 l 0 Z W 1 M b 2 N h d G l v b j 4 8 U 3 R h Y m x l R W 5 0 c m l l c y A v P j w v S X R l b T 4 8 S X R l b T 4 8 S X R l b U x v Y 2 F 0 a W 9 u P j x J d G V t V H l w Z T 5 G b 3 J t d W x h P C 9 J d G V t V H l w Z T 4 8 S X R l b V B h d G g + U 2 V j d G l v b j E v U m 9 s b G l u Z 1 9 D Y W x l b m R h c i 9 E Y X R l c 0 x p c 3 Q 8 L 0 l 0 Z W 1 Q Y X R o P j w v S X R l b U x v Y 2 F 0 a W 9 u P j x T d G F i b G V F b n R y a W V z I C 8 + P C 9 J d G V t P j x J d G V t P j x J d G V t T G 9 j Y X R p b 2 4 + P E l 0 Z W 1 U e X B l P k Z v c m 1 1 b G E 8 L 0 l 0 Z W 1 U e X B l P j x J d G V t U G F 0 a D 5 T Z W N 0 a W 9 u M S 9 S b 2 x s a W 5 n X 0 N h b G V u Z G F y L 0 N h b G V u Z G F y V G F i b G U 8 L 0 l 0 Z W 1 Q Y X R o P j w v S X R l b U x v Y 2 F 0 a W 9 u P j x T d G F i b G V F b n R y a W V z I C 8 + P C 9 J d G V t P j x J d G V t P j x J d G V t T G 9 j Y X R p b 2 4 + P E l 0 Z W 1 U e X B l P k Z v c m 1 1 b G E 8 L 0 l 0 Z W 1 U e X B l P j x J d G V t U G F 0 a D 5 T Z W N 0 a W 9 u M S 9 S b 2 x s a W 5 n X 0 N h b G V u Z G F y L 0 l u c 2 V y d G V k J T I w W W V h c j w v S X R l b V B h d G g + P C 9 J d G V t T G 9 j Y X R p b 2 4 + P F N 0 Y W J s Z U V u d H J p Z X M g L z 4 8 L 0 l 0 Z W 0 + P E l 0 Z W 0 + P E l 0 Z W 1 M b 2 N h d G l v b j 4 8 S X R l b V R 5 c G U + R m 9 y b X V s Y T w v S X R l b V R 5 c G U + P E l 0 Z W 1 Q Y X R o P l N l Y 3 R p b 2 4 x L 1 J v b G x p b m d f Q 2 F s Z W 5 k Y X I v S W 5 z Z X J 0 Z W Q l M j B R d W F y d G V y P C 9 J d G V t U G F 0 a D 4 8 L 0 l 0 Z W 1 M b 2 N h d G l v b j 4 8 U 3 R h Y m x l R W 5 0 c m l l c y A v P j w v S X R l b T 4 8 S X R l b T 4 8 S X R l b U x v Y 2 F 0 a W 9 u P j x J d G V t V H l w Z T 5 G b 3 J t d W x h P C 9 J d G V t V H l w Z T 4 8 S X R l b V B h d G g + U 2 V j d G l v b j E v U m 9 s b G l u Z 1 9 D Y W x l b m R h c i 9 B Z G R l Z C U y M F B y Z W Z p e D w v S X R l b V B h d G g + P C 9 J d G V t T G 9 j Y X R p b 2 4 + P F N 0 Y W J s Z U V u d H J p Z X M g L z 4 8 L 0 l 0 Z W 0 + P E l 0 Z W 0 + P E l 0 Z W 1 M b 2 N h d G l v b j 4 8 S X R l b V R 5 c G U + R m 9 y b X V s Y T w v S X R l b V R 5 c G U + P E l 0 Z W 1 Q Y X R o P l N l Y 3 R p b 2 4 x L 1 J v b G x p b m d f Q 2 F s Z W 5 k Y X I v S W 5 z Z X J 0 Z W Q l M j B N b 2 5 0 a C U y M E 5 h b W U 8 L 0 l 0 Z W 1 Q Y X R o P j w v S X R l b U x v Y 2 F 0 a W 9 u P j x T d G F i b G V F b n R y a W V z I C 8 + P C 9 J d G V t P j x J d G V t P j x J d G V t T G 9 j Y X R p b 2 4 + P E l 0 Z W 1 U e X B l P k Z v c m 1 1 b G E 8 L 0 l 0 Z W 1 U e X B l P j x J d G V t U G F 0 a D 5 T Z W N 0 a W 9 u M S 9 S b 2 x s a W 5 n X 0 N h b G V u Z G F y L 0 l u c 2 V y d G V k J T I w V 2 V l a y U y M G 9 m J T I w T W 9 u d G g 8 L 0 l 0 Z W 1 Q Y X R o P j w v S X R l b U x v Y 2 F 0 a W 9 u P j x T d G F i b G V F b n R y a W V z I C 8 + P C 9 J d G V t P j x J d G V t P j x J d G V t T G 9 j Y X R p b 2 4 + P E l 0 Z W 1 U e X B l P k Z v c m 1 1 b G E 8 L 0 l 0 Z W 1 U e X B l P j x J d G V t U G F 0 a D 5 T Z W N 0 a W 9 u M S 9 S b 2 x s a W 5 n X 0 N h b G V u Z G F y L 0 l u c 2 V y d G V k J T I w R G F 5 J T I w b 2 Y l M j B Z Z W F y P C 9 J d G V t U G F 0 a D 4 8 L 0 l 0 Z W 1 M b 2 N h d G l v b j 4 8 U 3 R h Y m x l R W 5 0 c m l l c y A v P j w v S X R l b T 4 8 S X R l b T 4 8 S X R l b U x v Y 2 F 0 a W 9 u P j x J d G V t V H l w Z T 5 G b 3 J t d W x h P C 9 J d G V t V H l w Z T 4 8 S X R l b V B h d G g + U 2 V j d G l v b j E v U m 9 s b G l u Z 1 9 D Y W x l b m R h c i 9 J b n N l c n R l Z C U y M E R h e S U y M E 5 h b W U 8 L 0 l 0 Z W 1 Q Y X R o P j w v S X R l b U x v Y 2 F 0 a W 9 u P j x T d G F i b G V F b n R y a W V z I C 8 + P C 9 J d G V t P j x J d G V t P j x J d G V t T G 9 j Y X R p b 2 4 + P E l 0 Z W 1 U e X B l P k Z v c m 1 1 b G E 8 L 0 l 0 Z W 1 U e X B l P j x J d G V t U G F 0 a D 5 T Z W N 0 a W 9 u M S 9 S b 2 x s a W 5 n X 0 N h b G V u Z G F y L 0 N o Y W 5 n Z W Q l M j B U e X B l P C 9 J d G V t U G F 0 a D 4 8 L 0 l 0 Z W 1 M b 2 N h d G l v b j 4 8 U 3 R h Y m x l R W 5 0 c m l l c y A v P j w v S X R l b T 4 8 S X R l b T 4 8 S X R l b U x v Y 2 F 0 a W 9 u P j x J d G V t V H l w Z T 5 G b 3 J t d W x h P C 9 J d G V t V H l w Z T 4 8 S X R l b V B h d G g + U 2 V j d G l v b j E v U m 9 s b G l u Z 1 9 D Y W x l b m R h c i 9 D a G F u Z 2 V k J T I w V H l w Z S U y M H d p d G g l M j B M b 2 N h b G U 8 L 0 l 0 Z W 1 Q Y X R o P j w v S X R l b U x v Y 2 F 0 a W 9 u P j x T d G F i b G V F b n R y a W V z I C 8 + P C 9 J d G V t 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S X R l b T 4 8 S X R l b U x v Y 2 F 0 a W 9 u P j x J d G V t V H l w Z T 5 G b 3 J t d W x h P C 9 J d G V t V H l w Z T 4 8 S X R l b V B h d G g + U 2 V j d G l v b j E v U m 9 s b G l u Z 1 9 D Y W x l b m R h c i 9 B Z G R l Z C U y M E N v b m R p d G l v b m F s J T I w Q 2 9 s d W 1 u P C 9 J d G V t U G F 0 a D 4 8 L 0 l 0 Z W 1 M b 2 N h d G l v b j 4 8 U 3 R h Y m x l R W 5 0 c m l l c y A v P j w v S X R l b T 4 8 S X R l b T 4 8 S X R l b U x v Y 2 F 0 a W 9 u P j x J d G V t V H l w Z T 5 G b 3 J t d W x h P C 9 J d G V t V H l w Z T 4 8 S X R l b V B h d G g + U 2 V j d G l v b j E v U m 9 s b G l u Z 1 9 D Y W x l b m R h c i 9 B Z G R l Z C U y M F B y Z W Z p e D E 8 L 0 l 0 Z W 1 Q Y X R o P j w v S X R l b U x v Y 2 F 0 a W 9 u P j x T d G F i b G V F b n R y a W V z I C 8 + P C 9 J d G V t P j w v S X R l b X M + P C 9 M b 2 N h b F B h Y 2 t h Z 2 V N Z X R h Z G F 0 Y U Z p b G U + F g A A A F B L B Q Y A A A A A A A A A A A A A A A A A A A A A A A A m A Q A A A Q A A A N C M n d 8 B F d E R j H o A w E / C l + s B A A A A M H 7 Z l J s N F 0 m y i G 2 Q 0 4 v a Q A A A A A A C A A A A A A A Q Z g A A A A E A A C A A A A C m 0 E a l o 9 9 z U q b Q N T i y B 9 2 f v u n v 8 d 2 2 U 2 i d s a 3 J h 9 J k n Q A A A A A O g A A A A A I A A C A A A A C 6 8 M b d 2 6 4 k G X k s x w b 4 J A k Q b r M 3 U r C W 4 5 8 H E f r S q s + Y k F A A A A A 5 T T d x j f h 3 A 9 z d E T X L z 8 B E d Q H F 1 s g z S x D 8 M h a 6 A E A U / N F M U Y C l V 1 q 7 R G I G K 5 4 M X m 3 N Y c B O V t 0 V k m i O Y V j v g C C 0 5 b D 4 7 J L P L I a k c 7 5 E + 1 p 1 f 0 A A A A A W / 1 h 8 u 5 T 6 x x Q s S m H 0 / X o T r k Z A p m + b J 1 q b B U A V p J x B u K y 1 + X P / W 5 n c 5 + z p z Y h 5 7 A k S w f 6 / l a u N N N f Z Y P t q d m q U < / D a t a M a s h u p > 
</file>

<file path=customXml/item41.xml>��< ? x m l   v e r s i o n = " 1 . 0 "   e n c o d i n g = " U T F - 1 6 " ? > < G e m i n i   x m l n s = " h t t p : / / g e m i n i / p i v o t c u s t o m i z a t i o n / 8 f d 4 6 6 e 5 - 5 f d f - 4 0 e 2 - 8 b 7 c - 7 a a 3 c 0 5 4 8 0 e 6 " > < C u s t o m C o n t e n t > < ! [ C D A T A [ < ? x m l   v e r s i o n = " 1 . 0 "   e n c o d i n g = " u t f - 1 6 " ? > < S e t t i n g s > < C a l c u l a t e d F i e l d s > < i t e m > < M e a s u r e N a m e > T o t a l   S a l e s < / M e a s u r e N a m e > < D i s p l a y N a m e > T o t a l   S a l e s < / D i s p l a y N a m e > < V i s i b l e > F a l s e < / V i s i b l e > < / i t e m > < i t e m > < M e a s u r e N a m e > T o t a l   S a l e s   L Y < / M e a s u r e N a m e > < D i s p l a y N a m e > T o t a l   S a l e s   L Y < / D i s p l a y N a m e > < V i s i b l e > F a l s e < / V i s i b l e > < / i t e m > < i t e m > < M e a s u r e N a m e > T o t a l   O r d e r s < / M e a s u r e N a m e > < D i s p l a y N a m e > T o t a l   O r d e r s < / D i s p l a y N a m e > < V i s i b l e > F a l s e < / V i s i b l e > < / i t e m > < i t e m > < M e a s u r e N a m e > A v g .   O r d e r   V a l u e   L Y < / M e a s u r e N a m e > < D i s p l a y N a m e > A v g .   O r d e r   V a l u e   L Y < / D i s p l a y N a m e > < V i s i b l e > F a l s e < / V i s i b l e > < / i t e m > < i t e m > < M e a s u r e N a m e > T a r g e t   A O V   ( + 1 0 % ) < / M e a s u r e N a m e > < D i s p l a y N a m e > T a r g e t   A O V   ( + 1 0 % ) < / D i s p l a y N a m e > < V i s i b l e > F a l s e < / V i s i b l e > < / i t e m > < i t e m > < M e a s u r e N a m e > T a r g e t   Y o Y   S a l e s   G r o w t h   ( % ) < / M e a s u r e N a m e > < D i s p l a y N a m e > T a r g e t   Y o Y   S a l e s   G r o w t h   ( % ) < / D i s p l a y N a m e > < V i s i b l e > F a l s e < / V i s i b l e > < / i t e m > < i t e m > < M e a s u r e N a m e > S a l e s   Y T D < / M e a s u r e N a m e > < D i s p l a y N a m e > S a l e s   Y T D < / D i s p l a y N a m e > < V i s i b l e > F a l s e < / V i s i b l e > < / i t e m > < i t e m > < M e a s u r e N a m e > S a l e s   P e r   C u s t .   ( S P C )   L Y < / M e a s u r e N a m e > < D i s p l a y N a m e > S a l e s   P e r   C u s t .   ( S P C )   L Y < / D i s p l a y N a m e > < V i s i b l e > F a l s e < / V i s i b l e > < / i t e m > < i t e m > < M e a s u r e N a m e > T a r g e t   S P C   ( + 1 0 % ) < / M e a s u r e N a m e > < D i s p l a y N a m e > T a r g e t   S P C   ( + 1 0 % ) < / D i s p l a y N a m e > < V i s i b l e > F a l s e < / V i s i b l e > < / i t e m > < i t e m > < M e a s u r e N a m e > A v g .   O r d e r   V a l u e < / M e a s u r e N a m e > < D i s p l a y N a m e > A v g .   O r d e r   V a l u e < / D i s p l a y N a m e > < V i s i b l e > F a l s e < / V i s i b l e > < / i t e m > < i t e m > < M e a s u r e N a m e > S a l e s   p e r   C u s t o m e r   ( S P C ) < / M e a s u r e N a m e > < D i s p l a y N a m e > S a l e s   p e r   C u s t o m e r   ( S P C ) < / D i s p l a y N a m e > < V i s i b l e > F a l s e < / V i s i b l e > < / i t e m > < i t e m > < M e a s u r e N a m e > Y o Y   S a l e s   G r o w t h   ( % ) < / M e a s u r e N a m e > < D i s p l a y N a m e > Y o Y   S a l e s   G r o w t h   ( % ) < / D i s p l a y N a m e > < V i s i b l e > F a l s e < / V i s i b l e > < / i t e m > < i t e m > < M e a s u r e N a m e > A v g .   S h i p p i n g   t i m e   ( D a y s ) < / M e a s u r e N a m e > < D i s p l a y N a m e > A v g .   S h i p p i n g   t i m e   ( D a y s ) < / D i s p l a y N a m e > < V i s i b l e > F a l s e < / V i s i b l e > < / i t e m > < / C a l c u l a t e d F i e l d s > < S A H o s t H a s h > 0 < / S A H o s t H a s h > < G e m i n i F i e l d L i s t V i s i b l e > T r u e < / G e m i n i F i e l d L i s t V i s i b l e > < / S e t t i n g s > ] ] > < / C u s t o m C o n t e n t > < / G e m i n i > 
</file>

<file path=customXml/item42.xml>��< ? x m l   v e r s i o n = " 1 . 0 "   e n c o d i n g = " U T F - 1 6 " ? > < G e m i n i   x m l n s = " h t t p : / / g e m i n i / p i v o t c u s t o m i z a t i o n / I s S a n d b o x E m b e d d e d " > < C u s t o m C o n t e n t > < ! [ C D A T A [ y e s ] ] > < / C u s t o m C o n t e n t > < / G e m i n i > 
</file>

<file path=customXml/item43.xml>��< ? x m l   v e r s i o n = " 1 . 0 "   e n c o d i n g = " U T F - 1 6 " ? > < G e m i n i   x m l n s = " h t t p : / / g e m i n i / p i v o t c u s t o m i z a t i o n / 2 a 0 9 0 4 8 e - c c 1 8 - 4 f 6 1 - b e 7 1 - d c 8 a 9 f f e 0 2 a c " > < C u s t o m C o n t e n t > < ! [ C D A T A [ < ? x m l   v e r s i o n = " 1 . 0 "   e n c o d i n g = " u t f - 1 6 " ? > < S e t t i n g s > < C a l c u l a t e d F i e l d s > < i t e m > < M e a s u r e N a m e > T o t a l   S a l e s < / M e a s u r e N a m e > < D i s p l a y N a m e > T o t a l   S a l e s < / D i s p l a y N a m e > < V i s i b l e > F a l s e < / V i s i b l e > < / i t e m > < i t e m > < M e a s u r e N a m e > T o t a l   S a l e s   L Y < / M e a s u r e N a m e > < D i s p l a y N a m e > T o t a l   S a l e s   L Y < / D i s p l a y N a m e > < V i s i b l e > F a l s e < / V i s i b l e > < / i t e m > < i t e m > < M e a s u r e N a m e > T o t a l   O r d e r s < / M e a s u r e N a m e > < D i s p l a y N a m e > T o t a l   O r d e r s < / D i s p l a y N a m e > < V i s i b l e > F a l s e < / V i s i b l e > < / i t e m > < i t e m > < M e a s u r e N a m e > A v g .   O r d e r   V a l u e   L Y < / M e a s u r e N a m e > < D i s p l a y N a m e > A v g .   O r d e r   V a l u e   L Y < / D i s p l a y N a m e > < V i s i b l e > F a l s e < / V i s i b l e > < / i t e m > < i t e m > < M e a s u r e N a m e > T a r g e t   A O V   ( + 1 0 % ) < / M e a s u r e N a m e > < D i s p l a y N a m e > T a r g e t   A O V   ( + 1 0 % ) < / D i s p l a y N a m e > < V i s i b l e > F a l s e < / V i s i b l e > < / i t e m > < i t e m > < M e a s u r e N a m e > T a r g e t   Y o Y   S a l e s   G r o w t h   ( % ) < / M e a s u r e N a m e > < D i s p l a y N a m e > T a r g e t   Y o Y   S a l e s   G r o w t h   ( % ) < / D i s p l a y N a m e > < V i s i b l e > F a l s e < / V i s i b l e > < / i t e m > < i t e m > < M e a s u r e N a m e > S a l e s   Y T D < / M e a s u r e N a m e > < D i s p l a y N a m e > S a l e s   Y T D < / D i s p l a y N a m e > < V i s i b l e > F a l s e < / V i s i b l e > < / i t e m > < i t e m > < M e a s u r e N a m e > S a l e s   P e r   C u s t .   ( S P C )   L Y < / M e a s u r e N a m e > < D i s p l a y N a m e > S a l e s   P e r   C u s t .   ( S P C )   L Y < / D i s p l a y N a m e > < V i s i b l e > F a l s e < / V i s i b l e > < / i t e m > < i t e m > < M e a s u r e N a m e > T a r g e t   S P C   ( + 1 0 % ) < / M e a s u r e N a m e > < D i s p l a y N a m e > T a r g e t   S P C   ( + 1 0 % ) < / D i s p l a y N a m e > < V i s i b l e > F a l s e < / V i s i b l e > < / i t e m > < i t e m > < M e a s u r e N a m e > A v g .   O r d e r   V a l u e < / M e a s u r e N a m e > < D i s p l a y N a m e > A v g .   O r d e r   V a l u e < / D i s p l a y N a m e > < V i s i b l e > F a l s e < / V i s i b l e > < / i t e m > < i t e m > < M e a s u r e N a m e > Y o Y   S a l e s   G r o w t h   ( % ) < / M e a s u r e N a m e > < D i s p l a y N a m e > Y o Y   S a l e s   G r o w t h   ( % ) < / D i s p l a y N a m e > < V i s i b l e > F a l s e < / V i s i b l e > < / i t e m > < i t e m > < M e a s u r e N a m e > S a l e s   p e r   C u s t o m e r   ( S P C ) < / M e a s u r e N a m e > < D i s p l a y N a m e > S a l e s   p e r   C u s t o m e r   ( S P C ) < / D i s p l a y N a m e > < V i s i b l e > F a l s e < / V i s i b l e > < / i t e m > < i t e m > < M e a s u r e N a m e > S e l e c t e d _ M e t r i c < / M e a s u r e N a m e > < D i s p l a y N a m e > S e l e c t e d _ M e t r i c < / D i s p l a y N a m e > < V i s i b l e > F a l s e < / V i s i b l e > < / i t e m > < / C a l c u l a t e d F i e l d s > < S A H o s t H a s h > 0 < / S A H o s t H a s h > < G e m i n i F i e l d L i s t V i s i b l e > T r u e < / G e m i n i F i e l d L i s t V i s i b l e > < / S e t t i n g s > ] ] > < / C u s t o m C o n t e n t > < / G e m i n i > 
</file>

<file path=customXml/item44.xml>��< ? x m l   v e r s i o n = " 1 . 0 "   e n c o d i n g = " U T F - 1 6 " ? > < G e m i n i   x m l n s = " h t t p : / / g e m i n i / p i v o t c u s t o m i z a t i o n / T a b l e X M L _ R o l l i n g _ C a l e n d a r _ 0 b 0 6 1 9 a d - d 9 a 5 - 4 5 4 e - b f a 9 - 7 f f 5 a f 2 c b c 1 d " > < 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i t e m > < k e y > < s t r i n g > Y e a r < / s t r i n g > < / k e y > < v a l u e > < i n t > 6 2 < / i n t > < / v a l u e > < / i t e m > < i t e m > < k e y > < s t r i n g > Q u a r t e r < / s t r i n g > < / k e y > < v a l u e > < i n t > 8 4 < / i n t > < / v a l u e > < / i t e m > < i t e m > < k e y > < s t r i n g > M o n t h   N a m e < / s t r i n g > < / k e y > < v a l u e > < i n t > 1 1 7 < / i n t > < / v a l u e > < / i t e m > < i t e m > < k e y > < s t r i n g > W e e k   o f   M o n t h < / s t r i n g > < / k e y > < v a l u e > < i n t > 1 3 1 < / i n t > < / v a l u e > < / i t e m > < i t e m > < k e y > < s t r i n g > D a y   o f   Y e a r < / s t r i n g > < / k e y > < v a l u e > < i n t > 1 0 4 < / i n t > < / v a l u e > < / i t e m > < i t e m > < k e y > < s t r i n g > D a y   N a m e < / s t r i n g > < / k e y > < v a l u e > < i n t > 9 9 < / i n t > < / v a l u e > < / i t e m > < / C o l u m n W i d t h s > < C o l u m n D i s p l a y I n d e x > < i t e m > < k e y > < s t r i n g > D a t e < / s t r i n g > < / k e y > < v a l u e > < i n t > 0 < / i n t > < / v a l u e > < / i t e m > < i t e m > < k e y > < s t r i n g > Y e a r < / s t r i n g > < / k e y > < v a l u e > < i n t > 1 < / i n t > < / v a l u e > < / i t e m > < i t e m > < k e y > < s t r i n g > Q u a r t e r < / s t r i n g > < / k e y > < v a l u e > < i n t > 2 < / i n t > < / v a l u e > < / i t e m > < i t e m > < k e y > < s t r i n g > M o n t h   N a m e < / s t r i n g > < / k e y > < v a l u e > < i n t > 3 < / i n t > < / v a l u e > < / i t e m > < i t e m > < k e y > < s t r i n g > W e e k   o f   M o n t h < / s t r i n g > < / k e y > < v a l u e > < i n t > 4 < / i n t > < / v a l u e > < / i t e m > < i t e m > < k e y > < s t r i n g > D a y   o f   Y e a r < / s t r i n g > < / k e y > < v a l u e > < i n t > 5 < / i n t > < / v a l u e > < / i t e m > < i t e m > < k e y > < s t r i n g > D a y   N a m e < / s t r i n g > < / k e y > < v a l u e > < i n t > 6 < / i n t > < / v a l u e > < / i t e m > < / C o l u m n D i s p l a y I n d e x > < C o l u m n F r o z e n   / > < C o l u m n C h e c k e d   / > < C o l u m n F i l t e r   / > < S e l e c t i o n F i l t e r   / > < F i l t e r P a r a m e t e r s   / > < I s S o r t D e s c e n d i n g > f a l s e < / I s S o r t D e s c e n d i n g > < / T a b l e W i d g e t G r i d S e r i a l i z a t i o n > ] ] > < / C u s t o m C o n t e n t > < / G e m i n i > 
</file>

<file path=customXml/item45.xml>��< ? x m l   v e r s i o n = " 1 . 0 "   e n c o d i n g = " U T F - 1 6 " ? > < G e m i n i   x m l n s = " h t t p : / / g e m i n i / p i v o t c u s t o m i z a t i o n / T a b l e O r d e r " > < C u s t o m C o n t e n t > < ! [ C D A T A [ T a b l e 1 , c u s t o m e r s _ d i m _ 7 7 a 4 1 4 8 6 - d f 8 7 - 4 9 9 f - 8 e 7 b - e 1 3 3 7 6 3 f 9 8 4 6 , o r d e r s _ d i m _ 7 a 1 4 9 b 3 3 - 0 a 5 9 - 4 e 9 e - 8 c 8 e - 7 5 d 9 b e c 4 6 f 7 9 , p r o d u c t s _ d i m _ 1 8 3 c 9 e 4 d - 6 1 9 6 - 4 b 1 6 - 8 f 8 3 - 6 f 6 9 b c c 6 4 2 3 d , r e g i o n _ d i m _ 5 5 2 2 0 7 0 5 - 9 0 f 2 - 4 6 d 7 - b b d e - b a 5 3 1 a d e 9 e e 4 , C l e a n e d _ s a l e s d a t a _ c o l l a t e d _ c 2 1 3 c 4 2 7 - f c b 0 - 4 1 7 d - a 1 5 e - 2 c 8 5 8 3 2 c c 0 1 1 , R o l l i n g _ C a l e n d a r _ 0 b 0 6 1 9 a d - d 9 a 5 - 4 5 4 e - b f a 9 - 7 f f 5 a f 2 c b c 1 d , M e t r i c s _ b 4 9 a 9 3 c 1 - c 2 7 c - 4 e 5 d - b 1 f 9 - f 6 f 2 4 7 2 c b 7 e f ] ] > < / C u s t o m C o n t e n t > < / G e m i n i > 
</file>

<file path=customXml/item46.xml>��< ? x m l   v e r s i o n = " 1 . 0 "   e n c o d i n g = " U T F - 1 6 " ? > < G e m i n i   x m l n s = " h t t p : / / g e m i n i / p i v o t c u s t o m i z a t i o n / 7 f a 9 7 3 3 4 - e 2 d 5 - 4 9 1 4 - b 8 8 b - 2 7 1 8 a 7 0 e 8 3 9 7 " > < C u s t o m C o n t e n t > < ! [ C D A T A [ < ? x m l   v e r s i o n = " 1 . 0 "   e n c o d i n g = " u t f - 1 6 " ? > < S e t t i n g s > < C a l c u l a t e d F i e l d s > < i t e m > < M e a s u r e N a m e > T o t a l   S a l e s < / M e a s u r e N a m e > < D i s p l a y N a m e > T o t a l   S a l e s < / D i s p l a y N a m e > < V i s i b l e > F a l s e < / V i s i b l e > < / i t e m > < i t e m > < M e a s u r e N a m e > T o t a l   S a l e s   L Y < / M e a s u r e N a m e > < D i s p l a y N a m e > T o t a l   S a l e s   L Y < / D i s p l a y N a m e > < V i s i b l e > F a l s e < / V i s i b l e > < / i t e m > < i t e m > < M e a s u r e N a m e > T o t a l   O r d e r s < / M e a s u r e N a m e > < D i s p l a y N a m e > T o t a l   O r d e r s < / D i s p l a y N a m e > < V i s i b l e > F a l s e < / V i s i b l e > < / i t e m > < i t e m > < M e a s u r e N a m e > A v g .   O r d e r   V a l u e   L Y < / M e a s u r e N a m e > < D i s p l a y N a m e > A v g .   O r d e r   V a l u e   L Y < / D i s p l a y N a m e > < V i s i b l e > F a l s e < / V i s i b l e > < / i t e m > < i t e m > < M e a s u r e N a m e > T a r g e t   A O V   ( + 1 0 % ) < / M e a s u r e N a m e > < D i s p l a y N a m e > T a r g e t   A O V   ( + 1 0 % ) < / D i s p l a y N a m e > < V i s i b l e > F a l s e < / V i s i b l e > < / i t e m > < i t e m > < M e a s u r e N a m e > A v g .   O r d e r   V a l u e < / M e a s u r e N a m e > < D i s p l a y N a m e > A v g .   O r d e r   V a l u e < / D i s p l a y N a m e > < V i s i b l e > F a l s e < / V i s i b l e > < S u b c o l u m n s > < i t e m > < R o l e > V a l u e < / R o l e > < D i s p l a y N a m e > A v g .   O r d e r   V a l u e   V a l u e < / D i s p l a y N a m e > < V i s i b l e > F a l s e < / V i s i b l e > < / i t e m > < i t e m > < R o l e > S t a t u s < / R o l e > < D i s p l a y N a m e > A v g .   O r d e r   V a l u e   S t a t u s < / D i s p l a y N a m e > < V i s i b l e > F a l s e < / V i s i b l e > < / i t e m > < i t e m > < R o l e > G o a l < / R o l e > < D i s p l a y N a m e > A v g .   O r d e r   V a l u e   T a r g e t < / D i s p l a y N a m e > < V i s i b l e > F a l s e < / V i s i b l e > < / i t e m > < / S u b c o l u m n s > < / i t e m > < i t e m > < M e a s u r e N a m e > T a r g e t   Y o Y   S a l e s   G r o w t h   ( % ) < / M e a s u r e N a m e > < D i s p l a y N a m e > T a r g e t   Y o Y   S a l e s   G r o w t h   ( % ) < / D i s p l a y N a m e > < V i s i b l e > F a l s e < / V i s i b l e > < / i t e m > < i t e m > < M e a s u r e N a m e > S a l e s   Y T D < / M e a s u r e N a m e > < D i s p l a y N a m e > S a l e s   Y T D < / D i s p l a y N a m e > < V i s i b l e > F a l s e < / V i s i b l e > < / i t e m > < i t e m > < M e a s u r e N a m e > Y o Y   S a l e s   G r o w t h   ( % ) < / M e a s u r e N a m e > < D i s p l a y N a m e > Y o Y   S a l e s   G r o w t h   ( % ) < / D i s p l a y N a m e > < V i s i b l e > F a l s e < / V i s i b l e > < S u b c o l u m n s > < i t e m > < R o l e > V a l u e < / R o l e > < D i s p l a y N a m e > Y o Y   S a l e s   G r o w t h   ( % )   V a l u e < / D i s p l a y N a m e > < V i s i b l e > F a l s e < / V i s i b l e > < / i t e m > < i t e m > < R o l e > S t a t u s < / R o l e > < D i s p l a y N a m e > Y o Y   S a l e s   G r o w t h   ( % )   S t a t u s < / D i s p l a y N a m e > < V i s i b l e > F a l s e < / V i s i b l e > < / i t e m > < i t e m > < R o l e > G o a l < / R o l e > < D i s p l a y N a m e > Y o Y   S a l e s   G r o w t h   ( % )   T a r g e t < / D i s p l a y N a m e > < V i s i b l e > F a l s e < / V i s i b l e > < / i t e m > < / S u b c o l u m n s > < / i t e m > < i t e m > < M e a s u r e N a m e > S a l e s   p e r   C u s t o m e r   ( S P C ) < / M e a s u r e N a m e > < D i s p l a y N a m e > S a l e s   p e r   C u s t o m e r   ( S P C ) < / D i s p l a y N a m e > < V i s i b l e > F a l s e < / V i s i b l e > < S u b c o l u m n s > < i t e m > < R o l e > V a l u e < / R o l e > < D i s p l a y N a m e > S a l e s   p e r   C u s t o m e r   ( S P C )   V a l u e < / D i s p l a y N a m e > < V i s i b l e > F a l s e < / V i s i b l e > < / i t e m > < i t e m > < R o l e > S t a t u s < / R o l e > < D i s p l a y N a m e > S a l e s   p e r   C u s t o m e r   ( S P C )   S t a t u s < / D i s p l a y N a m e > < V i s i b l e > F a l s e < / V i s i b l e > < / i t e m > < i t e m > < R o l e > G o a l < / R o l e > < D i s p l a y N a m e > S a l e s   p e r   C u s t o m e r   ( S P C )   T a r g e t < / D i s p l a y N a m e > < V i s i b l e > F a l s e < / V i s i b l e > < / i t e m > < / S u b c o l u m n s > < / i t e m > < i t e m > < M e a s u r e N a m e > S a l e s   P e r   C u s t .   ( S P C )   L Y < / M e a s u r e N a m e > < D i s p l a y N a m e > S a l e s   P e r   C u s t .   ( S P C )   L Y < / D i s p l a y N a m e > < V i s i b l e > F a l s e < / V i s i b l e > < / i t e m > < i t e m > < M e a s u r e N a m e > T a r g e t   S P C   ( + 1 0 % ) < / M e a s u r e N a m e > < D i s p l a y N a m e > T a r g e t   S P C   ( + 1 0 % ) < / D i s p l a y N a m e > < V i s i b l e > F a l s e < / V i s i b l e > < / i t e m > < i t e m > < M e a s u r e N a m e > S e l e c t e d _ M e t r i c < / M e a s u r e N a m e > < D i s p l a y N a m e > S e l e c t e d _ M e t r i c < / D i s p l a y N a m e > < V i s i b l e > F a l s e < / V i s i b l e > < / i t e m > < / C a l c u l a t e d F i e l d s > < S A H o s t H a s h > 0 < / S A H o s t H a s h > < G e m i n i F i e l d L i s t V i s i b l e > T r u e < / G e m i n i F i e l d L i s t V i s i b l e > < / S e t t i n g s > ] ] > < / C u s t o m C o n t e n t > < / G e m i n i > 
</file>

<file path=customXml/item47.xml>��< ? x m l   v e r s i o n = " 1 . 0 "   e n c o d i n g = " U T F - 1 6 " ? > < G e m i n i   x m l n s = " h t t p : / / g e m i n i / p i v o t c u s t o m i z a t i o n / T a b l e X M L _ M e t r i c s _ b 4 9 a 9 3 c 1 - c 2 7 c - 4 e 5 d - b 1 f 9 - f 6 f 2 4 7 2 c b 7 e f " > < C u s t o m C o n t e n t > < ! [ C D A T A [ < T a b l e W i d g e t G r i d S e r i a l i z a t i o n   x m l n s : x s d = " h t t p : / / w w w . w 3 . o r g / 2 0 0 1 / X M L S c h e m a "   x m l n s : x s i = " h t t p : / / w w w . w 3 . o r g / 2 0 0 1 / X M L S c h e m a - i n s t a n c e " > < C o l u m n S u g g e s t e d T y p e   / > < C o l u m n F o r m a t   / > < C o l u m n A c c u r a c y   / > < C o l u m n C u r r e n c y S y m b o l   / > < C o l u m n P o s i t i v e P a t t e r n   / > < C o l u m n N e g a t i v e P a t t e r n   / > < C o l u m n W i d t h s > < i t e m > < k e y > < s t r i n g > M e t r i c s < / s t r i n g > < / k e y > < v a l u e > < i n t > 1 5 4 < / i n t > < / v a l u e > < / i t e m > < / C o l u m n W i d t h s > < C o l u m n D i s p l a y I n d e x > < i t e m > < k e y > < s t r i n g > M e t r i c s < / s t r i n g > < / k e y > < v a l u e > < i n t > 0 < / i n t > < / v a l u e > < / i t e m > < / C o l u m n D i s p l a y I n d e x > < C o l u m n F r o z e n   / > < C o l u m n C h e c k e d   / > < C o l u m n F i l t e r   / > < S e l e c t i o n F i l t e r   / > < F i l t e r P a r a m e t e r s   / > < I s S o r t D e s c e n d i n g > f a l s e < / I s S o r t D e s c e n d i n g > < / T a b l e W i d g e t G r i d S e r i a l i z a t i o n > ] ] > < / C u s t o m C o n t e n t > < / G e m i n i > 
</file>

<file path=customXml/item4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 2 0 2 5 - 0 5 - 2 3 T 2 2 : 0 2 : 4 5 . 8 6 4 1 0 2 1 + 0 5 : 3 0 < / L a s t P r o c e s s e d T i m e > < / D a t a M o d e l i n g S a n d b o x . S e r i a l i z e d S a n d b o x E r r o r C a c h e > ] ] > < / C u s t o m C o n t e n t > < / G e m i n i > 
</file>

<file path=customXml/item49.xml>��< ? x m l   v e r s i o n = " 1 . 0 "   e n c o d i n g = " U T F - 1 6 " ? > < G e m i n i   x m l n s = " h t t p : / / g e m i n i / p i v o t c u s t o m i z a t i o n / M a n u a l C a l c M o d e " > < C u s t o m C o n t e n t > < ! [ C D A T A [ F a l s e ] ] > < / C u s t o m C o n t e n t > < / G e m i n i > 
</file>

<file path=customXml/item5.xml>��< ? x m l   v e r s i o n = " 1 . 0 "   e n c o d i n g = " U T F - 1 6 " ? > < G e m i n i   x m l n s = " h t t p : / / g e m i n i / p i v o t c u s t o m i z a t i o n / T a b l e X M L _ r e g i o n _ d i m _ 5 5 2 2 0 7 0 5 - 9 0 f 2 - 4 6 d 7 - b b d e - b a 5 3 1 a d e 9 e e 4 " > < C u s t o m C o n t e n t > < ! [ C D A T A [ < T a b l e W i d g e t G r i d S e r i a l i z a t i o n   x m l n s : x s d = " h t t p : / / w w w . w 3 . o r g / 2 0 0 1 / X M L S c h e m a "   x m l n s : x s i = " h t t p : / / w w w . w 3 . o r g / 2 0 0 1 / X M L S c h e m a - i n s t a n c e " > < C o l u m n S u g g e s t e d T y p e   / > < C o l u m n F o r m a t   / > < C o l u m n A c c u r a c y   / > < C o l u m n C u r r e n c y S y m b o l   / > < C o l u m n P o s i t i v e P a t t e r n   / > < C o l u m n N e g a t i v e P a t t e r n   / > < C o l u m n W i d t h s > < i t e m > < k e y > < s t r i n g > c o u n t r y < / s t r i n g > < / k e y > < v a l u e > < i n t > 8 3 < / i n t > < / v a l u e > < / i t e m > < i t e m > < k e y > < s t r i n g > s t a t e < / s t r i n g > < / k e y > < v a l u e > < i n t > 6 7 < / i n t > < / v a l u e > < / i t e m > < i t e m > < k e y > < s t r i n g > c i t y < / s t r i n g > < / k e y > < v a l u e > < i n t > 5 8 < / i n t > < / v a l u e > < / i t e m > < i t e m > < k e y > < s t r i n g > p o s t a l _ c o d e < / s t r i n g > < / k e y > < v a l u e > < i n t > 1 1 1 < / i n t > < / v a l u e > < / i t e m > < i t e m > < k e y > < s t r i n g > r e g i o n < / s t r i n g > < / k e y > < v a l u e > < i n t > 7 6 < / i n t > < / v a l u e > < / i t e m > < / C o l u m n W i d t h s > < C o l u m n D i s p l a y I n d e x > < i t e m > < k e y > < s t r i n g > c o u n t r y < / s t r i n g > < / k e y > < v a l u e > < i n t > 0 < / i n t > < / v a l u e > < / i t e m > < i t e m > < k e y > < s t r i n g > s t a t e < / s t r i n g > < / k e y > < v a l u e > < i n t > 1 < / i n t > < / v a l u e > < / i t e m > < i t e m > < k e y > < s t r i n g > c i t y < / s t r i n g > < / k e y > < v a l u e > < i n t > 2 < / i n t > < / v a l u e > < / i t e m > < i t e m > < k e y > < s t r i n g > p o s t a l _ c o d e < / s t r i n g > < / k e y > < v a l u e > < i n t > 3 < / i n t > < / v a l u e > < / i t e m > < i t e m > < k e y > < s t r i n g > r e g i o n < / s t r i n g > < / k e y > < v a l u e > < i n t > 4 < / i n t > < / v a l u e > < / i t e m > < / C o l u m n D i s p l a y I n d e x > < C o l u m n F r o z e n   / > < C o l u m n C h e c k e d   / > < C o l u m n F i l t e r   / > < S e l e c t i o n F i l t e r   / > < F i l t e r P a r a m e t e r s   / > < I s S o r t D e s c e n d i n g > f a l s e < / I s S o r t D e s c e n d i n g > < / T a b l e W i d g e t G r i d S e r i a l i z a t i o n > ] ] > < / C u s t o m C o n t e n t > < / G e m i n i > 
</file>

<file path=customXml/item50.xml>��< ? x m l   v e r s i o n = " 1 . 0 "   e n c o d i n g = " U T F - 1 6 " ? > < G e m i n i   x m l n s = " h t t p : / / g e m i n i / p i v o t c u s t o m i z a t i o n / 6 f d 5 8 b 1 c - 6 b 1 5 - 4 2 f 6 - 8 4 a b - 2 c a f f a f f 6 1 a 9 " > < C u s t o m C o n t e n t > < ! [ C D A T A [ < ? x m l   v e r s i o n = " 1 . 0 "   e n c o d i n g = " u t f - 1 6 " ? > < S e t t i n g s > < C a l c u l a t e d F i e l d s > < i t e m > < M e a s u r e N a m e > T o t a l   S a l e s < / M e a s u r e N a m e > < D i s p l a y N a m e > T o t a l   S a l e s < / D i s p l a y N a m e > < V i s i b l e > F a l s e < / V i s i b l e > < / i t e m > < i t e m > < M e a s u r e N a m e > T o t a l   S a l e s   L Y < / M e a s u r e N a m e > < D i s p l a y N a m e > T o t a l   S a l e s   L Y < / D i s p l a y N a m e > < V i s i b l e > F a l s e < / V i s i b l e > < / i t e m > < i t e m > < M e a s u r e N a m e > T o t a l   O r d e r s < / M e a s u r e N a m e > < D i s p l a y N a m e > T o t a l   O r d e r s < / D i s p l a y N a m e > < V i s i b l e > F a l s e < / V i s i b l e > < / i t e m > < i t e m > < M e a s u r e N a m e > A v g .   O r d e r   V a l u e   L Y < / M e a s u r e N a m e > < D i s p l a y N a m e > A v g .   O r d e r   V a l u e   L Y < / D i s p l a y N a m e > < V i s i b l e > F a l s e < / V i s i b l e > < / i t e m > < i t e m > < M e a s u r e N a m e > T a r g e t   A O V   ( + 1 0 % ) < / M e a s u r e N a m e > < D i s p l a y N a m e > T a r g e t   A O V   ( + 1 0 % ) < / D i s p l a y N a m e > < V i s i b l e > F a l s e < / V i s i b l e > < / i t e m > < i t e m > < M e a s u r e N a m e > T a r g e t   Y o Y   S a l e s   G r o w t h   ( % ) < / M e a s u r e N a m e > < D i s p l a y N a m e > T a r g e t   Y o Y   S a l e s   G r o w t h   ( % ) < / D i s p l a y N a m e > < V i s i b l e > F a l s e < / V i s i b l e > < / i t e m > < i t e m > < M e a s u r e N a m e > S a l e s   Y T D < / M e a s u r e N a m e > < D i s p l a y N a m e > S a l e s   Y T D < / D i s p l a y N a m e > < V i s i b l e > F a l s e < / V i s i b l e > < / i t e m > < i t e m > < M e a s u r e N a m e > S a l e s   P e r   C u s t .   ( S P C )   L Y < / M e a s u r e N a m e > < D i s p l a y N a m e > S a l e s   P e r   C u s t .   ( S P C )   L Y < / D i s p l a y N a m e > < V i s i b l e > F a l s e < / V i s i b l e > < / i t e m > < i t e m > < M e a s u r e N a m e > T a r g e t   S P C   ( + 1 0 % ) < / M e a s u r e N a m e > < D i s p l a y N a m e > T a r g e t   S P C   ( + 1 0 % ) < / D i s p l a y N a m e > < V i s i b l e > F a l s e < / V i s i b l e > < / i t e m > < i t e m > < M e a s u r e N a m e > A v g .   O r d e r   V a l u e < / M e a s u r e N a m e > < D i s p l a y N a m e > A v g .   O r d e r   V a l u e < / D i s p l a y N a m e > < V i s i b l e > F a l s e < / V i s i b l e > < / i t e m > < i t e m > < M e a s u r e N a m e > S a l e s   p e r   C u s t o m e r   ( S P C ) < / M e a s u r e N a m e > < D i s p l a y N a m e > S a l e s   p e r   C u s t o m e r   ( S P C ) < / D i s p l a y N a m e > < V i s i b l e > F a l s e < / V i s i b l e > < / i t e m > < i t e m > < M e a s u r e N a m e > Y o Y   S a l e s   G r o w t h   ( % ) < / M e a s u r e N a m e > < D i s p l a y N a m e > Y o Y   S a l e s   G r o w t h   ( % ) < / D i s p l a y N a m e > < V i s i b l e > F a l s e < / V i s i b l e > < / i t e m > < i t e m > < M e a s u r e N a m e > A v g .   S h i p p i n g   t i m e   ( D a y s ) < / M e a s u r e N a m e > < D i s p l a y N a m e > A v g .   S h i p p i n g   t i m e   ( D a y s ) < / D i s p l a y N a m e > < V i s i b l e > F a l s e < / V i s i b l e > < / i t e m > < / C a l c u l a t e d F i e l d s > < S A H o s t H a s h > 0 < / S A H o s t H a s h > < G e m i n i F i e l d L i s t V i s i b l e > T r u e < / G e m i n i F i e l d L i s t V i s i b l e > < / S e t t i n g s > ] ] > < / C u s t o m C o n t e n t > < / G e m i n i > 
</file>

<file path=customXml/item51.xml>��< ? x m l   v e r s i o n = " 1 . 0 "   e n c o d i n g = " U T F - 1 6 " ? > < G e m i n i   x m l n s = " h t t p : / / g e m i n i / p i v o t c u s t o m i z a t i o n / L i n k e d T a b l e U p d a t e M o d e " > < C u s t o m C o n t e n t > < ! [ C D A T A [ T r u e ] ] > < / C u s t o m C o n t e n t > < / G e m i n i > 
</file>

<file path=customXml/item52.xml>��< ? x m l   v e r s i o n = " 1 . 0 "   e n c o d i n g = " U T F - 1 6 " ? > < G e m i n i   x m l n s = " h t t p : / / g e m i n i / p i v o t c u s t o m i z a t i o n / T a b l e X M L _ P r o d u c t s _ d i m _ 8 d 4 1 b 9 1 b - 9 2 c 6 - 4 6 4 f - b b e 1 - 8 4 f 7 9 2 8 7 e 2 0 9 " > < 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 1 0 0 < / i n t > < / v a l u e > < / i t e m > < i t e m > < k e y > < s t r i n g > C a t e g o r y < / s t r i n g > < / k e y > < v a l u e > < i n t > 9 1 < / i n t > < / v a l u e > < / i t e m > < i t e m > < k e y > < s t r i n g > S u b - C a t e g o r y < / s t r i n g > < / k e y > < v a l u e > < i n t > 1 1 9 < / i n t > < / v a l u e > < / i t e m > < i t e m > < k e y > < s t r i n g > P r o d u c t   N a m e < / s t r i n g > < / k e y > < v a l u e > < i n t > 1 2 4 < / i n t > < / v a l u e > < / i t e m > < / C o l u m n W i d t h s > < C o l u m n D i s p l a y I n d e x > < i t e m > < k e y > < s t r i n g > P r o d u c t   I D < / s t r i n g > < / k e y > < v a l u e > < i n t > 0 < / i n t > < / v a l u e > < / i t e m > < i t e m > < k e y > < s t r i n g > C a t e g o r y < / s t r i n g > < / k e y > < v a l u e > < i n t > 1 < / i n t > < / v a l u e > < / i t e m > < i t e m > < k e y > < s t r i n g > S u b - C a t e g o r y < / s t r i n g > < / k e y > < v a l u e > < i n t > 2 < / i n t > < / v a l u e > < / i t e m > < i t e m > < k e y > < s t r i n g > P r o d u c t   N a m e < / s t r i n g > < / k e y > < v a l u e > < i n t > 3 < / i n t > < / v a l u e > < / i t e m > < / C o l u m n D i s p l a y I n d e x > < C o l u m n F r o z e n   / > < C o l u m n C h e c k e d   / > < C o l u m n F i l t e r   / > < S e l e c t i o n F i l t e r   / > < F i l t e r P a r a m e t e r s   / > < I s S o r t D e s c e n d i n g > f a l s e < / I s S o r t D e s c e n d i n g > < / T a b l e W i d g e t G r i d S e r i a l i z a t i o n > ] ] > < / C u s t o m C o n t e n t > < / G e m i n i > 
</file>

<file path=customXml/item53.xml>��< ? x m l   v e r s i o n = " 1 . 0 "   e n c o d i n g = " U T F - 1 6 " ? > < G e m i n i   x m l n s = " h t t p : / / g e m i n i / p i v o t c u s t o m i z a t i o n / C l i e n t W i n d o w X M L " > < C u s t o m C o n t e n t > < ! [ C D A T A [ M e t r i c s _ b 4 9 a 9 3 c 1 - c 2 7 c - 4 e 5 d - b 1 f 9 - f 6 f 2 4 7 2 c b 7 e f ] ] > < / C u s t o m C o n t e n t > < / G e m i n i > 
</file>

<file path=customXml/item54.xml>��< ? x m l   v e r s i o n = " 1 . 0 "   e n c o d i n g = " U T F - 1 6 " ? > < G e m i n i   x m l n s = " h t t p : / / g e m i n i / p i v o t c u s t o m i z a t i o n / 3 0 d 0 4 e b 6 - 7 c d b - 4 2 8 4 - a 8 a 1 - e 4 2 e 1 c 2 5 8 4 e d " > < C u s t o m C o n t e n t > < ! [ C D A T A [ < ? x m l   v e r s i o n = " 1 . 0 "   e n c o d i n g = " u t f - 1 6 " ? > < S e t t i n g s > < C a l c u l a t e d F i e l d s > < i t e m > < M e a s u r e N a m e > T o t a l   S a l e s < / M e a s u r e N a m e > < D i s p l a y N a m e > T o t a l   S a l e s < / D i s p l a y N a m e > < V i s i b l e > F a l s e < / V i s i b l e > < / i t e m > < i t e m > < M e a s u r e N a m e > T o t a l   Q t y .   S o l d < / M e a s u r e N a m e > < D i s p l a y N a m e > T o t a l   Q t y .   S o l d < / D i s p l a y N a m e > < V i s i b l e > F a l s e < / V i s i b l e > < / i t e m > < i t e m > < M e a s u r e N a m e > T o t a l   O r d e r s < / M e a s u r e N a m e > < D i s p l a y N a m e > T o t a l   O r d e r s < / D i s p l a y N a m e > < V i s i b l e > F a l s e < / V i s i b l e > < / i t e m > < i t e m > < M e a s u r e N a m e > A v g .   O r d e r   V a l u e   L Y < / M e a s u r e N a m e > < D i s p l a y N a m e > A v g .   O r d e r   V a l u e   L Y < / D i s p l a y N a m e > < V i s i b l e > T r u e < / V i s i b l e > < / i t e m > < i t e m > < M e a s u r e N a m e > T a r g e t   A v g .   O r d e r   V a l u e   ( + 1 0 % ) < / M e a s u r e N a m e > < D i s p l a y N a m e > T a r g e t   A v g .   O r d e r   V a l u e   ( + 1 0 % ) < / D i s p l a y N a m e > < V i s i b l e > F a l s e < / V i s i b l e > < / i t e m > < i t e m > < M e a s u r e N a m e > S a l e s   p e r   C u s t o m e r   L Y < / M e a s u r e N a m e > < D i s p l a y N a m e > S a l e s   p e r   C u s t o m e r   L Y < / D i s p l a y N a m e > < V i s i b l e > F a l s e < / V i s i b l e > < / i t e m > < i t e m > < M e a s u r e N a m e > T a r g e t   S a l e s   p e r   C u s t o m e r   ( + 1 0 % ) < / M e a s u r e N a m e > < D i s p l a y N a m e > T a r g e t   S a l e s   p e r   C u s t o m e r   ( + 1 0 % ) < / D i s p l a y N a m e > < V i s i b l e > T r u e < / V i s i b l e > < / i t e m > < i t e m > < M e a s u r e N a m e > S a l e s   M T D < / M e a s u r e N a m e > < D i s p l a y N a m e > S a l e s   M T D < / D i s p l a y N a m e > < V i s i b l e > T r u e < / V i s i b l e > < / i t e m > < i t e m > < M e a s u r e N a m e > S a l e s   Y T D < / M e a s u r e N a m e > < D i s p l a y N a m e > S a l e s   Y T D < / D i s p l a y N a m e > < V i s i b l e > T r u e < / V i s i b l e > < / i t e m > < i t e m > < M e a s u r e N a m e > T o t a l   S a l e s   L Y < / M e a s u r e N a m e > < D i s p l a y N a m e > T o t a l   S a l e s   L Y < / D i s p l a y N a m e > < V i s i b l e > T r u e < / V i s i b l e > < / i t e m > < i t e m > < M e a s u r e N a m e > T a r g e t   Y o Y   S a l e s   ( + 1 0 % ) < / M e a s u r e N a m e > < D i s p l a y N a m e > T a r g e t   Y o Y   S a l e s   ( + 1 0 % ) < / D i s p l a y N a m e > < V i s i b l e > T r u e < / V i s i b l e > < / i t e m > < i t e m > < M e a s u r e N a m e > A v g .   O r d e r   V a l u e < / M e a s u r e N a m e > < D i s p l a y N a m e > A v g .   O r d e r   V a l u e < / D i s p l a y N a m e > < V i s i b l e > F a l s e < / V i s i b l e > < S u b c o l u m n s > < i t e m > < R o l e > V a l u e < / R o l e > < D i s p l a y N a m e > A v g .   O r d e r   V a l u e   V a l u e < / D i s p l a y N a m e > < V i s i b l e > F a l s e < / V i s i b l e > < / i t e m > < i t e m > < R o l e > S t a t u s < / R o l e > < D i s p l a y N a m e > A v g .   O r d e r   V a l u e   S t a t u s < / D i s p l a y N a m e > < V i s i b l e > F a l s e < / V i s i b l e > < / i t e m > < i t e m > < R o l e > G o a l < / R o l e > < D i s p l a y N a m e > A v g .   O r d e r   V a l u e   T a r g e t < / D i s p l a y N a m e > < V i s i b l e > F a l s e < / V i s i b l e > < / i t e m > < / S u b c o l u m n s > < / i t e m > < i t e m > < M e a s u r e N a m e > S a l e s   p e r   C u s t o m e r < / M e a s u r e N a m e > < D i s p l a y N a m e > S a l e s   p e r   C u s t o m e r < / D i s p l a y N a m e > < V i s i b l e > F a l s e < / V i s i b l e > < S u b c o l u m n s > < i t e m > < R o l e > V a l u e < / R o l e > < D i s p l a y N a m e > S a l e s   p e r   C u s t o m e r   V a l u e < / D i s p l a y N a m e > < V i s i b l e > F a l s e < / V i s i b l e > < / i t e m > < i t e m > < R o l e > S t a t u s < / R o l e > < D i s p l a y N a m e > S a l e s   p e r   C u s t o m e r   S t a t u s < / D i s p l a y N a m e > < V i s i b l e > F a l s e < / V i s i b l e > < / i t e m > < i t e m > < R o l e > G o a l < / R o l e > < D i s p l a y N a m e > S a l e s   p e r   C u s t o m e r   T a r g e t < / D i s p l a y N a m e > < V i s i b l e > F a l s e < / V i s i b l e > < / i t e m > < / S u b c o l u m n s > < / i t e m > < i t e m > < M e a s u r e N a m e > Y o Y   S a l e s   G r o w t h   ( % ) < / M e a s u r e N a m e > < D i s p l a y N a m e > Y o Y   S a l e s   G r o w t h   ( % ) < / D i s p l a y N a m e > < V i s i b l e > F a l s e < / V i s i b l e > < S u b c o l u m n s > < i t e m > < R o l e > V a l u e < / R o l e > < D i s p l a y N a m e > Y o Y   S a l e s   G r o w t h   ( % )   V a l u e < / D i s p l a y N a m e > < V i s i b l e > T r u e < / V i s i b l e > < / i t e m > < i t e m > < R o l e > S t a t u s < / R o l e > < D i s p l a y N a m e > Y o Y   S a l e s   G r o w t h   ( % )   S t a t u s < / D i s p l a y N a m e > < V i s i b l e > F a l s e < / V i s i b l e > < / i t e m > < i t e m > < R o l e > G o a l < / R o l e > < D i s p l a y N a m e > Y o Y   S a l e s   G r o w t h   ( % )   T a r g e t < / D i s p l a y N a m e > < V i s i b l e > F a l s e < / V i s i b l e > < / i t e m > < / S u b c o l u m n s > < / i t e m > < / C a l c u l a t e d F i e l d s > < S A H o s t H a s h > 0 < / S A H o s t H a s h > < G e m i n i F i e l d L i s t V i s i b l e > T r u e < / G e m i n i F i e l d L i s t V i s i b l e > < / S e t t i n g s > ] ] > < / C u s t o m C o n t e n t > < / G e m i n i > 
</file>

<file path=customXml/item55.xml>��< ? x m l   v e r s i o n = " 1 . 0 "   e n c o d i n g = " U T F - 1 6 " ? > < G e m i n i   x m l n s = " h t t p : / / g e m i n i / p i v o t c u s t o m i z a t i o n / 3 8 3 c 8 2 8 8 - 2 1 1 0 - 4 4 d 5 - b c 7 8 - 1 b 7 7 f a 8 a a b 7 b " > < C u s t o m C o n t e n t > < ! [ C D A T A [ < ? x m l   v e r s i o n = " 1 . 0 "   e n c o d i n g = " u t f - 1 6 " ? > < S e t t i n g s > < C a l c u l a t e d F i e l d s > < i t e m > < M e a s u r e N a m e > T o t a l   S a l e s < / M e a s u r e N a m e > < D i s p l a y N a m e > T o t a l   S a l e s < / D i s p l a y N a m e > < V i s i b l e > F a l s e < / V i s i b l e > < / i t e m > < i t e m > < M e a s u r e N a m e > T o t a l   S a l e s   L Y < / M e a s u r e N a m e > < D i s p l a y N a m e > T o t a l   S a l e s   L Y < / D i s p l a y N a m e > < V i s i b l e > F a l s e < / V i s i b l e > < / i t e m > < i t e m > < M e a s u r e N a m e > T o t a l   O r d e r s < / M e a s u r e N a m e > < D i s p l a y N a m e > T o t a l   O r d e r s < / D i s p l a y N a m e > < V i s i b l e > F a l s e < / V i s i b l e > < / i t e m > < i t e m > < M e a s u r e N a m e > A v g .   O r d e r   V a l u e   L Y < / M e a s u r e N a m e > < D i s p l a y N a m e > A v g .   O r d e r   V a l u e   L Y < / D i s p l a y N a m e > < V i s i b l e > F a l s e < / V i s i b l e > < / i t e m > < i t e m > < M e a s u r e N a m e > T a r g e t   A O V   ( + 1 0 % ) < / M e a s u r e N a m e > < D i s p l a y N a m e > T a r g e t   A O V   ( + 1 0 % ) < / D i s p l a y N a m e > < V i s i b l e > F a l s e < / V i s i b l e > < / i t e m > < i t e m > < M e a s u r e N a m e > T a r g e t   Y o Y   S a l e s   G r o w t h   ( % ) < / M e a s u r e N a m e > < D i s p l a y N a m e > T a r g e t   Y o Y   S a l e s   G r o w t h   ( % ) < / D i s p l a y N a m e > < V i s i b l e > F a l s e < / V i s i b l e > < / i t e m > < i t e m > < M e a s u r e N a m e > S a l e s   Y T D < / M e a s u r e N a m e > < D i s p l a y N a m e > S a l e s   Y T D < / D i s p l a y N a m e > < V i s i b l e > F a l s e < / V i s i b l e > < / i t e m > < i t e m > < M e a s u r e N a m e > S a l e s   P e r   C u s t .   ( S P C )   L Y < / M e a s u r e N a m e > < D i s p l a y N a m e > S a l e s   P e r   C u s t .   ( S P C )   L Y < / D i s p l a y N a m e > < V i s i b l e > F a l s e < / V i s i b l e > < / i t e m > < i t e m > < M e a s u r e N a m e > T a r g e t   S P C   ( + 1 0 % ) < / M e a s u r e N a m e > < D i s p l a y N a m e > T a r g e t   S P C   ( + 1 0 % ) < / D i s p l a y N a m e > < V i s i b l e > F a l s e < / V i s i b l e > < / i t e m > < i t e m > < M e a s u r e N a m e > A v g .   O r d e r   V a l u e < / M e a s u r e N a m e > < D i s p l a y N a m e > A v g .   O r d e r   V a l u e < / D i s p l a y N a m e > < V i s i b l e > F a l s e < / V i s i b l e > < / i t e m > < i t e m > < M e a s u r e N a m e > S a l e s   p e r   C u s t o m e r   ( S P C ) < / M e a s u r e N a m e > < D i s p l a y N a m e > S a l e s   p e r   C u s t o m e r   ( S P C ) < / D i s p l a y N a m e > < V i s i b l e > F a l s e < / V i s i b l e > < / i t e m > < i t e m > < M e a s u r e N a m e > Y o Y   S a l e s   G r o w t h   ( % ) < / M e a s u r e N a m e > < D i s p l a y N a m e > Y o Y   S a l e s   G r o w t h   ( % ) < / D i s p l a y N a m e > < V i s i b l e > F a l s e < / V i s i b l e > < / i t e m > < i t e m > < M e a s u r e N a m e > A v g .   S h i p p i n g   t i m e   ( D a y s ) < / M e a s u r e N a m e > < D i s p l a y N a m e > A v g .   S h i p p i n g   t i m e   ( D a y s ) < / D i s p l a y N a m e > < V i s i b l e > F a l s e < / V i s i b l e > < / i t e m > < / C a l c u l a t e d F i e l d s > < S A H o s t H a s h > 0 < / S A H o s t H a s h > < G e m i n i F i e l d L i s t V i s i b l e > T r u e < / G e m i n i F i e l d L i s t V i s i b l e > < / S e t t i n g s > ] ] > < / C u s t o m C o n t e n t > < / G e m i n i > 
</file>

<file path=customXml/item56.xml>��< ? x m l   v e r s i o n = " 1 . 0 "   e n c o d i n g = " U T F - 1 6 " ? > < G e m i n i   x m l n s = " h t t p : / / g e m i n i / p i v o t c u s t o m i z a t i o n / a 6 6 a 7 0 1 3 - 2 1 1 7 - 4 8 3 2 - b 3 b d - 6 c f 6 3 a c 5 a b f 2 " > < C u s t o m C o n t e n t > < ! [ C D A T A [ < ? x m l   v e r s i o n = " 1 . 0 "   e n c o d i n g = " u t f - 1 6 " ? > < S e t t i n g s > < C a l c u l a t e d F i e l d s > < i t e m > < M e a s u r e N a m e > T o t a l   S a l e s < / M e a s u r e N a m e > < D i s p l a y N a m e > T o t a l   S a l e s < / D i s p l a y N a m e > < V i s i b l e > F a l s e < / V i s i b l e > < / i t e m > < i t e m > < M e a s u r e N a m e > T o t a l   S a l e s   L Y < / M e a s u r e N a m e > < D i s p l a y N a m e > T o t a l   S a l e s   L Y < / D i s p l a y N a m e > < V i s i b l e > F a l s e < / V i s i b l e > < / i t e m > < i t e m > < M e a s u r e N a m e > T o t a l   O r d e r s < / M e a s u r e N a m e > < D i s p l a y N a m e > T o t a l   O r d e r s < / D i s p l a y N a m e > < V i s i b l e > T r u e < / V i s i b l e > < / i t e m > < i t e m > < M e a s u r e N a m e > A v g .   O r d e r   V a l u e   L Y < / M e a s u r e N a m e > < D i s p l a y N a m e > A v g .   O r d e r   V a l u e   L Y < / D i s p l a y N a m e > < V i s i b l e > F a l s e < / V i s i b l e > < / i t e m > < i t e m > < M e a s u r e N a m e > T a r g e t   A O V   ( + 1 0 % ) < / M e a s u r e N a m e > < D i s p l a y N a m e > T a r g e t   A O V   ( + 1 0 % ) < / D i s p l a y N a m e > < V i s i b l e > F a l s e < / V i s i b l e > < / i t e m > < i t e m > < M e a s u r e N a m e > T a r g e t   Y o Y   S a l e s   G r o w t h   ( % ) < / M e a s u r e N a m e > < D i s p l a y N a m e > T a r g e t   Y o Y   S a l e s   G r o w t h   ( % ) < / D i s p l a y N a m e > < V i s i b l e > F a l s e < / V i s i b l e > < / i t e m > < i t e m > < M e a s u r e N a m e > S a l e s   Y T D < / M e a s u r e N a m e > < D i s p l a y N a m e > S a l e s   Y T D < / D i s p l a y N a m e > < V i s i b l e > F a l s e < / V i s i b l e > < / i t e m > < i t e m > < M e a s u r e N a m e > A v g .   O r d e r   V a l u e < / M e a s u r e N a m e > < D i s p l a y N a m e > A v g .   O r d e r   V a l u e < / D i s p l a y N a m e > < V i s i b l e > F a l s e < / V i s i b l e > < S u b c o l u m n s > < i t e m > < R o l e > V a l u e < / R o l e > < D i s p l a y N a m e > A v g .   O r d e r   V a l u e   V a l u e < / D i s p l a y N a m e > < V i s i b l e > F a l s e < / V i s i b l e > < / i t e m > < i t e m > < R o l e > S t a t u s < / R o l e > < D i s p l a y N a m e > A v g .   O r d e r   V a l u e   S t a t u s < / D i s p l a y N a m e > < V i s i b l e > F a l s e < / V i s i b l e > < / i t e m > < i t e m > < R o l e > G o a l < / R o l e > < D i s p l a y N a m e > A v g .   O r d e r   V a l u e   T a r g e t < / D i s p l a y N a m e > < V i s i b l e > F a l s e < / V i s i b l e > < / i t e m > < / S u b c o l u m n s > < / i t e m > < i t e m > < M e a s u r e N a m e > S a l e s   p e r   C u s t o m e r   ( S P C ) < / M e a s u r e N a m e > < D i s p l a y N a m e > S a l e s   p e r   C u s t o m e r   ( S P C ) < / D i s p l a y N a m e > < V i s i b l e > F a l s e < / V i s i b l e > < / i t e m > < i t e m > < M e a s u r e N a m e > S a l e s   P e r   C u s t .   ( S P C )   L Y < / M e a s u r e N a m e > < D i s p l a y N a m e > S a l e s   P e r   C u s t .   ( S P C )   L Y < / D i s p l a y N a m e > < V i s i b l e > F a l s e < / V i s i b l e > < / i t e m > < i t e m > < M e a s u r e N a m e > Y o Y   S a l e s   G r o w t h   ( % ) < / M e a s u r e N a m e > < D i s p l a y N a m e > Y o Y   S a l e s   G r o w t h   ( % ) < / D i s p l a y N a m e > < V i s i b l e > F a l s e < / V i s i b l e > < S u b c o l u m n s > < i t e m > < R o l e > V a l u e < / R o l e > < D i s p l a y N a m e > Y o Y   S a l e s   G r o w t h   ( % )   V a l u e < / D i s p l a y N a m e > < V i s i b l e > F a l s e < / V i s i b l e > < / i t e m > < i t e m > < R o l e > S t a t u s < / R o l e > < D i s p l a y N a m e > Y o Y   S a l e s   G r o w t h   ( % )   S t a t u s < / D i s p l a y N a m e > < V i s i b l e > F a l s e < / V i s i b l e > < / i t e m > < i t e m > < R o l e > G o a l < / R o l e > < D i s p l a y N a m e > Y o Y   S a l e s   G r o w t h   ( % )   T a r g e t < / D i s p l a y N a m e > < V i s i b l e > F a l s e < / V i s i b l e > < / i t e m > < / S u b c o l u m n s > < / i t e m > < i t e m > < M e a s u r e N a m e > T a r g e t   S P C   ( + 1 0 % ) < / M e a s u r e N a m e > < D i s p l a y N a m e > T a r g e t   S P C   ( + 1 0 % ) < / D i s p l a y N a m e > < V i s i b l e > F a l s e < / V i s i b l e > < / i t e m > < / C a l c u l a t e d F i e l d s > < S A H o s t H a s h > 0 < / S A H o s t H a s h > < G e m i n i F i e l d L i s t V i s i b l e > T r u e < / G e m i n i F i e l d L i s t V i s i b l e > < / S e t t i n g s > ] ] > < / C u s t o m C o n t e n t > < / G e m i n i > 
</file>

<file path=customXml/item57.xml>��< ? x m l   v e r s i o n = " 1 . 0 "   e n c o d i n g = " U T F - 1 6 " ? > < G e m i n i   x m l n s = " h t t p : / / g e m i n i / p i v o t c u s t o m i z a t i o n / f a d e 9 c 1 d - 4 4 8 5 - 4 d e 4 - 8 8 f 8 - c 8 a f 8 e 5 4 0 6 e 7 " > < C u s t o m C o n t e n t > < ! [ C D A T A [ < ? x m l   v e r s i o n = " 1 . 0 "   e n c o d i n g = " u t f - 1 6 " ? > < S e t t i n g s > < C a l c u l a t e d F i e l d s > < i t e m > < M e a s u r e N a m e > T o t a l   S a l e s < / M e a s u r e N a m e > < D i s p l a y N a m e > T o t a l   S a l e s < / D i s p l a y N a m e > < V i s i b l e > F a l s e < / V i s i b l e > < / i t e m > < i t e m > < M e a s u r e N a m e > T o t a l   S a l e s   L Y < / M e a s u r e N a m e > < D i s p l a y N a m e > T o t a l   S a l e s   L Y < / D i s p l a y N a m e > < V i s i b l e > F a l s e < / V i s i b l e > < / i t e m > < i t e m > < M e a s u r e N a m e > T o t a l   O r d e r s < / M e a s u r e N a m e > < D i s p l a y N a m e > T o t a l   O r d e r s < / D i s p l a y N a m e > < V i s i b l e > F a l s e < / V i s i b l e > < / i t e m > < i t e m > < M e a s u r e N a m e > A v g .   O r d e r   V a l u e   L Y < / M e a s u r e N a m e > < D i s p l a y N a m e > A v g .   O r d e r   V a l u e   L Y < / D i s p l a y N a m e > < V i s i b l e > F a l s e < / V i s i b l e > < / i t e m > < i t e m > < M e a s u r e N a m e > T a r g e t   A O V   ( + 1 0 % ) < / M e a s u r e N a m e > < D i s p l a y N a m e > T a r g e t   A O V   ( + 1 0 % ) < / D i s p l a y N a m e > < V i s i b l e > F a l s e < / V i s i b l e > < / i t e m > < i t e m > < M e a s u r e N a m e > T a r g e t   Y o Y   S a l e s   G r o w t h   ( % ) < / M e a s u r e N a m e > < D i s p l a y N a m e > T a r g e t   Y o Y   S a l e s   G r o w t h   ( % ) < / D i s p l a y N a m e > < V i s i b l e > F a l s e < / V i s i b l e > < / i t e m > < i t e m > < M e a s u r e N a m e > S a l e s   Y T D < / M e a s u r e N a m e > < D i s p l a y N a m e > S a l e s   Y T D < / D i s p l a y N a m e > < V i s i b l e > F a l s e < / V i s i b l e > < / i t e m > < i t e m > < M e a s u r e N a m e > S a l e s   P e r   C u s t .   ( S P C )   L Y < / M e a s u r e N a m e > < D i s p l a y N a m e > S a l e s   P e r   C u s t .   ( S P C )   L Y < / D i s p l a y N a m e > < V i s i b l e > F a l s e < / V i s i b l e > < / i t e m > < i t e m > < M e a s u r e N a m e > T a r g e t   S P C   ( + 1 0 % ) < / M e a s u r e N a m e > < D i s p l a y N a m e > T a r g e t   S P C   ( + 1 0 % ) < / D i s p l a y N a m e > < V i s i b l e > F a l s e < / V i s i b l e > < / i t e m > < i t e m > < M e a s u r e N a m e > A v g .   O r d e r   V a l u e < / M e a s u r e N a m e > < D i s p l a y N a m e > A v g .   O r d e r   V a l u e < / D i s p l a y N a m e > < V i s i b l e > F a l s e < / V i s i b l e > < / i t e m > < i t e m > < M e a s u r e N a m e > Y o Y   S a l e s   G r o w t h   ( % ) < / M e a s u r e N a m e > < D i s p l a y N a m e > Y o Y   S a l e s   G r o w t h   ( % ) < / D i s p l a y N a m e > < V i s i b l e > F a l s e < / V i s i b l e > < / i t e m > < i t e m > < M e a s u r e N a m e > S a l e s   p e r   C u s t o m e r   ( S P C ) < / M e a s u r e N a m e > < D i s p l a y N a m e > S a l e s   p e r   C u s t o m e r   ( S P C ) < / D i s p l a y N a m e > < V i s i b l e > F a l s e < / V i s i b l e > < / i t e m > < i t e m > < M e a s u r e N a m e > A v g .   S h i p p i n g   t i m e   ( D a y s ) < / M e a s u r e N a m e > < D i s p l a y N a m e > A v g .   S h i p p i n g   t i m e   ( D a y s ) < / D i s p l a y N a m e > < V i s i b l e > F a l s e < / V i s i b l e > < / i t e m > < / C a l c u l a t e d F i e l d s > < S A H o s t H a s h > 0 < / S A H o s t H a s h > < G e m i n i F i e l d L i s t V i s i b l e > T r u e < / G e m i n i F i e l d L i s t V i s i b l e > < / S e t t i n g s > ] ] > < / C u s t o m C o n t e n t > < / G e m i n i > 
</file>

<file path=customXml/item58.xml>��< ? x m l   v e r s i o n = " 1 . 0 "   e n c o d i n g = " U T F - 1 6 " ? > < G e m i n i   x m l n s = " h t t p : / / g e m i n i / p i v o t c u s t o m i z a t i o n / T a b l e X M L _ c u s t o m e r s _ d i m _ 7 7 a 4 1 4 8 6 - d f 8 7 - 4 9 9 f - 8 e 7 b - e 1 3 3 7 6 3 f 9 8 4 6 " > < 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 1 1 3 < / i n t > < / v a l u e > < / i t e m > < i t e m > < k e y > < s t r i n g > c u s t o m e r _ n a m e < / s t r i n g > < / k e y > < v a l u e > < i n t > 1 3 6 < / i n t > < / v a l u e > < / i t e m > < i t e m > < k e y > < s t r i n g > s e g m e n t < / s t r i n g > < / k e y > < v a l u e > < i n t > 9 0 < / i n t > < / v a l u e > < / i t e m > < i t e m > < k e y > < s t r i n g > c i t y < / s t r i n g > < / k e y > < v a l u e > < i n t > 5 8 < / i n t > < / v a l u e > < / i t e m > < i t e m > < k e y > < s t r i n g > p o s t a l _ c o d e < / s t r i n g > < / k e y > < v a l u e > < i n t > 1 1 1 < / i n t > < / v a l u e > < / i t e m > < / C o l u m n W i d t h s > < C o l u m n D i s p l a y I n d e x > < i t e m > < k e y > < s t r i n g > c u s t o m e r _ i d < / s t r i n g > < / k e y > < v a l u e > < i n t > 0 < / i n t > < / v a l u e > < / i t e m > < i t e m > < k e y > < s t r i n g > c u s t o m e r _ n a m e < / s t r i n g > < / k e y > < v a l u e > < i n t > 1 < / i n t > < / v a l u e > < / i t e m > < i t e m > < k e y > < s t r i n g > s e g m e n t < / s t r i n g > < / k e y > < v a l u e > < i n t > 2 < / i n t > < / v a l u e > < / i t e m > < i t e m > < k e y > < s t r i n g > c i t y < / s t r i n g > < / k e y > < v a l u e > < i n t > 3 < / i n t > < / v a l u e > < / i t e m > < i t e m > < k e y > < s t r i n g > p o s t a l _ c o d e < / s t r i n g > < / k e y > < v a l u e > < i n t > 4 < / i n t > < / v a l u e > < / i t e m > < / C o l u m n D i s p l a y I n d e x > < C o l u m n F r o z e n   / > < C o l u m n C h e c k e d   / > < C o l u m n F i l t e r   / > < S e l e c t i o n F i l t e r   / > < F i l t e r P a r a m e t e r s   / > < I s S o r t D e s c e n d i n g > f a l s e < / I s S o r t D e s c e n d i n g > < / T a b l e W i d g e t G r i d S e r i a l i z a t i o n > ] ] > < / C u s t o m C o n t e n t > < / G e m i n i > 
</file>

<file path=customXml/item59.xml>��< ? x m l   v e r s i o n = " 1 . 0 "   e n c o d i n g = " U T F - 1 6 " ? > < G e m i n i   x m l n s = " h t t p : / / g e m i n i / p i v o t c u s t o m i z a t i o n / 8 f f f 2 4 e f - 4 7 e d - 4 a 2 2 - 9 5 d c - 0 0 e e d 2 5 0 c 9 8 d " > < C u s t o m C o n t e n t > < ! [ C D A T A [ < ? x m l   v e r s i o n = " 1 . 0 "   e n c o d i n g = " u t f - 1 6 " ? > < S e t t i n g s > < C a l c u l a t e d F i e l d s > < i t e m > < M e a s u r e N a m e > S u m   o f   R o w   I D < / M e a s u r e N a m e > < D i s p l a y N a m e > S u m   o f   R o w   I D < / D i s p l a y N a m e > < V i s i b l e > F a l s e < / V i s i b l e > < / i t e m > < / C a l c u l a t e d F i e l d s > < S A H o s t H a s h > 0 < / S A H o s t H a s h > < G e m i n i F i e l d L i s t V i s i b l e > T r u e < / G e m i n i F i e l d L i s t V i s i b l e > < / S e t t i n g s > ] ] > < / C u s t o m C o n t e n t > < / G e m i n i > 
</file>

<file path=customXml/item6.xml>��< ? x m l   v e r s i o n = " 1 . 0 "   e n c o d i n g = " U T F - 1 6 " ? > < G e m i n i   x m l n s = " h t t p : / / g e m i n i / p i v o t c u s t o m i z a t i o n / T a b l e X M L _ C l e a n e d _ s a l e s d a t a _ c o l l a t e d _ c 2 1 3 c 4 2 7 - f c b 0 - 4 1 7 d - a 1 5 e - 2 c 8 5 8 3 2 c c 0 1 1 " > < 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 6 2 < / i n t > < / v a l u e > < / i t e m > < i t e m > < k e y > < s t r i n g > r o w _ i d < / s t r i n g > < / k e y > < v a l u e > < i n t > 7 9 < / i n t > < / v a l u e > < / i t e m > < i t e m > < k e y > < s t r i n g > o r d e r _ i d < / s t r i n g > < / k e y > < v a l u e > < i n t > 8 9 < / i n t > < / v a l u e > < / i t e m > < i t e m > < k e y > < s t r i n g > o r d e r _ d a t e < / s t r i n g > < / k e y > < v a l u e > < i n t > 1 0 5 < / i n t > < / v a l u e > < / i t e m > < i t e m > < k e y > < s t r i n g > s h i p _ d a t e < / s t r i n g > < / k e y > < v a l u e > < i n t > 9 7 < / i n t > < / v a l u e > < / i t e m > < i t e m > < k e y > < s t r i n g > s h i p _ m o d e < / s t r i n g > < / k e y > < v a l u e > < i n t > 1 0 5 < / i n t > < / v a l u e > < / i t e m > < i t e m > < k e y > < s t r i n g > c u s t o m e r _ i d < / s t r i n g > < / k e y > < v a l u e > < i n t > 1 1 3 < / i n t > < / v a l u e > < / i t e m > < i t e m > < k e y > < s t r i n g > c u s t o m e r _ n a m e < / s t r i n g > < / k e y > < v a l u e > < i n t > 1 3 6 < / i n t > < / v a l u e > < / i t e m > < i t e m > < k e y > < s t r i n g > s e g m e n t < / s t r i n g > < / k e y > < v a l u e > < i n t > 9 0 < / i n t > < / v a l u e > < / i t e m > < i t e m > < k e y > < s t r i n g > c o u n t r y < / s t r i n g > < / k e y > < v a l u e > < i n t > 8 3 < / i n t > < / v a l u e > < / i t e m > < i t e m > < k e y > < s t r i n g > c i t y < / s t r i n g > < / k e y > < v a l u e > < i n t > 5 8 < / i n t > < / v a l u e > < / i t e m > < i t e m > < k e y > < s t r i n g > s t a t e < / s t r i n g > < / k e y > < v a l u e > < i n t > 6 7 < / i n t > < / v a l u e > < / i t e m > < i t e m > < k e y > < s t r i n g > p o s t a l _ c o d e < / s t r i n g > < / k e y > < v a l u e > < i n t > 1 1 1 < / i n t > < / v a l u e > < / i t e m > < i t e m > < k e y > < s t r i n g > r e g i o n < / s t r i n g > < / k e y > < v a l u e > < i n t > 7 6 < / i n t > < / v a l u e > < / i t e m > < i t e m > < k e y > < s t r i n g > p r o d u c t _ i d < / s t r i n g > < / k e y > < v a l u e > < i n t > 1 0 3 < / i n t > < / v a l u e > < / i t e m > < i t e m > < k e y > < s t r i n g > c a t e g o r y < / s t r i n g > < / k e y > < v a l u e > < i n t > 8 9 < / i n t > < / v a l u e > < / i t e m > < i t e m > < k e y > < s t r i n g > s u b _ c a t e g o r y < / s t r i n g > < / k e y > < v a l u e > < i n t > 1 1 8 < / i n t > < / v a l u e > < / i t e m > < i t e m > < k e y > < s t r i n g > p r o d u c t _ n a m e < / s t r i n g > < / k e y > < v a l u e > < i n t > 1 2 6 < / i n t > < / v a l u e > < / i t e m > < i t e m > < k e y > < s t r i n g > s a l e s < / s t r i n g > < / k e y > < v a l u e > < i n t > 1 6 2 < / i n t > < / v a l u e > < / i t e m > < / C o l u m n W i d t h s > < C o l u m n D i s p l a y I n d e x > < i t e m > < k e y > < s t r i n g > Y e a r < / s t r i n g > < / k e y > < v a l u e > < i n t > 0 < / i n t > < / v a l u e > < / i t e m > < i t e m > < k e y > < s t r i n g > r o w _ i d < / s t r i n g > < / k e y > < v a l u e > < i n t > 1 < / i n t > < / v a l u e > < / i t e m > < i t e m > < k e y > < s t r i n g > o r d e r _ i d < / s t r i n g > < / k e y > < v a l u e > < i n t > 2 < / i n t > < / v a l u e > < / i t e m > < i t e m > < k e y > < s t r i n g > o r d e r _ d a t e < / s t r i n g > < / k e y > < v a l u e > < i n t > 3 < / i n t > < / v a l u e > < / i t e m > < i t e m > < k e y > < s t r i n g > s h i p _ d a t e < / s t r i n g > < / k e y > < v a l u e > < i n t > 4 < / i n t > < / v a l u e > < / i t e m > < i t e m > < k e y > < s t r i n g > s h i p _ m o d e < / s t r i n g > < / k e y > < v a l u e > < i n t > 5 < / i n t > < / v a l u e > < / i t e m > < i t e m > < k e y > < s t r i n g > c u s t o m e r _ i d < / s t r i n g > < / k e y > < v a l u e > < i n t > 6 < / i n t > < / v a l u e > < / i t e m > < i t e m > < k e y > < s t r i n g > c u s t o m e r _ n a m e < / s t r i n g > < / k e y > < v a l u e > < i n t > 7 < / i n t > < / v a l u e > < / i t e m > < i t e m > < k e y > < s t r i n g > s e g m e n t < / s t r i n g > < / k e y > < v a l u e > < i n t > 8 < / i n t > < / v a l u e > < / i t e m > < i t e m > < k e y > < s t r i n g > c o u n t r y < / s t r i n g > < / k e y > < v a l u e > < i n t > 9 < / i n t > < / v a l u e > < / i t e m > < i t e m > < k e y > < s t r i n g > c i t y < / s t r i n g > < / k e y > < v a l u e > < i n t > 1 0 < / i n t > < / v a l u e > < / i t e m > < i t e m > < k e y > < s t r i n g > s t a t e < / s t r i n g > < / k e y > < v a l u e > < i n t > 1 1 < / i n t > < / v a l u e > < / i t e m > < i t e m > < k e y > < s t r i n g > p o s t a l _ c o d e < / s t r i n g > < / k e y > < v a l u e > < i n t > 1 2 < / i n t > < / v a l u e > < / i t e m > < i t e m > < k e y > < s t r i n g > r e g i o n < / s t r i n g > < / k e y > < v a l u e > < i n t > 1 3 < / i n t > < / v a l u e > < / i t e m > < i t e m > < k e y > < s t r i n g > p r o d u c t _ i d < / s t r i n g > < / k e y > < v a l u e > < i n t > 1 4 < / i n t > < / v a l u e > < / i t e m > < i t e m > < k e y > < s t r i n g > c a t e g o r y < / s t r i n g > < / k e y > < v a l u e > < i n t > 1 5 < / i n t > < / v a l u e > < / i t e m > < i t e m > < k e y > < s t r i n g > s u b _ c a t e g o r y < / s t r i n g > < / k e y > < v a l u e > < i n t > 1 6 < / i n t > < / v a l u e > < / i t e m > < i t e m > < k e y > < s t r i n g > p r o d u c t _ n a m e < / s t r i n g > < / k e y > < v a l u e > < i n t > 1 7 < / i n t > < / v a l u e > < / i t e m > < i t e m > < k e y > < s t r i n g > s a l e s < / s t r i n g > < / k e y > < v a l u e > < i n t > 1 8 < / i n t > < / v a l u e > < / i t e m > < / C o l u m n D i s p l a y I n d e x > < C o l u m n F r o z e n   / > < C o l u m n C h e c k e d   / > < C o l u m n F i l t e r   / > < S e l e c t i o n F i l t e r   / > < F i l t e r P a r a m e t e r s   / > < I s S o r t D e s c e n d i n g > f a l s e < / I s S o r t D e s c e n d i n g > < / T a b l e W i d g e t G r i d S e r i a l i z a t i o n > ] ] > < / C u s t o m C o n t e n t > < / G e m i n i > 
</file>

<file path=customXml/item60.xml>��< ? x m l   v e r s i o n = " 1 . 0 "   e n c o d i n g = " U T F - 1 6 " ? > < G e m i n i   x m l n s = " h t t p : / / g e m i n i / p i v o t c u s t o m i z a t i o n / T a b l e X M L _ C l e a n e d _ S a l e s d a t a _ C o l l a t e d _ 7 c 6 4 0 1 a b - 5 a 8 8 - 4 0 4 c - 9 e e 6 - 3 7 9 1 0 c 2 d 5 d c 7 " > < 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 7 9 < / i n t > < / v a l u e > < / i t e m > < i t e m > < k e y > < s t r i n g > O r d e r   I D < / s t r i n g > < / k e y > < v a l u e > < i n t > 8 8 < / i n t > < / v a l u e > < / i t e m > < i t e m > < k e y > < s t r i n g > O r d e r   D a t e < / s t r i n g > < / k e y > < v a l u e > < i n t > 1 0 4 < / i n t > < / v a l u e > < / i t e m > < i t e m > < k e y > < s t r i n g > S h i p   D a t e < / s t r i n g > < / k e y > < v a l u e > < i n t > 9 5 < / i n t > < / v a l u e > < / i t e m > < i t e m > < k e y > < s t r i n g > S h i p   M o d e < / s t r i n g > < / k e y > < v a l u e > < i n t > 1 0 2 < / i n t > < / v a l u e > < / i t e m > < i t e m > < k e y > < s t r i n g > C u s t o m e r   I D < / s t r i n g > < / k e y > < v a l u e > < i n t > 1 1 2 < / i n t > < / v a l u e > < / i t e m > < i t e m > < k e y > < s t r i n g > C u s t o m e r   N a m e < / s t r i n g > < / k e y > < v a l u e > < i n t > 1 3 6 < / i n t > < / v a l u e > < / i t e m > < i t e m > < k e y > < s t r i n g > S e g m e n t < / s t r i n g > < / k e y > < v a l u e > < i n t > 9 1 < / i n t > < / v a l u e > < / i t e m > < i t e m > < k e y > < s t r i n g > C o u n t r y < / s t r i n g > < / k e y > < v a l u e > < i n t > 8 5 < / i n t > < / v a l u e > < / i t e m > < i t e m > < k e y > < s t r i n g > C i t y < / s t r i n g > < / k e y > < v a l u e > < i n t > 6 0 < / i n t > < / v a l u e > < / i t e m > < i t e m > < k e y > < s t r i n g > S t a t e < / s t r i n g > < / k e y > < v a l u e > < i n t > 6 8 < / i n t > < / v a l u e > < / i t e m > < i t e m > < k e y > < s t r i n g > P o s t a l   C o d e < / s t r i n g > < / k e y > < v a l u e > < i n t > 1 0 9 < / i n t > < / v a l u e > < / i t e m > < i t e m > < k e y > < s t r i n g > R e g i o n < / s t r i n g > < / k e y > < v a l u e > < i n t > 7 9 < / i n t > < / v a l u e > < / i t e m > < i t e m > < k e y > < s t r i n g > P r o d u c t   I D < / s t r i n g > < / k e y > < v a l u e > < i n t > 1 0 0 < / i n t > < / v a l u e > < / i t e m > < i t e m > < k e y > < s t r i n g > C a t e g o r y < / s t r i n g > < / k e y > < v a l u e > < i n t > 9 1 < / i n t > < / v a l u e > < / i t e m > < i t e m > < k e y > < s t r i n g > S u b - C a t e g o r y < / s t r i n g > < / k e y > < v a l u e > < i n t > 1 1 9 < / i n t > < / v a l u e > < / i t e m > < i t e m > < k e y > < s t r i n g > P r o d u c t   N a m e < / s t r i n g > < / k e y > < v a l u e > < i n t > 1 2 4 < / i n t > < / v a l u e > < / i t e m > < i t e m > < k e y > < s t r i n g > S a l e s < / s t r i n g > < / k e y > < v a l u e > < i n t > 6 8 < / i n t > < / v a l u e > < / i t e m > < i t e m > < k e y > < s t r i n g > O r d e r   D a t e   ( Y e a r ) < / s t r i n g > < / k e y > < v a l u e > < i n t > 1 4 3 < / i n t > < / v a l u e > < / i t e m > < i t e m > < k e y > < s t r i n g > O r d e r   D a t e   ( Q u a r t e r ) < / s t r i n g > < / k e y > < v a l u e > < i n t > 1 6 5 < / i n t > < / v a l u e > < / i t e m > < i t e m > < k e y > < s t r i n g > O r d e r   D a t e   ( M o n t h   I n d e x ) < / s t r i n g > < / k e y > < v a l u e > < i n t > 1 9 6 < / i n t > < / v a l u e > < / i t e m > < i t e m > < k e y > < s t r i n g > O r d e r   D a t e   ( M o n t h ) < / s t r i n g > < / k e y > < v a l u e > < i n t > 1 5 8 < / i n t > < / v a l u e > < / i t e m > < / C o l u m n W i d t h s > < C o l u m n D i s p l a y I n d e x > < i t e m > < k e y > < s t r i n g > R o w   I D < / s t r i n g > < / k e y > < v a l u e > < i n t > 0 < / i n t > < / v a l u e > < / i t e m > < i t e m > < k e y > < s t r i n g > O r d e r   I D < / s t r i n g > < / k e y > < v a l u e > < i n t > 1 < / i n t > < / v a l u e > < / i t e m > < i t e m > < k e y > < s t r i n g > O r d e r   D a t e < / s t r i n g > < / k e y > < v a l u e > < i n t > 2 < / i n t > < / v a l u e > < / i t e m > < i t e m > < k e y > < s t r i n g > S h i p   D a t e < / s t r i n g > < / k e y > < v a l u e > < i n t > 3 < / i n t > < / v a l u e > < / i t e m > < i t e m > < k e y > < s t r i n g > S h i p   M o d e < / s t r i n g > < / k e y > < v a l u e > < i n t > 4 < / i n t > < / v a l u e > < / i t e m > < i t e m > < k e y > < s t r i n g > C u s t o m e r   I D < / s t r i n g > < / k e y > < v a l u e > < i n t > 5 < / i n t > < / v a l u e > < / i t e m > < i t e m > < k e y > < s t r i n g > C u s t o m e r   N a m e < / s t r i n g > < / k e y > < v a l u e > < i n t > 6 < / i n t > < / v a l u e > < / i t e m > < i t e m > < k e y > < s t r i n g > S e g m e n t < / s t r i n g > < / k e y > < v a l u e > < i n t > 7 < / i n t > < / v a l u e > < / i t e m > < i t e m > < k e y > < s t r i n g > C o u n t r y < / s t r i n g > < / k e y > < v a l u e > < i n t > 8 < / i n t > < / v a l u e > < / i t e m > < i t e m > < k e y > < s t r i n g > C i t y < / s t r i n g > < / k e y > < v a l u e > < i n t > 9 < / i n t > < / v a l u e > < / i t e m > < i t e m > < k e y > < s t r i n g > S t a t e < / s t r i n g > < / k e y > < v a l u e > < i n t > 1 0 < / i n t > < / v a l u e > < / i t e m > < i t e m > < k e y > < s t r i n g > P o s t a l   C o d e < / s t r i n g > < / k e y > < v a l u e > < i n t > 1 1 < / i n t > < / v a l u e > < / i t e m > < i t e m > < k e y > < s t r i n g > R e g i o n < / s t r i n g > < / k e y > < v a l u e > < i n t > 1 2 < / i n t > < / v a l u e > < / i t e m > < i t e m > < k e y > < s t r i n g > P r o d u c t   I D < / s t r i n g > < / k e y > < v a l u e > < i n t > 1 3 < / i n t > < / v a l u e > < / i t e m > < i t e m > < k e y > < s t r i n g > C a t e g o r y < / s t r i n g > < / k e y > < v a l u e > < i n t > 1 4 < / i n t > < / v a l u e > < / i t e m > < i t e m > < k e y > < s t r i n g > S u b - C a t e g o r y < / s t r i n g > < / k e y > < v a l u e > < i n t > 1 5 < / i n t > < / v a l u e > < / i t e m > < i t e m > < k e y > < s t r i n g > P r o d u c t   N a m e < / s t r i n g > < / k e y > < v a l u e > < i n t > 1 6 < / i n t > < / v a l u e > < / i t e m > < i t e m > < k e y > < s t r i n g > S a l e s < / s t r i n g > < / k e y > < v a l u e > < i n t > 1 7 < / i n t > < / v a l u e > < / i t e m > < i t e m > < k e y > < s t r i n g > O r d e r   D a t e   ( Y e a r ) < / s t r i n g > < / k e y > < v a l u e > < i n t > 1 8 < / i n t > < / v a l u e > < / i t e m > < i t e m > < k e y > < s t r i n g > O r d e r   D a t e   ( Q u a r t e r ) < / s t r i n g > < / k e y > < v a l u e > < i n t > 1 9 < / i n t > < / v a l u e > < / i t e m > < i t e m > < k e y > < s t r i n g > O r d e r   D a t e   ( M o n t h   I n d e x ) < / s t r i n g > < / k e y > < v a l u e > < i n t > 2 0 < / i n t > < / v a l u e > < / i t e m > < i t e m > < k e y > < s t r i n g > O r d e r   D a t e   ( M o n t h ) < / s t r i n g > < / k e y > < v a l u e > < i n t > 2 1 < / i n t > < / v a l u e > < / i t e m > < / C o l u m n D i s p l a y I n d e x > < C o l u m n F r o z e n   / > < C o l u m n C h e c k e d   / > < C o l u m n F i l t e r   / > < S e l e c t i o n F i l t e r   / > < F i l t e r P a r a m e t e r s   / > < I s S o r t D e s c e n d i n g > f a l s e < / I s S o r t D e s c e n d i n g > < / T a b l e W i d g e t G r i d S e r i a l i z a t i o n > ] ] > < / C u s t o m C o n t e n t > < / G e m i n i > 
</file>

<file path=customXml/item61.xml>��< ? x m l   v e r s i o n = " 1 . 0 "   e n c o d i n g = " U T F - 1 6 " ? > < G e m i n i   x m l n s = " h t t p : / / g e m i n i / p i v o t c u s t o m i z a t i o n / T a b l e X M L _ o r d e r s _ d i m _ 7 a 1 4 9 b 3 3 - 0 a 5 9 - 4 e 9 e - 8 c 8 e - 7 5 d 9 b e c 4 6 f 7 9 " > < C u s t o m C o n t e n t > < ! [ C D A T A [ < T a b l e W i d g e t G r i d S e r i a l i z a t i o n   x m l n s : x s d = " h t t p : / / w w w . w 3 . o r g / 2 0 0 1 / X M L S c h e m a "   x m l n s : x s i = " h t t p : / / w w w . w 3 . o r g / 2 0 0 1 / X M L S c h e m a - i n s t a n c e " > < C o l u m n S u g g e s t e d T y p e   / > < C o l u m n F o r m a t   / > < C o l u m n A c c u r a c y   / > < C o l u m n C u r r e n c y S y m b o l   / > < C o l u m n P o s i t i v e P a t t e r n   / > < C o l u m n N e g a t i v e P a t t e r n   / > < C o l u m n W i d t h s > < i t e m > < k e y > < s t r i n g > r o w _ i d < / s t r i n g > < / k e y > < v a l u e > < i n t > 7 9 < / i n t > < / v a l u e > < / i t e m > < i t e m > < k e y > < s t r i n g > o r d e r _ i d < / s t r i n g > < / k e y > < v a l u e > < i n t > 8 9 < / i n t > < / v a l u e > < / i t e m > < i t e m > < k e y > < s t r i n g > o r d e r _ d a t e < / s t r i n g > < / k e y > < v a l u e > < i n t > 1 0 5 < / i n t > < / v a l u e > < / i t e m > < i t e m > < k e y > < s t r i n g > s h i p _ d a t e < / s t r i n g > < / k e y > < v a l u e > < i n t > 9 7 < / i n t > < / v a l u e > < / i t e m > < i t e m > < k e y > < s t r i n g > s h i p _ m o d e < / s t r i n g > < / k e y > < v a l u e > < i n t > 1 0 5 < / i n t > < / v a l u e > < / i t e m > < / C o l u m n W i d t h s > < C o l u m n D i s p l a y I n d e x > < i t e m > < k e y > < s t r i n g > r o w _ i d < / s t r i n g > < / k e y > < v a l u e > < i n t > 0 < / i n t > < / v a l u e > < / i t e m > < i t e m > < k e y > < s t r i n g > o r d e r _ i d < / s t r i n g > < / k e y > < v a l u e > < i n t > 1 < / i n t > < / v a l u e > < / i t e m > < i t e m > < k e y > < s t r i n g > o r d e r _ d a t e < / s t r i n g > < / k e y > < v a l u e > < i n t > 2 < / i n t > < / v a l u e > < / i t e m > < i t e m > < k e y > < s t r i n g > s h i p _ d a t e < / s t r i n g > < / k e y > < v a l u e > < i n t > 3 < / i n t > < / v a l u e > < / i t e m > < i t e m > < k e y > < s t r i n g > s h i p _ m o d e < / s t r i n g > < / k e y > < v a l u e > < i n t > 4 < / i n t > < / v a l u e > < / i t e m > < / C o l u m n D i s p l a y I n d e x > < C o l u m n F r o z e n   / > < C o l u m n C h e c k e d   / > < C o l u m n F i l t e r   / > < S e l e c t i o n F i l t e r   / > < F i l t e r P a r a m e t e r s   / > < I s S o r t D e s c e n d i n g > f a l s e < / I s S o r t D e s c e n d i n g > < / T a b l e W i d g e t G r i d S e r i a l i z a t i o n > ] ] > < / C u s t o m C o n t e n t > < / G e m i n i > 
</file>

<file path=customXml/item62.xml>��< ? x m l   v e r s i o n = " 1 . 0 "   e n c o d i n g = " U T F - 1 6 " ? > < G e m i n i   x m l n s = " h t t p : / / g e m i n i / p i v o t c u s t o m i z a t i o n / 0 d e a d a 1 0 - f f e 0 - 4 0 0 d - b d 8 c - e c c f 1 4 c 2 c 6 9 c " > < C u s t o m C o n t e n t > < ! [ C D A T A [ < ? x m l   v e r s i o n = " 1 . 0 "   e n c o d i n g = " u t f - 1 6 " ? > < S e t t i n g s > < C a l c u l a t e d F i e l d s > < i t e m > < M e a s u r e N a m e > T o t a l   S a l e s < / M e a s u r e N a m e > < D i s p l a y N a m e > T o t a l   S a l e s < / D i s p l a y N a m e > < V i s i b l e > F a l s e < / V i s i b l e > < / i t e m > < i t e m > < M e a s u r e N a m e > T o t a l   S a l e s   L Y < / M e a s u r e N a m e > < D i s p l a y N a m e > T o t a l   S a l e s   L Y < / D i s p l a y N a m e > < V i s i b l e > F a l s e < / V i s i b l e > < / i t e m > < i t e m > < M e a s u r e N a m e > T o t a l   O r d e r s < / M e a s u r e N a m e > < D i s p l a y N a m e > T o t a l   O r d e r s < / D i s p l a y N a m e > < V i s i b l e > F a l s e < / V i s i b l e > < / i t e m > < i t e m > < M e a s u r e N a m e > A v g .   O r d e r   V a l u e   L Y < / M e a s u r e N a m e > < D i s p l a y N a m e > A v g .   O r d e r   V a l u e   L Y < / D i s p l a y N a m e > < V i s i b l e > F a l s e < / V i s i b l e > < / i t e m > < i t e m > < M e a s u r e N a m e > T a r g e t   A O V   ( + 1 0 % ) < / M e a s u r e N a m e > < D i s p l a y N a m e > T a r g e t   A O V   ( + 1 0 % ) < / D i s p l a y N a m e > < V i s i b l e > F a l s e < / V i s i b l e > < / i t e m > < i t e m > < M e a s u r e N a m e > T a r g e t   Y o Y   S a l e s   G r o w t h   ( % ) < / M e a s u r e N a m e > < D i s p l a y N a m e > T a r g e t   Y o Y   S a l e s   G r o w t h   ( % ) < / D i s p l a y N a m e > < V i s i b l e > F a l s e < / V i s i b l e > < / i t e m > < i t e m > < M e a s u r e N a m e > S a l e s   Y T D < / M e a s u r e N a m e > < D i s p l a y N a m e > S a l e s   Y T D < / D i s p l a y N a m e > < V i s i b l e > F a l s e < / V i s i b l e > < / i t e m > < i t e m > < M e a s u r e N a m e > S a l e s   P e r   C u s t .   ( S P C )   L Y < / M e a s u r e N a m e > < D i s p l a y N a m e > S a l e s   P e r   C u s t .   ( S P C )   L Y < / D i s p l a y N a m e > < V i s i b l e > F a l s e < / V i s i b l e > < / i t e m > < i t e m > < M e a s u r e N a m e > T a r g e t   S P C   ( + 1 0 % ) < / M e a s u r e N a m e > < D i s p l a y N a m e > T a r g e t   S P C   ( + 1 0 % ) < / D i s p l a y N a m e > < V i s i b l e > F a l s e < / V i s i b l e > < / i t e m > < i t e m > < M e a s u r e N a m e > A v g .   O r d e r   V a l u e < / M e a s u r e N a m e > < D i s p l a y N a m e > A v g .   O r d e r   V a l u e < / D i s p l a y N a m e > < V i s i b l e > F a l s e < / V i s i b l e > < / i t e m > < i t e m > < M e a s u r e N a m e > S a l e s   p e r   C u s t o m e r   ( S P C ) < / M e a s u r e N a m e > < D i s p l a y N a m e > S a l e s   p e r   C u s t o m e r   ( S P C ) < / D i s p l a y N a m e > < V i s i b l e > F a l s e < / V i s i b l e > < / i t e m > < i t e m > < M e a s u r e N a m e > Y o Y   S a l e s   G r o w t h   ( % ) < / M e a s u r e N a m e > < D i s p l a y N a m e > Y o Y   S a l e s   G r o w t h   ( % ) < / D i s p l a y N a m e > < V i s i b l e > F a l s e < / V i s i b l e > < / i t e m > < i t e m > < M e a s u r e N a m e > A v g .   S h i p p i n g   t i m e   ( D a y s ) < / M e a s u r e N a m e > < D i s p l a y N a m e > A v g .   S h i p p i n g   t i m e   ( D a y s ) < / D i s p l a y N a m e > < V i s i b l e > F a l s e < / V i s i b l e > < / i t e m > < / C a l c u l a t e d F i e l d s > < S A H o s t H a s h > 0 < / S A H o s t H a s h > < G e m i n i F i e l d L i s t V i s i b l e > T r u e < / G e m i n i F i e l d L i s t V i s i b l e > < / S e t t i n g s > ] ] > < / C u s t o m C o n t e n t > < / G e m i n i > 
</file>

<file path=customXml/item63.xml>��< ? x m l   v e r s i o n = " 1 . 0 "   e n c o d i n g = " U T F - 1 6 " ? > < G e m i n i   x m l n s = " h t t p : / / g e m i n i / p i v o t c u s t o m i z a t i o n / 1 7 9 8 5 d 7 6 - f 7 4 3 - 4 8 3 c - a 6 f 0 - 5 9 7 4 f e 6 9 b f 9 b " > < C u s t o m C o n t e n t > < ! [ C D A T A [ < ? x m l   v e r s i o n = " 1 . 0 "   e n c o d i n g = " u t f - 1 6 " ? > < S e t t i n g s > < C a l c u l a t e d F i e l d s > < i t e m > < M e a s u r e N a m e > T o t a l   S a l e s < / M e a s u r e N a m e > < D i s p l a y N a m e > T o t a l   S a l e s < / D i s p l a y N a m e > < V i s i b l e > F a l s e < / V i s i b l e > < / i t e m > < i t e m > < M e a s u r e N a m e > T o t a l   Q t y .   S o l d < / M e a s u r e N a m e > < D i s p l a y N a m e > T o t a l   Q t y .   S o l d < / D i s p l a y N a m e > < V i s i b l e > F a l s e < / V i s i b l e > < / i t e m > < i t e m > < M e a s u r e N a m e > T o t a l   O r d e r s < / M e a s u r e N a m e > < D i s p l a y N a m e > T o t a l   O r d e r s < / D i s p l a y N a m e > < V i s i b l e > F a l s e < / V i s i b l e > < / i t e m > < i t e m > < M e a s u r e N a m e > A v g .   O r d e r   V a l u e   L Y < / M e a s u r e N a m e > < D i s p l a y N a m e > A v g .   O r d e r   V a l u e   L Y < / D i s p l a y N a m e > < V i s i b l e > T r u e < / V i s i b l e > < / i t e m > < i t e m > < M e a s u r e N a m e > T a r g e t   A v g .   O r d e r   V a l u e   ( + 1 0 % ) < / M e a s u r e N a m e > < D i s p l a y N a m e > T a r g e t   A v g .   O r d e r   V a l u e   ( + 1 0 % ) < / D i s p l a y N a m e > < V i s i b l e > F a l s e < / V i s i b l e > < / i t e m > < i t e m > < M e a s u r e N a m e > S a l e s   p e r   C u s t o m e r   L Y < / M e a s u r e N a m e > < D i s p l a y N a m e > S a l e s   p e r   C u s t o m e r   L Y < / D i s p l a y N a m e > < V i s i b l e > F a l s e < / V i s i b l e > < / i t e m > < i t e m > < M e a s u r e N a m e > T a r g e t   S a l e s   p e r   C u s t o m e r   ( + 1 0 % ) < / M e a s u r e N a m e > < D i s p l a y N a m e > T a r g e t   S a l e s   p e r   C u s t o m e r   ( + 1 0 % ) < / D i s p l a y N a m e > < V i s i b l e > T r u e < / V i s i b l e > < / i t e m > < i t e m > < M e a s u r e N a m e > S a l e s   M T D < / M e a s u r e N a m e > < D i s p l a y N a m e > S a l e s   M T D < / D i s p l a y N a m e > < V i s i b l e > T r u e < / V i s i b l e > < / i t e m > < i t e m > < M e a s u r e N a m e > S a l e s   Y T D < / M e a s u r e N a m e > < D i s p l a y N a m e > S a l e s   Y T D < / D i s p l a y N a m e > < V i s i b l e > T r u e < / V i s i b l e > < / i t e m > < i t e m > < M e a s u r e N a m e > T o t a l   S a l e s   L Y < / M e a s u r e N a m e > < D i s p l a y N a m e > T o t a l   S a l e s   L Y < / D i s p l a y N a m e > < V i s i b l e > T r u e < / V i s i b l e > < / i t e m > < i t e m > < M e a s u r e N a m e > T a r g e t   Y o Y   S a l e s   ( + 1 0 % ) < / M e a s u r e N a m e > < D i s p l a y N a m e > T a r g e t   Y o Y   S a l e s   ( + 1 0 % ) < / D i s p l a y N a m e > < V i s i b l e > T r u e < / V i s i b l e > < / i t e m > < i t e m > < M e a s u r e N a m e > A v g .   O r d e r   V a l u e < / M e a s u r e N a m e > < D i s p l a y N a m e > A v g .   O r d e r   V a l u e < / D i s p l a y N a m e > < V i s i b l e > F a l s e < / V i s i b l e > < S u b c o l u m n s > < i t e m > < R o l e > V a l u e < / R o l e > < D i s p l a y N a m e > A v g .   O r d e r   V a l u e   V a l u e < / D i s p l a y N a m e > < V i s i b l e > F a l s e < / V i s i b l e > < / i t e m > < i t e m > < R o l e > S t a t u s < / R o l e > < D i s p l a y N a m e > A v g .   O r d e r   V a l u e   S t a t u s < / D i s p l a y N a m e > < V i s i b l e > F a l s e < / V i s i b l e > < / i t e m > < i t e m > < R o l e > G o a l < / R o l e > < D i s p l a y N a m e > A v g .   O r d e r   V a l u e   T a r g e t < / D i s p l a y N a m e > < V i s i b l e > F a l s e < / V i s i b l e > < / i t e m > < / S u b c o l u m n s > < / i t e m > < i t e m > < M e a s u r e N a m e > S a l e s   p e r   C u s t o m e r < / M e a s u r e N a m e > < D i s p l a y N a m e > S a l e s   p e r   C u s t o m e r < / D i s p l a y N a m e > < V i s i b l e > F a l s e < / V i s i b l e > < S u b c o l u m n s > < i t e m > < R o l e > V a l u e < / R o l e > < D i s p l a y N a m e > S a l e s   p e r   C u s t o m e r   V a l u e < / D i s p l a y N a m e > < V i s i b l e > F a l s e < / V i s i b l e > < / i t e m > < i t e m > < R o l e > S t a t u s < / R o l e > < D i s p l a y N a m e > S a l e s   p e r   C u s t o m e r   S t a t u s < / D i s p l a y N a m e > < V i s i b l e > F a l s e < / V i s i b l e > < / i t e m > < i t e m > < R o l e > G o a l < / R o l e > < D i s p l a y N a m e > S a l e s   p e r   C u s t o m e r   T a r g e t < / D i s p l a y N a m e > < V i s i b l e > F a l s e < / V i s i b l e > < / i t e m > < / S u b c o l u m n s > < / i t e m > < i t e m > < M e a s u r e N a m e > Y o Y   S a l e s   G r o w t h   ( % ) < / M e a s u r e N a m e > < D i s p l a y N a m e > Y o Y   S a l e s   G r o w t h   ( % ) < / D i s p l a y N a m e > < V i s i b l e > F a l s e < / V i s i b l e > < S u b c o l u m n s > < i t e m > < R o l e > V a l u e < / R o l e > < D i s p l a y N a m e > Y o Y   S a l e s   G r o w t h   ( % )   V a l u e < / D i s p l a y N a m e > < V i s i b l e > T r u e < / V i s i b l e > < / i t e m > < i t e m > < R o l e > S t a t u s < / R o l e > < D i s p l a y N a m e > Y o Y   S a l e s   G r o w t h   ( % )   S t a t u s < / D i s p l a y N a m e > < V i s i b l e > F a l s e < / V i s i b l e > < / i t e m > < i t e m > < R o l e > G o a l < / R o l e > < D i s p l a y N a m e > Y o Y   S a l e s   G r o w t h   ( % )   T a r g e t < / D i s p l a y N a m e > < V i s i b l e > F a l s e < / V i s i b l e > < / i t e m > < / S u b c o l u m n s > < / i t e m > < / C a l c u l a t e d F i e l d s > < S A H o s t H a s h > 0 < / S A H o s t H a s h > < G e m i n i F i e l d L i s t V i s i b l e > T r u e < / G e m i n i F i e l d L i s t V i s i b l e > < / S e t t i n g s > ] ] > < / C u s t o m C o n t e n t > < / G e m i n i > 
</file>

<file path=customXml/item64.xml>��< ? x m l   v e r s i o n = " 1 . 0 "   e n c o d i n g = " U T F - 1 6 " ? > < G e m i n i   x m l n s = " h t t p : / / g e m i n i / p i v o t c u s t o m i z a t i o n / S a n d b o x N o n E m p t y " > < C u s t o m C o n t e n t > < ! [ C D A T A [ 1 ] ] > < / C u s t o m C o n t e n t > < / G e m i n i > 
</file>

<file path=customXml/item65.xml>��< ? x m l   v e r s i o n = " 1 . 0 "   e n c o d i n g = " U T F - 1 6 " ? > < G e m i n i   x m l n s = " h t t p : / / g e m i n i / p i v o t c u s t o m i z a t i o n / T a b l e X M L _ R o l l i n g _ C a l e n d a r _ 5 4 e 8 4 c 9 9 - c 9 2 7 - 4 0 d f - a 5 0 4 - 6 d e 4 4 c 4 f b a 0 9 " > < 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i t e m > < k e y > < s t r i n g > Y e a r < / s t r i n g > < / k e y > < v a l u e > < i n t > 6 2 < / i n t > < / v a l u e > < / i t e m > < i t e m > < k e y > < s t r i n g > Q u a r t e r < / s t r i n g > < / k e y > < v a l u e > < i n t > 8 4 < / i n t > < / v a l u e > < / i t e m > < i t e m > < k e y > < s t r i n g > M o n t h   N a m e < / s t r i n g > < / k e y > < v a l u e > < i n t > 1 1 7 < / i n t > < / v a l u e > < / i t e m > < i t e m > < k e y > < s t r i n g > W e e k   o f   M o n t h < / s t r i n g > < / k e y > < v a l u e > < i n t > 1 3 1 < / i n t > < / v a l u e > < / i t e m > < i t e m > < k e y > < s t r i n g > D a y   o f   Y e a r < / s t r i n g > < / k e y > < v a l u e > < i n t > 1 0 4 < / i n t > < / v a l u e > < / i t e m > < i t e m > < k e y > < s t r i n g > D a y   N a m e < / s t r i n g > < / k e y > < v a l u e > < i n t > 9 9 < / i n t > < / v a l u e > < / i t e m > < / C o l u m n W i d t h s > < C o l u m n D i s p l a y I n d e x > < i t e m > < k e y > < s t r i n g > D a t e < / s t r i n g > < / k e y > < v a l u e > < i n t > 0 < / i n t > < / v a l u e > < / i t e m > < i t e m > < k e y > < s t r i n g > Y e a r < / s t r i n g > < / k e y > < v a l u e > < i n t > 1 < / i n t > < / v a l u e > < / i t e m > < i t e m > < k e y > < s t r i n g > Q u a r t e r < / s t r i n g > < / k e y > < v a l u e > < i n t > 2 < / i n t > < / v a l u e > < / i t e m > < i t e m > < k e y > < s t r i n g > M o n t h   N a m e < / s t r i n g > < / k e y > < v a l u e > < i n t > 3 < / i n t > < / v a l u e > < / i t e m > < i t e m > < k e y > < s t r i n g > W e e k   o f   M o n t h < / s t r i n g > < / k e y > < v a l u e > < i n t > 4 < / i n t > < / v a l u e > < / i t e m > < i t e m > < k e y > < s t r i n g > D a y   o f   Y e a r < / s t r i n g > < / k e y > < v a l u e > < i n t > 5 < / i n t > < / v a l u e > < / i t e m > < i t e m > < k e y > < s t r i n g > D a y   N a m e < / s t r i n g > < / k e y > < v a l u e > < i n t > 6 < / i n t > < / v a l u e > < / i t e m > < / C o l u m n D i s p l a y I n d e x > < C o l u m n F r o z e n   / > < C o l u m n C h e c k e d   / > < C o l u m n F i l t e r   / > < S e l e c t i o n F i l t e r   / > < F i l t e r P a r a m e t e r s   / > < I s S o r t D e s c e n d i n g > f a l s e < / I s S o r t D e s c e n d i n g > < / T a b l e W i d g e t G r i d S e r i a l i z a t i o n > ] ] > < / C u s t o m C o n t e n t > < / G e m i n i > 
</file>

<file path=customXml/item66.xml>��< ? x m l   v e r s i o n = " 1 . 0 "   e n c o d i n g = " U T F - 1 6 " ? > < G e m i n i   x m l n s = " h t t p : / / g e m i n i / p i v o t c u s t o m i z a t i o n / a c 7 7 2 4 6 4 - f 4 6 c - 4 c 8 1 - b 3 2 1 - 8 7 2 4 1 c 9 0 9 f 5 8 " > < C u s t o m C o n t e n t > < ! [ C D A T A [ < ? x m l   v e r s i o n = " 1 . 0 "   e n c o d i n g = " u t f - 1 6 " ? > < S e t t i n g s > < C a l c u l a t e d F i e l d s > < i t e m > < M e a s u r e N a m e > T o t a l   S a l e s < / M e a s u r e N a m e > < D i s p l a y N a m e > T o t a l   S a l e s < / D i s p l a y N a m e > < V i s i b l e > F a l s e < / V i s i b l e > < / i t e m > < i t e m > < M e a s u r e N a m e > T o t a l   S a l e s   L Y < / M e a s u r e N a m e > < D i s p l a y N a m e > T o t a l   S a l e s   L Y < / D i s p l a y N a m e > < V i s i b l e > F a l s e < / V i s i b l e > < / i t e m > < i t e m > < M e a s u r e N a m e > T o t a l   O r d e r s < / M e a s u r e N a m e > < D i s p l a y N a m e > T o t a l   O r d e r s < / D i s p l a y N a m e > < V i s i b l e > F a l s e < / V i s i b l e > < / i t e m > < i t e m > < M e a s u r e N a m e > A v g .   O r d e r   V a l u e   L Y < / M e a s u r e N a m e > < D i s p l a y N a m e > A v g .   O r d e r   V a l u e   L Y < / D i s p l a y N a m e > < V i s i b l e > F a l s e < / V i s i b l e > < / i t e m > < i t e m > < M e a s u r e N a m e > T a r g e t   A O V   ( + 1 0 % ) < / M e a s u r e N a m e > < D i s p l a y N a m e > T a r g e t   A O V   ( + 1 0 % ) < / D i s p l a y N a m e > < V i s i b l e > F a l s e < / V i s i b l e > < / i t e m > < i t e m > < M e a s u r e N a m e > T a r g e t   Y o Y   S a l e s   G r o w t h   ( % ) < / M e a s u r e N a m e > < D i s p l a y N a m e > T a r g e t   Y o Y   S a l e s   G r o w t h   ( % ) < / D i s p l a y N a m e > < V i s i b l e > F a l s e < / V i s i b l e > < / i t e m > < i t e m > < M e a s u r e N a m e > S a l e s   Y T D < / M e a s u r e N a m e > < D i s p l a y N a m e > S a l e s   Y T D < / D i s p l a y N a m e > < V i s i b l e > F a l s e < / V i s i b l e > < / i t e m > < i t e m > < M e a s u r e N a m e > S a l e s   P e r   C u s t .   ( S P C )   L Y < / M e a s u r e N a m e > < D i s p l a y N a m e > S a l e s   P e r   C u s t .   ( S P C )   L Y < / D i s p l a y N a m e > < V i s i b l e > F a l s e < / V i s i b l e > < / i t e m > < i t e m > < M e a s u r e N a m e > T a r g e t   S P C   ( + 1 0 % ) < / M e a s u r e N a m e > < D i s p l a y N a m e > T a r g e t   S P C   ( + 1 0 % ) < / D i s p l a y N a m e > < V i s i b l e > F a l s e < / V i s i b l e > < / i t e m > < i t e m > < M e a s u r e N a m e > A v g .   O r d e r   V a l u e < / M e a s u r e N a m e > < D i s p l a y N a m e > A v g .   O r d e r   V a l u e < / D i s p l a y N a m e > < V i s i b l e > F a l s e < / V i s i b l e > < / i t e m > < i t e m > < M e a s u r e N a m e > S a l e s   p e r   C u s t o m e r   ( S P C ) < / M e a s u r e N a m e > < D i s p l a y N a m e > S a l e s   p e r   C u s t o m e r   ( S P C ) < / D i s p l a y N a m e > < V i s i b l e > F a l s e < / V i s i b l e > < / i t e m > < i t e m > < M e a s u r e N a m e > Y o Y   S a l e s   G r o w t h   ( % ) < / M e a s u r e N a m e > < D i s p l a y N a m e > Y o Y   S a l e s   G r o w t h   ( % ) < / D i s p l a y N a m e > < V i s i b l e > F a l s e < / V i s i b l e > < / i t e m > < / C a l c u l a t e d F i e l d s > < S A H o s t H a s h > 0 < / S A H o s t H a s h > < G e m i n i F i e l d L i s t V i s i b l e > T r u e < / G e m i n i F i e l d L i s t V i s i b l e > < / S e t t i n g s > ] ] > < / C u s t o m C o n t e n t > < / G e m i n i > 
</file>

<file path=customXml/item67.xml>��< ? x m l   v e r s i o n = " 1 . 0 "   e n c o d i n g = " U T F - 1 6 " ? > < G e m i n i   x m l n s = " h t t p : / / g e m i n i / p i v o t c u s t o m i z a t i o n / 6 c d 7 d 5 c a - b 5 6 1 - 4 0 d 7 - 8 1 2 a - 9 4 9 d e 9 9 5 3 6 e 0 " > < C u s t o m C o n t e n t > < ! [ C D A T A [ < ? x m l   v e r s i o n = " 1 . 0 "   e n c o d i n g = " u t f - 1 6 " ? > < S e t t i n g s > < C a l c u l a t e d F i e l d s > < i t e m > < M e a s u r e N a m e > T o t a l   S a l e s < / M e a s u r e N a m e > < D i s p l a y N a m e > T o t a l   S a l e s < / D i s p l a y N a m e > < V i s i b l e > F a l s e < / V i s i b l e > < / i t e m > < i t e m > < M e a s u r e N a m e > T o t a l   Q t y .   S o l d < / M e a s u r e N a m e > < D i s p l a y N a m e > T o t a l   Q t y .   S o l d < / D i s p l a y N a m e > < V i s i b l e > F a l s e < / V i s i b l e > < / i t e m > < i t e m > < M e a s u r e N a m e > T o t a l   O r d e r s < / M e a s u r e N a m e > < D i s p l a y N a m e > T o t a l   O r d e r s < / D i s p l a y N a m e > < V i s i b l e > F a l s e < / V i s i b l e > < / i t e m > < i t e m > < M e a s u r e N a m e > A v g .   O r d e r   V a l u e   L Y < / M e a s u r e N a m e > < D i s p l a y N a m e > A v g .   O r d e r   V a l u e   L Y < / D i s p l a y N a m e > < V i s i b l e > F a l s e < / V i s i b l e > < / i t e m > < i t e m > < M e a s u r e N a m e > T a r g e t   A v g .   O r d e r   V a l u e   ( + 1 0 % ) < / M e a s u r e N a m e > < D i s p l a y N a m e > T a r g e t   A v g .   O r d e r   V a l u e   ( + 1 0 % ) < / D i s p l a y N a m e > < V i s i b l e > F a l s e < / V i s i b l e > < / i t e m > < i t e m > < M e a s u r e N a m e > S a l e s   p e r   C u s t o m e r   L Y < / M e a s u r e N a m e > < D i s p l a y N a m e > S a l e s   p e r   C u s t o m e r   L Y < / D i s p l a y N a m e > < V i s i b l e > F a l s e < / V i s i b l e > < / i t e m > < i t e m > < M e a s u r e N a m e > T a r g e t   S a l e s   p e r   C u s t o m e r   ( + 1 0 % ) < / M e a s u r e N a m e > < D i s p l a y N a m e > T a r g e t   S a l e s   p e r   C u s t o m e r   ( + 1 0 % ) < / D i s p l a y N a m e > < V i s i b l e > F a l s e < / V i s i b l e > < / i t e m > < i t e m > < M e a s u r e N a m e > S a l e s   M T D < / M e a s u r e N a m e > < D i s p l a y N a m e > S a l e s   M T D < / D i s p l a y N a m e > < V i s i b l e > F a l s e < / V i s i b l e > < / i t e m > < i t e m > < M e a s u r e N a m e > S a l e s   Y T D < / M e a s u r e N a m e > < D i s p l a y N a m e > S a l e s   Y T D < / D i s p l a y N a m e > < V i s i b l e > F a l s e < / V i s i b l e > < / i t e m > < i t e m > < M e a s u r e N a m e > T o t a l   S a l e s   L Y < / M e a s u r e N a m e > < D i s p l a y N a m e > T o t a l   S a l e s   L Y < / D i s p l a y N a m e > < V i s i b l e > F a l s e < / V i s i b l e > < / i t e m > < i t e m > < M e a s u r e N a m e > T a r g e t   Y o Y   S a l e s   ( + 1 0 % ) < / M e a s u r e N a m e > < D i s p l a y N a m e > T a r g e t   Y o Y   S a l e s   ( + 1 0 % ) < / D i s p l a y N a m e > < V i s i b l e > F a l s e < / V i s i b l e > < / i t e m > < i t e m > < M e a s u r e N a m e > A v g .   O r d e r   V a l u e < / M e a s u r e N a m e > < D i s p l a y N a m e > A v g .   O r d e r   V a l u e < / D i s p l a y N a m e > < V i s i b l e > F a l s e < / V i s i b l e > < S u b c o l u m n s > < i t e m > < R o l e > V a l u e < / R o l e > < D i s p l a y N a m e > A v g .   O r d e r   V a l u e   V a l u e < / D i s p l a y N a m e > < V i s i b l e > F a l s e < / V i s i b l e > < / i t e m > < i t e m > < R o l e > S t a t u s < / R o l e > < D i s p l a y N a m e > A v g .   O r d e r   V a l u e   S t a t u s < / D i s p l a y N a m e > < V i s i b l e > F a l s e < / V i s i b l e > < / i t e m > < i t e m > < R o l e > G o a l < / R o l e > < D i s p l a y N a m e > A v g .   O r d e r   V a l u e   T a r g e t < / D i s p l a y N a m e > < V i s i b l e > F a l s e < / V i s i b l e > < / i t e m > < / S u b c o l u m n s > < / i t e m > < i t e m > < M e a s u r e N a m e > S a l e s   p e r   C u s t o m e r < / M e a s u r e N a m e > < D i s p l a y N a m e > S a l e s   p e r   C u s t o m e r < / D i s p l a y N a m e > < V i s i b l e > F a l s e < / V i s i b l e > < S u b c o l u m n s > < i t e m > < R o l e > V a l u e < / R o l e > < D i s p l a y N a m e > S a l e s   p e r   C u s t o m e r   V a l u e < / D i s p l a y N a m e > < V i s i b l e > F a l s e < / V i s i b l e > < / i t e m > < i t e m > < R o l e > S t a t u s < / R o l e > < D i s p l a y N a m e > S a l e s   p e r   C u s t o m e r   S t a t u s < / D i s p l a y N a m e > < V i s i b l e > F a l s e < / V i s i b l e > < / i t e m > < i t e m > < R o l e > G o a l < / R o l e > < D i s p l a y N a m e > S a l e s   p e r   C u s t o m e r   T a r g e t < / D i s p l a y N a m e > < V i s i b l e > F a l s e < / V i s i b l e > < / i t e m > < / S u b c o l u m n s > < / i t e m > < i t e m > < M e a s u r e N a m e > Y o Y   S a l e s   G r o w t h   ( % ) < / M e a s u r e N a m e > < D i s p l a y N a m e > Y o Y   S a l e s   G r o w t h   ( % ) < / D i s p l a y N a m e > < V i s i b l e > F a l s e < / V i s i b l e > < S u b c o l u m n s > < i t e m > < R o l e > V a l u e < / R o l e > < D i s p l a y N a m e > Y o Y   S a l e s   G r o w t h   ( % )   V a l u e < / D i s p l a y N a m e > < V i s i b l e > F a l s e < / V i s i b l e > < / i t e m > < i t e m > < R o l e > S t a t u s < / R o l e > < D i s p l a y N a m e > Y o Y   S a l e s   G r o w t h   ( % )   S t a t u s < / D i s p l a y N a m e > < V i s i b l e > F a l s e < / V i s i b l e > < / i t e m > < i t e m > < R o l e > G o a l < / R o l e > < D i s p l a y N a m e > Y o Y   S a l e s   G r o w t h   ( % )   T a r g e t < / D i s p l a y N a m e > < V i s i b l e > F a l s e < / V i s i b l e > < / i t e m > < / S u b c o l u m n s > < / i t e m > < / C a l c u l a t e d F i e l d s > < S A H o s t H a s h > 0 < / S A H o s t H a s h > < G e m i n i F i e l d L i s t V i s i b l e > T r u e < / G e m i n i F i e l d L i s t V i s i b l e > < / S e t t i n g s > ] ] > < / C u s t o m C o n t e n t > < / G e m i n i > 
</file>

<file path=customXml/item68.xml>��< ? x m l   v e r s i o n = " 1 . 0 "   e n c o d i n g = " U T F - 1 6 " ? > < G e m i n i   x m l n s = " h t t p : / / g e m i n i / p i v o t c u s t o m i z a t i o n / c 0 8 2 e 6 3 e - 0 2 b 1 - 4 d 8 6 - a b a 9 - 8 e f 9 e 0 7 e a 4 7 6 " > < C u s t o m C o n t e n t > < ! [ C D A T A [ < ? x m l   v e r s i o n = " 1 . 0 "   e n c o d i n g = " u t f - 1 6 " ? > < S e t t i n g s > < C a l c u l a t e d F i e l d s > < i t e m > < M e a s u r e N a m e > T o t a l   S a l e s < / M e a s u r e N a m e > < D i s p l a y N a m e > T o t a l   S a l e s < / D i s p l a y N a m e > < V i s i b l e > F a l s e < / V i s i b l e > < / i t e m > < i t e m > < M e a s u r e N a m e > T o t a l   O r d e r s < / M e a s u r e N a m e > < D i s p l a y N a m e > T o t a l   O r d e r s < / D i s p l a y N a m e > < V i s i b l e > F a l s e < / V i s i b l e > < / i t e m > < i t e m > < M e a s u r e N a m e > A v g .   O r d e r   V a l u e   L Y < / M e a s u r e N a m e > < D i s p l a y N a m e > A v g .   O r d e r   V a l u e   L Y < / D i s p l a y N a m e > < V i s i b l e > F a l s e < / V i s i b l e > < / i t e m > < i t e m > < M e a s u r e N a m e > S a l e s   Y T D < / M e a s u r e N a m e > < D i s p l a y N a m e > S a l e s   Y T D < / D i s p l a y N a m e > < V i s i b l e > F a l s e < / V i s i b l e > < / i t e m > < i t e m > < M e a s u r e N a m e > T o t a l   S a l e s   L Y < / M e a s u r e N a m e > < D i s p l a y N a m e > T o t a l   S a l e s   L Y < / D i s p l a y N a m e > < V i s i b l e > F a l s e < / V i s i b l e > < / i t e m > < i t e m > < M e a s u r e N a m e > A v g .   O r d e r   V a l u e < / M e a s u r e N a m e > < D i s p l a y N a m e > A v g .   O r d e r   V a l u e < / D i s p l a y N a m e > < V i s i b l e > F a l s e < / V i s i b l e > < S u b c o l u m n s > < i t e m > < R o l e > V a l u e < / R o l e > < D i s p l a y N a m e > A v g .   O r d e r   V a l u e   V a l u e < / D i s p l a y N a m e > < V i s i b l e > F a l s e < / V i s i b l e > < / i t e m > < i t e m > < R o l e > S t a t u s < / R o l e > < D i s p l a y N a m e > A v g .   O r d e r   V a l u e   S t a t u s < / D i s p l a y N a m e > < V i s i b l e > F a l s e < / V i s i b l e > < / i t e m > < i t e m > < R o l e > G o a l < / R o l e > < D i s p l a y N a m e > A v g .   O r d e r   V a l u e   T a r g e t < / D i s p l a y N a m e > < V i s i b l e > F a l s e < / V i s i b l e > < / i t e m > < / S u b c o l u m n s > < / i t e m > < i t e m > < M e a s u r e N a m e > Y o Y   S a l e s   G r o w t h   ( % ) < / M e a s u r e N a m e > < D i s p l a y N a m e > Y o Y   S a l e s   G r o w t h   ( % ) < / D i s p l a y N a m e > < V i s i b l e > F a l s e < / V i s i b l e > < S u b c o l u m n s > < i t e m > < R o l e > V a l u e < / R o l e > < D i s p l a y N a m e > Y o Y   S a l e s   G r o w t h   ( % )   V a l u e < / D i s p l a y N a m e > < V i s i b l e > F a l s e < / V i s i b l e > < / i t e m > < i t e m > < R o l e > S t a t u s < / R o l e > < D i s p l a y N a m e > Y o Y   S a l e s   G r o w t h   ( % )   S t a t u s < / D i s p l a y N a m e > < V i s i b l e > F a l s e < / V i s i b l e > < / i t e m > < i t e m > < R o l e > G o a l < / R o l e > < D i s p l a y N a m e > Y o Y   S a l e s   G r o w t h   ( % )   T a r g e t < / D i s p l a y N a m e > < V i s i b l e > F a l s e < / V i s i b l e > < / i t e m > < / S u b c o l u m n s > < / i t e m > < i t e m > < M e a s u r e N a m e > T a r g e t   A O V   ( + 1 0 % ) < / M e a s u r e N a m e > < D i s p l a y N a m e > T a r g e t   A O V   ( + 1 0 % ) < / D i s p l a y N a m e > < V i s i b l e > F a l s e < / V i s i b l e > < / i t e m > < i t e m > < M e a s u r e N a m e > T a r g e t   Y o Y   S a l e s   G r o w t h   ( % ) < / M e a s u r e N a m e > < D i s p l a y N a m e > T a r g e t   Y o Y   S a l e s   G r o w t h   ( % ) < / D i s p l a y N a m e > < V i s i b l e > F a l s e < / V i s i b l e > < / i t e m > < i t e m > < M e a s u r e N a m e > S a l e s   P e r   C u s t .   ( S P C )   L Y < / M e a s u r e N a m e > < D i s p l a y N a m e > S a l e s   P e r   C u s t .   ( S P C )   L Y < / D i s p l a y N a m e > < V i s i b l e > F a l s e < / V i s i b l e > < / i t e m > < i t e m > < M e a s u r e N a m e > T a r g e t   S P C   ( + 1 0 % ) < / M e a s u r e N a m e > < D i s p l a y N a m e > T a r g e t   S P C   ( + 1 0 % ) < / D i s p l a y N a m e > < V i s i b l e > F a l s e < / V i s i b l e > < / i t e m > < i t e m > < M e a s u r e N a m e > S a l e s   p e r   C u s t o m e r   ( S P C ) < / M e a s u r e N a m e > < D i s p l a y N a m e > S a l e s   p e r   C u s t o m e r   ( S P C ) < / D i s p l a y N a m e > < V i s i b l e > F a l s e < / V i s i b l e > < S u b c o l u m n s > < i t e m > < R o l e > V a l u e < / R o l e > < D i s p l a y N a m e > S a l e s   p e r   C u s t o m e r   ( S P C )   V a l u e < / D i s p l a y N a m e > < V i s i b l e > F a l s e < / V i s i b l e > < / i t e m > < i t e m > < R o l e > S t a t u s < / R o l e > < D i s p l a y N a m e > S a l e s   p e r   C u s t o m e r   ( S P C )   S t a t u s < / D i s p l a y N a m e > < V i s i b l e > F a l s e < / V i s i b l e > < / i t e m > < i t e m > < R o l e > G o a l < / R o l e > < D i s p l a y N a m e > S a l e s   p e r   C u s t o m e r   ( S P C )   T a r g e t < / D i s p l a y N a m e > < V i s i b l e > F a l s e < / V i s i b l e > < / i t e m > < / S u b c o l u m n s > < / i t e m > < / C a l c u l a t e d F i e l d s > < S A H o s t H a s h > 0 < / S A H o s t H a s h > < G e m i n i F i e l d L i s t V i s i b l e > T r u e < / G e m i n i F i e l d L i s t V i s i b l e > < / S e t t i n g s > ] ] > < / C u s t o m C o n t e n t > < / G e m i n i > 
</file>

<file path=customXml/item69.xml>��< ? x m l   v e r s i o n = " 1 . 0 "   e n c o d i n g = " U T F - 1 6 " ? > < G e m i n i   x m l n s = " h t t p : / / g e m i n i / p i v o t c u s t o m i z a t i o n / 5 e 2 8 7 f 6 3 - 5 4 a 0 - 4 d 8 c - a 6 4 7 - a e 5 1 b 1 5 3 5 6 0 b " > < C u s t o m C o n t e n t > < ! [ C D A T A [ < ? x m l   v e r s i o n = " 1 . 0 "   e n c o d i n g = " u t f - 1 6 " ? > < S e t t i n g s > < C a l c u l a t e d F i e l d s > < i t e m > < M e a s u r e N a m e > T o t a l   S a l e s < / M e a s u r e N a m e > < D i s p l a y N a m e > T o t a l   S a l e s < / D i s p l a y N a m e > < V i s i b l e > F a l s e < / V i s i b l e > < / i t e m > < i t e m > < M e a s u r e N a m e > T o t a l   S a l e s   L Y < / M e a s u r e N a m e > < D i s p l a y N a m e > T o t a l   S a l e s   L Y < / D i s p l a y N a m e > < V i s i b l e > F a l s e < / V i s i b l e > < / i t e m > < i t e m > < M e a s u r e N a m e > T o t a l   O r d e r s < / M e a s u r e N a m e > < D i s p l a y N a m e > T o t a l   O r d e r s < / D i s p l a y N a m e > < V i s i b l e > F a l s e < / V i s i b l e > < / i t e m > < i t e m > < M e a s u r e N a m e > A v g .   O r d e r   V a l u e   L Y < / M e a s u r e N a m e > < D i s p l a y N a m e > A v g .   O r d e r   V a l u e   L Y < / D i s p l a y N a m e > < V i s i b l e > F a l s e < / V i s i b l e > < / i t e m > < i t e m > < M e a s u r e N a m e > T a r g e t   A O V   ( + 1 0 % ) < / M e a s u r e N a m e > < D i s p l a y N a m e > T a r g e t   A O V   ( + 1 0 % ) < / D i s p l a y N a m e > < V i s i b l e > F a l s e < / V i s i b l e > < / i t e m > < i t e m > < M e a s u r e N a m e > T a r g e t   Y o Y   S a l e s   G r o w t h   ( % ) < / M e a s u r e N a m e > < D i s p l a y N a m e > T a r g e t   Y o Y   S a l e s   G r o w t h   ( % ) < / D i s p l a y N a m e > < V i s i b l e > F a l s e < / V i s i b l e > < / i t e m > < i t e m > < M e a s u r e N a m e > S a l e s   Y T D < / M e a s u r e N a m e > < D i s p l a y N a m e > S a l e s   Y T D < / D i s p l a y N a m e > < V i s i b l e > F a l s e < / V i s i b l e > < / i t e m > < i t e m > < M e a s u r e N a m e > S a l e s   P e r   C u s t .   ( S P C )   L Y < / M e a s u r e N a m e > < D i s p l a y N a m e > S a l e s   P e r   C u s t .   ( S P C )   L Y < / D i s p l a y N a m e > < V i s i b l e > F a l s e < / V i s i b l e > < / i t e m > < i t e m > < M e a s u r e N a m e > T a r g e t   S P C   ( + 1 0 % ) < / M e a s u r e N a m e > < D i s p l a y N a m e > T a r g e t   S P C   ( + 1 0 % ) < / D i s p l a y N a m e > < V i s i b l e > F a l s e < / V i s i b l e > < / i t e m > < i t e m > < M e a s u r e N a m e > A v g .   O r d e r   V a l u e < / M e a s u r e N a m e > < D i s p l a y N a m e > A v g .   O r d e r   V a l u e < / D i s p l a y N a m e > < V i s i b l e > F a l s e < / V i s i b l e > < / i t e m > < i t e m > < M e a s u r e N a m e > Y o Y   S a l e s   G r o w t h   ( % ) < / M e a s u r e N a m e > < D i s p l a y N a m e > Y o Y   S a l e s   G r o w t h   ( % ) < / D i s p l a y N a m e > < V i s i b l e > F a l s e < / V i s i b l e > < / i t e m > < i t e m > < M e a s u r e N a m e > S a l e s   p e r   C u s t o m e r   ( S P C ) < / M e a s u r e N a m e > < D i s p l a y N a m e > S a l e s   p e r   C u s t o m e r   ( S P C ) < / D i s p l a y N a m e > < V i s i b l e > F a l s e < / V i s i b l e > < / i t e m > < i t e m > < M e a s u r e N a m e > A v g .   S h i p p i n g   t i m e   ( D a y s ) < / M e a s u r e N a m e > < D i s p l a y N a m e > A v g .   S h i p p i n g   t i m e   ( D a y s ) < / D i s p l a y N a m e > < V i s i b l e > F a l s e < / V i s i b l e > < / i t e m > < / C a l c u l a t e d F i e l d s > < S A H o s t H a s h > 0 < / S A H o s t H a s h > < G e m i n i F i e l d L i s t V i s i b l e > T r u e < / G e m i n i F i e l d L i s t V i s i b l e > < / S e t t i n g s > ] ] > < / C u s t o m C o n t e n t > < / G e m i n i > 
</file>

<file path=customXml/item7.xml>��< ? x m l   v e r s i o n = " 1 . 0 "   e n c o d i n g = " U T F - 1 6 " ? > < G e m i n i   x m l n s = " h t t p : / / g e m i n i / p i v o t c u s t o m i z a t i o n / 7 1 4 4 c e f 0 - 4 d 5 6 - 4 f c 4 - 9 b e 6 - b 6 2 2 4 0 5 a c 1 5 1 " > < C u s t o m C o n t e n t > < ! [ C D A T A [ < ? x m l   v e r s i o n = " 1 . 0 "   e n c o d i n g = " u t f - 1 6 " ? > < S e t t i n g s > < C a l c u l a t e d F i e l d s > < i t e m > < M e a s u r e N a m e > T o t a l   S a l e s < / M e a s u r e N a m e > < D i s p l a y N a m e > T o t a l   S a l e s < / D i s p l a y N a m e > < V i s i b l e > F a l s e < / V i s i b l e > < / i t e m > < i t e m > < M e a s u r e N a m e > T o t a l   S a l e s   L Y < / M e a s u r e N a m e > < D i s p l a y N a m e > T o t a l   S a l e s   L Y < / D i s p l a y N a m e > < V i s i b l e > F a l s e < / V i s i b l e > < / i t e m > < i t e m > < M e a s u r e N a m e > T o t a l   O r d e r s < / M e a s u r e N a m e > < D i s p l a y N a m e > T o t a l   O r d e r s < / D i s p l a y N a m e > < V i s i b l e > F a l s e < / V i s i b l e > < / i t e m > < i t e m > < M e a s u r e N a m e > A v g .   O r d e r   V a l u e   L Y < / M e a s u r e N a m e > < D i s p l a y N a m e > A v g .   O r d e r   V a l u e   L Y < / D i s p l a y N a m e > < V i s i b l e > F a l s e < / V i s i b l e > < / i t e m > < i t e m > < M e a s u r e N a m e > T a r g e t   A O V   ( + 1 0 % ) < / M e a s u r e N a m e > < D i s p l a y N a m e > T a r g e t   A O V   ( + 1 0 % ) < / D i s p l a y N a m e > < V i s i b l e > F a l s e < / V i s i b l e > < / i t e m > < i t e m > < M e a s u r e N a m e > T a r g e t   Y o Y   S a l e s   G r o w t h   ( % ) < / M e a s u r e N a m e > < D i s p l a y N a m e > T a r g e t   Y o Y   S a l e s   G r o w t h   ( % ) < / D i s p l a y N a m e > < V i s i b l e > F a l s e < / V i s i b l e > < / i t e m > < i t e m > < M e a s u r e N a m e > S a l e s   Y T D < / M e a s u r e N a m e > < D i s p l a y N a m e > S a l e s   Y T D < / D i s p l a y N a m e > < V i s i b l e > F a l s e < / V i s i b l e > < / i t e m > < i t e m > < M e a s u r e N a m e > S a l e s   P e r   C u s t .   ( S P C )   L Y < / M e a s u r e N a m e > < D i s p l a y N a m e > S a l e s   P e r   C u s t .   ( S P C )   L Y < / D i s p l a y N a m e > < V i s i b l e > F a l s e < / V i s i b l e > < / i t e m > < i t e m > < M e a s u r e N a m e > T a r g e t   S P C   ( + 1 0 % ) < / M e a s u r e N a m e > < D i s p l a y N a m e > T a r g e t   S P C   ( + 1 0 % ) < / D i s p l a y N a m e > < V i s i b l e > F a l s e < / V i s i b l e > < / i t e m > < i t e m > < M e a s u r e N a m e > A v g .   O r d e r   V a l u e < / M e a s u r e N a m e > < D i s p l a y N a m e > A v g .   O r d e r   V a l u e < / D i s p l a y N a m e > < V i s i b l e > F a l s e < / V i s i b l e > < / i t e m > < i t e m > < M e a s u r e N a m e > S a l e s   p e r   C u s t o m e r   ( S P C ) < / M e a s u r e N a m e > < D i s p l a y N a m e > S a l e s   p e r   C u s t o m e r   ( S P C ) < / D i s p l a y N a m e > < V i s i b l e > F a l s e < / V i s i b l e > < / i t e m > < i t e m > < M e a s u r e N a m e > Y o Y   S a l e s   G r o w t h   ( % ) < / M e a s u r e N a m e > < D i s p l a y N a m e > Y o Y   S a l e s   G r o w t h   ( % ) < / D i s p l a y N a m e > < V i s i b l e > F a l s e < / V i s i b l e > < / i t e m > < i t e m > < M e a s u r e N a m e > A v g .   S h i p p i n g   t i m e   ( D a y s ) < / M e a s u r e N a m e > < D i s p l a y N a m e > A v g .   S h i p p i n g   t i m e   ( D a y s ) < / D i s p l a y N a m e > < V i s i b l e > F a l s e < / V i s i b l e > < / i t e m > < / C a l c u l a t e d F i e l d s > < S A H o s t H a s h > 0 < / S A H o s t H a s h > < G e m i n i F i e l d L i s t V i s i b l e > T r u e < / G e m i n i F i e l d L i s t V i s i b l e > < / S e t t i n g s > ] ] > < / C u s t o m C o n t e n t > < / G e m i n i > 
</file>

<file path=customXml/item70.xml>��< ? x m l   v e r s i o n = " 1 . 0 "   e n c o d i n g = " U T F - 1 6 " ? > < G e m i n i   x m l n s = " h t t p : / / g e m i n i / p i v o t c u s t o m i z a t i o n / 1 f 0 1 0 8 7 0 - b 5 1 e - 4 9 f 8 - 9 7 0 0 - 1 9 3 b 6 c 5 2 8 d 5 9 " > < C u s t o m C o n t e n t > < ! [ C D A T A [ < ? x m l   v e r s i o n = " 1 . 0 "   e n c o d i n g = " u t f - 1 6 " ? > < S e t t i n g s > < C a l c u l a t e d F i e l d s > < i t e m > < M e a s u r e N a m e > T o t a l   S a l e s < / M e a s u r e N a m e > < D i s p l a y N a m e > T o t a l   S a l e s < / D i s p l a y N a m e > < V i s i b l e > F a l s e < / V i s i b l e > < / i t e m > < i t e m > < M e a s u r e N a m e > T o t a l   S a l e s   L Y < / M e a s u r e N a m e > < D i s p l a y N a m e > T o t a l   S a l e s   L Y < / D i s p l a y N a m e > < V i s i b l e > F a l s e < / V i s i b l e > < / i t e m > < i t e m > < M e a s u r e N a m e > T o t a l   O r d e r s < / M e a s u r e N a m e > < D i s p l a y N a m e > T o t a l   O r d e r s < / D i s p l a y N a m e > < V i s i b l e > F a l s e < / V i s i b l e > < / i t e m > < i t e m > < M e a s u r e N a m e > A v g .   O r d e r   V a l u e   L Y < / M e a s u r e N a m e > < D i s p l a y N a m e > A v g .   O r d e r   V a l u e   L Y < / D i s p l a y N a m e > < V i s i b l e > F a l s e < / V i s i b l e > < / i t e m > < i t e m > < M e a s u r e N a m e > T a r g e t   A O V   ( + 1 0 % ) < / M e a s u r e N a m e > < D i s p l a y N a m e > T a r g e t   A O V   ( + 1 0 % ) < / D i s p l a y N a m e > < V i s i b l e > F a l s e < / V i s i b l e > < / i t e m > < i t e m > < M e a s u r e N a m e > T a r g e t   Y o Y   S a l e s   G r o w t h   ( % ) < / M e a s u r e N a m e > < D i s p l a y N a m e > T a r g e t   Y o Y   S a l e s   G r o w t h   ( % ) < / D i s p l a y N a m e > < V i s i b l e > F a l s e < / V i s i b l e > < / i t e m > < i t e m > < M e a s u r e N a m e > S a l e s   Y T D < / M e a s u r e N a m e > < D i s p l a y N a m e > S a l e s   Y T D < / D i s p l a y N a m e > < V i s i b l e > F a l s e < / V i s i b l e > < / i t e m > < i t e m > < M e a s u r e N a m e > S a l e s   P e r   C u s t .   ( S P C )   L Y < / M e a s u r e N a m e > < D i s p l a y N a m e > S a l e s   P e r   C u s t .   ( S P C )   L Y < / D i s p l a y N a m e > < V i s i b l e > F a l s e < / V i s i b l e > < / i t e m > < i t e m > < M e a s u r e N a m e > T a r g e t   S P C   ( + 1 0 % ) < / M e a s u r e N a m e > < D i s p l a y N a m e > T a r g e t   S P C   ( + 1 0 % ) < / D i s p l a y N a m e > < V i s i b l e > F a l s e < / V i s i b l e > < / i t e m > < i t e m > < M e a s u r e N a m e > A v g .   O r d e r   V a l u e < / M e a s u r e N a m e > < D i s p l a y N a m e > A v g .   O r d e r   V a l u e < / D i s p l a y N a m e > < V i s i b l e > F a l s e < / V i s i b l e > < / i t e m > < i t e m > < M e a s u r e N a m e > S a l e s   p e r   C u s t o m e r   ( S P C ) < / M e a s u r e N a m e > < D i s p l a y N a m e > S a l e s   p e r   C u s t o m e r   ( S P C ) < / D i s p l a y N a m e > < V i s i b l e > F a l s e < / V i s i b l e > < / i t e m > < i t e m > < M e a s u r e N a m e > Y o Y   S a l e s   G r o w t h   ( % ) < / M e a s u r e N a m e > < D i s p l a y N a m e > Y o Y   S a l e s   G r o w t h   ( % ) < / D i s p l a y N a m e > < V i s i b l e > F a l s e < / V i s i b l e > < / i t e m > < i t e m > < M e a s u r e N a m e > A v g .   S h i p p i n g   t i m e   ( D a y s ) < / M e a s u r e N a m e > < D i s p l a y N a m e > A v g .   S h i p p i n g   t i m e   ( D a y s ) < / D i s p l a y N a m e > < V i s i b l e > F a l s e < / V i s i b l e > < / i t e m > < / C a l c u l a t e d F i e l d s > < S A H o s t H a s h > 0 < / S A H o s t H a s h > < G e m i n i F i e l d L i s t V i s i b l e > T r u e < / G e m i n i F i e l d L i s t V i s i b l e > < / S e t t i n g s > ] ] > < / C u s t o m C o n t e n t > < / G e m i n i > 
</file>

<file path=customXml/item8.xml>��< ? x m l   v e r s i o n = " 1 . 0 "   e n c o d i n g = " U T F - 1 6 " ? > < G e m i n i   x m l n s = " h t t p : / / g e m i n i / p i v o t c u s t o m i z a t i o n / P o w e r P i v o t V e r s i o n " > < C u s t o m C o n t e n t > < ! [ C D A T A [ 2 0 1 5 . 1 3 0 . 1 6 0 6 . 1 ] ] > < / 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42B6B990-ED34-4B94-BD74-4E793CFF74A4}">
  <ds:schemaRefs/>
</ds:datastoreItem>
</file>

<file path=customXml/itemProps10.xml><?xml version="1.0" encoding="utf-8"?>
<ds:datastoreItem xmlns:ds="http://schemas.openxmlformats.org/officeDocument/2006/customXml" ds:itemID="{48CDCBDE-F38B-4B86-BC38-BA30E4BB98EF}">
  <ds:schemaRefs/>
</ds:datastoreItem>
</file>

<file path=customXml/itemProps11.xml><?xml version="1.0" encoding="utf-8"?>
<ds:datastoreItem xmlns:ds="http://schemas.openxmlformats.org/officeDocument/2006/customXml" ds:itemID="{AFEF391D-ECF1-4ED7-8AC3-B6D41B731DAC}">
  <ds:schemaRefs/>
</ds:datastoreItem>
</file>

<file path=customXml/itemProps12.xml><?xml version="1.0" encoding="utf-8"?>
<ds:datastoreItem xmlns:ds="http://schemas.openxmlformats.org/officeDocument/2006/customXml" ds:itemID="{E4D8ED02-05B0-46AE-B1F8-27730CE21272}">
  <ds:schemaRefs/>
</ds:datastoreItem>
</file>

<file path=customXml/itemProps13.xml><?xml version="1.0" encoding="utf-8"?>
<ds:datastoreItem xmlns:ds="http://schemas.openxmlformats.org/officeDocument/2006/customXml" ds:itemID="{95109328-AB29-4A24-8D9F-A0E2EC80BC6E}">
  <ds:schemaRefs/>
</ds:datastoreItem>
</file>

<file path=customXml/itemProps14.xml><?xml version="1.0" encoding="utf-8"?>
<ds:datastoreItem xmlns:ds="http://schemas.openxmlformats.org/officeDocument/2006/customXml" ds:itemID="{ADB62363-35ED-4F16-B1D3-2C8DA75435DC}">
  <ds:schemaRefs/>
</ds:datastoreItem>
</file>

<file path=customXml/itemProps15.xml><?xml version="1.0" encoding="utf-8"?>
<ds:datastoreItem xmlns:ds="http://schemas.openxmlformats.org/officeDocument/2006/customXml" ds:itemID="{6FC7D825-83EE-4406-84D6-AD8F0BA3FD4C}">
  <ds:schemaRefs/>
</ds:datastoreItem>
</file>

<file path=customXml/itemProps16.xml><?xml version="1.0" encoding="utf-8"?>
<ds:datastoreItem xmlns:ds="http://schemas.openxmlformats.org/officeDocument/2006/customXml" ds:itemID="{9DCD1F89-24B3-49D6-BB9F-CB56FE9C0EBD}">
  <ds:schemaRefs/>
</ds:datastoreItem>
</file>

<file path=customXml/itemProps17.xml><?xml version="1.0" encoding="utf-8"?>
<ds:datastoreItem xmlns:ds="http://schemas.openxmlformats.org/officeDocument/2006/customXml" ds:itemID="{6D5EAD82-34B0-4983-9C66-D0D830F02AD5}">
  <ds:schemaRefs/>
</ds:datastoreItem>
</file>

<file path=customXml/itemProps18.xml><?xml version="1.0" encoding="utf-8"?>
<ds:datastoreItem xmlns:ds="http://schemas.openxmlformats.org/officeDocument/2006/customXml" ds:itemID="{5F6EB908-889E-440F-A9D2-39E3D9B0CB55}">
  <ds:schemaRefs/>
</ds:datastoreItem>
</file>

<file path=customXml/itemProps19.xml><?xml version="1.0" encoding="utf-8"?>
<ds:datastoreItem xmlns:ds="http://schemas.openxmlformats.org/officeDocument/2006/customXml" ds:itemID="{99D870DE-4500-473B-8975-CBD716706F8F}">
  <ds:schemaRefs/>
</ds:datastoreItem>
</file>

<file path=customXml/itemProps2.xml><?xml version="1.0" encoding="utf-8"?>
<ds:datastoreItem xmlns:ds="http://schemas.openxmlformats.org/officeDocument/2006/customXml" ds:itemID="{D729912A-7A3B-4DEE-972F-32B4EF88B67A}">
  <ds:schemaRefs/>
</ds:datastoreItem>
</file>

<file path=customXml/itemProps20.xml><?xml version="1.0" encoding="utf-8"?>
<ds:datastoreItem xmlns:ds="http://schemas.openxmlformats.org/officeDocument/2006/customXml" ds:itemID="{B0E1CCBF-E3A1-4AB1-8B6C-6FF66898C689}">
  <ds:schemaRefs/>
</ds:datastoreItem>
</file>

<file path=customXml/itemProps21.xml><?xml version="1.0" encoding="utf-8"?>
<ds:datastoreItem xmlns:ds="http://schemas.openxmlformats.org/officeDocument/2006/customXml" ds:itemID="{E3ED8E87-7817-4240-BDCC-170B9B8C3ADA}">
  <ds:schemaRefs/>
</ds:datastoreItem>
</file>

<file path=customXml/itemProps22.xml><?xml version="1.0" encoding="utf-8"?>
<ds:datastoreItem xmlns:ds="http://schemas.openxmlformats.org/officeDocument/2006/customXml" ds:itemID="{E4088688-0205-4B4E-B4A4-C4EE988A66FC}">
  <ds:schemaRefs/>
</ds:datastoreItem>
</file>

<file path=customXml/itemProps23.xml><?xml version="1.0" encoding="utf-8"?>
<ds:datastoreItem xmlns:ds="http://schemas.openxmlformats.org/officeDocument/2006/customXml" ds:itemID="{FBB81DBF-D178-4D36-B98C-AA93B7F9E2DB}">
  <ds:schemaRefs/>
</ds:datastoreItem>
</file>

<file path=customXml/itemProps24.xml><?xml version="1.0" encoding="utf-8"?>
<ds:datastoreItem xmlns:ds="http://schemas.openxmlformats.org/officeDocument/2006/customXml" ds:itemID="{A7144BB0-E5C1-41F9-B245-D5E888A1B20A}">
  <ds:schemaRefs/>
</ds:datastoreItem>
</file>

<file path=customXml/itemProps25.xml><?xml version="1.0" encoding="utf-8"?>
<ds:datastoreItem xmlns:ds="http://schemas.openxmlformats.org/officeDocument/2006/customXml" ds:itemID="{6E483A20-EEF7-49DB-B7EB-3BED8A5D16F4}">
  <ds:schemaRefs/>
</ds:datastoreItem>
</file>

<file path=customXml/itemProps26.xml><?xml version="1.0" encoding="utf-8"?>
<ds:datastoreItem xmlns:ds="http://schemas.openxmlformats.org/officeDocument/2006/customXml" ds:itemID="{646E8835-D0A3-4D5B-B5F0-790CD6C8AAF1}">
  <ds:schemaRefs/>
</ds:datastoreItem>
</file>

<file path=customXml/itemProps27.xml><?xml version="1.0" encoding="utf-8"?>
<ds:datastoreItem xmlns:ds="http://schemas.openxmlformats.org/officeDocument/2006/customXml" ds:itemID="{1C449CC1-7963-4131-8234-EAA5AF631C57}">
  <ds:schemaRefs/>
</ds:datastoreItem>
</file>

<file path=customXml/itemProps28.xml><?xml version="1.0" encoding="utf-8"?>
<ds:datastoreItem xmlns:ds="http://schemas.openxmlformats.org/officeDocument/2006/customXml" ds:itemID="{C3BC020D-E4C0-4EB2-BFEB-1FABCB891DCE}">
  <ds:schemaRefs/>
</ds:datastoreItem>
</file>

<file path=customXml/itemProps29.xml><?xml version="1.0" encoding="utf-8"?>
<ds:datastoreItem xmlns:ds="http://schemas.openxmlformats.org/officeDocument/2006/customXml" ds:itemID="{BCCA341C-CF9F-4E15-832B-D770A53C94EC}">
  <ds:schemaRefs/>
</ds:datastoreItem>
</file>

<file path=customXml/itemProps3.xml><?xml version="1.0" encoding="utf-8"?>
<ds:datastoreItem xmlns:ds="http://schemas.openxmlformats.org/officeDocument/2006/customXml" ds:itemID="{A969F147-3F8E-4160-8455-0D185093B99B}">
  <ds:schemaRefs/>
</ds:datastoreItem>
</file>

<file path=customXml/itemProps30.xml><?xml version="1.0" encoding="utf-8"?>
<ds:datastoreItem xmlns:ds="http://schemas.openxmlformats.org/officeDocument/2006/customXml" ds:itemID="{2F2CC058-5834-486D-A7B4-83217B6CAD4E}">
  <ds:schemaRefs/>
</ds:datastoreItem>
</file>

<file path=customXml/itemProps31.xml><?xml version="1.0" encoding="utf-8"?>
<ds:datastoreItem xmlns:ds="http://schemas.openxmlformats.org/officeDocument/2006/customXml" ds:itemID="{CD572F89-3365-4CD3-AFD6-7A01759FBF7D}">
  <ds:schemaRefs/>
</ds:datastoreItem>
</file>

<file path=customXml/itemProps32.xml><?xml version="1.0" encoding="utf-8"?>
<ds:datastoreItem xmlns:ds="http://schemas.openxmlformats.org/officeDocument/2006/customXml" ds:itemID="{DBA96F04-FE1B-4F93-9B43-4D24D1CDFCDB}">
  <ds:schemaRefs/>
</ds:datastoreItem>
</file>

<file path=customXml/itemProps33.xml><?xml version="1.0" encoding="utf-8"?>
<ds:datastoreItem xmlns:ds="http://schemas.openxmlformats.org/officeDocument/2006/customXml" ds:itemID="{FD867189-FA8C-4FC3-85F3-269E8CD440A8}">
  <ds:schemaRefs/>
</ds:datastoreItem>
</file>

<file path=customXml/itemProps34.xml><?xml version="1.0" encoding="utf-8"?>
<ds:datastoreItem xmlns:ds="http://schemas.openxmlformats.org/officeDocument/2006/customXml" ds:itemID="{BE9477C1-34D1-49BB-8780-209641B9C262}">
  <ds:schemaRefs/>
</ds:datastoreItem>
</file>

<file path=customXml/itemProps35.xml><?xml version="1.0" encoding="utf-8"?>
<ds:datastoreItem xmlns:ds="http://schemas.openxmlformats.org/officeDocument/2006/customXml" ds:itemID="{CBA5C84E-63D7-473C-A341-273689172FFB}">
  <ds:schemaRefs/>
</ds:datastoreItem>
</file>

<file path=customXml/itemProps36.xml><?xml version="1.0" encoding="utf-8"?>
<ds:datastoreItem xmlns:ds="http://schemas.openxmlformats.org/officeDocument/2006/customXml" ds:itemID="{E0B7D984-53B9-4737-8CB0-21AABE644F82}">
  <ds:schemaRefs/>
</ds:datastoreItem>
</file>

<file path=customXml/itemProps37.xml><?xml version="1.0" encoding="utf-8"?>
<ds:datastoreItem xmlns:ds="http://schemas.openxmlformats.org/officeDocument/2006/customXml" ds:itemID="{14FC0FFD-59B4-4523-A9A0-CD81DFA6FC43}">
  <ds:schemaRefs/>
</ds:datastoreItem>
</file>

<file path=customXml/itemProps38.xml><?xml version="1.0" encoding="utf-8"?>
<ds:datastoreItem xmlns:ds="http://schemas.openxmlformats.org/officeDocument/2006/customXml" ds:itemID="{19994802-DD61-48C7-9F03-A3DB7092B92E}">
  <ds:schemaRefs/>
</ds:datastoreItem>
</file>

<file path=customXml/itemProps39.xml><?xml version="1.0" encoding="utf-8"?>
<ds:datastoreItem xmlns:ds="http://schemas.openxmlformats.org/officeDocument/2006/customXml" ds:itemID="{95B34E3C-A6FF-455E-B611-F198FEF77DC1}">
  <ds:schemaRefs/>
</ds:datastoreItem>
</file>

<file path=customXml/itemProps4.xml><?xml version="1.0" encoding="utf-8"?>
<ds:datastoreItem xmlns:ds="http://schemas.openxmlformats.org/officeDocument/2006/customXml" ds:itemID="{4E1C0193-551D-419A-A3C0-EAAE8558B973}">
  <ds:schemaRefs/>
</ds:datastoreItem>
</file>

<file path=customXml/itemProps40.xml><?xml version="1.0" encoding="utf-8"?>
<ds:datastoreItem xmlns:ds="http://schemas.openxmlformats.org/officeDocument/2006/customXml" ds:itemID="{D520FE16-1353-4692-A3B1-934EA477C260}">
  <ds:schemaRefs>
    <ds:schemaRef ds:uri="http://schemas.microsoft.com/DataMashup"/>
  </ds:schemaRefs>
</ds:datastoreItem>
</file>

<file path=customXml/itemProps41.xml><?xml version="1.0" encoding="utf-8"?>
<ds:datastoreItem xmlns:ds="http://schemas.openxmlformats.org/officeDocument/2006/customXml" ds:itemID="{F2209636-1568-43C8-994A-28E7780C2463}">
  <ds:schemaRefs/>
</ds:datastoreItem>
</file>

<file path=customXml/itemProps42.xml><?xml version="1.0" encoding="utf-8"?>
<ds:datastoreItem xmlns:ds="http://schemas.openxmlformats.org/officeDocument/2006/customXml" ds:itemID="{ADD4855F-6B92-40E0-9D66-8BA533481D1D}">
  <ds:schemaRefs/>
</ds:datastoreItem>
</file>

<file path=customXml/itemProps43.xml><?xml version="1.0" encoding="utf-8"?>
<ds:datastoreItem xmlns:ds="http://schemas.openxmlformats.org/officeDocument/2006/customXml" ds:itemID="{680C05DC-E77D-4375-8F79-A7B18CB57265}">
  <ds:schemaRefs/>
</ds:datastoreItem>
</file>

<file path=customXml/itemProps44.xml><?xml version="1.0" encoding="utf-8"?>
<ds:datastoreItem xmlns:ds="http://schemas.openxmlformats.org/officeDocument/2006/customXml" ds:itemID="{DBB5F1EF-0CDA-4B7E-8339-D7F9F672C404}">
  <ds:schemaRefs/>
</ds:datastoreItem>
</file>

<file path=customXml/itemProps45.xml><?xml version="1.0" encoding="utf-8"?>
<ds:datastoreItem xmlns:ds="http://schemas.openxmlformats.org/officeDocument/2006/customXml" ds:itemID="{110CD2CB-8D9C-4B11-B111-F7AE34195A0E}">
  <ds:schemaRefs/>
</ds:datastoreItem>
</file>

<file path=customXml/itemProps46.xml><?xml version="1.0" encoding="utf-8"?>
<ds:datastoreItem xmlns:ds="http://schemas.openxmlformats.org/officeDocument/2006/customXml" ds:itemID="{AD7F199F-EB92-4640-9E92-957D989AA5AC}">
  <ds:schemaRefs/>
</ds:datastoreItem>
</file>

<file path=customXml/itemProps47.xml><?xml version="1.0" encoding="utf-8"?>
<ds:datastoreItem xmlns:ds="http://schemas.openxmlformats.org/officeDocument/2006/customXml" ds:itemID="{4F8C31F2-5A75-4ABE-91F6-F4C08EABEA40}">
  <ds:schemaRefs/>
</ds:datastoreItem>
</file>

<file path=customXml/itemProps48.xml><?xml version="1.0" encoding="utf-8"?>
<ds:datastoreItem xmlns:ds="http://schemas.openxmlformats.org/officeDocument/2006/customXml" ds:itemID="{CF43B3D3-F847-43C6-B419-6D3452C348EC}">
  <ds:schemaRefs/>
</ds:datastoreItem>
</file>

<file path=customXml/itemProps49.xml><?xml version="1.0" encoding="utf-8"?>
<ds:datastoreItem xmlns:ds="http://schemas.openxmlformats.org/officeDocument/2006/customXml" ds:itemID="{2003B140-69DC-4B69-8466-2A33B248C609}">
  <ds:schemaRefs/>
</ds:datastoreItem>
</file>

<file path=customXml/itemProps5.xml><?xml version="1.0" encoding="utf-8"?>
<ds:datastoreItem xmlns:ds="http://schemas.openxmlformats.org/officeDocument/2006/customXml" ds:itemID="{060A62BB-B1FE-4286-A5D0-A22DF5D21078}">
  <ds:schemaRefs/>
</ds:datastoreItem>
</file>

<file path=customXml/itemProps50.xml><?xml version="1.0" encoding="utf-8"?>
<ds:datastoreItem xmlns:ds="http://schemas.openxmlformats.org/officeDocument/2006/customXml" ds:itemID="{8D8A6920-5ECF-4796-B70A-4F4A84D153AC}">
  <ds:schemaRefs/>
</ds:datastoreItem>
</file>

<file path=customXml/itemProps51.xml><?xml version="1.0" encoding="utf-8"?>
<ds:datastoreItem xmlns:ds="http://schemas.openxmlformats.org/officeDocument/2006/customXml" ds:itemID="{3A32C419-5F90-4A37-A1A4-DC031273E28A}">
  <ds:schemaRefs/>
</ds:datastoreItem>
</file>

<file path=customXml/itemProps52.xml><?xml version="1.0" encoding="utf-8"?>
<ds:datastoreItem xmlns:ds="http://schemas.openxmlformats.org/officeDocument/2006/customXml" ds:itemID="{041EE4D6-19D0-48BC-BB05-C049CC674143}">
  <ds:schemaRefs/>
</ds:datastoreItem>
</file>

<file path=customXml/itemProps53.xml><?xml version="1.0" encoding="utf-8"?>
<ds:datastoreItem xmlns:ds="http://schemas.openxmlformats.org/officeDocument/2006/customXml" ds:itemID="{8C719492-E478-4A8F-A34D-760E26CAF595}">
  <ds:schemaRefs/>
</ds:datastoreItem>
</file>

<file path=customXml/itemProps54.xml><?xml version="1.0" encoding="utf-8"?>
<ds:datastoreItem xmlns:ds="http://schemas.openxmlformats.org/officeDocument/2006/customXml" ds:itemID="{E286A05E-267C-4FEB-B7E7-FEF1A0520BD0}">
  <ds:schemaRefs/>
</ds:datastoreItem>
</file>

<file path=customXml/itemProps55.xml><?xml version="1.0" encoding="utf-8"?>
<ds:datastoreItem xmlns:ds="http://schemas.openxmlformats.org/officeDocument/2006/customXml" ds:itemID="{DC69A036-AA5D-42BD-B556-6DB686C2377C}">
  <ds:schemaRefs/>
</ds:datastoreItem>
</file>

<file path=customXml/itemProps56.xml><?xml version="1.0" encoding="utf-8"?>
<ds:datastoreItem xmlns:ds="http://schemas.openxmlformats.org/officeDocument/2006/customXml" ds:itemID="{CB83C9C5-5F77-40A0-A20C-0204047F97B7}">
  <ds:schemaRefs/>
</ds:datastoreItem>
</file>

<file path=customXml/itemProps57.xml><?xml version="1.0" encoding="utf-8"?>
<ds:datastoreItem xmlns:ds="http://schemas.openxmlformats.org/officeDocument/2006/customXml" ds:itemID="{D94D3F97-3F7C-4325-AAD3-EF4E10216183}">
  <ds:schemaRefs/>
</ds:datastoreItem>
</file>

<file path=customXml/itemProps58.xml><?xml version="1.0" encoding="utf-8"?>
<ds:datastoreItem xmlns:ds="http://schemas.openxmlformats.org/officeDocument/2006/customXml" ds:itemID="{89D39E3A-5A8E-4A9A-B139-FBB07F872C2B}">
  <ds:schemaRefs/>
</ds:datastoreItem>
</file>

<file path=customXml/itemProps59.xml><?xml version="1.0" encoding="utf-8"?>
<ds:datastoreItem xmlns:ds="http://schemas.openxmlformats.org/officeDocument/2006/customXml" ds:itemID="{597E5359-3B4B-48EA-9D7C-206A8E4EECFE}">
  <ds:schemaRefs/>
</ds:datastoreItem>
</file>

<file path=customXml/itemProps6.xml><?xml version="1.0" encoding="utf-8"?>
<ds:datastoreItem xmlns:ds="http://schemas.openxmlformats.org/officeDocument/2006/customXml" ds:itemID="{EE718ED8-1764-44E7-81A1-A2B377F8AFFF}">
  <ds:schemaRefs/>
</ds:datastoreItem>
</file>

<file path=customXml/itemProps60.xml><?xml version="1.0" encoding="utf-8"?>
<ds:datastoreItem xmlns:ds="http://schemas.openxmlformats.org/officeDocument/2006/customXml" ds:itemID="{434780E2-07D7-4522-8388-8DD868C7DFC9}">
  <ds:schemaRefs/>
</ds:datastoreItem>
</file>

<file path=customXml/itemProps61.xml><?xml version="1.0" encoding="utf-8"?>
<ds:datastoreItem xmlns:ds="http://schemas.openxmlformats.org/officeDocument/2006/customXml" ds:itemID="{F14B0CC4-9F5C-4809-96A1-F3D943D1AEB6}">
  <ds:schemaRefs/>
</ds:datastoreItem>
</file>

<file path=customXml/itemProps62.xml><?xml version="1.0" encoding="utf-8"?>
<ds:datastoreItem xmlns:ds="http://schemas.openxmlformats.org/officeDocument/2006/customXml" ds:itemID="{8820D587-CB3D-4E8E-9860-6FB1BC1113DB}">
  <ds:schemaRefs/>
</ds:datastoreItem>
</file>

<file path=customXml/itemProps63.xml><?xml version="1.0" encoding="utf-8"?>
<ds:datastoreItem xmlns:ds="http://schemas.openxmlformats.org/officeDocument/2006/customXml" ds:itemID="{2F586484-4172-4370-A700-8AD79A7EBFD9}">
  <ds:schemaRefs/>
</ds:datastoreItem>
</file>

<file path=customXml/itemProps64.xml><?xml version="1.0" encoding="utf-8"?>
<ds:datastoreItem xmlns:ds="http://schemas.openxmlformats.org/officeDocument/2006/customXml" ds:itemID="{645D4F1E-5681-4ECD-A4C2-1AED059396DD}">
  <ds:schemaRefs/>
</ds:datastoreItem>
</file>

<file path=customXml/itemProps65.xml><?xml version="1.0" encoding="utf-8"?>
<ds:datastoreItem xmlns:ds="http://schemas.openxmlformats.org/officeDocument/2006/customXml" ds:itemID="{28D1ADED-AEC3-462F-855C-2ADF066A6E6B}">
  <ds:schemaRefs/>
</ds:datastoreItem>
</file>

<file path=customXml/itemProps66.xml><?xml version="1.0" encoding="utf-8"?>
<ds:datastoreItem xmlns:ds="http://schemas.openxmlformats.org/officeDocument/2006/customXml" ds:itemID="{06E33205-F6C1-4CD0-830A-3921BFEAB09F}">
  <ds:schemaRefs/>
</ds:datastoreItem>
</file>

<file path=customXml/itemProps67.xml><?xml version="1.0" encoding="utf-8"?>
<ds:datastoreItem xmlns:ds="http://schemas.openxmlformats.org/officeDocument/2006/customXml" ds:itemID="{6FC9F322-1C74-4705-A267-286B05C609A7}">
  <ds:schemaRefs/>
</ds:datastoreItem>
</file>

<file path=customXml/itemProps68.xml><?xml version="1.0" encoding="utf-8"?>
<ds:datastoreItem xmlns:ds="http://schemas.openxmlformats.org/officeDocument/2006/customXml" ds:itemID="{3FB340A5-F9FA-4BD8-94D3-1CA113BD0273}">
  <ds:schemaRefs/>
</ds:datastoreItem>
</file>

<file path=customXml/itemProps69.xml><?xml version="1.0" encoding="utf-8"?>
<ds:datastoreItem xmlns:ds="http://schemas.openxmlformats.org/officeDocument/2006/customXml" ds:itemID="{8F50CFB9-51D3-4441-B52B-28390E69330E}">
  <ds:schemaRefs/>
</ds:datastoreItem>
</file>

<file path=customXml/itemProps7.xml><?xml version="1.0" encoding="utf-8"?>
<ds:datastoreItem xmlns:ds="http://schemas.openxmlformats.org/officeDocument/2006/customXml" ds:itemID="{F5F8CA87-486C-4F3C-BA0E-ED244434743E}">
  <ds:schemaRefs/>
</ds:datastoreItem>
</file>

<file path=customXml/itemProps70.xml><?xml version="1.0" encoding="utf-8"?>
<ds:datastoreItem xmlns:ds="http://schemas.openxmlformats.org/officeDocument/2006/customXml" ds:itemID="{65AADA5F-8A15-4A47-A679-79912E0E3FBD}">
  <ds:schemaRefs/>
</ds:datastoreItem>
</file>

<file path=customXml/itemProps8.xml><?xml version="1.0" encoding="utf-8"?>
<ds:datastoreItem xmlns:ds="http://schemas.openxmlformats.org/officeDocument/2006/customXml" ds:itemID="{EED20AEB-94CA-4002-B886-DD68B10A3C7F}">
  <ds:schemaRefs/>
</ds:datastoreItem>
</file>

<file path=customXml/itemProps9.xml><?xml version="1.0" encoding="utf-8"?>
<ds:datastoreItem xmlns:ds="http://schemas.openxmlformats.org/officeDocument/2006/customXml" ds:itemID="{D9A00725-8253-49F3-849F-A5EB2454488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Backend</vt:lpstr>
      <vt:lpstr>Dashboard</vt:lpstr>
      <vt:lpstr>Layout Design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Anootosh Sarkar</dc:creator>
  <cp:lastModifiedBy>Anootosh Sarkar</cp:lastModifiedBy>
  <dcterms:created xsi:type="dcterms:W3CDTF">2025-05-09T16:50:10Z</dcterms:created>
  <dcterms:modified xsi:type="dcterms:W3CDTF">2025-05-24T13:19:53Z</dcterms:modified>
</cp:coreProperties>
</file>