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80" windowWidth="3330" windowHeight="1140"/>
  </bookViews>
  <sheets>
    <sheet name="20170310" sheetId="173" r:id="rId1"/>
    <sheet name="20170309" sheetId="172" r:id="rId2"/>
    <sheet name="20170308" sheetId="171" r:id="rId3"/>
    <sheet name="20170307" sheetId="170" r:id="rId4"/>
    <sheet name="20170306" sheetId="169" r:id="rId5"/>
    <sheet name="20170303" sheetId="168" r:id="rId6"/>
    <sheet name="20170302" sheetId="167" r:id="rId7"/>
    <sheet name="20170301" sheetId="166" r:id="rId8"/>
    <sheet name="20170228" sheetId="165" r:id="rId9"/>
    <sheet name="20170227" sheetId="164" r:id="rId10"/>
    <sheet name="20170224" sheetId="163" r:id="rId11"/>
    <sheet name="20170223" sheetId="162" r:id="rId12"/>
    <sheet name="20170222" sheetId="161" r:id="rId13"/>
    <sheet name="20170221" sheetId="160" r:id="rId14"/>
    <sheet name="20170220" sheetId="159" r:id="rId15"/>
    <sheet name="20170217" sheetId="158" r:id="rId16"/>
    <sheet name="20170216" sheetId="157" r:id="rId17"/>
    <sheet name="20170215" sheetId="156" r:id="rId18"/>
    <sheet name="20170214" sheetId="155" r:id="rId19"/>
    <sheet name="20170213" sheetId="154" r:id="rId20"/>
    <sheet name="20170210" sheetId="153" r:id="rId21"/>
    <sheet name="20170209" sheetId="151" r:id="rId22"/>
    <sheet name="20170208" sheetId="150" r:id="rId23"/>
    <sheet name="20170207" sheetId="149" r:id="rId24"/>
    <sheet name="20170206" sheetId="148" r:id="rId25"/>
    <sheet name="20170203" sheetId="152" r:id="rId26"/>
    <sheet name="20170126" sheetId="147" r:id="rId27"/>
    <sheet name="20170125" sheetId="146" r:id="rId28"/>
    <sheet name="20170124" sheetId="145" r:id="rId29"/>
    <sheet name="20170123" sheetId="144" r:id="rId30"/>
    <sheet name="20170120" sheetId="143" r:id="rId31"/>
    <sheet name="20170119" sheetId="142" r:id="rId32"/>
    <sheet name="20170118" sheetId="141" r:id="rId33"/>
    <sheet name="20170117" sheetId="140" r:id="rId34"/>
    <sheet name="20170116" sheetId="139" r:id="rId35"/>
    <sheet name="20170113" sheetId="138" r:id="rId36"/>
    <sheet name="20170112" sheetId="137" r:id="rId37"/>
    <sheet name="20170111" sheetId="136" r:id="rId38"/>
    <sheet name="20170110" sheetId="134" r:id="rId39"/>
    <sheet name="20170109" sheetId="133" r:id="rId40"/>
    <sheet name="20170106" sheetId="132" r:id="rId41"/>
    <sheet name="20170105" sheetId="131" r:id="rId42"/>
    <sheet name="20170104" sheetId="130" r:id="rId43"/>
    <sheet name="20170103" sheetId="129" r:id="rId44"/>
    <sheet name="20161230" sheetId="128" r:id="rId45"/>
    <sheet name="20161229" sheetId="127" r:id="rId46"/>
    <sheet name="20161228" sheetId="126" r:id="rId47"/>
    <sheet name="20161227" sheetId="125" r:id="rId48"/>
    <sheet name="20161226" sheetId="124" r:id="rId49"/>
    <sheet name="20161223" sheetId="123" r:id="rId50"/>
    <sheet name="20161222" sheetId="122" r:id="rId51"/>
    <sheet name="20161221" sheetId="121" r:id="rId52"/>
    <sheet name="20161220" sheetId="120" r:id="rId53"/>
    <sheet name="20161219" sheetId="119" r:id="rId54"/>
    <sheet name="20161216" sheetId="118" r:id="rId55"/>
    <sheet name="20161215" sheetId="117" r:id="rId56"/>
    <sheet name="20161214" sheetId="116" r:id="rId57"/>
    <sheet name="20161213" sheetId="115" r:id="rId58"/>
    <sheet name="20161212" sheetId="114" r:id="rId59"/>
    <sheet name="20161209" sheetId="113" r:id="rId60"/>
    <sheet name="20161208" sheetId="112" r:id="rId61"/>
    <sheet name="20161207" sheetId="111" r:id="rId62"/>
    <sheet name="20161206" sheetId="110" r:id="rId63"/>
    <sheet name="20161205" sheetId="109" r:id="rId64"/>
    <sheet name="20161202" sheetId="108" r:id="rId65"/>
    <sheet name="20161201" sheetId="107" r:id="rId66"/>
    <sheet name="20161130" sheetId="106" r:id="rId67"/>
    <sheet name="20161129" sheetId="105" r:id="rId68"/>
    <sheet name="20161128" sheetId="104" r:id="rId69"/>
    <sheet name="20161125" sheetId="103" r:id="rId70"/>
    <sheet name="20161124" sheetId="102" r:id="rId71"/>
    <sheet name="20161123" sheetId="101" r:id="rId72"/>
    <sheet name="20161122" sheetId="100" r:id="rId73"/>
    <sheet name="20161121" sheetId="99" r:id="rId74"/>
    <sheet name="20161118" sheetId="98" r:id="rId75"/>
    <sheet name="20161117" sheetId="97" r:id="rId76"/>
    <sheet name="20161116" sheetId="96" r:id="rId77"/>
    <sheet name="20161115" sheetId="95" r:id="rId78"/>
    <sheet name="20161114" sheetId="94" r:id="rId79"/>
    <sheet name="20161111" sheetId="93" r:id="rId80"/>
    <sheet name="20161110" sheetId="92" r:id="rId81"/>
    <sheet name="20161109" sheetId="91" r:id="rId82"/>
    <sheet name="20161108" sheetId="90" r:id="rId83"/>
    <sheet name="20161107" sheetId="89" r:id="rId84"/>
    <sheet name="20161104" sheetId="88" r:id="rId85"/>
    <sheet name="20161103" sheetId="87" r:id="rId86"/>
    <sheet name="20161102" sheetId="86" r:id="rId87"/>
    <sheet name="20161101" sheetId="85" r:id="rId88"/>
    <sheet name="20161031" sheetId="84" r:id="rId89"/>
    <sheet name="20161028" sheetId="83" r:id="rId90"/>
    <sheet name="20161027" sheetId="82" r:id="rId91"/>
    <sheet name="20161026" sheetId="81" r:id="rId92"/>
    <sheet name="20161025" sheetId="80" r:id="rId93"/>
    <sheet name="20161024" sheetId="79" r:id="rId94"/>
    <sheet name="20161021" sheetId="78" r:id="rId95"/>
    <sheet name="20161020" sheetId="77" r:id="rId96"/>
    <sheet name="20161019" sheetId="76" r:id="rId97"/>
    <sheet name="20161018" sheetId="75" r:id="rId98"/>
    <sheet name="20161017" sheetId="74" r:id="rId99"/>
    <sheet name="20161014" sheetId="73" r:id="rId100"/>
    <sheet name="20161013" sheetId="72" r:id="rId101"/>
    <sheet name="20160930" sheetId="71" r:id="rId102"/>
    <sheet name="20160929" sheetId="70" r:id="rId103"/>
    <sheet name="20160928" sheetId="69" r:id="rId104"/>
    <sheet name="20160927" sheetId="68" r:id="rId105"/>
    <sheet name="20160926" sheetId="67" r:id="rId106"/>
    <sheet name="20160923" sheetId="66" r:id="rId107"/>
    <sheet name="20160922" sheetId="65" r:id="rId108"/>
    <sheet name="20160921" sheetId="64" r:id="rId109"/>
    <sheet name="20160920" sheetId="63" r:id="rId110"/>
    <sheet name="20160919" sheetId="62" r:id="rId111"/>
    <sheet name="20160914" sheetId="61" r:id="rId112"/>
    <sheet name="20160913" sheetId="60" r:id="rId113"/>
    <sheet name="20160912" sheetId="59" r:id="rId114"/>
    <sheet name="20160909" sheetId="58" r:id="rId115"/>
    <sheet name="20160908" sheetId="57" r:id="rId116"/>
    <sheet name="20160907" sheetId="56" r:id="rId117"/>
    <sheet name="20160906" sheetId="55" r:id="rId118"/>
    <sheet name="20160905" sheetId="54" r:id="rId119"/>
    <sheet name="20160902" sheetId="53" r:id="rId120"/>
    <sheet name="20160901" sheetId="52" r:id="rId121"/>
    <sheet name="20160831" sheetId="51" r:id="rId122"/>
    <sheet name="20160830" sheetId="50" r:id="rId123"/>
    <sheet name="20160829" sheetId="49" r:id="rId124"/>
    <sheet name="20160826" sheetId="48" r:id="rId125"/>
    <sheet name="20160825" sheetId="47" r:id="rId126"/>
    <sheet name="20160824" sheetId="45" r:id="rId127"/>
    <sheet name="20160823" sheetId="44" r:id="rId128"/>
    <sheet name="20160819" sheetId="43" r:id="rId129"/>
    <sheet name="20160818" sheetId="42" r:id="rId130"/>
    <sheet name="20160817" sheetId="41" r:id="rId131"/>
    <sheet name="20160816" sheetId="40" r:id="rId132"/>
    <sheet name="20160815" sheetId="38" r:id="rId133"/>
    <sheet name="20160812" sheetId="37" r:id="rId134"/>
    <sheet name="20160811" sheetId="36" r:id="rId135"/>
    <sheet name="20160810" sheetId="35" r:id="rId136"/>
    <sheet name="20160809" sheetId="34" r:id="rId137"/>
    <sheet name="20160808" sheetId="33" r:id="rId138"/>
    <sheet name="20160805" sheetId="32" r:id="rId139"/>
    <sheet name="20160804" sheetId="31" r:id="rId140"/>
    <sheet name="20160803" sheetId="30" r:id="rId141"/>
    <sheet name="20160802" sheetId="29" r:id="rId142"/>
    <sheet name="20160801" sheetId="28" r:id="rId143"/>
    <sheet name="20160729" sheetId="27" r:id="rId144"/>
    <sheet name="20160728" sheetId="26" r:id="rId145"/>
    <sheet name="20160727" sheetId="25" r:id="rId146"/>
    <sheet name="20160726" sheetId="24" r:id="rId147"/>
    <sheet name="20160725" sheetId="23" r:id="rId148"/>
    <sheet name="20160722" sheetId="22" r:id="rId149"/>
    <sheet name="20160721" sheetId="21" r:id="rId150"/>
    <sheet name="20160720" sheetId="20" r:id="rId151"/>
    <sheet name="20160719" sheetId="19" r:id="rId152"/>
    <sheet name="20160718" sheetId="18" r:id="rId153"/>
    <sheet name="20160715" sheetId="17" r:id="rId154"/>
    <sheet name="20160714" sheetId="16" r:id="rId155"/>
    <sheet name="20160713" sheetId="15" r:id="rId156"/>
    <sheet name="20160712" sheetId="14" r:id="rId157"/>
    <sheet name="20160711" sheetId="13" r:id="rId158"/>
    <sheet name="20160708" sheetId="12" r:id="rId159"/>
    <sheet name="20160707" sheetId="11" r:id="rId160"/>
    <sheet name="20160706" sheetId="10" r:id="rId161"/>
    <sheet name="20160705" sheetId="9" r:id="rId162"/>
    <sheet name="20160704" sheetId="8" r:id="rId163"/>
    <sheet name="20160701" sheetId="7" r:id="rId164"/>
    <sheet name="20160630" sheetId="5" r:id="rId165"/>
    <sheet name="20160629" sheetId="4" r:id="rId166"/>
    <sheet name="20160628" sheetId="1" r:id="rId167"/>
  </sheets>
  <externalReferences>
    <externalReference r:id="rId168"/>
  </externalReferences>
  <calcPr calcId="144525"/>
</workbook>
</file>

<file path=xl/calcChain.xml><?xml version="1.0" encoding="utf-8"?>
<calcChain xmlns="http://schemas.openxmlformats.org/spreadsheetml/2006/main">
  <c r="B27" i="168" l="1"/>
  <c r="B37" i="151" l="1"/>
  <c r="B26" i="151"/>
  <c r="I25" i="151"/>
  <c r="B25" i="151"/>
  <c r="I19" i="151"/>
  <c r="I15" i="151"/>
  <c r="B13" i="151"/>
  <c r="I11" i="151"/>
  <c r="B11" i="151"/>
  <c r="I10" i="151"/>
  <c r="E10" i="151"/>
  <c r="B37" i="150"/>
  <c r="B26" i="150"/>
  <c r="I25" i="150"/>
  <c r="B25" i="150"/>
  <c r="I19" i="150"/>
  <c r="I15" i="150"/>
  <c r="B13" i="150"/>
  <c r="I11" i="150"/>
  <c r="B11" i="150"/>
  <c r="I10" i="150"/>
  <c r="E10" i="150"/>
  <c r="B27" i="150" l="1"/>
  <c r="B27" i="151"/>
  <c r="B37" i="134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I14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J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I12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I8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<sst xmlns="http://schemas.openxmlformats.org/spreadsheetml/2006/main" count="10406" uniqueCount="398">
  <si>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</si>
  <si>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</si>
  <si>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</si>
  <si>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</si>
  <si>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</si>
  <si>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</si>
  <si>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</si>
  <si>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</si>
  <si>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</si>
  <si>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</si>
  <si>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</si>
  <si>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</si>
  <si>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</si>
  <si>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</si>
  <si>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</si>
  <si>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</si>
  <si>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</si>
  <si>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</si>
  <si>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</si>
  <si>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</si>
  <si>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</si>
  <si>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</si>
  <si>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</si>
  <si>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</si>
  <si>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</si>
  <si>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</si>
  <si>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</si>
  <si>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</si>
  <si>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</si>
  <si>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</si>
  <si>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</si>
  <si>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</si>
  <si>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</si>
  <si>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</si>
  <si>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</si>
  <si>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</si>
  <si>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</si>
  <si>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</si>
  <si>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</si>
  <si>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</si>
  <si>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</si>
  <si>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</si>
  <si>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</si>
  <si>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</si>
  <si>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</si>
  <si>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</si>
  <si>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</si>
  <si>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</si>
  <si>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</si>
  <si>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</si>
  <si>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</si>
  <si>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</si>
  <si>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</si>
  <si>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</si>
  <si>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</si>
  <si>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</si>
  <si>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</si>
  <si>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</si>
  <si>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</si>
  <si>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</si>
  <si>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</si>
  <si>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</si>
  <si>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</si>
  <si>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</si>
  <si>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</si>
  <si>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</si>
  <si>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</si>
  <si>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</si>
  <si>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</si>
  <si>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</si>
  <si>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</si>
  <si>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</si>
  <si>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</si>
  <si>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</si>
  <si>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</si>
  <si>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</si>
  <si>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</si>
  <si>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</si>
  <si>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</si>
  <si>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</si>
  <si>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</si>
  <si>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</si>
  <si>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</si>
  <si>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</si>
  <si>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</si>
  <si>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</si>
  <si>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</si>
  <si>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</si>
  <si>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</si>
  <si>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</si>
  <si>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</si>
  <si>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</si>
  <si>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</si>
  <si>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</si>
  <si>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</si>
  <si>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</si>
  <si>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</si>
  <si>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</si>
  <si>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</si>
  <si>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</si>
  <si>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</si>
  <si>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</si>
  <si>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</si>
  <si>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</si>
  <si>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</si>
  <si>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</si>
  <si>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</si>
  <si>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</si>
  <si>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</si>
  <si>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</si>
  <si>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</si>
  <si>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</si>
  <si>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</si>
  <si>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</si>
  <si>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</si>
  <si>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</si>
  <si>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</si>
  <si>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</si>
  <si>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</si>
  <si>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</si>
  <si>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</si>
  <si>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</si>
  <si>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</si>
  <si>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</si>
  <si>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</si>
  <si>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</si>
  <si>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</si>
  <si>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</si>
  <si>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</si>
  <si>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</si>
  <si>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</si>
  <si>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</si>
  <si>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</si>
  <si>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</si>
  <si>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</si>
  <si>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</si>
  <si>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</si>
  <si>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</si>
  <si>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</si>
  <si>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</si>
  <si>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</si>
  <si>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</si>
  <si>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</si>
  <si>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</si>
  <si>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</si>
  <si>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</si>
  <si>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</si>
  <si>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</si>
  <si>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</si>
  <si>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</si>
  <si>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</si>
  <si>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</si>
  <si>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</si>
  <si>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</si>
  <si>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</si>
  <si>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</si>
  <si>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</si>
  <si>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</si>
  <si>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</si>
  <si>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</si>
  <si>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</si>
  <si>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</si>
  <si>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</si>
  <si>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</si>
  <si>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</si>
  <si>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</si>
  <si>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</si>
  <si>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</si>
  <si>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</si>
  <si>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</si>
  <si>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</si>
  <si>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</si>
  <si>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</si>
  <si>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</si>
  <si>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</si>
  <si>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</si>
  <si>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</si>
  <si>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</si>
  <si>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</si>
  <si>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</si>
  <si>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</si>
  <si>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</si>
  <si>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</si>
  <si>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</si>
  <si>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账户信息汇总</t>
  </si>
  <si>
    <t>期权做市期权账户211</t>
  </si>
  <si>
    <t>期权做市期货账户2111</t>
  </si>
  <si>
    <t>资金余额</t>
  </si>
  <si>
    <t>期货总持仓</t>
  </si>
  <si>
    <t>ETF市值</t>
  </si>
  <si>
    <t>可用金额</t>
  </si>
  <si>
    <t>IH 1701</t>
  </si>
  <si>
    <t>总资产</t>
  </si>
  <si>
    <t>保证金</t>
  </si>
  <si>
    <t>IH 1702</t>
  </si>
  <si>
    <t>配置文件限额</t>
  </si>
  <si>
    <t>IH 1703</t>
  </si>
  <si>
    <t>初始资金</t>
  </si>
  <si>
    <t>日交易费</t>
  </si>
  <si>
    <t>IH 1706</t>
  </si>
  <si>
    <t>日回购利息</t>
  </si>
  <si>
    <t>日成交张数</t>
  </si>
  <si>
    <t>日回购本金</t>
  </si>
  <si>
    <t>总交易费用</t>
  </si>
  <si>
    <t>期货多头汇总</t>
  </si>
  <si>
    <t>总回购利息</t>
  </si>
  <si>
    <t>期货空头汇总</t>
  </si>
  <si>
    <t>期货持仓市值</t>
  </si>
  <si>
    <t>多头持仓市值</t>
  </si>
  <si>
    <t>空头持仓市值</t>
  </si>
  <si>
    <t>轧差市值</t>
  </si>
  <si>
    <t>当前账户余额</t>
  </si>
  <si>
    <t>盈亏</t>
  </si>
  <si>
    <t>手续费合计</t>
  </si>
  <si>
    <t>交易所手续费</t>
  </si>
  <si>
    <t>客户手续费</t>
  </si>
  <si>
    <t>交割费用</t>
  </si>
  <si>
    <t>资金情况汇总</t>
  </si>
  <si>
    <t>委托费用</t>
  </si>
  <si>
    <t>投入本金总额</t>
  </si>
  <si>
    <t>汇总</t>
  </si>
  <si>
    <t>使用资金总额</t>
  </si>
  <si>
    <t>交易费用总额</t>
  </si>
  <si>
    <t>期权信息汇总</t>
  </si>
  <si>
    <t>期权合约持仓</t>
  </si>
  <si>
    <t>Orc系统参数指标</t>
  </si>
  <si>
    <t>1月</t>
  </si>
  <si>
    <t>理论盈亏</t>
  </si>
  <si>
    <t>2月</t>
  </si>
  <si>
    <t>盯市盈亏</t>
  </si>
  <si>
    <t>3月</t>
  </si>
  <si>
    <t>当日理论盈亏</t>
  </si>
  <si>
    <t>6月</t>
  </si>
  <si>
    <t>当日盯市盈亏</t>
  </si>
  <si>
    <t>Cash Delta</t>
  </si>
  <si>
    <t>多头持仓</t>
  </si>
  <si>
    <t>C.Gamma 1%</t>
  </si>
  <si>
    <t>空头持仓</t>
  </si>
  <si>
    <t>Vega</t>
  </si>
  <si>
    <t>Theta</t>
  </si>
  <si>
    <t>IH 1709</t>
  </si>
  <si>
    <t>9月</t>
  </si>
  <si>
    <t>行权</t>
  </si>
  <si>
    <t>合约代码</t>
  </si>
  <si>
    <t>合约名称</t>
  </si>
  <si>
    <t>行权方向</t>
  </si>
  <si>
    <t>行权数量</t>
  </si>
  <si>
    <t>行权价</t>
  </si>
  <si>
    <t>收付标的数量</t>
  </si>
  <si>
    <t>收付金额</t>
  </si>
  <si>
    <t>50ETF购1月2348A</t>
  </si>
  <si>
    <t>权利方</t>
  </si>
  <si>
    <t>义务方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</si>
  <si>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</si>
  <si>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</si>
  <si>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</si>
  <si>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</si>
  <si>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</si>
  <si>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</si>
  <si>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</si>
  <si>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账户信息汇总</t>
    <phoneticPr fontId="1" type="noConversion"/>
  </si>
  <si>
    <t>期权做市期权账户211</t>
    <phoneticPr fontId="1" type="noConversion"/>
  </si>
  <si>
    <t>期权做市期货账户2111</t>
    <phoneticPr fontId="1" type="noConversion"/>
  </si>
  <si>
    <t>资金余额</t>
    <phoneticPr fontId="1" type="noConversion"/>
  </si>
  <si>
    <t>期货总持仓</t>
    <phoneticPr fontId="1" type="noConversion"/>
  </si>
  <si>
    <t>ETF市值</t>
    <phoneticPr fontId="1" type="noConversion"/>
  </si>
  <si>
    <t>可用金额</t>
    <phoneticPr fontId="1" type="noConversion"/>
  </si>
  <si>
    <t>IH 1702</t>
    <phoneticPr fontId="1" type="noConversion"/>
  </si>
  <si>
    <t>总资产</t>
    <phoneticPr fontId="1" type="noConversion"/>
  </si>
  <si>
    <t>保证金</t>
    <phoneticPr fontId="1" type="noConversion"/>
  </si>
  <si>
    <t>配置文件限额</t>
    <phoneticPr fontId="1" type="noConversion"/>
  </si>
  <si>
    <t>IH 1703</t>
    <phoneticPr fontId="1" type="noConversion"/>
  </si>
  <si>
    <t>初始资金</t>
    <phoneticPr fontId="1" type="noConversion"/>
  </si>
  <si>
    <t>IH 1706</t>
    <phoneticPr fontId="1" type="noConversion"/>
  </si>
  <si>
    <t>日交易费</t>
    <phoneticPr fontId="1" type="noConversion"/>
  </si>
  <si>
    <t>IH 1709</t>
    <phoneticPr fontId="1" type="noConversion"/>
  </si>
  <si>
    <t>日回购利息</t>
    <phoneticPr fontId="1" type="noConversion"/>
  </si>
  <si>
    <t>日成交张数</t>
    <phoneticPr fontId="1" type="noConversion"/>
  </si>
  <si>
    <t>日回购本金</t>
    <phoneticPr fontId="1" type="noConversion"/>
  </si>
  <si>
    <t>总交易费用</t>
    <phoneticPr fontId="1" type="noConversion"/>
  </si>
  <si>
    <t>期货多头汇总</t>
    <phoneticPr fontId="1" type="noConversion"/>
  </si>
  <si>
    <t>总回购利息</t>
    <phoneticPr fontId="1" type="noConversion"/>
  </si>
  <si>
    <t>期货空头汇总</t>
    <phoneticPr fontId="1" type="noConversion"/>
  </si>
  <si>
    <t>期货持仓市值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</si>
  <si>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</si>
  <si>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</si>
  <si>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</si>
  <si>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当前账户余额</t>
    <phoneticPr fontId="1" type="noConversion"/>
  </si>
  <si>
    <t>盈亏</t>
    <phoneticPr fontId="1" type="noConversion"/>
  </si>
  <si>
    <t>手续费合计</t>
    <phoneticPr fontId="1" type="noConversion"/>
  </si>
  <si>
    <t>交易所手续费</t>
    <phoneticPr fontId="1" type="noConversion"/>
  </si>
  <si>
    <t>客户手续费</t>
    <phoneticPr fontId="1" type="noConversion"/>
  </si>
  <si>
    <t>交割费用</t>
    <phoneticPr fontId="1" type="noConversion"/>
  </si>
  <si>
    <t>资金情况汇总</t>
    <phoneticPr fontId="1" type="noConversion"/>
  </si>
  <si>
    <t>委托费用</t>
    <phoneticPr fontId="1" type="noConversion"/>
  </si>
  <si>
    <t>投入本金总额</t>
    <phoneticPr fontId="1" type="noConversion"/>
  </si>
  <si>
    <t>汇总</t>
    <phoneticPr fontId="1" type="noConversion"/>
  </si>
  <si>
    <t>使用资金总额</t>
    <phoneticPr fontId="1" type="noConversion"/>
  </si>
  <si>
    <t>交易费用总额</t>
    <phoneticPr fontId="1" type="noConversion"/>
  </si>
  <si>
    <t>期权信息汇总</t>
    <phoneticPr fontId="1" type="noConversion"/>
  </si>
  <si>
    <t>期权合约持仓</t>
    <phoneticPr fontId="1" type="noConversion"/>
  </si>
  <si>
    <t>Orc系统参数指标</t>
    <phoneticPr fontId="1" type="noConversion"/>
  </si>
  <si>
    <t>2月</t>
    <phoneticPr fontId="1" type="noConversion"/>
  </si>
  <si>
    <t>理论盈亏</t>
    <phoneticPr fontId="1" type="noConversion"/>
  </si>
  <si>
    <t>3月</t>
    <phoneticPr fontId="1" type="noConversion"/>
  </si>
  <si>
    <t>盯市盈亏</t>
    <phoneticPr fontId="1" type="noConversion"/>
  </si>
  <si>
    <t>6月</t>
    <phoneticPr fontId="1" type="noConversion"/>
  </si>
  <si>
    <t>当日理论盈亏</t>
    <phoneticPr fontId="1" type="noConversion"/>
  </si>
  <si>
    <t>9月</t>
    <phoneticPr fontId="1" type="noConversion"/>
  </si>
  <si>
    <t>当日盯市盈亏</t>
    <phoneticPr fontId="1" type="noConversion"/>
  </si>
  <si>
    <t>Cash Delta</t>
    <phoneticPr fontId="1" type="noConversion"/>
  </si>
  <si>
    <t>多头持仓</t>
    <phoneticPr fontId="1" type="noConversion"/>
  </si>
  <si>
    <t>C.Gamma 1%</t>
    <phoneticPr fontId="1" type="noConversion"/>
  </si>
  <si>
    <t>空头持仓</t>
    <phoneticPr fontId="1" type="noConversion"/>
  </si>
  <si>
    <t>Vega</t>
    <phoneticPr fontId="1" type="noConversion"/>
  </si>
  <si>
    <t>Theta</t>
    <phoneticPr fontId="1" type="noConversion"/>
  </si>
  <si>
    <t>期权做市期权账户211</t>
    <phoneticPr fontId="1" type="noConversion"/>
  </si>
  <si>
    <t>期权做市期货账户2111</t>
    <phoneticPr fontId="1" type="noConversion"/>
  </si>
  <si>
    <t>资金余额</t>
    <phoneticPr fontId="1" type="noConversion"/>
  </si>
  <si>
    <t>期货总持仓</t>
    <phoneticPr fontId="1" type="noConversion"/>
  </si>
  <si>
    <t>ETF市值</t>
    <phoneticPr fontId="1" type="noConversion"/>
  </si>
  <si>
    <t>可用金额</t>
    <phoneticPr fontId="1" type="noConversion"/>
  </si>
  <si>
    <t>IH 1702</t>
    <phoneticPr fontId="1" type="noConversion"/>
  </si>
  <si>
    <t>总资产</t>
    <phoneticPr fontId="1" type="noConversion"/>
  </si>
  <si>
    <t>保证金</t>
    <phoneticPr fontId="1" type="noConversion"/>
  </si>
  <si>
    <t>配置文件限额</t>
    <phoneticPr fontId="1" type="noConversion"/>
  </si>
  <si>
    <t>IH 1703</t>
    <phoneticPr fontId="1" type="noConversion"/>
  </si>
  <si>
    <t>初始资金</t>
    <phoneticPr fontId="1" type="noConversion"/>
  </si>
  <si>
    <t>IH 1706</t>
    <phoneticPr fontId="1" type="noConversion"/>
  </si>
  <si>
    <t>日交易费</t>
    <phoneticPr fontId="1" type="noConversion"/>
  </si>
  <si>
    <t>IH 1709</t>
    <phoneticPr fontId="1" type="noConversion"/>
  </si>
  <si>
    <t>日回购利息</t>
    <phoneticPr fontId="1" type="noConversion"/>
  </si>
  <si>
    <t>日成交张数</t>
    <phoneticPr fontId="1" type="noConversion"/>
  </si>
  <si>
    <t>日回购本金</t>
    <phoneticPr fontId="1" type="noConversion"/>
  </si>
  <si>
    <t>总交易费用</t>
    <phoneticPr fontId="1" type="noConversion"/>
  </si>
  <si>
    <t>期货多头汇总</t>
    <phoneticPr fontId="1" type="noConversion"/>
  </si>
  <si>
    <t>总回购利息</t>
    <phoneticPr fontId="1" type="noConversion"/>
  </si>
  <si>
    <t>期货空头汇总</t>
    <phoneticPr fontId="1" type="noConversion"/>
  </si>
  <si>
    <t>日交易费</t>
    <phoneticPr fontId="1" type="noConversion"/>
  </si>
  <si>
    <t>期货持仓市值</t>
    <phoneticPr fontId="1" type="noConversion"/>
  </si>
  <si>
    <t>总交易费用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</si>
  <si>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</si>
  <si>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</si>
  <si>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</si>
  <si>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初始资金</t>
    <phoneticPr fontId="1" type="noConversion"/>
  </si>
  <si>
    <t>当前账户余额</t>
    <phoneticPr fontId="1" type="noConversion"/>
  </si>
  <si>
    <t>保证金</t>
    <phoneticPr fontId="1" type="noConversion"/>
  </si>
  <si>
    <t>盈亏</t>
    <phoneticPr fontId="1" type="noConversion"/>
  </si>
  <si>
    <t>手续费合计</t>
    <phoneticPr fontId="1" type="noConversion"/>
  </si>
  <si>
    <t>交易所手续费</t>
    <phoneticPr fontId="1" type="noConversion"/>
  </si>
  <si>
    <t>客户手续费</t>
    <phoneticPr fontId="1" type="noConversion"/>
  </si>
  <si>
    <t>交割费用</t>
    <phoneticPr fontId="1" type="noConversion"/>
  </si>
  <si>
    <t>资金情况汇总</t>
    <phoneticPr fontId="1" type="noConversion"/>
  </si>
  <si>
    <t>委托费用</t>
    <phoneticPr fontId="1" type="noConversion"/>
  </si>
  <si>
    <t>投入本金总额</t>
    <phoneticPr fontId="1" type="noConversion"/>
  </si>
  <si>
    <t>汇总</t>
    <phoneticPr fontId="1" type="noConversion"/>
  </si>
  <si>
    <t>使用资金总额</t>
    <phoneticPr fontId="1" type="noConversion"/>
  </si>
  <si>
    <t>交易费用总额</t>
    <phoneticPr fontId="1" type="noConversion"/>
  </si>
  <si>
    <t>期权信息汇总</t>
    <phoneticPr fontId="1" type="noConversion"/>
  </si>
  <si>
    <t>期权合约持仓</t>
    <phoneticPr fontId="1" type="noConversion"/>
  </si>
  <si>
    <t>Orc系统参数指标</t>
    <phoneticPr fontId="1" type="noConversion"/>
  </si>
  <si>
    <t>2月</t>
    <phoneticPr fontId="1" type="noConversion"/>
  </si>
  <si>
    <t>理论盈亏</t>
    <phoneticPr fontId="1" type="noConversion"/>
  </si>
  <si>
    <t>3月</t>
    <phoneticPr fontId="1" type="noConversion"/>
  </si>
  <si>
    <t>盯市盈亏</t>
    <phoneticPr fontId="1" type="noConversion"/>
  </si>
  <si>
    <t>6月</t>
    <phoneticPr fontId="1" type="noConversion"/>
  </si>
  <si>
    <t>当日理论盈亏</t>
    <phoneticPr fontId="1" type="noConversion"/>
  </si>
  <si>
    <t>9月</t>
    <phoneticPr fontId="1" type="noConversion"/>
  </si>
  <si>
    <t>当日盯市盈亏</t>
    <phoneticPr fontId="1" type="noConversion"/>
  </si>
  <si>
    <t>Cash Delta</t>
    <phoneticPr fontId="1" type="noConversion"/>
  </si>
  <si>
    <t>多头持仓</t>
    <phoneticPr fontId="1" type="noConversion"/>
  </si>
  <si>
    <t>C.Gamma 1%</t>
    <phoneticPr fontId="1" type="noConversion"/>
  </si>
  <si>
    <t>空头持仓</t>
    <phoneticPr fontId="1" type="noConversion"/>
  </si>
  <si>
    <t>Vega</t>
    <phoneticPr fontId="1" type="noConversion"/>
  </si>
  <si>
    <t>Theta</t>
    <phoneticPr fontId="1" type="noConversion"/>
  </si>
  <si>
    <t xml:space="preserve"> ¥-   </t>
  </si>
  <si>
    <t>多头</t>
  </si>
  <si>
    <t>空头</t>
  </si>
  <si>
    <t>IH 1704</t>
  </si>
  <si>
    <t>4月</t>
  </si>
  <si>
    <t>10000831</t>
  </si>
  <si>
    <t>50ETF购2月2200</t>
  </si>
  <si>
    <t>254</t>
  </si>
  <si>
    <t>10000832</t>
  </si>
  <si>
    <t>50ETF购2月2250</t>
  </si>
  <si>
    <t>197</t>
  </si>
  <si>
    <t>10000833</t>
  </si>
  <si>
    <t>50ETF购2月2300</t>
  </si>
  <si>
    <t>4</t>
  </si>
  <si>
    <t>10000840</t>
  </si>
  <si>
    <t>50ETF沽2月2400</t>
  </si>
  <si>
    <t>16</t>
  </si>
  <si>
    <t>10000842</t>
  </si>
  <si>
    <t>50ETF沽2月2450</t>
  </si>
  <si>
    <t>327</t>
  </si>
  <si>
    <t>10000854</t>
  </si>
  <si>
    <t>50ETF沽2月2500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</si>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</sst>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921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0" fontId="0" fillId="0" borderId="0" xfId="0"/>
    <xf numFmtId="0" fontId="0" fillId="4" borderId="0" xfId="0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8" fontId="0" fillId="0" borderId="0" xfId="0" applyNumberFormat="1"/>
    <xf numFmtId="8" fontId="0" fillId="0" borderId="0" xfId="0" applyNumberFormat="1" applyFon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zhending/Desktop/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209"/>
      <sheetName val="20170208"/>
      <sheetName val="20170207"/>
      <sheetName val="20170206"/>
      <sheetName val="20170203"/>
      <sheetName val="20170126"/>
      <sheetName val="20170125"/>
      <sheetName val="20170124"/>
      <sheetName val="20170123"/>
      <sheetName val="20170120"/>
      <sheetName val="20170119"/>
      <sheetName val="20170118"/>
      <sheetName val="20170117"/>
      <sheetName val="20170116"/>
      <sheetName val="20170113"/>
      <sheetName val="20170112"/>
      <sheetName val="20170111"/>
      <sheetName val="20170110"/>
      <sheetName val="20170109"/>
      <sheetName val="20170106"/>
      <sheetName val="20170105"/>
      <sheetName val="20170104"/>
      <sheetName val="20170103"/>
      <sheetName val="20161230"/>
      <sheetName val="20161229"/>
      <sheetName val="20161228"/>
      <sheetName val="20161227"/>
      <sheetName val="20161226"/>
      <sheetName val="20161223"/>
      <sheetName val="20161222"/>
      <sheetName val="20161221"/>
      <sheetName val="20161220"/>
      <sheetName val="20161219"/>
      <sheetName val="20161216"/>
      <sheetName val="20161215"/>
      <sheetName val="20161214"/>
      <sheetName val="20161213"/>
      <sheetName val="20161212"/>
      <sheetName val="20161209"/>
      <sheetName val="20161208"/>
      <sheetName val="20161207"/>
      <sheetName val="20161206"/>
      <sheetName val="20161205"/>
      <sheetName val="20161202"/>
      <sheetName val="20161201"/>
      <sheetName val="20161130"/>
      <sheetName val="20161129"/>
      <sheetName val="20161128"/>
      <sheetName val="20161125"/>
      <sheetName val="20161124"/>
      <sheetName val="20161123"/>
      <sheetName val="20161122"/>
      <sheetName val="20161121"/>
      <sheetName val="20161118"/>
      <sheetName val="20161117"/>
      <sheetName val="20161116"/>
      <sheetName val="20161115"/>
      <sheetName val="20161114"/>
      <sheetName val="20161111"/>
      <sheetName val="20161110"/>
      <sheetName val="20161109"/>
      <sheetName val="20161108"/>
      <sheetName val="20161107"/>
      <sheetName val="20161104"/>
      <sheetName val="20161103"/>
      <sheetName val="20161102"/>
      <sheetName val="20161101"/>
      <sheetName val="20161031"/>
      <sheetName val="20161028"/>
      <sheetName val="20161027"/>
      <sheetName val="20161026"/>
      <sheetName val="20161025"/>
      <sheetName val="20161024"/>
      <sheetName val="20161021"/>
      <sheetName val="20161020"/>
      <sheetName val="20161019"/>
      <sheetName val="20161018"/>
      <sheetName val="20161017"/>
      <sheetName val="20161014"/>
      <sheetName val="20161013"/>
      <sheetName val="20160930"/>
      <sheetName val="20160929"/>
      <sheetName val="20160928"/>
      <sheetName val="20160927"/>
      <sheetName val="20160926"/>
      <sheetName val="20160923"/>
      <sheetName val="20160922"/>
      <sheetName val="20160921"/>
      <sheetName val="20160920"/>
      <sheetName val="20160919"/>
      <sheetName val="20160914"/>
      <sheetName val="20160913"/>
      <sheetName val="20160912"/>
      <sheetName val="20160909"/>
      <sheetName val="20160908"/>
      <sheetName val="20160907"/>
      <sheetName val="20160906"/>
      <sheetName val="20160905"/>
      <sheetName val="20160902"/>
      <sheetName val="20160901"/>
      <sheetName val="20160831"/>
      <sheetName val="20160830"/>
      <sheetName val="20160829"/>
      <sheetName val="20160826"/>
      <sheetName val="20160825"/>
      <sheetName val="20160824"/>
      <sheetName val="20160823"/>
      <sheetName val="20160819"/>
      <sheetName val="20160818"/>
      <sheetName val="20160817"/>
      <sheetName val="20160816"/>
      <sheetName val="20160815"/>
      <sheetName val="20160812"/>
      <sheetName val="20160811"/>
      <sheetName val="20160810"/>
      <sheetName val="20160809"/>
      <sheetName val="20160808"/>
      <sheetName val="20160805"/>
      <sheetName val="20160804"/>
      <sheetName val="20160803"/>
      <sheetName val="20160802"/>
      <sheetName val="20160801"/>
      <sheetName val="20160729"/>
      <sheetName val="20160728"/>
      <sheetName val="20160727"/>
      <sheetName val="20160726"/>
      <sheetName val="20160725"/>
      <sheetName val="20160722"/>
      <sheetName val="20160721"/>
      <sheetName val="20160720"/>
      <sheetName val="20160719"/>
      <sheetName val="20160718"/>
      <sheetName val="20160715"/>
      <sheetName val="20160714"/>
      <sheetName val="20160713"/>
      <sheetName val="20160712"/>
      <sheetName val="20160711"/>
      <sheetName val="20160708"/>
      <sheetName val="20160707"/>
      <sheetName val="20160706"/>
      <sheetName val="20160705"/>
      <sheetName val="20160704"/>
      <sheetName val="20160701"/>
      <sheetName val="20160630"/>
      <sheetName val="20160629"/>
      <sheetName val="20160628"/>
      <sheetName val="Sheet2"/>
      <sheetName val="Sheet3"/>
    </sheetNames>
    <sheetDataSet>
      <sheetData sheetId="0">
        <row r="8">
          <cell r="E8">
            <v>982.4</v>
          </cell>
        </row>
        <row r="9">
          <cell r="B9">
            <v>765.95</v>
          </cell>
        </row>
        <row r="12">
          <cell r="B12">
            <v>389.54</v>
          </cell>
        </row>
      </sheetData>
      <sheetData sheetId="1">
        <row r="8">
          <cell r="E8">
            <v>1422.4</v>
          </cell>
        </row>
        <row r="9">
          <cell r="B9">
            <v>575.84</v>
          </cell>
        </row>
        <row r="10">
          <cell r="E10">
            <v>410707.00000000012</v>
          </cell>
        </row>
        <row r="11">
          <cell r="B11">
            <v>765193.33000000019</v>
          </cell>
        </row>
        <row r="12">
          <cell r="B12">
            <v>753.98</v>
          </cell>
        </row>
        <row r="13">
          <cell r="B13">
            <v>88875.170000000027</v>
          </cell>
        </row>
      </sheetData>
      <sheetData sheetId="2">
        <row r="10">
          <cell r="E10">
            <v>409284.60000000009</v>
          </cell>
        </row>
        <row r="11">
          <cell r="B11">
            <v>764617.49000000022</v>
          </cell>
        </row>
        <row r="13">
          <cell r="B13">
            <v>88121.190000000031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abSelected="1" zoomScale="90" zoomScaleNormal="90" workbookViewId="0">
      <selection activeCell="B17" sqref="B17"/>
    </sheetView>
  </sheetViews>
  <sheetFormatPr defaultRowHeight="13.5" x14ac:dyDescent="0.15"/>
  <cols>
    <col min="1" max="1" width="21.75" style="867" customWidth="1"/>
    <col min="2" max="2" width="20.875" style="867" customWidth="1"/>
    <col min="3" max="3" width="3.375" style="875" customWidth="1"/>
    <col min="4" max="4" width="20.625" style="867" customWidth="1"/>
    <col min="5" max="5" width="22" style="867" customWidth="1"/>
    <col min="6" max="6" width="1.875" style="875" customWidth="1"/>
    <col min="7" max="7" width="24.625" style="867" customWidth="1"/>
    <col min="8" max="8" width="17.875" style="867" customWidth="1"/>
    <col min="9" max="9" width="21.625" style="867" customWidth="1"/>
    <col min="10" max="10" width="7.125" style="875" customWidth="1"/>
    <col min="11" max="13" width="9" style="867"/>
    <col min="14" max="14" width="15.5" style="867" bestFit="1" customWidth="1"/>
    <col min="15" max="16384" width="9" style="867"/>
  </cols>
  <sheetData>
    <row r="1" spans="1:11" ht="14.25" x14ac:dyDescent="0.15">
      <c r="A1" s="900" t="s">
        <v>184</v>
      </c>
      <c r="B1" s="894"/>
      <c r="C1" s="894"/>
      <c r="D1" s="894"/>
      <c r="E1" s="894"/>
      <c r="F1" s="894"/>
      <c r="G1" s="894"/>
      <c r="H1" s="894"/>
      <c r="I1" s="894"/>
      <c r="J1" s="894"/>
      <c r="K1" s="894"/>
    </row>
    <row r="2" spans="1:11" x14ac:dyDescent="0.15">
      <c r="A2" s="901" t="s">
        <v>0</v>
      </c>
      <c r="B2" s="894"/>
      <c r="C2" s="894"/>
      <c r="D2" s="901" t="s">
        <v>185</v>
      </c>
      <c r="E2" s="894"/>
      <c r="F2" s="894"/>
      <c r="G2" s="901" t="s">
        <v>186</v>
      </c>
      <c r="H2" s="894"/>
      <c r="I2" s="896"/>
      <c r="J2" s="894"/>
      <c r="K2" s="894"/>
    </row>
    <row r="3" spans="1:11" x14ac:dyDescent="0.15">
      <c r="A3" s="895" t="s">
        <v>187</v>
      </c>
      <c r="B3" s="896">
        <v>36945893.049999997</v>
      </c>
      <c r="C3" s="894"/>
      <c r="D3" s="895" t="s">
        <v>187</v>
      </c>
      <c r="E3" s="896">
        <v>46641103.030000001</v>
      </c>
      <c r="F3" s="894"/>
      <c r="G3" s="895" t="s">
        <v>188</v>
      </c>
      <c r="H3" s="894"/>
      <c r="I3" s="909" t="s">
        <v>376</v>
      </c>
      <c r="J3" s="895" t="s">
        <v>377</v>
      </c>
      <c r="K3" s="894"/>
    </row>
    <row r="4" spans="1:11" x14ac:dyDescent="0.15">
      <c r="A4" s="895" t="s">
        <v>189</v>
      </c>
      <c r="B4" s="910">
        <v>7628749.4299999997</v>
      </c>
      <c r="C4" s="894"/>
      <c r="D4" s="895" t="s">
        <v>190</v>
      </c>
      <c r="E4" s="910">
        <v>11708528.4</v>
      </c>
      <c r="F4" s="894"/>
      <c r="G4" s="894"/>
      <c r="H4" s="895" t="s">
        <v>196</v>
      </c>
      <c r="I4" s="894">
        <v>251</v>
      </c>
      <c r="J4" s="894"/>
      <c r="K4" s="894"/>
    </row>
    <row r="5" spans="1:11" x14ac:dyDescent="0.15">
      <c r="A5" s="895" t="s">
        <v>192</v>
      </c>
      <c r="B5" s="896">
        <v>44574642.479999997</v>
      </c>
      <c r="C5" s="894"/>
      <c r="D5" s="895" t="s">
        <v>193</v>
      </c>
      <c r="E5" s="896">
        <v>34932574.630000003</v>
      </c>
      <c r="F5" s="894"/>
      <c r="G5" s="894"/>
      <c r="H5" s="895" t="s">
        <v>378</v>
      </c>
      <c r="I5" s="894">
        <v>8</v>
      </c>
      <c r="J5" s="894"/>
      <c r="K5" s="894"/>
    </row>
    <row r="6" spans="1:11" x14ac:dyDescent="0.15">
      <c r="A6" s="895" t="s">
        <v>190</v>
      </c>
      <c r="B6" s="896">
        <v>36945893.049999997</v>
      </c>
      <c r="C6" s="894"/>
      <c r="D6" s="895" t="s">
        <v>195</v>
      </c>
      <c r="E6" s="896">
        <v>8000000</v>
      </c>
      <c r="F6" s="894"/>
      <c r="G6" s="894"/>
      <c r="H6" s="895" t="s">
        <v>199</v>
      </c>
      <c r="I6" s="894">
        <v>126</v>
      </c>
      <c r="J6" s="894"/>
      <c r="K6" s="894">
        <v>-4</v>
      </c>
    </row>
    <row r="7" spans="1:11" x14ac:dyDescent="0.15">
      <c r="A7" s="895" t="s">
        <v>195</v>
      </c>
      <c r="B7" s="896">
        <v>50000000</v>
      </c>
      <c r="C7" s="894"/>
      <c r="D7" s="895" t="s">
        <v>197</v>
      </c>
      <c r="E7" s="910">
        <v>71000000</v>
      </c>
      <c r="F7" s="894"/>
      <c r="G7" s="894"/>
      <c r="H7" s="895" t="s">
        <v>240</v>
      </c>
      <c r="I7" s="894">
        <v>11</v>
      </c>
      <c r="J7" s="894"/>
      <c r="K7" s="894"/>
    </row>
    <row r="8" spans="1:11" x14ac:dyDescent="0.15">
      <c r="A8" s="895" t="s">
        <v>197</v>
      </c>
      <c r="B8" s="896">
        <v>24000000</v>
      </c>
      <c r="C8" s="894"/>
      <c r="D8" s="895" t="s">
        <v>198</v>
      </c>
      <c r="E8" s="896">
        <v>2737.6</v>
      </c>
      <c r="F8" s="894"/>
      <c r="G8" s="895"/>
      <c r="H8" s="894"/>
      <c r="I8" s="894"/>
      <c r="J8" s="894"/>
      <c r="K8" s="894"/>
    </row>
    <row r="9" spans="1:11" x14ac:dyDescent="0.15">
      <c r="A9" s="895" t="s">
        <v>200</v>
      </c>
      <c r="B9" s="896">
        <v>0</v>
      </c>
      <c r="C9" s="894"/>
      <c r="D9" s="895" t="s">
        <v>201</v>
      </c>
      <c r="E9" s="897">
        <v>2287</v>
      </c>
      <c r="F9" s="894"/>
      <c r="G9" s="894"/>
      <c r="H9" s="895"/>
      <c r="I9" s="894"/>
      <c r="J9" s="894"/>
      <c r="K9" s="894"/>
    </row>
    <row r="10" spans="1:11" x14ac:dyDescent="0.15">
      <c r="A10" s="895" t="s">
        <v>202</v>
      </c>
      <c r="B10" s="896">
        <v>0</v>
      </c>
      <c r="C10" s="894"/>
      <c r="D10" s="895" t="s">
        <v>203</v>
      </c>
      <c r="E10" s="896">
        <v>467686.20000000013</v>
      </c>
      <c r="F10" s="894"/>
      <c r="G10" s="895"/>
      <c r="H10" s="895" t="s">
        <v>204</v>
      </c>
      <c r="I10" s="897">
        <v>396</v>
      </c>
      <c r="J10" s="894"/>
      <c r="K10" s="894"/>
    </row>
    <row r="11" spans="1:11" x14ac:dyDescent="0.15">
      <c r="A11" s="895" t="s">
        <v>205</v>
      </c>
      <c r="B11" s="896">
        <v>797251.05000000016</v>
      </c>
      <c r="C11" s="894"/>
      <c r="D11" s="894"/>
      <c r="E11" s="896"/>
      <c r="F11" s="894"/>
      <c r="G11" s="895"/>
      <c r="H11" s="895" t="s">
        <v>206</v>
      </c>
      <c r="I11" s="897">
        <v>0</v>
      </c>
      <c r="J11" s="894"/>
      <c r="K11" s="894"/>
    </row>
    <row r="12" spans="1:11" x14ac:dyDescent="0.15">
      <c r="A12" s="895" t="s">
        <v>198</v>
      </c>
      <c r="B12" s="910">
        <v>101.75</v>
      </c>
      <c r="C12" s="894"/>
      <c r="D12" s="894"/>
      <c r="E12" s="896"/>
      <c r="F12" s="894"/>
      <c r="G12" s="895" t="s">
        <v>207</v>
      </c>
      <c r="H12" s="894"/>
      <c r="I12" s="896"/>
      <c r="J12" s="894"/>
      <c r="K12" s="894"/>
    </row>
    <row r="13" spans="1:11" x14ac:dyDescent="0.15">
      <c r="A13" s="895" t="s">
        <v>203</v>
      </c>
      <c r="B13" s="896">
        <v>105808.92000000003</v>
      </c>
      <c r="C13" s="894"/>
      <c r="D13" s="894"/>
      <c r="E13" s="896"/>
      <c r="F13" s="894"/>
      <c r="G13" s="895"/>
      <c r="H13" s="895" t="s">
        <v>208</v>
      </c>
      <c r="I13" s="896">
        <v>276339660</v>
      </c>
      <c r="J13" s="894"/>
      <c r="K13" s="894"/>
    </row>
    <row r="14" spans="1:11" x14ac:dyDescent="0.15">
      <c r="A14" s="894"/>
      <c r="B14" s="896"/>
      <c r="C14" s="894"/>
      <c r="D14" s="894"/>
      <c r="E14" s="894"/>
      <c r="F14" s="894"/>
      <c r="G14" s="895"/>
      <c r="H14" s="895" t="s">
        <v>209</v>
      </c>
      <c r="I14" s="896">
        <v>-2773680</v>
      </c>
      <c r="J14" s="894"/>
      <c r="K14" s="894"/>
    </row>
    <row r="15" spans="1:11" x14ac:dyDescent="0.15">
      <c r="A15" s="895"/>
      <c r="B15" s="896"/>
      <c r="C15" s="894"/>
      <c r="D15" s="894"/>
      <c r="E15" s="894"/>
      <c r="F15" s="894"/>
      <c r="G15" s="895"/>
      <c r="H15" s="895" t="s">
        <v>210</v>
      </c>
      <c r="I15" s="896">
        <v>273565980</v>
      </c>
      <c r="J15" s="894"/>
      <c r="K15" s="894"/>
    </row>
    <row r="16" spans="1:11" x14ac:dyDescent="0.15">
      <c r="A16" s="895"/>
      <c r="B16" s="896"/>
      <c r="C16" s="894"/>
      <c r="D16" s="894"/>
      <c r="E16" s="894"/>
      <c r="F16" s="894"/>
      <c r="G16" s="895" t="s">
        <v>197</v>
      </c>
      <c r="H16" s="896"/>
      <c r="I16" s="896">
        <v>55000000</v>
      </c>
      <c r="J16" s="894"/>
      <c r="K16" s="894"/>
    </row>
    <row r="17" spans="1:22" x14ac:dyDescent="0.15">
      <c r="A17" s="899"/>
      <c r="B17" s="896"/>
      <c r="C17" s="894"/>
      <c r="D17" s="894"/>
      <c r="E17" s="894"/>
      <c r="F17" s="894"/>
      <c r="G17" s="895" t="s">
        <v>211</v>
      </c>
      <c r="H17" s="896"/>
      <c r="I17" s="896">
        <v>5241972.51</v>
      </c>
      <c r="J17" s="894"/>
      <c r="K17" s="894"/>
      <c r="L17" s="894"/>
      <c r="M17" s="894"/>
      <c r="N17" s="894"/>
      <c r="O17" s="894"/>
      <c r="P17" s="894"/>
      <c r="Q17" s="894"/>
      <c r="R17" s="894"/>
      <c r="S17" s="894"/>
      <c r="T17" s="894"/>
      <c r="U17" s="894"/>
      <c r="V17" s="894"/>
    </row>
    <row r="18" spans="1:22" x14ac:dyDescent="0.15">
      <c r="A18" s="894"/>
      <c r="B18" s="894"/>
      <c r="C18" s="894"/>
      <c r="D18" s="894"/>
      <c r="E18" s="894"/>
      <c r="F18" s="894"/>
      <c r="G18" s="895" t="s">
        <v>193</v>
      </c>
      <c r="H18" s="896"/>
      <c r="I18" s="896">
        <v>55245840</v>
      </c>
      <c r="J18" s="894"/>
      <c r="K18" s="894"/>
      <c r="L18" s="894"/>
      <c r="M18" s="894"/>
      <c r="N18" s="894"/>
      <c r="O18" s="894"/>
      <c r="P18" s="894"/>
      <c r="Q18" s="894"/>
      <c r="R18" s="894"/>
      <c r="S18" s="894"/>
      <c r="T18" s="894"/>
      <c r="U18" s="894"/>
      <c r="V18" s="894"/>
    </row>
    <row r="19" spans="1:22" x14ac:dyDescent="0.15">
      <c r="A19" s="896"/>
      <c r="B19" s="894"/>
      <c r="C19" s="894"/>
      <c r="D19" s="894"/>
      <c r="E19" s="894"/>
      <c r="F19" s="894"/>
      <c r="G19" s="895" t="s">
        <v>212</v>
      </c>
      <c r="H19" s="896"/>
      <c r="I19" s="896">
        <v>5487812.5099999979</v>
      </c>
      <c r="J19" s="894"/>
      <c r="K19" s="894"/>
      <c r="L19" s="894"/>
      <c r="M19" s="894"/>
      <c r="N19" s="894"/>
      <c r="O19" s="894"/>
      <c r="P19" s="894"/>
      <c r="Q19" s="894"/>
      <c r="R19" s="894"/>
      <c r="S19" s="894"/>
      <c r="T19" s="894"/>
      <c r="U19" s="894"/>
      <c r="V19" s="894"/>
    </row>
    <row r="20" spans="1:22" x14ac:dyDescent="0.15">
      <c r="A20" s="894"/>
      <c r="B20" s="894"/>
      <c r="C20" s="894"/>
      <c r="D20" s="896"/>
      <c r="E20" s="894"/>
      <c r="F20" s="894"/>
      <c r="G20" s="895" t="s">
        <v>213</v>
      </c>
      <c r="H20" s="894"/>
      <c r="I20" s="896"/>
      <c r="J20" s="894"/>
      <c r="K20" s="894"/>
      <c r="L20" s="894"/>
      <c r="M20" s="894"/>
      <c r="N20" s="894"/>
      <c r="O20" s="894"/>
      <c r="P20" s="894"/>
      <c r="Q20" s="894"/>
      <c r="R20" s="894"/>
      <c r="S20" s="894"/>
      <c r="T20" s="894"/>
      <c r="U20" s="894"/>
      <c r="V20" s="894"/>
    </row>
    <row r="21" spans="1:22" x14ac:dyDescent="0.15">
      <c r="A21" s="894"/>
      <c r="B21" s="894"/>
      <c r="C21" s="894"/>
      <c r="D21" s="894"/>
      <c r="E21" s="894"/>
      <c r="F21" s="894"/>
      <c r="G21" s="895"/>
      <c r="H21" s="895" t="s">
        <v>214</v>
      </c>
      <c r="I21" s="896">
        <v>153570.64000000001</v>
      </c>
      <c r="J21" s="894"/>
      <c r="K21" s="894"/>
      <c r="L21" s="894"/>
      <c r="M21" s="894"/>
      <c r="N21" s="894"/>
      <c r="O21" s="894"/>
      <c r="P21" s="894"/>
      <c r="Q21" s="894"/>
      <c r="R21" s="894"/>
      <c r="S21" s="894"/>
      <c r="T21" s="894"/>
      <c r="U21" s="894"/>
      <c r="V21" s="894"/>
    </row>
    <row r="22" spans="1:22" x14ac:dyDescent="0.15">
      <c r="A22" s="894"/>
      <c r="B22" s="894"/>
      <c r="C22" s="894"/>
      <c r="D22" s="894"/>
      <c r="E22" s="894"/>
      <c r="F22" s="894"/>
      <c r="G22" s="895"/>
      <c r="H22" s="895" t="s">
        <v>215</v>
      </c>
      <c r="I22" s="896">
        <v>36165.879999999997</v>
      </c>
      <c r="J22" s="894"/>
      <c r="K22" s="894"/>
      <c r="L22" s="894"/>
      <c r="M22" s="894"/>
      <c r="N22" s="894"/>
      <c r="O22" s="894"/>
      <c r="P22" s="894"/>
      <c r="Q22" s="894"/>
      <c r="R22" s="894"/>
      <c r="S22" s="894"/>
      <c r="T22" s="894"/>
      <c r="U22" s="894"/>
      <c r="V22" s="894"/>
    </row>
    <row r="23" spans="1:22" x14ac:dyDescent="0.15">
      <c r="A23" s="894"/>
      <c r="B23" s="894"/>
      <c r="C23" s="894"/>
      <c r="D23" s="894"/>
      <c r="E23" s="894"/>
      <c r="F23" s="894"/>
      <c r="G23" s="895"/>
      <c r="H23" s="895" t="s">
        <v>216</v>
      </c>
      <c r="I23" s="896">
        <v>3885.97</v>
      </c>
      <c r="J23" s="894"/>
      <c r="K23" s="894"/>
      <c r="L23" s="894"/>
      <c r="M23" s="894"/>
      <c r="N23" s="894"/>
      <c r="O23" s="894"/>
      <c r="P23" s="894"/>
      <c r="Q23" s="894"/>
      <c r="R23" s="894"/>
      <c r="S23" s="894"/>
      <c r="T23" s="894"/>
      <c r="U23" s="894"/>
      <c r="V23" s="894"/>
    </row>
    <row r="24" spans="1:22" x14ac:dyDescent="0.15">
      <c r="A24" s="901" t="s">
        <v>217</v>
      </c>
      <c r="B24" s="894"/>
      <c r="C24" s="894"/>
      <c r="D24" s="894"/>
      <c r="E24" s="894"/>
      <c r="F24" s="894"/>
      <c r="G24" s="894"/>
      <c r="H24" s="895" t="s">
        <v>218</v>
      </c>
      <c r="I24" s="896">
        <v>1522</v>
      </c>
      <c r="J24" s="894"/>
      <c r="K24" s="894"/>
      <c r="L24" s="894"/>
      <c r="M24" s="894"/>
      <c r="N24" s="894"/>
      <c r="O24" s="894"/>
      <c r="P24" s="894"/>
      <c r="Q24" s="894"/>
      <c r="R24" s="894"/>
      <c r="S24" s="894"/>
      <c r="T24" s="894"/>
      <c r="U24" s="894"/>
      <c r="V24" s="894"/>
    </row>
    <row r="25" spans="1:22" x14ac:dyDescent="0.15">
      <c r="A25" s="895" t="s">
        <v>219</v>
      </c>
      <c r="B25" s="896">
        <v>150000000</v>
      </c>
      <c r="C25" s="894"/>
      <c r="D25" s="894"/>
      <c r="E25" s="894"/>
      <c r="F25" s="894"/>
      <c r="G25" s="894"/>
      <c r="H25" s="895" t="s">
        <v>220</v>
      </c>
      <c r="I25" s="896">
        <v>195144.49000000002</v>
      </c>
      <c r="J25" s="894"/>
      <c r="K25" s="894"/>
      <c r="L25" s="894"/>
      <c r="M25" s="894"/>
      <c r="N25" s="894"/>
      <c r="O25" s="894"/>
      <c r="P25" s="894"/>
      <c r="Q25" s="894"/>
      <c r="R25" s="894"/>
      <c r="S25" s="894"/>
      <c r="T25" s="894"/>
      <c r="U25" s="894"/>
      <c r="V25" s="894"/>
    </row>
    <row r="26" spans="1:22" x14ac:dyDescent="0.15">
      <c r="A26" s="895" t="s">
        <v>221</v>
      </c>
      <c r="B26" s="896">
        <v>97807164.060000002</v>
      </c>
      <c r="C26" s="894"/>
      <c r="D26" s="894"/>
      <c r="E26" s="894"/>
      <c r="F26" s="894"/>
      <c r="G26" s="895"/>
      <c r="H26" s="895"/>
      <c r="I26" s="896"/>
      <c r="J26" s="894"/>
      <c r="K26" s="894"/>
      <c r="L26" s="894"/>
      <c r="M26" s="894"/>
      <c r="N26" s="894"/>
      <c r="O26" s="894"/>
      <c r="P26" s="894"/>
      <c r="Q26" s="894"/>
      <c r="R26" s="894"/>
      <c r="S26" s="894"/>
      <c r="T26" s="894"/>
      <c r="U26" s="894"/>
      <c r="V26" s="894"/>
    </row>
    <row r="27" spans="1:22" x14ac:dyDescent="0.15">
      <c r="A27" s="895" t="s">
        <v>222</v>
      </c>
      <c r="B27" s="896">
        <v>768639.6100000001</v>
      </c>
      <c r="C27" s="894"/>
      <c r="D27" s="894"/>
      <c r="E27" s="894"/>
      <c r="F27" s="894"/>
      <c r="G27" s="895"/>
      <c r="H27" s="895"/>
      <c r="I27" s="896"/>
      <c r="J27" s="894"/>
      <c r="K27" s="894"/>
      <c r="L27" s="894"/>
      <c r="M27" s="894"/>
      <c r="N27" s="894"/>
      <c r="O27" s="894"/>
      <c r="P27" s="894"/>
      <c r="Q27" s="894"/>
      <c r="R27" s="894"/>
      <c r="S27" s="894"/>
      <c r="T27" s="894"/>
      <c r="U27" s="894"/>
      <c r="V27" s="894"/>
    </row>
    <row r="28" spans="1:22" x14ac:dyDescent="0.15">
      <c r="A28" s="894"/>
      <c r="B28" s="894"/>
      <c r="C28" s="894"/>
      <c r="D28" s="894"/>
      <c r="E28" s="894"/>
      <c r="F28" s="894"/>
      <c r="G28" s="895"/>
      <c r="H28" s="895"/>
      <c r="I28" s="896"/>
      <c r="J28" s="894"/>
      <c r="K28" s="894"/>
      <c r="L28" s="894"/>
      <c r="M28" s="894"/>
      <c r="N28" s="894"/>
      <c r="O28" s="894"/>
      <c r="P28" s="894"/>
      <c r="Q28" s="894"/>
      <c r="R28" s="894"/>
      <c r="S28" s="894"/>
      <c r="T28" s="894"/>
      <c r="U28" s="894"/>
      <c r="V28" s="894"/>
    </row>
    <row r="29" spans="1:22" x14ac:dyDescent="0.15">
      <c r="A29" s="894"/>
      <c r="B29" s="894"/>
      <c r="C29" s="894"/>
      <c r="D29" s="894"/>
      <c r="E29" s="894"/>
      <c r="F29" s="894"/>
      <c r="G29" s="895"/>
      <c r="H29" s="895"/>
      <c r="I29" s="896"/>
      <c r="J29" s="894"/>
      <c r="K29" s="894"/>
      <c r="L29" s="894"/>
      <c r="M29" s="894"/>
      <c r="N29" s="894"/>
      <c r="O29" s="894"/>
      <c r="P29" s="894"/>
      <c r="Q29" s="894"/>
      <c r="R29" s="894"/>
      <c r="S29" s="894"/>
      <c r="T29" s="894"/>
      <c r="U29" s="894"/>
      <c r="V29" s="894"/>
    </row>
    <row r="30" spans="1:22" s="875" customFormat="1" x14ac:dyDescent="0.15">
      <c r="A30" s="902"/>
      <c r="B30" s="902"/>
      <c r="C30" s="902"/>
      <c r="D30" s="902"/>
      <c r="E30" s="902"/>
      <c r="F30" s="902"/>
      <c r="G30" s="902"/>
      <c r="H30" s="902"/>
      <c r="I30" s="902"/>
      <c r="J30" s="894"/>
      <c r="K30" s="902"/>
      <c r="L30" s="902"/>
      <c r="M30" s="902"/>
      <c r="N30" s="902"/>
      <c r="O30" s="902"/>
      <c r="P30" s="902"/>
      <c r="Q30" s="902"/>
      <c r="R30" s="902"/>
      <c r="S30" s="902"/>
      <c r="T30" s="902"/>
      <c r="U30" s="902"/>
      <c r="V30" s="902"/>
    </row>
    <row r="31" spans="1:22" ht="14.25" x14ac:dyDescent="0.15">
      <c r="A31" s="900" t="s">
        <v>223</v>
      </c>
      <c r="B31" s="894"/>
      <c r="C31" s="894"/>
      <c r="D31" s="894"/>
      <c r="E31" s="894"/>
      <c r="F31" s="894"/>
      <c r="G31" s="894"/>
      <c r="H31" s="894"/>
      <c r="I31" s="894"/>
      <c r="J31" s="894"/>
      <c r="K31" s="894"/>
      <c r="L31" s="894"/>
      <c r="M31" s="894"/>
      <c r="N31" s="894"/>
      <c r="O31" s="894"/>
      <c r="P31" s="894"/>
      <c r="Q31" s="894"/>
      <c r="R31" s="894"/>
      <c r="S31" s="894"/>
      <c r="T31" s="894"/>
      <c r="U31" s="894"/>
      <c r="V31" s="894"/>
    </row>
    <row r="32" spans="1:22" s="875" customFormat="1" x14ac:dyDescent="0.15">
      <c r="A32" s="901" t="s">
        <v>224</v>
      </c>
      <c r="B32" s="894"/>
      <c r="C32" s="902"/>
      <c r="D32" s="901" t="s">
        <v>225</v>
      </c>
      <c r="E32" s="894"/>
      <c r="F32" s="902"/>
      <c r="G32" s="894"/>
      <c r="H32" s="894"/>
      <c r="I32" s="894"/>
      <c r="J32" s="894"/>
      <c r="K32" s="894"/>
      <c r="L32" s="894"/>
      <c r="M32" s="894"/>
      <c r="N32" s="894"/>
      <c r="O32" s="894"/>
      <c r="P32" s="894"/>
      <c r="Q32" s="894"/>
      <c r="R32" s="894"/>
      <c r="S32" s="894"/>
      <c r="T32" s="894"/>
      <c r="U32" s="894"/>
      <c r="V32" s="894"/>
    </row>
    <row r="33" spans="1:23" s="875" customFormat="1" x14ac:dyDescent="0.15">
      <c r="A33" s="895" t="s">
        <v>230</v>
      </c>
      <c r="B33" s="897">
        <v>9058</v>
      </c>
      <c r="C33" s="902"/>
      <c r="D33" s="895" t="s">
        <v>227</v>
      </c>
      <c r="E33" s="896">
        <v>7473126</v>
      </c>
      <c r="F33" s="902"/>
      <c r="G33" s="894"/>
      <c r="H33" s="894"/>
      <c r="I33" s="894"/>
      <c r="J33" s="894"/>
      <c r="K33" s="894"/>
      <c r="L33" s="894"/>
      <c r="M33" s="894"/>
      <c r="N33" s="894"/>
      <c r="O33" s="894"/>
      <c r="P33" s="894"/>
      <c r="Q33" s="894"/>
      <c r="R33" s="894"/>
      <c r="S33" s="894"/>
      <c r="T33" s="894"/>
      <c r="U33" s="894"/>
      <c r="V33" s="894"/>
      <c r="W33" s="902"/>
    </row>
    <row r="34" spans="1:23" s="875" customFormat="1" x14ac:dyDescent="0.15">
      <c r="A34" s="895" t="s">
        <v>379</v>
      </c>
      <c r="B34" s="897">
        <v>899</v>
      </c>
      <c r="C34" s="902"/>
      <c r="D34" s="895" t="s">
        <v>229</v>
      </c>
      <c r="E34" s="896"/>
      <c r="F34" s="902"/>
      <c r="G34" s="896"/>
      <c r="H34" s="894"/>
      <c r="I34" s="894"/>
      <c r="J34" s="894"/>
      <c r="K34" s="894"/>
      <c r="L34" s="894"/>
      <c r="M34" s="894"/>
      <c r="N34" s="894"/>
      <c r="O34" s="894"/>
      <c r="P34" s="894"/>
      <c r="Q34" s="894"/>
      <c r="R34" s="894"/>
      <c r="S34" s="894"/>
      <c r="T34" s="894"/>
      <c r="U34" s="894"/>
      <c r="V34" s="894"/>
      <c r="W34" s="902"/>
    </row>
    <row r="35" spans="1:23" s="875" customFormat="1" x14ac:dyDescent="0.15">
      <c r="A35" s="895" t="s">
        <v>232</v>
      </c>
      <c r="B35" s="911">
        <v>15140</v>
      </c>
      <c r="C35" s="902"/>
      <c r="D35" s="895" t="s">
        <v>231</v>
      </c>
      <c r="E35" s="896"/>
      <c r="F35" s="902"/>
      <c r="G35" s="894"/>
      <c r="H35" s="894"/>
      <c r="I35" s="894"/>
      <c r="J35" s="894"/>
      <c r="K35" s="894"/>
      <c r="L35" s="894"/>
      <c r="M35" s="894"/>
      <c r="N35" s="894"/>
      <c r="O35" s="894"/>
      <c r="P35" s="894"/>
      <c r="Q35" s="894"/>
      <c r="R35" s="894"/>
      <c r="S35" s="894"/>
      <c r="T35" s="894"/>
      <c r="U35" s="894"/>
      <c r="V35" s="894"/>
      <c r="W35" s="902"/>
    </row>
    <row r="36" spans="1:23" s="875" customFormat="1" x14ac:dyDescent="0.15">
      <c r="A36" s="895" t="s">
        <v>241</v>
      </c>
      <c r="B36" s="897">
        <v>2001</v>
      </c>
      <c r="C36" s="902"/>
      <c r="D36" s="895" t="s">
        <v>233</v>
      </c>
      <c r="E36" s="896"/>
      <c r="F36" s="902"/>
      <c r="G36" s="894"/>
      <c r="H36" s="894"/>
      <c r="I36" s="894"/>
      <c r="J36" s="894"/>
      <c r="K36" s="894"/>
      <c r="L36" s="894"/>
      <c r="M36" s="894"/>
      <c r="N36" s="894"/>
      <c r="O36" s="894"/>
      <c r="P36" s="894"/>
      <c r="Q36" s="894"/>
      <c r="R36" s="894"/>
      <c r="S36" s="894"/>
      <c r="T36" s="894"/>
      <c r="U36" s="894"/>
      <c r="V36" s="894"/>
      <c r="W36" s="902"/>
    </row>
    <row r="37" spans="1:23" s="875" customFormat="1" x14ac:dyDescent="0.15">
      <c r="A37" s="895" t="s">
        <v>220</v>
      </c>
      <c r="B37" s="897">
        <v>27098</v>
      </c>
      <c r="C37" s="902"/>
      <c r="D37" s="895" t="s">
        <v>234</v>
      </c>
      <c r="E37" s="896"/>
      <c r="F37" s="902"/>
      <c r="G37" s="896"/>
      <c r="H37" s="894"/>
      <c r="I37" s="894"/>
      <c r="J37" s="894"/>
      <c r="K37" s="894"/>
      <c r="L37" s="894"/>
      <c r="M37" s="894"/>
      <c r="N37" s="894"/>
      <c r="O37" s="894"/>
      <c r="P37" s="894"/>
      <c r="Q37" s="894"/>
      <c r="R37" s="894"/>
      <c r="S37" s="894"/>
      <c r="T37" s="894"/>
      <c r="U37" s="894"/>
      <c r="V37" s="894"/>
      <c r="W37" s="902"/>
    </row>
    <row r="38" spans="1:23" x14ac:dyDescent="0.15">
      <c r="A38" s="895" t="s">
        <v>235</v>
      </c>
      <c r="B38" s="897"/>
      <c r="C38" s="894"/>
      <c r="D38" s="895" t="s">
        <v>236</v>
      </c>
      <c r="E38" s="903"/>
      <c r="F38" s="894"/>
      <c r="G38" s="894"/>
      <c r="H38" s="894"/>
      <c r="I38" s="894"/>
      <c r="J38" s="894"/>
      <c r="K38" s="894"/>
      <c r="L38" s="894"/>
      <c r="M38" s="894"/>
      <c r="N38" s="894"/>
      <c r="O38" s="894"/>
      <c r="P38" s="894"/>
      <c r="Q38" s="894"/>
      <c r="R38" s="894"/>
      <c r="S38" s="894"/>
      <c r="T38" s="894"/>
      <c r="U38" s="894"/>
      <c r="V38" s="894"/>
      <c r="W38" s="894"/>
    </row>
    <row r="39" spans="1:23" x14ac:dyDescent="0.15">
      <c r="A39" s="895" t="s">
        <v>237</v>
      </c>
      <c r="B39" s="897"/>
      <c r="C39" s="894"/>
      <c r="D39" s="895" t="s">
        <v>238</v>
      </c>
      <c r="E39" s="903"/>
      <c r="F39" s="894"/>
      <c r="G39" s="894"/>
      <c r="H39" s="894"/>
      <c r="I39" s="894"/>
      <c r="J39" s="894"/>
      <c r="K39" s="894"/>
      <c r="L39" s="894"/>
      <c r="M39" s="894"/>
      <c r="N39" s="894"/>
      <c r="O39" s="894"/>
      <c r="P39" s="894"/>
      <c r="Q39" s="894"/>
      <c r="R39" s="894"/>
      <c r="S39" s="894"/>
      <c r="T39" s="894"/>
      <c r="U39" s="894"/>
      <c r="V39" s="894"/>
      <c r="W39" s="894"/>
    </row>
    <row r="40" spans="1:23" s="875" customFormat="1" x14ac:dyDescent="0.15">
      <c r="A40" s="894"/>
      <c r="B40" s="894"/>
      <c r="C40" s="902"/>
      <c r="D40" s="895" t="s">
        <v>239</v>
      </c>
      <c r="E40" s="896"/>
      <c r="F40" s="902"/>
      <c r="G40" s="894"/>
      <c r="H40" s="894"/>
      <c r="I40" s="894"/>
      <c r="J40" s="894"/>
      <c r="K40" s="894"/>
      <c r="L40" s="894"/>
      <c r="M40" s="894"/>
      <c r="N40" s="894"/>
      <c r="O40" s="894"/>
      <c r="P40" s="894"/>
      <c r="Q40" s="894"/>
      <c r="R40" s="894"/>
      <c r="S40" s="894"/>
      <c r="T40" s="894"/>
      <c r="U40" s="894"/>
      <c r="V40" s="894"/>
      <c r="W40" s="894"/>
    </row>
    <row r="41" spans="1:23" s="875" customFormat="1" x14ac:dyDescent="0.15">
      <c r="A41" s="894"/>
      <c r="B41" s="898"/>
      <c r="C41" s="902"/>
      <c r="D41" s="894"/>
      <c r="E41" s="894"/>
      <c r="F41" s="902"/>
      <c r="G41" s="894"/>
      <c r="H41" s="894"/>
      <c r="I41" s="894"/>
      <c r="J41" s="894"/>
      <c r="K41" s="894"/>
      <c r="L41" s="894"/>
      <c r="M41" s="894"/>
      <c r="N41" s="894"/>
      <c r="O41" s="894"/>
      <c r="P41" s="894"/>
      <c r="Q41" s="894"/>
      <c r="R41" s="894"/>
      <c r="S41" s="894"/>
      <c r="T41" s="894"/>
      <c r="U41" s="894"/>
      <c r="V41" s="894"/>
      <c r="W41" s="894"/>
    </row>
    <row r="43" spans="1:23" ht="14.25" x14ac:dyDescent="0.15">
      <c r="A43" s="919"/>
      <c r="B43" s="894"/>
      <c r="C43" s="894"/>
      <c r="D43" s="894"/>
      <c r="E43" s="894"/>
      <c r="F43" s="894"/>
      <c r="G43" s="894"/>
      <c r="H43" s="894"/>
      <c r="I43" s="894"/>
      <c r="J43" s="894"/>
      <c r="K43" s="894"/>
      <c r="L43" s="894"/>
      <c r="M43" s="894"/>
      <c r="N43" s="894"/>
      <c r="O43" s="894"/>
      <c r="P43" s="894"/>
      <c r="Q43" s="894"/>
      <c r="R43" s="894"/>
      <c r="S43" s="894"/>
      <c r="T43" s="894"/>
      <c r="U43" s="894"/>
      <c r="V43" s="894"/>
      <c r="W43" s="894"/>
    </row>
    <row r="44" spans="1:23" x14ac:dyDescent="0.15">
      <c r="A44" s="896"/>
      <c r="B44" s="894"/>
      <c r="C44" s="894"/>
      <c r="D44" s="894"/>
      <c r="E44" s="894"/>
      <c r="F44" s="894"/>
      <c r="G44" s="894"/>
      <c r="H44" s="894"/>
      <c r="I44" s="894"/>
      <c r="J44" s="894"/>
      <c r="K44" s="894"/>
      <c r="L44" s="894"/>
      <c r="M44" s="894"/>
      <c r="N44" s="894"/>
      <c r="O44" s="894"/>
      <c r="P44" s="894"/>
      <c r="Q44" s="894"/>
      <c r="R44" s="894"/>
      <c r="S44" s="894"/>
      <c r="T44" s="894"/>
      <c r="U44" s="894"/>
      <c r="V44" s="894"/>
      <c r="W44" s="894"/>
    </row>
    <row r="45" spans="1:23" x14ac:dyDescent="0.15">
      <c r="A45" s="908"/>
      <c r="B45" s="908"/>
      <c r="C45" s="912"/>
      <c r="D45" s="908"/>
      <c r="E45" s="913"/>
      <c r="F45" s="912"/>
      <c r="G45" s="914"/>
      <c r="H45" s="914"/>
      <c r="I45" s="914"/>
      <c r="J45" s="894"/>
      <c r="K45" s="894"/>
      <c r="L45" s="894"/>
      <c r="M45" s="894"/>
      <c r="N45" s="894"/>
      <c r="O45" s="894"/>
      <c r="P45" s="894"/>
      <c r="Q45" s="894"/>
      <c r="R45" s="894"/>
      <c r="S45" s="894"/>
      <c r="T45" s="894"/>
      <c r="U45" s="894"/>
      <c r="V45" s="894"/>
      <c r="W45" s="894"/>
    </row>
    <row r="46" spans="1:23" x14ac:dyDescent="0.15">
      <c r="A46" s="896"/>
      <c r="B46" s="896"/>
      <c r="C46" s="896"/>
      <c r="D46" s="896"/>
      <c r="E46" s="907"/>
      <c r="F46" s="896"/>
      <c r="G46" s="896"/>
      <c r="H46" s="898"/>
      <c r="I46" s="920"/>
      <c r="J46" s="894"/>
      <c r="K46" s="894"/>
      <c r="L46" s="894"/>
      <c r="M46" s="894"/>
      <c r="N46" s="894"/>
      <c r="O46" s="894"/>
      <c r="P46" s="894"/>
      <c r="Q46" s="894"/>
      <c r="R46" s="894"/>
      <c r="S46" s="894"/>
      <c r="T46" s="894"/>
      <c r="U46" s="894"/>
      <c r="V46" s="894"/>
      <c r="W46" s="894"/>
    </row>
    <row r="47" spans="1:23" x14ac:dyDescent="0.15">
      <c r="A47" s="896"/>
      <c r="B47" s="896"/>
      <c r="C47" s="896"/>
      <c r="D47" s="896"/>
      <c r="E47" s="907"/>
      <c r="F47" s="896"/>
      <c r="G47" s="896"/>
      <c r="H47" s="898"/>
      <c r="I47" s="920"/>
      <c r="J47" s="894"/>
      <c r="K47" s="894"/>
      <c r="L47" s="894"/>
      <c r="M47" s="894"/>
      <c r="N47" s="894"/>
      <c r="O47" s="894"/>
      <c r="P47" s="894"/>
      <c r="Q47" s="894"/>
      <c r="R47" s="894"/>
      <c r="S47" s="894"/>
      <c r="T47" s="894"/>
      <c r="U47" s="894"/>
      <c r="V47" s="894"/>
      <c r="W47" s="894"/>
    </row>
    <row r="48" spans="1:23" x14ac:dyDescent="0.15">
      <c r="A48" s="896"/>
      <c r="B48" s="896"/>
      <c r="C48" s="896"/>
      <c r="D48" s="896"/>
      <c r="E48" s="907"/>
      <c r="F48" s="896"/>
      <c r="G48" s="896"/>
      <c r="H48" s="898"/>
      <c r="I48" s="920"/>
      <c r="J48" s="894"/>
      <c r="K48" s="894"/>
      <c r="L48" s="894"/>
      <c r="M48" s="894"/>
      <c r="N48" s="894"/>
      <c r="O48" s="894"/>
      <c r="P48" s="894"/>
      <c r="Q48" s="894"/>
      <c r="R48" s="894"/>
      <c r="S48" s="894"/>
      <c r="T48" s="894"/>
      <c r="U48" s="894"/>
      <c r="V48" s="894"/>
      <c r="W48" s="894"/>
    </row>
    <row r="49" spans="1:14" x14ac:dyDescent="0.15">
      <c r="A49" s="896"/>
      <c r="B49" s="896"/>
      <c r="C49" s="896"/>
      <c r="D49" s="896"/>
      <c r="E49" s="907"/>
      <c r="F49" s="896"/>
      <c r="G49" s="896"/>
      <c r="H49" s="898"/>
      <c r="I49" s="920"/>
      <c r="J49" s="894"/>
      <c r="K49" s="894"/>
      <c r="L49" s="894"/>
      <c r="M49" s="894"/>
      <c r="N49" s="894"/>
    </row>
    <row r="50" spans="1:14" x14ac:dyDescent="0.15">
      <c r="A50" s="896"/>
      <c r="B50" s="896"/>
      <c r="C50" s="896"/>
      <c r="D50" s="896"/>
      <c r="E50" s="907"/>
      <c r="F50" s="896"/>
      <c r="G50" s="896"/>
      <c r="H50" s="898"/>
      <c r="I50" s="920"/>
      <c r="J50" s="894"/>
      <c r="K50" s="894"/>
      <c r="L50" s="894"/>
      <c r="M50" s="894"/>
      <c r="N50" s="894"/>
    </row>
    <row r="51" spans="1:14" x14ac:dyDescent="0.15">
      <c r="A51" s="896"/>
      <c r="B51" s="896"/>
      <c r="C51" s="896"/>
      <c r="D51" s="896"/>
      <c r="E51" s="907"/>
      <c r="F51" s="896"/>
      <c r="G51" s="896"/>
      <c r="H51" s="898"/>
      <c r="I51" s="920"/>
      <c r="J51" s="894"/>
      <c r="K51" s="894"/>
      <c r="L51" s="894"/>
      <c r="M51" s="894"/>
      <c r="N51" s="903"/>
    </row>
    <row r="52" spans="1:14" x14ac:dyDescent="0.15">
      <c r="A52" s="908"/>
      <c r="B52" s="894"/>
      <c r="C52" s="894"/>
      <c r="D52" s="894"/>
      <c r="E52" s="894"/>
      <c r="F52" s="894"/>
      <c r="G52" s="894"/>
      <c r="H52" s="917"/>
      <c r="I52" s="918"/>
      <c r="J52" s="894"/>
      <c r="K52" s="894"/>
      <c r="L52" s="894"/>
      <c r="M52" s="894"/>
      <c r="N52" s="894"/>
    </row>
    <row r="53" spans="1:14" x14ac:dyDescent="0.15">
      <c r="A53" s="908"/>
      <c r="B53" s="894"/>
      <c r="C53" s="894"/>
      <c r="D53" s="894"/>
      <c r="E53" s="894"/>
      <c r="F53" s="894"/>
      <c r="G53" s="894"/>
      <c r="H53" s="917"/>
      <c r="I53" s="918"/>
      <c r="J53" s="894"/>
      <c r="K53" s="894"/>
      <c r="L53" s="894"/>
      <c r="M53" s="894"/>
      <c r="N53" s="894"/>
    </row>
    <row r="54" spans="1:14" x14ac:dyDescent="0.15">
      <c r="A54" s="905"/>
      <c r="B54" s="916"/>
      <c r="C54" s="894"/>
      <c r="D54" s="916"/>
      <c r="E54" s="904"/>
      <c r="F54" s="894"/>
      <c r="G54" s="904"/>
      <c r="H54" s="906"/>
      <c r="I54" s="915"/>
      <c r="J54" s="894"/>
      <c r="K54" s="894"/>
      <c r="L54" s="894"/>
      <c r="M54" s="894"/>
      <c r="N54" s="894"/>
    </row>
    <row r="55" spans="1:14" x14ac:dyDescent="0.15">
      <c r="A55" s="905"/>
      <c r="B55" s="916"/>
      <c r="C55" s="894"/>
      <c r="D55" s="916"/>
      <c r="E55" s="904"/>
      <c r="F55" s="894"/>
      <c r="G55" s="904"/>
      <c r="H55" s="906"/>
      <c r="I55" s="915"/>
      <c r="J55" s="894"/>
      <c r="K55" s="894"/>
      <c r="L55" s="894"/>
      <c r="M55" s="894"/>
      <c r="N55" s="894"/>
    </row>
    <row r="56" spans="1:14" x14ac:dyDescent="0.15">
      <c r="A56" s="905"/>
      <c r="B56" s="916"/>
      <c r="C56" s="894"/>
      <c r="D56" s="916"/>
      <c r="E56" s="904"/>
      <c r="F56" s="894"/>
      <c r="G56" s="904"/>
      <c r="H56" s="906"/>
      <c r="I56" s="915"/>
      <c r="J56" s="894"/>
      <c r="K56" s="894"/>
      <c r="L56" s="894"/>
      <c r="M56" s="894"/>
      <c r="N56" s="894"/>
    </row>
    <row r="57" spans="1:14" x14ac:dyDescent="0.15">
      <c r="A57" s="878"/>
      <c r="B57" s="889"/>
      <c r="C57" s="867"/>
      <c r="D57" s="889"/>
      <c r="E57" s="877"/>
      <c r="F57" s="867"/>
      <c r="G57" s="877"/>
      <c r="H57" s="879"/>
      <c r="I57" s="888"/>
      <c r="J57" s="867"/>
    </row>
    <row r="58" spans="1:14" x14ac:dyDescent="0.15">
      <c r="A58" s="878"/>
      <c r="B58" s="889"/>
      <c r="C58" s="867"/>
      <c r="D58" s="889"/>
      <c r="E58" s="877"/>
      <c r="F58" s="867"/>
      <c r="G58" s="877"/>
      <c r="H58" s="879"/>
      <c r="I58" s="888"/>
      <c r="J58" s="867"/>
    </row>
    <row r="59" spans="1:14" x14ac:dyDescent="0.15">
      <c r="A59" s="878"/>
      <c r="B59" s="889"/>
      <c r="C59" s="867"/>
      <c r="D59" s="889"/>
      <c r="E59" s="877"/>
      <c r="F59" s="867"/>
      <c r="G59" s="877"/>
      <c r="H59" s="879"/>
      <c r="I59" s="888"/>
      <c r="J59" s="86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7" zoomScale="90" zoomScaleNormal="90" workbookViewId="0">
      <selection activeCell="B26" sqref="B26"/>
    </sheetView>
  </sheetViews>
  <sheetFormatPr defaultRowHeight="13.5" x14ac:dyDescent="0.15"/>
  <cols>
    <col min="1" max="1" width="21.75" style="624" customWidth="1"/>
    <col min="2" max="2" width="20.875" style="624" customWidth="1"/>
    <col min="3" max="3" width="3.375" style="632" customWidth="1"/>
    <col min="4" max="4" width="20.625" style="624" customWidth="1"/>
    <col min="5" max="5" width="22" style="624" customWidth="1"/>
    <col min="6" max="6" width="1.875" style="632" customWidth="1"/>
    <col min="7" max="7" width="24.625" style="624" customWidth="1"/>
    <col min="8" max="8" width="17.875" style="624" customWidth="1"/>
    <col min="9" max="9" width="21.625" style="624" customWidth="1"/>
    <col min="10" max="10" width="7.125" style="632" customWidth="1"/>
    <col min="11" max="13" width="9" style="624"/>
    <col min="14" max="14" width="15.5" style="624" bestFit="1" customWidth="1"/>
    <col min="15" max="16384" width="9" style="624"/>
  </cols>
  <sheetData>
    <row r="1" spans="1:10" ht="14.25" x14ac:dyDescent="0.15">
      <c r="A1" s="657" t="s">
        <v>184</v>
      </c>
      <c r="B1" s="651"/>
      <c r="C1" s="651"/>
      <c r="D1" s="651"/>
      <c r="E1" s="651"/>
      <c r="F1" s="651"/>
      <c r="G1" s="651"/>
      <c r="H1" s="651"/>
      <c r="I1" s="651"/>
      <c r="J1" s="651"/>
    </row>
    <row r="2" spans="1:10" x14ac:dyDescent="0.15">
      <c r="A2" s="658" t="s">
        <v>0</v>
      </c>
      <c r="B2" s="651"/>
      <c r="C2" s="651"/>
      <c r="D2" s="658" t="s">
        <v>185</v>
      </c>
      <c r="E2" s="651"/>
      <c r="F2" s="651"/>
      <c r="G2" s="658" t="s">
        <v>186</v>
      </c>
      <c r="H2" s="651"/>
      <c r="I2" s="653"/>
      <c r="J2" s="651"/>
    </row>
    <row r="3" spans="1:10" x14ac:dyDescent="0.15">
      <c r="A3" s="652" t="s">
        <v>187</v>
      </c>
      <c r="B3" s="653">
        <v>82594443.159999996</v>
      </c>
      <c r="C3" s="651"/>
      <c r="D3" s="652" t="s">
        <v>187</v>
      </c>
      <c r="E3" s="653">
        <v>55631728.420000002</v>
      </c>
      <c r="F3" s="651"/>
      <c r="G3" s="652" t="s">
        <v>188</v>
      </c>
      <c r="H3" s="651"/>
      <c r="I3" s="666" t="s">
        <v>376</v>
      </c>
      <c r="J3" s="652" t="s">
        <v>377</v>
      </c>
    </row>
    <row r="4" spans="1:10" x14ac:dyDescent="0.15">
      <c r="A4" s="652" t="s">
        <v>189</v>
      </c>
      <c r="B4" s="667">
        <v>32743357.34</v>
      </c>
      <c r="C4" s="651"/>
      <c r="D4" s="652" t="s">
        <v>190</v>
      </c>
      <c r="E4" s="667">
        <v>15237497.73</v>
      </c>
      <c r="F4" s="651"/>
      <c r="G4" s="651"/>
      <c r="H4" s="652" t="s">
        <v>196</v>
      </c>
      <c r="I4" s="651">
        <v>228</v>
      </c>
      <c r="J4" s="651"/>
    </row>
    <row r="5" spans="1:10" x14ac:dyDescent="0.15">
      <c r="A5" s="652" t="s">
        <v>192</v>
      </c>
      <c r="B5" s="653">
        <v>118338300.5</v>
      </c>
      <c r="C5" s="651"/>
      <c r="D5" s="652" t="s">
        <v>193</v>
      </c>
      <c r="E5" s="653">
        <v>40394230.689999998</v>
      </c>
      <c r="F5" s="651"/>
      <c r="G5" s="651"/>
      <c r="H5" s="652" t="s">
        <v>378</v>
      </c>
      <c r="I5" s="651">
        <v>9</v>
      </c>
      <c r="J5" s="651"/>
    </row>
    <row r="6" spans="1:10" x14ac:dyDescent="0.15">
      <c r="A6" s="652" t="s">
        <v>190</v>
      </c>
      <c r="B6" s="653">
        <v>85594943.159999996</v>
      </c>
      <c r="C6" s="651"/>
      <c r="D6" s="652" t="s">
        <v>195</v>
      </c>
      <c r="E6" s="653">
        <v>8000000</v>
      </c>
      <c r="F6" s="651"/>
      <c r="G6" s="651"/>
      <c r="H6" s="652" t="s">
        <v>199</v>
      </c>
      <c r="I6" s="651">
        <v>106</v>
      </c>
      <c r="J6" s="651"/>
    </row>
    <row r="7" spans="1:10" x14ac:dyDescent="0.15">
      <c r="A7" s="652" t="s">
        <v>195</v>
      </c>
      <c r="B7" s="653">
        <v>50000000</v>
      </c>
      <c r="C7" s="651"/>
      <c r="D7" s="652" t="s">
        <v>197</v>
      </c>
      <c r="E7" s="667">
        <v>80000000</v>
      </c>
      <c r="F7" s="651"/>
      <c r="G7" s="651"/>
      <c r="H7" s="652" t="s">
        <v>240</v>
      </c>
      <c r="I7" s="651">
        <v>7</v>
      </c>
      <c r="J7" s="651"/>
    </row>
    <row r="8" spans="1:10" x14ac:dyDescent="0.15">
      <c r="A8" s="652" t="s">
        <v>197</v>
      </c>
      <c r="B8" s="653">
        <v>97000000</v>
      </c>
      <c r="C8" s="651"/>
      <c r="D8" s="652" t="s">
        <v>198</v>
      </c>
      <c r="E8" s="653">
        <v>2252.8000000000002</v>
      </c>
      <c r="F8" s="651"/>
      <c r="G8" s="652"/>
      <c r="H8" s="651"/>
      <c r="I8" s="651"/>
      <c r="J8" s="651"/>
    </row>
    <row r="9" spans="1:10" x14ac:dyDescent="0.15">
      <c r="A9" s="652" t="s">
        <v>200</v>
      </c>
      <c r="B9" s="653">
        <v>500</v>
      </c>
      <c r="C9" s="651"/>
      <c r="D9" s="652" t="s">
        <v>201</v>
      </c>
      <c r="E9" s="654">
        <v>2965</v>
      </c>
      <c r="F9" s="651"/>
      <c r="G9" s="651"/>
      <c r="H9" s="652"/>
      <c r="I9" s="651"/>
      <c r="J9" s="651"/>
    </row>
    <row r="10" spans="1:10" x14ac:dyDescent="0.15">
      <c r="A10" s="652" t="s">
        <v>202</v>
      </c>
      <c r="B10" s="653">
        <v>3000000</v>
      </c>
      <c r="C10" s="651"/>
      <c r="D10" s="652" t="s">
        <v>203</v>
      </c>
      <c r="E10" s="653">
        <v>444692.60000000015</v>
      </c>
      <c r="F10" s="651"/>
      <c r="G10" s="652"/>
      <c r="H10" s="652" t="s">
        <v>204</v>
      </c>
      <c r="I10" s="654">
        <v>350</v>
      </c>
      <c r="J10" s="651"/>
    </row>
    <row r="11" spans="1:10" x14ac:dyDescent="0.15">
      <c r="A11" s="652" t="s">
        <v>205</v>
      </c>
      <c r="B11" s="653">
        <v>786779.3600000001</v>
      </c>
      <c r="C11" s="651"/>
      <c r="D11" s="651"/>
      <c r="E11" s="653"/>
      <c r="F11" s="651"/>
      <c r="G11" s="652"/>
      <c r="H11" s="652" t="s">
        <v>206</v>
      </c>
      <c r="I11" s="654">
        <v>0</v>
      </c>
      <c r="J11" s="651"/>
    </row>
    <row r="12" spans="1:10" x14ac:dyDescent="0.15">
      <c r="A12" s="652" t="s">
        <v>198</v>
      </c>
      <c r="B12" s="667">
        <v>743.34</v>
      </c>
      <c r="C12" s="651"/>
      <c r="D12" s="651"/>
      <c r="E12" s="653"/>
      <c r="F12" s="651"/>
      <c r="G12" s="652" t="s">
        <v>207</v>
      </c>
      <c r="H12" s="651"/>
      <c r="I12" s="653"/>
      <c r="J12" s="651"/>
    </row>
    <row r="13" spans="1:10" x14ac:dyDescent="0.15">
      <c r="A13" s="652" t="s">
        <v>203</v>
      </c>
      <c r="B13" s="653">
        <v>98372.780000000013</v>
      </c>
      <c r="C13" s="651"/>
      <c r="D13" s="651"/>
      <c r="E13" s="653"/>
      <c r="F13" s="651"/>
      <c r="G13" s="652"/>
      <c r="H13" s="652" t="s">
        <v>208</v>
      </c>
      <c r="I13" s="653">
        <v>249407940</v>
      </c>
      <c r="J13" s="651"/>
    </row>
    <row r="14" spans="1:10" x14ac:dyDescent="0.15">
      <c r="A14" s="651"/>
      <c r="B14" s="653"/>
      <c r="C14" s="651"/>
      <c r="D14" s="651"/>
      <c r="E14" s="651"/>
      <c r="F14" s="651"/>
      <c r="G14" s="652"/>
      <c r="H14" s="652" t="s">
        <v>209</v>
      </c>
      <c r="I14" s="653">
        <v>0</v>
      </c>
      <c r="J14" s="651"/>
    </row>
    <row r="15" spans="1:10" x14ac:dyDescent="0.15">
      <c r="A15" s="652"/>
      <c r="B15" s="653"/>
      <c r="C15" s="651"/>
      <c r="D15" s="651"/>
      <c r="E15" s="651"/>
      <c r="F15" s="651"/>
      <c r="G15" s="652"/>
      <c r="H15" s="652" t="s">
        <v>210</v>
      </c>
      <c r="I15" s="653">
        <v>249407940</v>
      </c>
      <c r="J15" s="651"/>
    </row>
    <row r="16" spans="1:10" x14ac:dyDescent="0.15">
      <c r="A16" s="652"/>
      <c r="B16" s="653"/>
      <c r="C16" s="651"/>
      <c r="D16" s="651"/>
      <c r="E16" s="651"/>
      <c r="F16" s="651"/>
      <c r="G16" s="652" t="s">
        <v>197</v>
      </c>
      <c r="H16" s="653"/>
      <c r="I16" s="653">
        <v>43000000</v>
      </c>
      <c r="J16" s="651"/>
    </row>
    <row r="17" spans="1:22" x14ac:dyDescent="0.15">
      <c r="A17" s="656"/>
      <c r="B17" s="653"/>
      <c r="C17" s="651"/>
      <c r="D17" s="651"/>
      <c r="E17" s="651"/>
      <c r="F17" s="651"/>
      <c r="G17" s="652" t="s">
        <v>211</v>
      </c>
      <c r="H17" s="653"/>
      <c r="I17" s="653">
        <v>3817188.78</v>
      </c>
      <c r="J17" s="651"/>
      <c r="K17" s="651"/>
      <c r="L17" s="651"/>
      <c r="M17" s="651"/>
      <c r="N17" s="651"/>
      <c r="O17" s="651"/>
      <c r="P17" s="651"/>
      <c r="Q17" s="651"/>
      <c r="R17" s="651"/>
      <c r="S17" s="651"/>
      <c r="T17" s="651"/>
      <c r="U17" s="651"/>
      <c r="V17" s="651"/>
    </row>
    <row r="18" spans="1:22" x14ac:dyDescent="0.15">
      <c r="A18" s="651"/>
      <c r="B18" s="651"/>
      <c r="C18" s="651"/>
      <c r="D18" s="651"/>
      <c r="E18" s="651"/>
      <c r="F18" s="651"/>
      <c r="G18" s="652" t="s">
        <v>193</v>
      </c>
      <c r="H18" s="653"/>
      <c r="I18" s="653">
        <v>49847256</v>
      </c>
      <c r="J18" s="651"/>
      <c r="K18" s="651"/>
      <c r="L18" s="651"/>
      <c r="M18" s="651"/>
      <c r="N18" s="651"/>
      <c r="O18" s="651"/>
      <c r="P18" s="651"/>
      <c r="Q18" s="651"/>
      <c r="R18" s="651"/>
      <c r="S18" s="651"/>
      <c r="T18" s="651"/>
      <c r="U18" s="651"/>
      <c r="V18" s="651"/>
    </row>
    <row r="19" spans="1:22" x14ac:dyDescent="0.15">
      <c r="A19" s="653"/>
      <c r="B19" s="651"/>
      <c r="C19" s="651"/>
      <c r="D19" s="651"/>
      <c r="E19" s="651"/>
      <c r="F19" s="651"/>
      <c r="G19" s="652" t="s">
        <v>212</v>
      </c>
      <c r="H19" s="653"/>
      <c r="I19" s="653">
        <v>10664444.780000001</v>
      </c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</row>
    <row r="20" spans="1:22" x14ac:dyDescent="0.15">
      <c r="A20" s="651"/>
      <c r="B20" s="651"/>
      <c r="C20" s="651"/>
      <c r="D20" s="651"/>
      <c r="E20" s="651"/>
      <c r="F20" s="651"/>
      <c r="G20" s="652" t="s">
        <v>213</v>
      </c>
      <c r="H20" s="651"/>
      <c r="I20" s="653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</row>
    <row r="21" spans="1:22" x14ac:dyDescent="0.15">
      <c r="A21" s="651"/>
      <c r="B21" s="651"/>
      <c r="C21" s="651"/>
      <c r="D21" s="651"/>
      <c r="E21" s="651"/>
      <c r="F21" s="651"/>
      <c r="G21" s="652"/>
      <c r="H21" s="652" t="s">
        <v>214</v>
      </c>
      <c r="I21" s="653">
        <v>142507.5</v>
      </c>
      <c r="J21" s="651"/>
      <c r="K21" s="651"/>
      <c r="L21" s="651"/>
      <c r="M21" s="651"/>
      <c r="N21" s="651"/>
      <c r="O21" s="651"/>
      <c r="P21" s="651"/>
      <c r="Q21" s="651"/>
      <c r="R21" s="651"/>
      <c r="S21" s="651"/>
      <c r="T21" s="651"/>
      <c r="U21" s="651"/>
      <c r="V21" s="651"/>
    </row>
    <row r="22" spans="1:22" x14ac:dyDescent="0.15">
      <c r="A22" s="651"/>
      <c r="B22" s="651"/>
      <c r="C22" s="651"/>
      <c r="D22" s="651"/>
      <c r="E22" s="651"/>
      <c r="F22" s="651"/>
      <c r="G22" s="652"/>
      <c r="H22" s="652" t="s">
        <v>215</v>
      </c>
      <c r="I22" s="653">
        <v>33613.61</v>
      </c>
      <c r="J22" s="651"/>
      <c r="K22" s="651"/>
      <c r="L22" s="651"/>
      <c r="M22" s="651"/>
      <c r="N22" s="651"/>
      <c r="O22" s="651"/>
      <c r="P22" s="651"/>
      <c r="Q22" s="651"/>
      <c r="R22" s="651"/>
      <c r="S22" s="651"/>
      <c r="T22" s="651"/>
      <c r="U22" s="651"/>
      <c r="V22" s="651"/>
    </row>
    <row r="23" spans="1:22" x14ac:dyDescent="0.15">
      <c r="A23" s="651"/>
      <c r="B23" s="651"/>
      <c r="C23" s="651"/>
      <c r="D23" s="651"/>
      <c r="E23" s="651"/>
      <c r="F23" s="651"/>
      <c r="G23" s="652"/>
      <c r="H23" s="652" t="s">
        <v>216</v>
      </c>
      <c r="I23" s="653">
        <v>3885.97</v>
      </c>
      <c r="J23" s="651"/>
      <c r="K23" s="651"/>
      <c r="L23" s="651"/>
      <c r="M23" s="651"/>
      <c r="N23" s="651"/>
      <c r="O23" s="651"/>
      <c r="P23" s="651"/>
      <c r="Q23" s="651"/>
      <c r="R23" s="651"/>
      <c r="S23" s="651"/>
      <c r="T23" s="651"/>
      <c r="U23" s="651"/>
      <c r="V23" s="651"/>
    </row>
    <row r="24" spans="1:22" x14ac:dyDescent="0.15">
      <c r="A24" s="658" t="s">
        <v>217</v>
      </c>
      <c r="B24" s="651"/>
      <c r="C24" s="651"/>
      <c r="D24" s="651"/>
      <c r="E24" s="651"/>
      <c r="F24" s="651"/>
      <c r="G24" s="651"/>
      <c r="H24" s="652" t="s">
        <v>218</v>
      </c>
      <c r="I24" s="653">
        <v>1522</v>
      </c>
      <c r="J24" s="651"/>
      <c r="K24" s="651"/>
      <c r="L24" s="651"/>
      <c r="M24" s="651"/>
      <c r="N24" s="651"/>
      <c r="O24" s="651"/>
      <c r="P24" s="651"/>
      <c r="Q24" s="651"/>
      <c r="R24" s="651"/>
      <c r="S24" s="651"/>
      <c r="T24" s="651"/>
      <c r="U24" s="651"/>
      <c r="V24" s="651"/>
    </row>
    <row r="25" spans="1:22" x14ac:dyDescent="0.15">
      <c r="A25" s="652" t="s">
        <v>219</v>
      </c>
      <c r="B25" s="653">
        <v>220000000</v>
      </c>
      <c r="C25" s="651"/>
      <c r="D25" s="651"/>
      <c r="E25" s="651"/>
      <c r="F25" s="651"/>
      <c r="G25" s="651"/>
      <c r="H25" s="652" t="s">
        <v>220</v>
      </c>
      <c r="I25" s="653">
        <v>181529.08</v>
      </c>
      <c r="J25" s="651"/>
      <c r="K25" s="651"/>
      <c r="L25" s="651"/>
      <c r="M25" s="651"/>
      <c r="N25" s="651"/>
      <c r="O25" s="651"/>
      <c r="P25" s="651"/>
      <c r="Q25" s="651"/>
      <c r="R25" s="651"/>
      <c r="S25" s="651"/>
      <c r="T25" s="651"/>
      <c r="U25" s="651"/>
      <c r="V25" s="651"/>
    </row>
    <row r="26" spans="1:22" x14ac:dyDescent="0.15">
      <c r="A26" s="652" t="s">
        <v>221</v>
      </c>
      <c r="B26" s="653">
        <v>122984844.03</v>
      </c>
      <c r="C26" s="651"/>
      <c r="D26" s="651"/>
      <c r="E26" s="651"/>
      <c r="F26" s="651"/>
      <c r="G26" s="652"/>
      <c r="H26" s="652"/>
      <c r="I26" s="653"/>
      <c r="J26" s="651"/>
      <c r="K26" s="651"/>
      <c r="L26" s="651"/>
      <c r="M26" s="651"/>
      <c r="N26" s="651"/>
      <c r="O26" s="651"/>
      <c r="P26" s="651"/>
      <c r="Q26" s="651"/>
      <c r="R26" s="651"/>
      <c r="S26" s="651"/>
      <c r="T26" s="651"/>
      <c r="U26" s="651"/>
      <c r="V26" s="651"/>
    </row>
    <row r="27" spans="1:22" x14ac:dyDescent="0.15">
      <c r="A27" s="652" t="s">
        <v>222</v>
      </c>
      <c r="B27" s="653">
        <v>724594.46000000008</v>
      </c>
      <c r="C27" s="651"/>
      <c r="D27" s="651"/>
      <c r="E27" s="651"/>
      <c r="F27" s="651"/>
      <c r="G27" s="652"/>
      <c r="H27" s="652"/>
      <c r="I27" s="653"/>
      <c r="J27" s="651"/>
      <c r="K27" s="651"/>
      <c r="L27" s="651"/>
      <c r="M27" s="651"/>
      <c r="N27" s="651"/>
      <c r="O27" s="651"/>
      <c r="P27" s="651"/>
      <c r="Q27" s="651"/>
      <c r="R27" s="651"/>
      <c r="S27" s="651"/>
      <c r="T27" s="651"/>
      <c r="U27" s="651"/>
      <c r="V27" s="651"/>
    </row>
    <row r="28" spans="1:22" x14ac:dyDescent="0.15">
      <c r="A28" s="651"/>
      <c r="B28" s="651"/>
      <c r="C28" s="651"/>
      <c r="D28" s="651"/>
      <c r="E28" s="651"/>
      <c r="F28" s="651"/>
      <c r="G28" s="652"/>
      <c r="H28" s="652"/>
      <c r="I28" s="653"/>
      <c r="J28" s="651"/>
      <c r="K28" s="651"/>
      <c r="L28" s="651"/>
      <c r="M28" s="651"/>
      <c r="N28" s="651"/>
      <c r="O28" s="651"/>
      <c r="P28" s="651"/>
      <c r="Q28" s="651"/>
      <c r="R28" s="651"/>
      <c r="S28" s="651"/>
      <c r="T28" s="651"/>
      <c r="U28" s="651"/>
      <c r="V28" s="651"/>
    </row>
    <row r="29" spans="1:22" x14ac:dyDescent="0.15">
      <c r="A29" s="651"/>
      <c r="B29" s="651"/>
      <c r="C29" s="651"/>
      <c r="D29" s="651"/>
      <c r="E29" s="651"/>
      <c r="F29" s="651"/>
      <c r="G29" s="652"/>
      <c r="H29" s="652"/>
      <c r="I29" s="653"/>
      <c r="J29" s="651"/>
      <c r="K29" s="651"/>
      <c r="L29" s="651"/>
      <c r="M29" s="651"/>
      <c r="N29" s="651"/>
      <c r="O29" s="651"/>
      <c r="P29" s="651"/>
      <c r="Q29" s="651"/>
      <c r="R29" s="651"/>
      <c r="S29" s="651"/>
      <c r="T29" s="651"/>
      <c r="U29" s="651"/>
      <c r="V29" s="651"/>
    </row>
    <row r="30" spans="1:22" s="632" customFormat="1" x14ac:dyDescent="0.15">
      <c r="A30" s="659"/>
      <c r="B30" s="659"/>
      <c r="C30" s="659"/>
      <c r="D30" s="659"/>
      <c r="E30" s="659"/>
      <c r="F30" s="659"/>
      <c r="G30" s="659"/>
      <c r="H30" s="659"/>
      <c r="I30" s="659"/>
      <c r="J30" s="651"/>
      <c r="K30" s="659"/>
      <c r="L30" s="659"/>
      <c r="M30" s="659"/>
      <c r="N30" s="659"/>
      <c r="O30" s="659"/>
      <c r="P30" s="659"/>
      <c r="Q30" s="659"/>
      <c r="R30" s="659"/>
      <c r="S30" s="659"/>
      <c r="T30" s="659"/>
      <c r="U30" s="659"/>
      <c r="V30" s="659"/>
    </row>
    <row r="31" spans="1:22" ht="14.25" x14ac:dyDescent="0.15">
      <c r="A31" s="657" t="s">
        <v>223</v>
      </c>
      <c r="B31" s="651"/>
      <c r="C31" s="651"/>
      <c r="D31" s="651"/>
      <c r="E31" s="651"/>
      <c r="F31" s="651"/>
      <c r="G31" s="651"/>
      <c r="H31" s="651"/>
      <c r="I31" s="651"/>
      <c r="J31" s="651"/>
      <c r="K31" s="651"/>
      <c r="L31" s="651"/>
      <c r="M31" s="651"/>
      <c r="N31" s="651"/>
      <c r="O31" s="651"/>
      <c r="P31" s="651"/>
      <c r="Q31" s="651"/>
      <c r="R31" s="651"/>
      <c r="S31" s="651"/>
      <c r="T31" s="651"/>
      <c r="U31" s="651"/>
      <c r="V31" s="651"/>
    </row>
    <row r="32" spans="1:22" s="632" customFormat="1" x14ac:dyDescent="0.15">
      <c r="A32" s="658" t="s">
        <v>224</v>
      </c>
      <c r="B32" s="651"/>
      <c r="C32" s="659"/>
      <c r="D32" s="658" t="s">
        <v>225</v>
      </c>
      <c r="E32" s="651"/>
      <c r="F32" s="659"/>
      <c r="G32" s="651"/>
      <c r="H32" s="651"/>
      <c r="I32" s="651"/>
      <c r="J32" s="651"/>
      <c r="K32" s="651"/>
      <c r="L32" s="651"/>
      <c r="M32" s="651"/>
      <c r="N32" s="651"/>
      <c r="O32" s="651"/>
      <c r="P32" s="651"/>
      <c r="Q32" s="651"/>
      <c r="R32" s="651"/>
      <c r="S32" s="651"/>
      <c r="T32" s="651"/>
      <c r="U32" s="651"/>
      <c r="V32" s="651"/>
    </row>
    <row r="33" spans="1:23" s="632" customFormat="1" x14ac:dyDescent="0.15">
      <c r="A33" s="652" t="s">
        <v>230</v>
      </c>
      <c r="B33" s="654">
        <v>8286</v>
      </c>
      <c r="C33" s="659"/>
      <c r="D33" s="652" t="s">
        <v>227</v>
      </c>
      <c r="E33" s="653">
        <v>7058820</v>
      </c>
      <c r="F33" s="659"/>
      <c r="G33" s="651"/>
      <c r="H33" s="651"/>
      <c r="I33" s="651"/>
      <c r="J33" s="651"/>
      <c r="K33" s="651"/>
      <c r="L33" s="651"/>
      <c r="M33" s="651"/>
      <c r="N33" s="651"/>
      <c r="O33" s="651"/>
      <c r="P33" s="651"/>
      <c r="Q33" s="651"/>
      <c r="R33" s="651"/>
      <c r="S33" s="651"/>
      <c r="T33" s="651"/>
      <c r="U33" s="651"/>
      <c r="V33" s="651"/>
      <c r="W33" s="659"/>
    </row>
    <row r="34" spans="1:23" s="632" customFormat="1" x14ac:dyDescent="0.15">
      <c r="A34" s="652" t="s">
        <v>379</v>
      </c>
      <c r="B34" s="654">
        <v>407</v>
      </c>
      <c r="C34" s="659"/>
      <c r="D34" s="652" t="s">
        <v>229</v>
      </c>
      <c r="E34" s="653">
        <v>6741535</v>
      </c>
      <c r="F34" s="659"/>
      <c r="G34" s="653"/>
      <c r="H34" s="651"/>
      <c r="I34" s="651"/>
      <c r="J34" s="651"/>
      <c r="K34" s="651"/>
      <c r="L34" s="651"/>
      <c r="M34" s="651"/>
      <c r="N34" s="651"/>
      <c r="O34" s="651"/>
      <c r="P34" s="651"/>
      <c r="Q34" s="651"/>
      <c r="R34" s="651"/>
      <c r="S34" s="651"/>
      <c r="T34" s="651"/>
      <c r="U34" s="651"/>
      <c r="V34" s="651"/>
      <c r="W34" s="659"/>
    </row>
    <row r="35" spans="1:23" s="632" customFormat="1" x14ac:dyDescent="0.15">
      <c r="A35" s="652" t="s">
        <v>232</v>
      </c>
      <c r="B35" s="668">
        <v>14702</v>
      </c>
      <c r="C35" s="659"/>
      <c r="D35" s="652" t="s">
        <v>231</v>
      </c>
      <c r="E35" s="653">
        <v>21511</v>
      </c>
      <c r="F35" s="659"/>
      <c r="G35" s="651"/>
      <c r="H35" s="651"/>
      <c r="I35" s="651"/>
      <c r="J35" s="651"/>
      <c r="K35" s="651"/>
      <c r="L35" s="651"/>
      <c r="M35" s="651"/>
      <c r="N35" s="651"/>
      <c r="O35" s="651"/>
      <c r="P35" s="651"/>
      <c r="Q35" s="651"/>
      <c r="R35" s="651"/>
      <c r="S35" s="651"/>
      <c r="T35" s="651"/>
      <c r="U35" s="651"/>
      <c r="V35" s="651"/>
      <c r="W35" s="659"/>
    </row>
    <row r="36" spans="1:23" s="632" customFormat="1" x14ac:dyDescent="0.15">
      <c r="A36" s="652" t="s">
        <v>241</v>
      </c>
      <c r="B36" s="654">
        <v>1749</v>
      </c>
      <c r="C36" s="659"/>
      <c r="D36" s="652" t="s">
        <v>233</v>
      </c>
      <c r="E36" s="653">
        <v>-132975</v>
      </c>
      <c r="F36" s="659"/>
      <c r="G36" s="651"/>
      <c r="H36" s="651"/>
      <c r="I36" s="651"/>
      <c r="J36" s="651"/>
      <c r="K36" s="651"/>
      <c r="L36" s="651"/>
      <c r="M36" s="651"/>
      <c r="N36" s="651"/>
      <c r="O36" s="651"/>
      <c r="P36" s="651"/>
      <c r="Q36" s="651"/>
      <c r="R36" s="651"/>
      <c r="S36" s="651"/>
      <c r="T36" s="651"/>
      <c r="U36" s="651"/>
      <c r="V36" s="651"/>
      <c r="W36" s="659"/>
    </row>
    <row r="37" spans="1:23" s="632" customFormat="1" x14ac:dyDescent="0.15">
      <c r="A37" s="652" t="s">
        <v>220</v>
      </c>
      <c r="B37" s="654">
        <v>25144</v>
      </c>
      <c r="C37" s="659"/>
      <c r="D37" s="652" t="s">
        <v>234</v>
      </c>
      <c r="E37" s="653">
        <v>-8797683</v>
      </c>
      <c r="F37" s="659"/>
      <c r="G37" s="653"/>
      <c r="H37" s="651"/>
      <c r="I37" s="651"/>
      <c r="J37" s="651"/>
      <c r="K37" s="651"/>
      <c r="L37" s="651"/>
      <c r="M37" s="651"/>
      <c r="N37" s="651"/>
      <c r="O37" s="651"/>
      <c r="P37" s="651"/>
      <c r="Q37" s="651"/>
      <c r="R37" s="651"/>
      <c r="S37" s="651"/>
      <c r="T37" s="651"/>
      <c r="U37" s="651"/>
      <c r="V37" s="651"/>
      <c r="W37" s="659"/>
    </row>
    <row r="38" spans="1:23" x14ac:dyDescent="0.15">
      <c r="A38" s="652" t="s">
        <v>235</v>
      </c>
      <c r="B38" s="654"/>
      <c r="C38" s="651"/>
      <c r="D38" s="652" t="s">
        <v>236</v>
      </c>
      <c r="E38" s="660">
        <v>2391968</v>
      </c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</row>
    <row r="39" spans="1:23" x14ac:dyDescent="0.15">
      <c r="A39" s="652" t="s">
        <v>237</v>
      </c>
      <c r="B39" s="654"/>
      <c r="C39" s="651"/>
      <c r="D39" s="652" t="s">
        <v>238</v>
      </c>
      <c r="E39" s="660">
        <v>87854</v>
      </c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</row>
    <row r="40" spans="1:23" s="632" customFormat="1" x14ac:dyDescent="0.15">
      <c r="A40" s="651"/>
      <c r="B40" s="651"/>
      <c r="C40" s="659"/>
      <c r="D40" s="652" t="s">
        <v>239</v>
      </c>
      <c r="E40" s="653">
        <v>-7138</v>
      </c>
      <c r="F40" s="659"/>
      <c r="G40" s="651"/>
      <c r="H40" s="651"/>
      <c r="I40" s="651"/>
      <c r="J40" s="651"/>
      <c r="K40" s="651"/>
      <c r="L40" s="651"/>
      <c r="M40" s="651"/>
      <c r="N40" s="651"/>
      <c r="O40" s="651"/>
      <c r="P40" s="651"/>
      <c r="Q40" s="651"/>
      <c r="R40" s="651"/>
      <c r="S40" s="651"/>
      <c r="T40" s="651"/>
      <c r="U40" s="651"/>
      <c r="V40" s="651"/>
      <c r="W40" s="651"/>
    </row>
    <row r="41" spans="1:23" s="632" customFormat="1" x14ac:dyDescent="0.15">
      <c r="A41" s="651"/>
      <c r="B41" s="655"/>
      <c r="C41" s="659"/>
      <c r="D41" s="651"/>
      <c r="E41" s="651"/>
      <c r="F41" s="659"/>
      <c r="G41" s="651"/>
      <c r="H41" s="651"/>
      <c r="I41" s="651"/>
      <c r="J41" s="651"/>
      <c r="K41" s="651"/>
      <c r="L41" s="651"/>
      <c r="M41" s="651"/>
      <c r="N41" s="651"/>
      <c r="O41" s="651"/>
      <c r="P41" s="651"/>
      <c r="Q41" s="651"/>
      <c r="R41" s="651"/>
      <c r="S41" s="651"/>
      <c r="T41" s="651"/>
      <c r="U41" s="651"/>
      <c r="V41" s="651"/>
      <c r="W41" s="651"/>
    </row>
    <row r="43" spans="1:23" ht="14.25" x14ac:dyDescent="0.15">
      <c r="A43" s="676"/>
      <c r="B43" s="651"/>
      <c r="C43" s="651"/>
      <c r="D43" s="651"/>
      <c r="E43" s="651"/>
      <c r="F43" s="651"/>
      <c r="G43" s="651"/>
      <c r="H43" s="651"/>
      <c r="I43" s="651"/>
      <c r="J43" s="651"/>
      <c r="K43" s="651"/>
      <c r="L43" s="651"/>
      <c r="M43" s="651"/>
      <c r="N43" s="651"/>
      <c r="O43" s="651"/>
      <c r="P43" s="651"/>
      <c r="Q43" s="651"/>
      <c r="R43" s="651"/>
      <c r="S43" s="651"/>
      <c r="T43" s="651"/>
      <c r="U43" s="651"/>
      <c r="V43" s="651"/>
      <c r="W43" s="651"/>
    </row>
    <row r="44" spans="1:23" x14ac:dyDescent="0.15">
      <c r="A44" s="653"/>
      <c r="B44" s="651"/>
      <c r="C44" s="651"/>
      <c r="D44" s="651"/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1"/>
      <c r="P44" s="651"/>
      <c r="Q44" s="651"/>
      <c r="R44" s="651"/>
      <c r="S44" s="651"/>
      <c r="T44" s="651"/>
      <c r="U44" s="651"/>
      <c r="V44" s="651"/>
      <c r="W44" s="651"/>
    </row>
    <row r="45" spans="1:23" x14ac:dyDescent="0.15">
      <c r="A45" s="665"/>
      <c r="B45" s="665"/>
      <c r="C45" s="669"/>
      <c r="D45" s="665"/>
      <c r="E45" s="670"/>
      <c r="F45" s="669"/>
      <c r="G45" s="671"/>
      <c r="H45" s="671"/>
      <c r="I45" s="671"/>
      <c r="J45" s="651"/>
      <c r="K45" s="651"/>
      <c r="L45" s="651"/>
      <c r="M45" s="651"/>
      <c r="N45" s="651"/>
      <c r="O45" s="651"/>
      <c r="P45" s="651"/>
      <c r="Q45" s="651"/>
      <c r="R45" s="651"/>
      <c r="S45" s="651"/>
      <c r="T45" s="651"/>
      <c r="U45" s="651"/>
      <c r="V45" s="651"/>
      <c r="W45" s="651"/>
    </row>
    <row r="46" spans="1:23" x14ac:dyDescent="0.15">
      <c r="A46" s="653"/>
      <c r="B46" s="653"/>
      <c r="C46" s="653"/>
      <c r="D46" s="653"/>
      <c r="E46" s="664"/>
      <c r="F46" s="653"/>
      <c r="G46" s="653"/>
      <c r="H46" s="655"/>
      <c r="I46" s="677"/>
      <c r="J46" s="651"/>
      <c r="K46" s="651"/>
      <c r="L46" s="651"/>
      <c r="M46" s="651"/>
      <c r="N46" s="651"/>
      <c r="O46" s="651"/>
      <c r="P46" s="651"/>
      <c r="Q46" s="651"/>
      <c r="R46" s="651"/>
      <c r="S46" s="651"/>
      <c r="T46" s="651"/>
      <c r="U46" s="651"/>
      <c r="V46" s="651"/>
      <c r="W46" s="651"/>
    </row>
    <row r="47" spans="1:23" x14ac:dyDescent="0.15">
      <c r="A47" s="653"/>
      <c r="B47" s="653"/>
      <c r="C47" s="653"/>
      <c r="D47" s="653"/>
      <c r="E47" s="664"/>
      <c r="F47" s="653"/>
      <c r="G47" s="653"/>
      <c r="H47" s="655"/>
      <c r="I47" s="677"/>
      <c r="J47" s="651"/>
      <c r="K47" s="651"/>
      <c r="L47" s="651"/>
      <c r="M47" s="651"/>
      <c r="N47" s="651"/>
      <c r="O47" s="651"/>
      <c r="P47" s="651"/>
      <c r="Q47" s="651"/>
      <c r="R47" s="651"/>
      <c r="S47" s="651"/>
      <c r="T47" s="651"/>
      <c r="U47" s="651"/>
      <c r="V47" s="651"/>
      <c r="W47" s="651"/>
    </row>
    <row r="48" spans="1:23" x14ac:dyDescent="0.15">
      <c r="A48" s="653"/>
      <c r="B48" s="653"/>
      <c r="C48" s="653"/>
      <c r="D48" s="653"/>
      <c r="E48" s="664"/>
      <c r="F48" s="653"/>
      <c r="G48" s="653"/>
      <c r="H48" s="655"/>
      <c r="I48" s="677"/>
      <c r="J48" s="651"/>
      <c r="K48" s="651"/>
      <c r="L48" s="651"/>
      <c r="M48" s="651"/>
      <c r="N48" s="651"/>
      <c r="O48" s="651"/>
      <c r="P48" s="651"/>
      <c r="Q48" s="651"/>
      <c r="R48" s="651"/>
      <c r="S48" s="651"/>
      <c r="T48" s="651"/>
      <c r="U48" s="651"/>
      <c r="V48" s="651"/>
      <c r="W48" s="651"/>
    </row>
    <row r="49" spans="1:14" x14ac:dyDescent="0.15">
      <c r="A49" s="653"/>
      <c r="B49" s="653"/>
      <c r="C49" s="653"/>
      <c r="D49" s="653"/>
      <c r="E49" s="664"/>
      <c r="F49" s="653"/>
      <c r="G49" s="653"/>
      <c r="H49" s="655"/>
      <c r="I49" s="677"/>
      <c r="J49" s="651"/>
      <c r="K49" s="651"/>
      <c r="L49" s="651"/>
      <c r="M49" s="651"/>
      <c r="N49" s="651"/>
    </row>
    <row r="50" spans="1:14" x14ac:dyDescent="0.15">
      <c r="A50" s="653"/>
      <c r="B50" s="653"/>
      <c r="C50" s="653"/>
      <c r="D50" s="653"/>
      <c r="E50" s="664"/>
      <c r="F50" s="653"/>
      <c r="G50" s="653"/>
      <c r="H50" s="655"/>
      <c r="I50" s="677"/>
      <c r="J50" s="651"/>
      <c r="K50" s="651"/>
      <c r="L50" s="651"/>
      <c r="M50" s="651"/>
      <c r="N50" s="651"/>
    </row>
    <row r="51" spans="1:14" x14ac:dyDescent="0.15">
      <c r="A51" s="653"/>
      <c r="B51" s="653"/>
      <c r="C51" s="653"/>
      <c r="D51" s="653"/>
      <c r="E51" s="664"/>
      <c r="F51" s="653"/>
      <c r="G51" s="653"/>
      <c r="H51" s="655"/>
      <c r="I51" s="677"/>
      <c r="J51" s="651"/>
      <c r="K51" s="651"/>
      <c r="L51" s="651"/>
      <c r="M51" s="651"/>
      <c r="N51" s="660"/>
    </row>
    <row r="52" spans="1:14" x14ac:dyDescent="0.15">
      <c r="A52" s="665"/>
      <c r="B52" s="651"/>
      <c r="C52" s="651"/>
      <c r="D52" s="651"/>
      <c r="E52" s="651"/>
      <c r="F52" s="651"/>
      <c r="G52" s="651"/>
      <c r="H52" s="674"/>
      <c r="I52" s="675"/>
      <c r="J52" s="651"/>
      <c r="K52" s="651"/>
      <c r="L52" s="651"/>
      <c r="M52" s="651"/>
      <c r="N52" s="651"/>
    </row>
    <row r="53" spans="1:14" x14ac:dyDescent="0.15">
      <c r="A53" s="665"/>
      <c r="B53" s="651"/>
      <c r="C53" s="651"/>
      <c r="D53" s="651"/>
      <c r="E53" s="651"/>
      <c r="F53" s="651"/>
      <c r="G53" s="651"/>
      <c r="H53" s="674"/>
      <c r="I53" s="675"/>
      <c r="J53" s="651"/>
      <c r="K53" s="651"/>
      <c r="L53" s="651"/>
      <c r="M53" s="651"/>
      <c r="N53" s="651"/>
    </row>
    <row r="54" spans="1:14" x14ac:dyDescent="0.15">
      <c r="A54" s="662"/>
      <c r="B54" s="673"/>
      <c r="C54" s="651"/>
      <c r="D54" s="673"/>
      <c r="E54" s="661"/>
      <c r="F54" s="651"/>
      <c r="G54" s="661"/>
      <c r="H54" s="663"/>
      <c r="I54" s="672"/>
      <c r="J54" s="651"/>
      <c r="K54" s="651"/>
      <c r="L54" s="651"/>
      <c r="M54" s="651"/>
      <c r="N54" s="651"/>
    </row>
    <row r="55" spans="1:14" x14ac:dyDescent="0.15">
      <c r="A55" s="662"/>
      <c r="B55" s="673"/>
      <c r="C55" s="651"/>
      <c r="D55" s="673"/>
      <c r="E55" s="661"/>
      <c r="F55" s="651"/>
      <c r="G55" s="661"/>
      <c r="H55" s="663"/>
      <c r="I55" s="672"/>
      <c r="J55" s="651"/>
      <c r="K55" s="651"/>
      <c r="L55" s="651"/>
      <c r="M55" s="651"/>
      <c r="N55" s="651"/>
    </row>
    <row r="56" spans="1:14" x14ac:dyDescent="0.15">
      <c r="A56" s="662"/>
      <c r="B56" s="673"/>
      <c r="C56" s="651"/>
      <c r="D56" s="673"/>
      <c r="E56" s="661"/>
      <c r="F56" s="651"/>
      <c r="G56" s="661"/>
      <c r="H56" s="663"/>
      <c r="I56" s="672"/>
      <c r="J56" s="651"/>
      <c r="K56" s="651"/>
      <c r="L56" s="651"/>
      <c r="M56" s="651"/>
      <c r="N56" s="651"/>
    </row>
    <row r="57" spans="1:14" x14ac:dyDescent="0.15">
      <c r="A57" s="635"/>
      <c r="B57" s="646"/>
      <c r="C57" s="624"/>
      <c r="D57" s="646"/>
      <c r="E57" s="634"/>
      <c r="F57" s="624"/>
      <c r="G57" s="634"/>
      <c r="H57" s="636"/>
      <c r="I57" s="645"/>
      <c r="J57" s="624"/>
    </row>
    <row r="58" spans="1:14" x14ac:dyDescent="0.15">
      <c r="A58" s="635"/>
      <c r="B58" s="646"/>
      <c r="C58" s="624"/>
      <c r="D58" s="646"/>
      <c r="E58" s="634"/>
      <c r="F58" s="624"/>
      <c r="G58" s="634"/>
      <c r="H58" s="636"/>
      <c r="I58" s="645"/>
      <c r="J58" s="624"/>
    </row>
    <row r="59" spans="1:14" x14ac:dyDescent="0.15">
      <c r="A59" s="635"/>
      <c r="B59" s="646"/>
      <c r="C59" s="624"/>
      <c r="D59" s="646"/>
      <c r="E59" s="634"/>
      <c r="F59" s="624"/>
      <c r="G59" s="634"/>
      <c r="H59" s="636"/>
      <c r="I59" s="645"/>
      <c r="J59" s="624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A41" sqref="A41"/>
    </sheetView>
  </sheetViews>
  <sheetFormatPr defaultRowHeight="13.5" x14ac:dyDescent="0.15"/>
  <cols>
    <col min="1" max="1" width="21.75" style="597" customWidth="1"/>
    <col min="2" max="2" width="20.875" style="597" customWidth="1"/>
    <col min="3" max="3" width="3.375" style="605" customWidth="1"/>
    <col min="4" max="4" width="20.625" style="597" customWidth="1"/>
    <col min="5" max="5" width="22" style="597" customWidth="1"/>
    <col min="6" max="6" width="1.875" style="605" customWidth="1"/>
    <col min="7" max="7" width="24.625" style="597" customWidth="1"/>
    <col min="8" max="8" width="17.875" style="597" customWidth="1"/>
    <col min="9" max="9" width="21.625" style="597" customWidth="1"/>
    <col min="10" max="10" width="7.125" style="605" customWidth="1"/>
    <col min="11" max="13" width="9" style="597"/>
    <col min="14" max="14" width="15.5" style="597" bestFit="1" customWidth="1"/>
    <col min="15" max="16384" width="9" style="597"/>
  </cols>
  <sheetData>
    <row r="1" spans="1:10" ht="14.25" x14ac:dyDescent="0.15">
      <c r="A1" s="630" t="s">
        <v>184</v>
      </c>
      <c r="B1" s="624"/>
      <c r="C1" s="624"/>
      <c r="D1" s="624"/>
      <c r="E1" s="624"/>
      <c r="F1" s="624"/>
      <c r="G1" s="624"/>
      <c r="H1" s="624"/>
      <c r="I1" s="624"/>
      <c r="J1" s="624"/>
    </row>
    <row r="2" spans="1:10" x14ac:dyDescent="0.15">
      <c r="A2" s="631" t="s">
        <v>0</v>
      </c>
      <c r="B2" s="624"/>
      <c r="C2" s="624"/>
      <c r="D2" s="631" t="s">
        <v>185</v>
      </c>
      <c r="E2" s="624"/>
      <c r="F2" s="624"/>
      <c r="G2" s="631" t="s">
        <v>186</v>
      </c>
      <c r="H2" s="624"/>
      <c r="I2" s="626"/>
      <c r="J2" s="624"/>
    </row>
    <row r="3" spans="1:10" x14ac:dyDescent="0.15">
      <c r="A3" s="625" t="s">
        <v>187</v>
      </c>
      <c r="B3" s="626">
        <v>16061914.699999999</v>
      </c>
      <c r="C3" s="624"/>
      <c r="D3" s="625" t="s">
        <v>187</v>
      </c>
      <c r="E3" s="626">
        <v>54476695.159999996</v>
      </c>
      <c r="F3" s="624"/>
      <c r="G3" s="625" t="s">
        <v>188</v>
      </c>
      <c r="H3" s="624"/>
      <c r="I3" s="639" t="s">
        <v>376</v>
      </c>
      <c r="J3" s="625" t="s">
        <v>377</v>
      </c>
    </row>
    <row r="4" spans="1:10" x14ac:dyDescent="0.15">
      <c r="A4" s="625" t="s">
        <v>189</v>
      </c>
      <c r="B4" s="640">
        <v>20261980.280000001</v>
      </c>
      <c r="C4" s="624"/>
      <c r="D4" s="625" t="s">
        <v>190</v>
      </c>
      <c r="E4" s="640">
        <v>19410307.649999999</v>
      </c>
      <c r="F4" s="624"/>
      <c r="G4" s="624"/>
      <c r="H4" s="625" t="s">
        <v>196</v>
      </c>
      <c r="I4" s="624">
        <v>209</v>
      </c>
      <c r="J4" s="624"/>
    </row>
    <row r="5" spans="1:10" x14ac:dyDescent="0.15">
      <c r="A5" s="625" t="s">
        <v>192</v>
      </c>
      <c r="B5" s="626">
        <v>51326689.979999997</v>
      </c>
      <c r="C5" s="624"/>
      <c r="D5" s="625" t="s">
        <v>193</v>
      </c>
      <c r="E5" s="626">
        <v>35066387.509999998</v>
      </c>
      <c r="F5" s="624"/>
      <c r="G5" s="624"/>
      <c r="H5" s="625" t="s">
        <v>378</v>
      </c>
      <c r="I5" s="624">
        <v>5</v>
      </c>
      <c r="J5" s="624"/>
    </row>
    <row r="6" spans="1:10" x14ac:dyDescent="0.15">
      <c r="A6" s="625" t="s">
        <v>190</v>
      </c>
      <c r="B6" s="626">
        <v>31064709.699999999</v>
      </c>
      <c r="C6" s="624"/>
      <c r="D6" s="625" t="s">
        <v>195</v>
      </c>
      <c r="E6" s="626">
        <v>8000000</v>
      </c>
      <c r="F6" s="624"/>
      <c r="G6" s="624"/>
      <c r="H6" s="625" t="s">
        <v>199</v>
      </c>
      <c r="I6" s="624">
        <v>103</v>
      </c>
      <c r="J6" s="624"/>
    </row>
    <row r="7" spans="1:10" x14ac:dyDescent="0.15">
      <c r="A7" s="625" t="s">
        <v>195</v>
      </c>
      <c r="B7" s="626">
        <v>50000000</v>
      </c>
      <c r="C7" s="624"/>
      <c r="D7" s="625" t="s">
        <v>197</v>
      </c>
      <c r="E7" s="640">
        <v>80000000</v>
      </c>
      <c r="F7" s="624"/>
      <c r="G7" s="624"/>
      <c r="H7" s="625" t="s">
        <v>240</v>
      </c>
      <c r="I7" s="624">
        <v>5</v>
      </c>
      <c r="J7" s="624"/>
    </row>
    <row r="8" spans="1:10" x14ac:dyDescent="0.15">
      <c r="A8" s="625" t="s">
        <v>197</v>
      </c>
      <c r="B8" s="626">
        <v>30000000</v>
      </c>
      <c r="C8" s="624"/>
      <c r="D8" s="625" t="s">
        <v>198</v>
      </c>
      <c r="E8" s="626">
        <v>2299.1999999999998</v>
      </c>
      <c r="F8" s="624"/>
      <c r="G8" s="625"/>
      <c r="H8" s="624"/>
      <c r="I8" s="624"/>
      <c r="J8" s="624"/>
    </row>
    <row r="9" spans="1:10" x14ac:dyDescent="0.15">
      <c r="A9" s="625" t="s">
        <v>200</v>
      </c>
      <c r="B9" s="626">
        <v>2795</v>
      </c>
      <c r="C9" s="624"/>
      <c r="D9" s="625" t="s">
        <v>201</v>
      </c>
      <c r="E9" s="627">
        <v>2727</v>
      </c>
      <c r="F9" s="624"/>
      <c r="G9" s="624"/>
      <c r="H9" s="625"/>
      <c r="I9" s="624"/>
      <c r="J9" s="624"/>
    </row>
    <row r="10" spans="1:10" x14ac:dyDescent="0.15">
      <c r="A10" s="625" t="s">
        <v>202</v>
      </c>
      <c r="B10" s="626">
        <v>15000000</v>
      </c>
      <c r="C10" s="624"/>
      <c r="D10" s="625" t="s">
        <v>203</v>
      </c>
      <c r="E10" s="626">
        <v>442439.80000000016</v>
      </c>
      <c r="F10" s="624"/>
      <c r="G10" s="625"/>
      <c r="H10" s="625" t="s">
        <v>204</v>
      </c>
      <c r="I10" s="627">
        <v>322</v>
      </c>
      <c r="J10" s="624"/>
    </row>
    <row r="11" spans="1:10" x14ac:dyDescent="0.15">
      <c r="A11" s="625" t="s">
        <v>205</v>
      </c>
      <c r="B11" s="626">
        <v>786279.3600000001</v>
      </c>
      <c r="C11" s="624"/>
      <c r="D11" s="624"/>
      <c r="E11" s="626"/>
      <c r="F11" s="624"/>
      <c r="G11" s="625"/>
      <c r="H11" s="625" t="s">
        <v>206</v>
      </c>
      <c r="I11" s="627">
        <v>0</v>
      </c>
      <c r="J11" s="624"/>
    </row>
    <row r="12" spans="1:10" x14ac:dyDescent="0.15">
      <c r="A12" s="625" t="s">
        <v>198</v>
      </c>
      <c r="B12" s="640">
        <v>413.14</v>
      </c>
      <c r="C12" s="624"/>
      <c r="D12" s="624"/>
      <c r="E12" s="626"/>
      <c r="F12" s="624"/>
      <c r="G12" s="625" t="s">
        <v>207</v>
      </c>
      <c r="H12" s="624"/>
      <c r="I12" s="626"/>
      <c r="J12" s="624"/>
    </row>
    <row r="13" spans="1:10" x14ac:dyDescent="0.15">
      <c r="A13" s="625" t="s">
        <v>203</v>
      </c>
      <c r="B13" s="626">
        <v>97629.440000000017</v>
      </c>
      <c r="C13" s="624"/>
      <c r="D13" s="624"/>
      <c r="E13" s="626"/>
      <c r="F13" s="624"/>
      <c r="G13" s="625"/>
      <c r="H13" s="625" t="s">
        <v>208</v>
      </c>
      <c r="I13" s="626">
        <v>229403520</v>
      </c>
      <c r="J13" s="624"/>
    </row>
    <row r="14" spans="1:10" x14ac:dyDescent="0.15">
      <c r="A14" s="624"/>
      <c r="B14" s="626"/>
      <c r="C14" s="624"/>
      <c r="D14" s="624"/>
      <c r="E14" s="624"/>
      <c r="F14" s="624"/>
      <c r="G14" s="625"/>
      <c r="H14" s="625" t="s">
        <v>209</v>
      </c>
      <c r="I14" s="626">
        <v>0</v>
      </c>
      <c r="J14" s="624"/>
    </row>
    <row r="15" spans="1:10" x14ac:dyDescent="0.15">
      <c r="A15" s="625"/>
      <c r="B15" s="626"/>
      <c r="C15" s="624"/>
      <c r="D15" s="624"/>
      <c r="E15" s="624"/>
      <c r="F15" s="624"/>
      <c r="G15" s="625"/>
      <c r="H15" s="625" t="s">
        <v>210</v>
      </c>
      <c r="I15" s="626">
        <v>229403520</v>
      </c>
      <c r="J15" s="624"/>
    </row>
    <row r="16" spans="1:10" x14ac:dyDescent="0.15">
      <c r="A16" s="625"/>
      <c r="B16" s="626"/>
      <c r="C16" s="624"/>
      <c r="D16" s="624"/>
      <c r="E16" s="624"/>
      <c r="F16" s="624"/>
      <c r="G16" s="625" t="s">
        <v>197</v>
      </c>
      <c r="H16" s="626"/>
      <c r="I16" s="626">
        <v>40000000</v>
      </c>
      <c r="J16" s="624"/>
    </row>
    <row r="17" spans="1:22" x14ac:dyDescent="0.15">
      <c r="A17" s="629"/>
      <c r="B17" s="626"/>
      <c r="C17" s="624"/>
      <c r="D17" s="624"/>
      <c r="E17" s="624"/>
      <c r="F17" s="624"/>
      <c r="G17" s="625" t="s">
        <v>211</v>
      </c>
      <c r="H17" s="626"/>
      <c r="I17" s="626">
        <v>4572537.16</v>
      </c>
      <c r="J17" s="624"/>
      <c r="K17" s="624"/>
      <c r="L17" s="624"/>
      <c r="M17" s="624"/>
      <c r="N17" s="624"/>
      <c r="O17" s="624"/>
      <c r="P17" s="624"/>
      <c r="Q17" s="624"/>
      <c r="R17" s="624"/>
      <c r="S17" s="624"/>
      <c r="T17" s="624"/>
      <c r="U17" s="624"/>
      <c r="V17" s="624"/>
    </row>
    <row r="18" spans="1:22" x14ac:dyDescent="0.15">
      <c r="A18" s="624"/>
      <c r="B18" s="624"/>
      <c r="C18" s="624"/>
      <c r="D18" s="624"/>
      <c r="E18" s="624"/>
      <c r="F18" s="624"/>
      <c r="G18" s="625" t="s">
        <v>193</v>
      </c>
      <c r="H18" s="626"/>
      <c r="I18" s="626">
        <v>45848544</v>
      </c>
      <c r="J18" s="624"/>
      <c r="K18" s="624"/>
      <c r="L18" s="624"/>
      <c r="M18" s="624"/>
      <c r="N18" s="624"/>
      <c r="O18" s="624"/>
      <c r="P18" s="624"/>
      <c r="Q18" s="624"/>
      <c r="R18" s="624"/>
      <c r="S18" s="624"/>
      <c r="T18" s="624"/>
      <c r="U18" s="624"/>
      <c r="V18" s="624"/>
    </row>
    <row r="19" spans="1:22" x14ac:dyDescent="0.15">
      <c r="A19" s="626"/>
      <c r="B19" s="624"/>
      <c r="C19" s="624"/>
      <c r="D19" s="624"/>
      <c r="E19" s="624"/>
      <c r="F19" s="624"/>
      <c r="G19" s="625" t="s">
        <v>212</v>
      </c>
      <c r="H19" s="626"/>
      <c r="I19" s="626">
        <v>10421081.159999996</v>
      </c>
      <c r="J19" s="624"/>
      <c r="K19" s="624"/>
      <c r="L19" s="624"/>
      <c r="M19" s="624"/>
      <c r="N19" s="624"/>
      <c r="O19" s="624"/>
      <c r="P19" s="624"/>
      <c r="Q19" s="624"/>
      <c r="R19" s="624"/>
      <c r="S19" s="624"/>
      <c r="T19" s="624"/>
      <c r="U19" s="624"/>
      <c r="V19" s="624"/>
    </row>
    <row r="20" spans="1:22" x14ac:dyDescent="0.15">
      <c r="A20" s="624"/>
      <c r="B20" s="624"/>
      <c r="C20" s="624"/>
      <c r="D20" s="624"/>
      <c r="E20" s="624"/>
      <c r="F20" s="624"/>
      <c r="G20" s="625" t="s">
        <v>213</v>
      </c>
      <c r="H20" s="624"/>
      <c r="I20" s="626"/>
      <c r="J20" s="624"/>
      <c r="K20" s="624"/>
      <c r="L20" s="624"/>
      <c r="M20" s="624"/>
      <c r="N20" s="624"/>
      <c r="O20" s="624"/>
      <c r="P20" s="624"/>
      <c r="Q20" s="624"/>
      <c r="R20" s="624"/>
      <c r="S20" s="624"/>
      <c r="T20" s="624"/>
      <c r="U20" s="624"/>
      <c r="V20" s="624"/>
    </row>
    <row r="21" spans="1:22" x14ac:dyDescent="0.15">
      <c r="A21" s="624"/>
      <c r="B21" s="624"/>
      <c r="C21" s="624"/>
      <c r="D21" s="624"/>
      <c r="E21" s="624"/>
      <c r="F21" s="624"/>
      <c r="G21" s="625"/>
      <c r="H21" s="625" t="s">
        <v>214</v>
      </c>
      <c r="I21" s="626">
        <v>140373.26</v>
      </c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</row>
    <row r="22" spans="1:22" x14ac:dyDescent="0.15">
      <c r="A22" s="624"/>
      <c r="B22" s="624"/>
      <c r="C22" s="624"/>
      <c r="D22" s="624"/>
      <c r="E22" s="624"/>
      <c r="F22" s="624"/>
      <c r="G22" s="625"/>
      <c r="H22" s="625" t="s">
        <v>215</v>
      </c>
      <c r="I22" s="626">
        <v>33121.230000000003</v>
      </c>
      <c r="J22" s="624"/>
      <c r="K22" s="624"/>
      <c r="L22" s="624"/>
      <c r="M22" s="624"/>
      <c r="N22" s="624"/>
      <c r="O22" s="624"/>
      <c r="P22" s="624"/>
      <c r="Q22" s="624"/>
      <c r="R22" s="624"/>
      <c r="S22" s="624"/>
      <c r="T22" s="624"/>
      <c r="U22" s="624"/>
      <c r="V22" s="624"/>
    </row>
    <row r="23" spans="1:22" x14ac:dyDescent="0.15">
      <c r="A23" s="624"/>
      <c r="B23" s="624"/>
      <c r="C23" s="624"/>
      <c r="D23" s="624"/>
      <c r="E23" s="624"/>
      <c r="F23" s="624"/>
      <c r="G23" s="625"/>
      <c r="H23" s="625" t="s">
        <v>216</v>
      </c>
      <c r="I23" s="626">
        <v>3885.97</v>
      </c>
      <c r="J23" s="624"/>
      <c r="K23" s="624"/>
      <c r="L23" s="624"/>
      <c r="M23" s="624"/>
      <c r="N23" s="624"/>
      <c r="O23" s="624"/>
      <c r="P23" s="624"/>
      <c r="Q23" s="624"/>
      <c r="R23" s="624"/>
      <c r="S23" s="624"/>
      <c r="T23" s="624"/>
      <c r="U23" s="624"/>
      <c r="V23" s="624"/>
    </row>
    <row r="24" spans="1:22" x14ac:dyDescent="0.15">
      <c r="A24" s="631" t="s">
        <v>217</v>
      </c>
      <c r="B24" s="624"/>
      <c r="C24" s="624"/>
      <c r="D24" s="624"/>
      <c r="E24" s="624"/>
      <c r="F24" s="624"/>
      <c r="G24" s="624"/>
      <c r="H24" s="625" t="s">
        <v>218</v>
      </c>
      <c r="I24" s="626">
        <v>1522</v>
      </c>
      <c r="J24" s="624"/>
      <c r="K24" s="624"/>
      <c r="L24" s="624"/>
      <c r="M24" s="624"/>
      <c r="N24" s="624"/>
      <c r="O24" s="624"/>
      <c r="P24" s="624"/>
      <c r="Q24" s="624"/>
      <c r="R24" s="624"/>
      <c r="S24" s="624"/>
      <c r="T24" s="624"/>
      <c r="U24" s="624"/>
      <c r="V24" s="624"/>
    </row>
    <row r="25" spans="1:22" x14ac:dyDescent="0.15">
      <c r="A25" s="625" t="s">
        <v>219</v>
      </c>
      <c r="B25" s="626">
        <v>150000000</v>
      </c>
      <c r="C25" s="624"/>
      <c r="D25" s="624"/>
      <c r="E25" s="624"/>
      <c r="F25" s="624"/>
      <c r="G25" s="624"/>
      <c r="H25" s="625" t="s">
        <v>220</v>
      </c>
      <c r="I25" s="626">
        <v>178902.46000000002</v>
      </c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</row>
    <row r="26" spans="1:22" x14ac:dyDescent="0.15">
      <c r="A26" s="625" t="s">
        <v>221</v>
      </c>
      <c r="B26" s="626">
        <v>101176911.78999999</v>
      </c>
      <c r="C26" s="624"/>
      <c r="D26" s="624"/>
      <c r="E26" s="624"/>
      <c r="F26" s="624"/>
      <c r="G26" s="625"/>
      <c r="H26" s="625"/>
      <c r="I26" s="626"/>
      <c r="J26" s="624"/>
      <c r="K26" s="624"/>
      <c r="L26" s="624"/>
      <c r="M26" s="624"/>
      <c r="N26" s="624"/>
      <c r="O26" s="624"/>
      <c r="P26" s="624"/>
      <c r="Q26" s="624"/>
      <c r="R26" s="624"/>
      <c r="S26" s="624"/>
      <c r="T26" s="624"/>
      <c r="U26" s="624"/>
      <c r="V26" s="624"/>
    </row>
    <row r="27" spans="1:22" x14ac:dyDescent="0.15">
      <c r="A27" s="625" t="s">
        <v>222</v>
      </c>
      <c r="B27" s="626">
        <v>718971.70000000019</v>
      </c>
      <c r="C27" s="624"/>
      <c r="D27" s="624"/>
      <c r="E27" s="624"/>
      <c r="F27" s="624"/>
      <c r="G27" s="625"/>
      <c r="H27" s="625"/>
      <c r="I27" s="626"/>
      <c r="J27" s="624"/>
      <c r="K27" s="624"/>
      <c r="L27" s="624"/>
      <c r="M27" s="624"/>
      <c r="N27" s="624"/>
      <c r="O27" s="624"/>
      <c r="P27" s="624"/>
      <c r="Q27" s="624"/>
      <c r="R27" s="624"/>
      <c r="S27" s="624"/>
      <c r="T27" s="624"/>
      <c r="U27" s="624"/>
      <c r="V27" s="624"/>
    </row>
    <row r="28" spans="1:22" x14ac:dyDescent="0.15">
      <c r="A28" s="624"/>
      <c r="B28" s="624"/>
      <c r="C28" s="624"/>
      <c r="D28" s="624"/>
      <c r="E28" s="624"/>
      <c r="F28" s="624"/>
      <c r="G28" s="625"/>
      <c r="H28" s="625"/>
      <c r="I28" s="626"/>
      <c r="J28" s="624"/>
      <c r="K28" s="624"/>
      <c r="L28" s="624"/>
      <c r="M28" s="624"/>
      <c r="N28" s="624"/>
      <c r="O28" s="624"/>
      <c r="P28" s="624"/>
      <c r="Q28" s="624"/>
      <c r="R28" s="624"/>
      <c r="S28" s="624"/>
      <c r="T28" s="624"/>
      <c r="U28" s="624"/>
      <c r="V28" s="624"/>
    </row>
    <row r="29" spans="1:22" x14ac:dyDescent="0.15">
      <c r="A29" s="624"/>
      <c r="B29" s="624"/>
      <c r="C29" s="624"/>
      <c r="D29" s="624"/>
      <c r="E29" s="624"/>
      <c r="F29" s="624"/>
      <c r="G29" s="625"/>
      <c r="H29" s="625"/>
      <c r="I29" s="626"/>
      <c r="J29" s="624"/>
      <c r="K29" s="624"/>
      <c r="L29" s="624"/>
      <c r="M29" s="624"/>
      <c r="N29" s="624"/>
      <c r="O29" s="624"/>
      <c r="P29" s="624"/>
      <c r="Q29" s="624"/>
      <c r="R29" s="624"/>
      <c r="S29" s="624"/>
      <c r="T29" s="624"/>
      <c r="U29" s="624"/>
      <c r="V29" s="624"/>
    </row>
    <row r="30" spans="1:22" s="605" customFormat="1" x14ac:dyDescent="0.15">
      <c r="A30" s="632"/>
      <c r="B30" s="632"/>
      <c r="C30" s="632"/>
      <c r="D30" s="632"/>
      <c r="E30" s="632"/>
      <c r="F30" s="632"/>
      <c r="G30" s="632"/>
      <c r="H30" s="632"/>
      <c r="I30" s="632"/>
      <c r="J30" s="624"/>
      <c r="K30" s="632"/>
      <c r="L30" s="632"/>
      <c r="M30" s="632"/>
      <c r="N30" s="632"/>
      <c r="O30" s="632"/>
      <c r="P30" s="632"/>
      <c r="Q30" s="632"/>
      <c r="R30" s="632"/>
      <c r="S30" s="632"/>
      <c r="T30" s="632"/>
      <c r="U30" s="632"/>
      <c r="V30" s="632"/>
    </row>
    <row r="31" spans="1:22" ht="14.25" x14ac:dyDescent="0.15">
      <c r="A31" s="630" t="s">
        <v>223</v>
      </c>
      <c r="B31" s="624"/>
      <c r="C31" s="624"/>
      <c r="D31" s="624"/>
      <c r="E31" s="624"/>
      <c r="F31" s="624"/>
      <c r="G31" s="624"/>
      <c r="H31" s="624"/>
      <c r="I31" s="624"/>
      <c r="J31" s="624"/>
      <c r="K31" s="624"/>
      <c r="L31" s="624"/>
      <c r="M31" s="624"/>
      <c r="N31" s="624"/>
      <c r="O31" s="624"/>
      <c r="P31" s="624"/>
      <c r="Q31" s="624"/>
      <c r="R31" s="624"/>
      <c r="S31" s="624"/>
      <c r="T31" s="624"/>
      <c r="U31" s="624"/>
      <c r="V31" s="624"/>
    </row>
    <row r="32" spans="1:22" s="605" customFormat="1" x14ac:dyDescent="0.15">
      <c r="A32" s="631" t="s">
        <v>224</v>
      </c>
      <c r="B32" s="624"/>
      <c r="C32" s="632"/>
      <c r="D32" s="631" t="s">
        <v>225</v>
      </c>
      <c r="E32" s="624"/>
      <c r="F32" s="632"/>
      <c r="G32" s="624"/>
      <c r="H32" s="624"/>
      <c r="I32" s="624"/>
      <c r="J32" s="624"/>
      <c r="K32" s="624"/>
      <c r="L32" s="624"/>
      <c r="M32" s="624"/>
      <c r="N32" s="624"/>
      <c r="O32" s="624"/>
      <c r="P32" s="624"/>
      <c r="Q32" s="624"/>
      <c r="R32" s="624"/>
      <c r="S32" s="624"/>
      <c r="T32" s="624"/>
      <c r="U32" s="624"/>
      <c r="V32" s="624"/>
    </row>
    <row r="33" spans="1:23" s="605" customFormat="1" x14ac:dyDescent="0.15">
      <c r="A33" s="625" t="s">
        <v>230</v>
      </c>
      <c r="B33" s="627">
        <v>6445</v>
      </c>
      <c r="C33" s="632"/>
      <c r="D33" s="625" t="s">
        <v>227</v>
      </c>
      <c r="E33" s="626">
        <v>7037309</v>
      </c>
      <c r="F33" s="632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32"/>
    </row>
    <row r="34" spans="1:23" s="605" customFormat="1" x14ac:dyDescent="0.15">
      <c r="A34" s="625" t="s">
        <v>379</v>
      </c>
      <c r="B34" s="627">
        <v>296</v>
      </c>
      <c r="C34" s="632"/>
      <c r="D34" s="625" t="s">
        <v>229</v>
      </c>
      <c r="E34" s="626">
        <v>6874511</v>
      </c>
      <c r="F34" s="632"/>
      <c r="G34" s="626"/>
      <c r="H34" s="624"/>
      <c r="I34" s="624"/>
      <c r="J34" s="624"/>
      <c r="K34" s="624"/>
      <c r="L34" s="624"/>
      <c r="M34" s="624"/>
      <c r="N34" s="624"/>
      <c r="O34" s="624"/>
      <c r="P34" s="624"/>
      <c r="Q34" s="624"/>
      <c r="R34" s="624"/>
      <c r="S34" s="624"/>
      <c r="T34" s="624"/>
      <c r="U34" s="624"/>
      <c r="V34" s="624"/>
      <c r="W34" s="632"/>
    </row>
    <row r="35" spans="1:23" s="605" customFormat="1" x14ac:dyDescent="0.15">
      <c r="A35" s="625" t="s">
        <v>232</v>
      </c>
      <c r="B35" s="641">
        <v>14475</v>
      </c>
      <c r="C35" s="632"/>
      <c r="D35" s="625" t="s">
        <v>231</v>
      </c>
      <c r="E35" s="626">
        <v>0</v>
      </c>
      <c r="F35" s="632"/>
      <c r="G35" s="624"/>
      <c r="H35" s="624"/>
      <c r="I35" s="624"/>
      <c r="J35" s="624"/>
      <c r="K35" s="624"/>
      <c r="L35" s="624"/>
      <c r="M35" s="624"/>
      <c r="N35" s="624"/>
      <c r="O35" s="624"/>
      <c r="P35" s="624"/>
      <c r="Q35" s="624"/>
      <c r="R35" s="624"/>
      <c r="S35" s="624"/>
      <c r="T35" s="624"/>
      <c r="U35" s="624"/>
      <c r="V35" s="624"/>
      <c r="W35" s="632"/>
    </row>
    <row r="36" spans="1:23" s="605" customFormat="1" x14ac:dyDescent="0.15">
      <c r="A36" s="625" t="s">
        <v>241</v>
      </c>
      <c r="B36" s="627">
        <v>1719</v>
      </c>
      <c r="C36" s="632"/>
      <c r="D36" s="625" t="s">
        <v>233</v>
      </c>
      <c r="E36" s="626">
        <v>-142121</v>
      </c>
      <c r="F36" s="632"/>
      <c r="G36" s="624"/>
      <c r="H36" s="624"/>
      <c r="I36" s="624"/>
      <c r="J36" s="624"/>
      <c r="K36" s="624"/>
      <c r="L36" s="624"/>
      <c r="M36" s="624"/>
      <c r="N36" s="624"/>
      <c r="O36" s="624"/>
      <c r="P36" s="624"/>
      <c r="Q36" s="624"/>
      <c r="R36" s="624"/>
      <c r="S36" s="624"/>
      <c r="T36" s="624"/>
      <c r="U36" s="624"/>
      <c r="V36" s="624"/>
      <c r="W36" s="632"/>
    </row>
    <row r="37" spans="1:23" s="605" customFormat="1" x14ac:dyDescent="0.15">
      <c r="A37" s="625" t="s">
        <v>220</v>
      </c>
      <c r="B37" s="627">
        <v>22935</v>
      </c>
      <c r="C37" s="632"/>
      <c r="D37" s="625" t="s">
        <v>234</v>
      </c>
      <c r="E37" s="626">
        <v>-1703289</v>
      </c>
      <c r="F37" s="632"/>
      <c r="G37" s="626"/>
      <c r="H37" s="624"/>
      <c r="I37" s="624"/>
      <c r="J37" s="624"/>
      <c r="K37" s="624"/>
      <c r="L37" s="624"/>
      <c r="M37" s="624"/>
      <c r="N37" s="624"/>
      <c r="O37" s="624"/>
      <c r="P37" s="624"/>
      <c r="Q37" s="624"/>
      <c r="R37" s="624"/>
      <c r="S37" s="624"/>
      <c r="T37" s="624"/>
      <c r="U37" s="624"/>
      <c r="V37" s="624"/>
      <c r="W37" s="632"/>
    </row>
    <row r="38" spans="1:23" x14ac:dyDescent="0.15">
      <c r="A38" s="625" t="s">
        <v>235</v>
      </c>
      <c r="B38" s="627"/>
      <c r="C38" s="624"/>
      <c r="D38" s="625" t="s">
        <v>236</v>
      </c>
      <c r="E38" s="633">
        <v>2297846</v>
      </c>
      <c r="F38" s="624"/>
      <c r="G38" s="624"/>
      <c r="H38" s="624"/>
      <c r="I38" s="624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</row>
    <row r="39" spans="1:23" x14ac:dyDescent="0.15">
      <c r="A39" s="625" t="s">
        <v>237</v>
      </c>
      <c r="B39" s="627"/>
      <c r="C39" s="624"/>
      <c r="D39" s="625" t="s">
        <v>238</v>
      </c>
      <c r="E39" s="633">
        <v>71921</v>
      </c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</row>
    <row r="40" spans="1:23" s="605" customFormat="1" x14ac:dyDescent="0.15">
      <c r="A40" s="624"/>
      <c r="B40" s="624"/>
      <c r="C40" s="632"/>
      <c r="D40" s="625" t="s">
        <v>239</v>
      </c>
      <c r="E40" s="626">
        <v>-6888</v>
      </c>
      <c r="F40" s="632"/>
      <c r="G40" s="624"/>
      <c r="H40" s="624"/>
      <c r="I40" s="624"/>
      <c r="J40" s="624"/>
      <c r="K40" s="624"/>
      <c r="L40" s="624"/>
      <c r="M40" s="624"/>
      <c r="N40" s="624"/>
      <c r="O40" s="624"/>
      <c r="P40" s="624"/>
      <c r="Q40" s="624"/>
      <c r="R40" s="624"/>
      <c r="S40" s="624"/>
      <c r="T40" s="624"/>
      <c r="U40" s="624"/>
      <c r="V40" s="624"/>
      <c r="W40" s="624"/>
    </row>
    <row r="41" spans="1:23" s="605" customFormat="1" x14ac:dyDescent="0.15">
      <c r="A41" s="624"/>
      <c r="B41" s="628"/>
      <c r="C41" s="632"/>
      <c r="D41" s="624"/>
      <c r="E41" s="624"/>
      <c r="F41" s="632"/>
      <c r="G41" s="624"/>
      <c r="H41" s="624"/>
      <c r="I41" s="624"/>
      <c r="J41" s="624"/>
      <c r="K41" s="624"/>
      <c r="L41" s="624"/>
      <c r="M41" s="624"/>
      <c r="N41" s="624"/>
      <c r="O41" s="624"/>
      <c r="P41" s="624"/>
      <c r="Q41" s="624"/>
      <c r="R41" s="624"/>
      <c r="S41" s="624"/>
      <c r="T41" s="624"/>
      <c r="U41" s="624"/>
      <c r="V41" s="624"/>
      <c r="W41" s="624"/>
    </row>
    <row r="43" spans="1:23" ht="14.25" x14ac:dyDescent="0.15">
      <c r="A43" s="649"/>
      <c r="B43" s="624"/>
      <c r="C43" s="624"/>
      <c r="D43" s="624"/>
      <c r="E43" s="624"/>
      <c r="F43" s="624"/>
      <c r="G43" s="624"/>
      <c r="H43" s="624"/>
      <c r="I43" s="624"/>
      <c r="J43" s="624"/>
      <c r="K43" s="624"/>
      <c r="L43" s="624"/>
      <c r="M43" s="624"/>
      <c r="N43" s="624"/>
      <c r="O43" s="624"/>
      <c r="P43" s="624"/>
      <c r="Q43" s="624"/>
      <c r="R43" s="624"/>
      <c r="S43" s="624"/>
      <c r="T43" s="624"/>
      <c r="U43" s="624"/>
      <c r="V43" s="624"/>
      <c r="W43" s="624"/>
    </row>
    <row r="44" spans="1:23" ht="14.25" x14ac:dyDescent="0.15">
      <c r="A44" s="630"/>
      <c r="B44" s="624"/>
      <c r="C44" s="624"/>
      <c r="D44" s="624"/>
      <c r="E44" s="624"/>
      <c r="F44" s="624"/>
      <c r="G44" s="624"/>
      <c r="H44" s="624"/>
      <c r="I44" s="624"/>
      <c r="J44" s="624"/>
      <c r="K44" s="624"/>
      <c r="L44" s="624"/>
      <c r="M44" s="624"/>
      <c r="N44" s="624"/>
      <c r="O44" s="624"/>
      <c r="P44" s="624"/>
      <c r="Q44" s="624"/>
      <c r="R44" s="624"/>
      <c r="S44" s="624"/>
      <c r="T44" s="624"/>
      <c r="U44" s="624"/>
      <c r="V44" s="624"/>
      <c r="W44" s="624"/>
    </row>
    <row r="45" spans="1:23" x14ac:dyDescent="0.15">
      <c r="A45" s="638"/>
      <c r="B45" s="638"/>
      <c r="C45" s="642"/>
      <c r="D45" s="638"/>
      <c r="E45" s="643"/>
      <c r="F45" s="642"/>
      <c r="G45" s="644"/>
      <c r="H45" s="644"/>
      <c r="I45" s="64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</row>
    <row r="46" spans="1:23" x14ac:dyDescent="0.15">
      <c r="A46" s="626"/>
      <c r="B46" s="626"/>
      <c r="C46" s="626"/>
      <c r="D46" s="626"/>
      <c r="E46" s="637"/>
      <c r="F46" s="626"/>
      <c r="G46" s="626"/>
      <c r="H46" s="628"/>
      <c r="I46" s="650"/>
      <c r="J46" s="624"/>
      <c r="K46" s="624"/>
      <c r="L46" s="624"/>
      <c r="M46" s="624"/>
      <c r="N46" s="624"/>
      <c r="O46" s="624"/>
      <c r="P46" s="624"/>
      <c r="Q46" s="624"/>
      <c r="R46" s="624"/>
      <c r="S46" s="624"/>
      <c r="T46" s="624"/>
      <c r="U46" s="624"/>
      <c r="V46" s="624"/>
      <c r="W46" s="624"/>
    </row>
    <row r="47" spans="1:23" x14ac:dyDescent="0.15">
      <c r="A47" s="626"/>
      <c r="B47" s="626"/>
      <c r="C47" s="626"/>
      <c r="D47" s="626"/>
      <c r="E47" s="637"/>
      <c r="F47" s="626"/>
      <c r="G47" s="626"/>
      <c r="H47" s="628"/>
      <c r="I47" s="650"/>
      <c r="J47" s="624"/>
      <c r="K47" s="624"/>
      <c r="L47" s="624"/>
      <c r="M47" s="624"/>
      <c r="N47" s="624"/>
      <c r="O47" s="624"/>
      <c r="P47" s="624"/>
      <c r="Q47" s="624"/>
      <c r="R47" s="624"/>
      <c r="S47" s="624"/>
      <c r="T47" s="624"/>
      <c r="U47" s="624"/>
      <c r="V47" s="624"/>
      <c r="W47" s="624"/>
    </row>
    <row r="48" spans="1:23" x14ac:dyDescent="0.15">
      <c r="A48" s="626"/>
      <c r="B48" s="626"/>
      <c r="C48" s="626"/>
      <c r="D48" s="626"/>
      <c r="E48" s="637"/>
      <c r="F48" s="626"/>
      <c r="G48" s="626"/>
      <c r="H48" s="628"/>
      <c r="I48" s="650"/>
      <c r="J48" s="624"/>
      <c r="K48" s="624"/>
      <c r="L48" s="624"/>
      <c r="M48" s="624"/>
      <c r="N48" s="624"/>
      <c r="O48" s="624"/>
      <c r="P48" s="624"/>
      <c r="Q48" s="624"/>
      <c r="R48" s="624"/>
      <c r="S48" s="624"/>
      <c r="T48" s="624"/>
      <c r="U48" s="624"/>
      <c r="V48" s="624"/>
      <c r="W48" s="624"/>
    </row>
    <row r="49" spans="1:14" x14ac:dyDescent="0.15">
      <c r="A49" s="626"/>
      <c r="B49" s="626"/>
      <c r="C49" s="626"/>
      <c r="D49" s="626"/>
      <c r="E49" s="637"/>
      <c r="F49" s="626"/>
      <c r="G49" s="626"/>
      <c r="H49" s="628"/>
      <c r="I49" s="650"/>
      <c r="J49" s="624"/>
      <c r="K49" s="624"/>
      <c r="L49" s="624"/>
      <c r="M49" s="624"/>
      <c r="N49" s="624"/>
    </row>
    <row r="50" spans="1:14" x14ac:dyDescent="0.15">
      <c r="A50" s="626"/>
      <c r="B50" s="626"/>
      <c r="C50" s="626"/>
      <c r="D50" s="626"/>
      <c r="E50" s="637"/>
      <c r="F50" s="626"/>
      <c r="G50" s="626"/>
      <c r="H50" s="628"/>
      <c r="I50" s="650"/>
      <c r="J50" s="624"/>
      <c r="K50" s="624"/>
      <c r="L50" s="624"/>
      <c r="M50" s="624"/>
      <c r="N50" s="624"/>
    </row>
    <row r="51" spans="1:14" x14ac:dyDescent="0.15">
      <c r="A51" s="626"/>
      <c r="B51" s="626"/>
      <c r="C51" s="626"/>
      <c r="D51" s="626"/>
      <c r="E51" s="637"/>
      <c r="F51" s="626"/>
      <c r="G51" s="626"/>
      <c r="H51" s="628"/>
      <c r="I51" s="650"/>
      <c r="J51" s="624"/>
      <c r="K51" s="624"/>
      <c r="L51" s="624"/>
      <c r="M51" s="624"/>
      <c r="N51" s="633"/>
    </row>
    <row r="52" spans="1:14" x14ac:dyDescent="0.15">
      <c r="A52" s="638"/>
      <c r="B52" s="624"/>
      <c r="C52" s="624"/>
      <c r="D52" s="624"/>
      <c r="E52" s="624"/>
      <c r="F52" s="624"/>
      <c r="G52" s="624"/>
      <c r="H52" s="647"/>
      <c r="I52" s="648"/>
      <c r="J52" s="624"/>
      <c r="K52" s="624"/>
      <c r="L52" s="624"/>
      <c r="M52" s="624"/>
      <c r="N52" s="624"/>
    </row>
    <row r="53" spans="1:14" x14ac:dyDescent="0.15">
      <c r="A53" s="638"/>
      <c r="B53" s="624"/>
      <c r="C53" s="624"/>
      <c r="D53" s="624"/>
      <c r="E53" s="624"/>
      <c r="F53" s="624"/>
      <c r="G53" s="624"/>
      <c r="H53" s="647"/>
      <c r="I53" s="648"/>
      <c r="J53" s="624"/>
      <c r="K53" s="624"/>
      <c r="L53" s="624"/>
      <c r="M53" s="624"/>
      <c r="N53" s="624"/>
    </row>
    <row r="54" spans="1:14" x14ac:dyDescent="0.15">
      <c r="A54" s="635"/>
      <c r="B54" s="646"/>
      <c r="C54" s="624"/>
      <c r="D54" s="646"/>
      <c r="E54" s="634"/>
      <c r="F54" s="624"/>
      <c r="G54" s="634"/>
      <c r="H54" s="636"/>
      <c r="I54" s="645"/>
      <c r="J54" s="624"/>
      <c r="K54" s="624"/>
      <c r="L54" s="624"/>
      <c r="M54" s="624"/>
      <c r="N54" s="624"/>
    </row>
    <row r="55" spans="1:14" x14ac:dyDescent="0.15">
      <c r="A55" s="635"/>
      <c r="B55" s="646"/>
      <c r="C55" s="624"/>
      <c r="D55" s="646"/>
      <c r="E55" s="634"/>
      <c r="F55" s="624"/>
      <c r="G55" s="634"/>
      <c r="H55" s="636"/>
      <c r="I55" s="645"/>
      <c r="J55" s="624"/>
      <c r="K55" s="624"/>
      <c r="L55" s="624"/>
      <c r="M55" s="624"/>
      <c r="N55" s="624"/>
    </row>
    <row r="56" spans="1:14" x14ac:dyDescent="0.15">
      <c r="A56" s="635"/>
      <c r="B56" s="646"/>
      <c r="C56" s="624"/>
      <c r="D56" s="646"/>
      <c r="E56" s="634"/>
      <c r="F56" s="624"/>
      <c r="G56" s="634"/>
      <c r="H56" s="636"/>
      <c r="I56" s="645"/>
      <c r="J56" s="624"/>
      <c r="K56" s="624"/>
      <c r="L56" s="624"/>
      <c r="M56" s="624"/>
      <c r="N56" s="624"/>
    </row>
    <row r="57" spans="1:14" x14ac:dyDescent="0.15">
      <c r="A57" s="608"/>
      <c r="B57" s="619"/>
      <c r="C57" s="597"/>
      <c r="D57" s="619"/>
      <c r="E57" s="607"/>
      <c r="F57" s="597"/>
      <c r="G57" s="607"/>
      <c r="H57" s="609"/>
      <c r="I57" s="618"/>
      <c r="J57" s="597"/>
    </row>
    <row r="58" spans="1:14" x14ac:dyDescent="0.15">
      <c r="A58" s="608"/>
      <c r="B58" s="619"/>
      <c r="C58" s="597"/>
      <c r="D58" s="619"/>
      <c r="E58" s="607"/>
      <c r="F58" s="597"/>
      <c r="G58" s="607"/>
      <c r="H58" s="609"/>
      <c r="I58" s="618"/>
      <c r="J58" s="597"/>
    </row>
    <row r="59" spans="1:14" x14ac:dyDescent="0.15">
      <c r="A59" s="608"/>
      <c r="B59" s="619"/>
      <c r="C59" s="597"/>
      <c r="D59" s="619"/>
      <c r="E59" s="607"/>
      <c r="F59" s="597"/>
      <c r="G59" s="607"/>
      <c r="H59" s="609"/>
      <c r="I59" s="618"/>
      <c r="J59" s="59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16" sqref="B16"/>
    </sheetView>
  </sheetViews>
  <sheetFormatPr defaultRowHeight="13.5" x14ac:dyDescent="0.15"/>
  <cols>
    <col min="1" max="1" width="21.75" style="572" customWidth="1"/>
    <col min="2" max="2" width="20.875" style="572" customWidth="1"/>
    <col min="3" max="3" width="3.375" style="580" customWidth="1"/>
    <col min="4" max="4" width="20.625" style="572" customWidth="1"/>
    <col min="5" max="5" width="22" style="572" customWidth="1"/>
    <col min="6" max="6" width="1.875" style="580" customWidth="1"/>
    <col min="7" max="7" width="24.625" style="572" customWidth="1"/>
    <col min="8" max="8" width="17.875" style="572" customWidth="1"/>
    <col min="9" max="9" width="21.625" style="572" customWidth="1"/>
    <col min="10" max="10" width="7.125" style="580" customWidth="1"/>
    <col min="11" max="13" width="9" style="572"/>
    <col min="14" max="14" width="15.5" style="572" bestFit="1" customWidth="1"/>
    <col min="15" max="16384" width="9" style="572"/>
  </cols>
  <sheetData>
    <row r="1" spans="1:10" ht="14.25" x14ac:dyDescent="0.15">
      <c r="A1" s="603" t="s">
        <v>184</v>
      </c>
      <c r="B1" s="597"/>
      <c r="C1" s="597"/>
      <c r="D1" s="597"/>
      <c r="E1" s="597"/>
      <c r="F1" s="597"/>
      <c r="G1" s="597"/>
      <c r="H1" s="597"/>
      <c r="I1" s="597"/>
      <c r="J1" s="597"/>
    </row>
    <row r="2" spans="1:10" x14ac:dyDescent="0.15">
      <c r="A2" s="604" t="s">
        <v>0</v>
      </c>
      <c r="B2" s="597"/>
      <c r="C2" s="597"/>
      <c r="D2" s="604" t="s">
        <v>185</v>
      </c>
      <c r="E2" s="597"/>
      <c r="F2" s="597"/>
      <c r="G2" s="604" t="s">
        <v>186</v>
      </c>
      <c r="H2" s="597"/>
      <c r="I2" s="599"/>
      <c r="J2" s="597"/>
    </row>
    <row r="3" spans="1:10" x14ac:dyDescent="0.15">
      <c r="A3" s="598" t="s">
        <v>187</v>
      </c>
      <c r="B3" s="599">
        <v>25242952.739999998</v>
      </c>
      <c r="C3" s="597"/>
      <c r="D3" s="598" t="s">
        <v>187</v>
      </c>
      <c r="E3" s="599">
        <v>48422673.93</v>
      </c>
      <c r="F3" s="597"/>
      <c r="G3" s="598" t="s">
        <v>188</v>
      </c>
      <c r="H3" s="597"/>
      <c r="I3" s="612" t="s">
        <v>376</v>
      </c>
      <c r="J3" s="598" t="s">
        <v>377</v>
      </c>
    </row>
    <row r="4" spans="1:10" x14ac:dyDescent="0.15">
      <c r="A4" s="598" t="s">
        <v>189</v>
      </c>
      <c r="B4" s="613">
        <v>11132225.720000001</v>
      </c>
      <c r="C4" s="597"/>
      <c r="D4" s="598" t="s">
        <v>190</v>
      </c>
      <c r="E4" s="613">
        <v>16796548.09</v>
      </c>
      <c r="F4" s="597"/>
      <c r="G4" s="597"/>
      <c r="H4" s="598" t="s">
        <v>196</v>
      </c>
      <c r="I4" s="597">
        <v>184</v>
      </c>
      <c r="J4" s="597"/>
    </row>
    <row r="5" spans="1:10" x14ac:dyDescent="0.15">
      <c r="A5" s="598" t="s">
        <v>192</v>
      </c>
      <c r="B5" s="599">
        <v>51376965.960000001</v>
      </c>
      <c r="C5" s="597"/>
      <c r="D5" s="598" t="s">
        <v>193</v>
      </c>
      <c r="E5" s="599">
        <v>32226125.84</v>
      </c>
      <c r="F5" s="597"/>
      <c r="G5" s="597"/>
      <c r="H5" s="598" t="s">
        <v>378</v>
      </c>
      <c r="I5" s="597">
        <v>5</v>
      </c>
      <c r="J5" s="597"/>
    </row>
    <row r="6" spans="1:10" x14ac:dyDescent="0.15">
      <c r="A6" s="598" t="s">
        <v>190</v>
      </c>
      <c r="B6" s="599">
        <v>40244740.240000002</v>
      </c>
      <c r="C6" s="597"/>
      <c r="D6" s="598" t="s">
        <v>195</v>
      </c>
      <c r="E6" s="599">
        <v>8000000</v>
      </c>
      <c r="F6" s="597"/>
      <c r="G6" s="597"/>
      <c r="H6" s="598" t="s">
        <v>199</v>
      </c>
      <c r="I6" s="597">
        <v>102</v>
      </c>
      <c r="J6" s="597"/>
    </row>
    <row r="7" spans="1:10" x14ac:dyDescent="0.15">
      <c r="A7" s="598" t="s">
        <v>195</v>
      </c>
      <c r="B7" s="599">
        <v>50000000</v>
      </c>
      <c r="C7" s="597"/>
      <c r="D7" s="598" t="s">
        <v>197</v>
      </c>
      <c r="E7" s="613">
        <v>80000000</v>
      </c>
      <c r="F7" s="597"/>
      <c r="G7" s="597"/>
      <c r="H7" s="598" t="s">
        <v>240</v>
      </c>
      <c r="I7" s="597">
        <v>2</v>
      </c>
      <c r="J7" s="597"/>
    </row>
    <row r="8" spans="1:10" x14ac:dyDescent="0.15">
      <c r="A8" s="598" t="s">
        <v>197</v>
      </c>
      <c r="B8" s="599">
        <v>30000000</v>
      </c>
      <c r="C8" s="597"/>
      <c r="D8" s="598" t="s">
        <v>198</v>
      </c>
      <c r="E8" s="599">
        <v>1852.8</v>
      </c>
      <c r="F8" s="597"/>
      <c r="G8" s="598"/>
      <c r="H8" s="597"/>
      <c r="I8" s="597"/>
      <c r="J8" s="597"/>
    </row>
    <row r="9" spans="1:10" x14ac:dyDescent="0.15">
      <c r="A9" s="598" t="s">
        <v>200</v>
      </c>
      <c r="B9" s="599">
        <v>1787.5</v>
      </c>
      <c r="C9" s="597"/>
      <c r="D9" s="598" t="s">
        <v>201</v>
      </c>
      <c r="E9" s="600">
        <v>1526</v>
      </c>
      <c r="F9" s="597"/>
      <c r="G9" s="597"/>
      <c r="H9" s="598"/>
      <c r="I9" s="597"/>
      <c r="J9" s="597"/>
    </row>
    <row r="10" spans="1:10" x14ac:dyDescent="0.15">
      <c r="A10" s="598" t="s">
        <v>202</v>
      </c>
      <c r="B10" s="599">
        <v>15000000</v>
      </c>
      <c r="C10" s="597"/>
      <c r="D10" s="598" t="s">
        <v>203</v>
      </c>
      <c r="E10" s="599">
        <v>440140.60000000015</v>
      </c>
      <c r="F10" s="597"/>
      <c r="G10" s="598"/>
      <c r="H10" s="598" t="s">
        <v>204</v>
      </c>
      <c r="I10" s="600">
        <v>293</v>
      </c>
      <c r="J10" s="597"/>
    </row>
    <row r="11" spans="1:10" x14ac:dyDescent="0.15">
      <c r="A11" s="598" t="s">
        <v>205</v>
      </c>
      <c r="B11" s="599">
        <v>783484.3600000001</v>
      </c>
      <c r="C11" s="597"/>
      <c r="D11" s="597"/>
      <c r="E11" s="599"/>
      <c r="F11" s="597"/>
      <c r="G11" s="598"/>
      <c r="H11" s="598" t="s">
        <v>206</v>
      </c>
      <c r="I11" s="600">
        <v>0</v>
      </c>
      <c r="J11" s="597"/>
    </row>
    <row r="12" spans="1:10" x14ac:dyDescent="0.15">
      <c r="A12" s="598" t="s">
        <v>198</v>
      </c>
      <c r="B12" s="613">
        <v>365.55</v>
      </c>
      <c r="C12" s="597"/>
      <c r="D12" s="597"/>
      <c r="E12" s="599"/>
      <c r="F12" s="597"/>
      <c r="G12" s="598" t="s">
        <v>207</v>
      </c>
      <c r="H12" s="597"/>
      <c r="I12" s="599"/>
      <c r="J12" s="597"/>
    </row>
    <row r="13" spans="1:10" x14ac:dyDescent="0.15">
      <c r="A13" s="598" t="s">
        <v>203</v>
      </c>
      <c r="B13" s="599">
        <v>97216.300000000017</v>
      </c>
      <c r="C13" s="597"/>
      <c r="D13" s="597"/>
      <c r="E13" s="599"/>
      <c r="F13" s="597"/>
      <c r="G13" s="598"/>
      <c r="H13" s="598" t="s">
        <v>208</v>
      </c>
      <c r="I13" s="599">
        <v>209474520</v>
      </c>
      <c r="J13" s="597"/>
    </row>
    <row r="14" spans="1:10" x14ac:dyDescent="0.15">
      <c r="A14" s="597"/>
      <c r="B14" s="599"/>
      <c r="C14" s="597"/>
      <c r="D14" s="597"/>
      <c r="E14" s="597"/>
      <c r="F14" s="597"/>
      <c r="G14" s="598"/>
      <c r="H14" s="598" t="s">
        <v>209</v>
      </c>
      <c r="I14" s="599">
        <v>0</v>
      </c>
      <c r="J14" s="597"/>
    </row>
    <row r="15" spans="1:10" x14ac:dyDescent="0.15">
      <c r="A15" s="598"/>
      <c r="B15" s="599"/>
      <c r="C15" s="597"/>
      <c r="D15" s="597"/>
      <c r="E15" s="597"/>
      <c r="F15" s="597"/>
      <c r="G15" s="598"/>
      <c r="H15" s="598" t="s">
        <v>210</v>
      </c>
      <c r="I15" s="599">
        <v>209474520</v>
      </c>
      <c r="J15" s="597"/>
    </row>
    <row r="16" spans="1:10" x14ac:dyDescent="0.15">
      <c r="A16" s="598"/>
      <c r="B16" s="599"/>
      <c r="C16" s="597"/>
      <c r="D16" s="597"/>
      <c r="E16" s="597"/>
      <c r="F16" s="597"/>
      <c r="G16" s="598" t="s">
        <v>197</v>
      </c>
      <c r="H16" s="599"/>
      <c r="I16" s="599">
        <v>40000000</v>
      </c>
      <c r="J16" s="597"/>
    </row>
    <row r="17" spans="1:22" x14ac:dyDescent="0.15">
      <c r="A17" s="602"/>
      <c r="B17" s="599"/>
      <c r="C17" s="597"/>
      <c r="D17" s="597"/>
      <c r="E17" s="597"/>
      <c r="F17" s="597"/>
      <c r="G17" s="598" t="s">
        <v>211</v>
      </c>
      <c r="H17" s="599"/>
      <c r="I17" s="599">
        <v>9450355.3900000006</v>
      </c>
      <c r="J17" s="597"/>
      <c r="K17" s="597"/>
      <c r="L17" s="597"/>
      <c r="M17" s="597"/>
      <c r="N17" s="597"/>
      <c r="O17" s="597"/>
      <c r="P17" s="597"/>
      <c r="Q17" s="597"/>
      <c r="R17" s="597"/>
      <c r="S17" s="597"/>
      <c r="T17" s="597"/>
      <c r="U17" s="597"/>
      <c r="V17" s="597"/>
    </row>
    <row r="18" spans="1:22" x14ac:dyDescent="0.15">
      <c r="A18" s="597"/>
      <c r="B18" s="597"/>
      <c r="C18" s="597"/>
      <c r="D18" s="597"/>
      <c r="E18" s="597"/>
      <c r="F18" s="597"/>
      <c r="G18" s="598" t="s">
        <v>193</v>
      </c>
      <c r="H18" s="599"/>
      <c r="I18" s="599">
        <v>41894904</v>
      </c>
      <c r="J18" s="597"/>
      <c r="K18" s="597"/>
      <c r="L18" s="597"/>
      <c r="M18" s="597"/>
      <c r="N18" s="597"/>
      <c r="O18" s="597"/>
      <c r="P18" s="597"/>
      <c r="Q18" s="597"/>
      <c r="R18" s="597"/>
      <c r="S18" s="597"/>
      <c r="T18" s="597"/>
      <c r="U18" s="597"/>
      <c r="V18" s="597"/>
    </row>
    <row r="19" spans="1:22" x14ac:dyDescent="0.15">
      <c r="A19" s="599"/>
      <c r="B19" s="597"/>
      <c r="C19" s="597"/>
      <c r="D19" s="597"/>
      <c r="E19" s="597"/>
      <c r="F19" s="597"/>
      <c r="G19" s="598" t="s">
        <v>212</v>
      </c>
      <c r="H19" s="599"/>
      <c r="I19" s="599">
        <v>11345259.390000001</v>
      </c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</row>
    <row r="20" spans="1:22" x14ac:dyDescent="0.15">
      <c r="A20" s="597"/>
      <c r="B20" s="597"/>
      <c r="C20" s="597"/>
      <c r="D20" s="597"/>
      <c r="E20" s="597"/>
      <c r="F20" s="597"/>
      <c r="G20" s="598" t="s">
        <v>213</v>
      </c>
      <c r="H20" s="597"/>
      <c r="I20" s="599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</row>
    <row r="21" spans="1:22" x14ac:dyDescent="0.15">
      <c r="A21" s="597"/>
      <c r="B21" s="597"/>
      <c r="C21" s="597"/>
      <c r="D21" s="597"/>
      <c r="E21" s="597"/>
      <c r="F21" s="597"/>
      <c r="G21" s="598"/>
      <c r="H21" s="598" t="s">
        <v>214</v>
      </c>
      <c r="I21" s="599">
        <v>138019.89000000001</v>
      </c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</row>
    <row r="22" spans="1:22" x14ac:dyDescent="0.15">
      <c r="A22" s="597"/>
      <c r="B22" s="597"/>
      <c r="C22" s="597"/>
      <c r="D22" s="597"/>
      <c r="E22" s="597"/>
      <c r="F22" s="597"/>
      <c r="G22" s="598"/>
      <c r="H22" s="598" t="s">
        <v>215</v>
      </c>
      <c r="I22" s="599">
        <v>32578.29</v>
      </c>
      <c r="J22" s="597"/>
      <c r="K22" s="597"/>
      <c r="L22" s="597"/>
      <c r="M22" s="597"/>
      <c r="N22" s="597"/>
      <c r="O22" s="597"/>
      <c r="P22" s="597"/>
      <c r="Q22" s="597"/>
      <c r="R22" s="597"/>
      <c r="S22" s="597"/>
      <c r="T22" s="597"/>
      <c r="U22" s="597"/>
      <c r="V22" s="597"/>
    </row>
    <row r="23" spans="1:22" x14ac:dyDescent="0.15">
      <c r="A23" s="597"/>
      <c r="B23" s="597"/>
      <c r="C23" s="597"/>
      <c r="D23" s="597"/>
      <c r="E23" s="597"/>
      <c r="F23" s="597"/>
      <c r="G23" s="598"/>
      <c r="H23" s="598" t="s">
        <v>216</v>
      </c>
      <c r="I23" s="599">
        <v>3885.97</v>
      </c>
      <c r="J23" s="597"/>
      <c r="K23" s="597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</row>
    <row r="24" spans="1:22" x14ac:dyDescent="0.15">
      <c r="A24" s="604" t="s">
        <v>217</v>
      </c>
      <c r="B24" s="597"/>
      <c r="C24" s="597"/>
      <c r="D24" s="597"/>
      <c r="E24" s="597"/>
      <c r="F24" s="597"/>
      <c r="G24" s="597"/>
      <c r="H24" s="598" t="s">
        <v>218</v>
      </c>
      <c r="I24" s="599">
        <v>1522</v>
      </c>
      <c r="J24" s="597"/>
      <c r="K24" s="597"/>
      <c r="L24" s="597"/>
      <c r="M24" s="597"/>
      <c r="N24" s="597"/>
      <c r="O24" s="597"/>
      <c r="P24" s="597"/>
      <c r="Q24" s="597"/>
      <c r="R24" s="597"/>
      <c r="S24" s="597"/>
      <c r="T24" s="597"/>
      <c r="U24" s="597"/>
      <c r="V24" s="597"/>
    </row>
    <row r="25" spans="1:22" x14ac:dyDescent="0.15">
      <c r="A25" s="598" t="s">
        <v>219</v>
      </c>
      <c r="B25" s="599">
        <v>150000000</v>
      </c>
      <c r="C25" s="597"/>
      <c r="D25" s="597"/>
      <c r="E25" s="597"/>
      <c r="F25" s="597"/>
      <c r="G25" s="597"/>
      <c r="H25" s="598" t="s">
        <v>220</v>
      </c>
      <c r="I25" s="599">
        <v>176006.15000000002</v>
      </c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</row>
    <row r="26" spans="1:22" x14ac:dyDescent="0.15">
      <c r="A26" s="598" t="s">
        <v>221</v>
      </c>
      <c r="B26" s="599">
        <v>85253255.560000002</v>
      </c>
      <c r="C26" s="597"/>
      <c r="D26" s="597"/>
      <c r="E26" s="597"/>
      <c r="F26" s="597"/>
      <c r="G26" s="598"/>
      <c r="H26" s="598"/>
      <c r="I26" s="599"/>
      <c r="J26" s="597"/>
      <c r="K26" s="597"/>
      <c r="L26" s="597"/>
      <c r="M26" s="597"/>
      <c r="N26" s="597"/>
      <c r="O26" s="597"/>
      <c r="P26" s="597"/>
      <c r="Q26" s="597"/>
      <c r="R26" s="597"/>
      <c r="S26" s="597"/>
      <c r="T26" s="597"/>
      <c r="U26" s="597"/>
      <c r="V26" s="597"/>
    </row>
    <row r="27" spans="1:22" x14ac:dyDescent="0.15">
      <c r="A27" s="598" t="s">
        <v>222</v>
      </c>
      <c r="B27" s="599">
        <v>713363.05000000016</v>
      </c>
      <c r="C27" s="597"/>
      <c r="D27" s="597"/>
      <c r="E27" s="597"/>
      <c r="F27" s="597"/>
      <c r="G27" s="598"/>
      <c r="H27" s="598"/>
      <c r="I27" s="599"/>
      <c r="J27" s="597"/>
      <c r="K27" s="597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</row>
    <row r="28" spans="1:22" x14ac:dyDescent="0.15">
      <c r="A28" s="597"/>
      <c r="B28" s="597"/>
      <c r="C28" s="597"/>
      <c r="D28" s="597"/>
      <c r="E28" s="597"/>
      <c r="F28" s="597"/>
      <c r="G28" s="598"/>
      <c r="H28" s="598"/>
      <c r="I28" s="599"/>
      <c r="J28" s="597"/>
      <c r="K28" s="597"/>
      <c r="L28" s="597"/>
      <c r="M28" s="597"/>
      <c r="N28" s="597"/>
      <c r="O28" s="597"/>
      <c r="P28" s="597"/>
      <c r="Q28" s="597"/>
      <c r="R28" s="597"/>
      <c r="S28" s="597"/>
      <c r="T28" s="597"/>
      <c r="U28" s="597"/>
      <c r="V28" s="597"/>
    </row>
    <row r="29" spans="1:22" x14ac:dyDescent="0.15">
      <c r="A29" s="597"/>
      <c r="B29" s="597"/>
      <c r="C29" s="597"/>
      <c r="D29" s="597"/>
      <c r="E29" s="597"/>
      <c r="F29" s="597"/>
      <c r="G29" s="598"/>
      <c r="H29" s="598"/>
      <c r="I29" s="599"/>
      <c r="J29" s="597"/>
      <c r="K29" s="597"/>
      <c r="L29" s="597"/>
      <c r="M29" s="597"/>
      <c r="N29" s="597"/>
      <c r="O29" s="597"/>
      <c r="P29" s="597"/>
      <c r="Q29" s="597"/>
      <c r="R29" s="597"/>
      <c r="S29" s="597"/>
      <c r="T29" s="597"/>
      <c r="U29" s="597"/>
      <c r="V29" s="597"/>
    </row>
    <row r="30" spans="1:22" s="580" customFormat="1" x14ac:dyDescent="0.15">
      <c r="A30" s="605"/>
      <c r="B30" s="605"/>
      <c r="C30" s="605"/>
      <c r="D30" s="605"/>
      <c r="E30" s="605"/>
      <c r="F30" s="605"/>
      <c r="G30" s="605"/>
      <c r="H30" s="605"/>
      <c r="I30" s="605"/>
      <c r="J30" s="597"/>
      <c r="K30" s="605"/>
      <c r="L30" s="605"/>
      <c r="M30" s="605"/>
      <c r="N30" s="605"/>
      <c r="O30" s="605"/>
      <c r="P30" s="605"/>
      <c r="Q30" s="605"/>
      <c r="R30" s="605"/>
      <c r="S30" s="605"/>
      <c r="T30" s="605"/>
      <c r="U30" s="605"/>
      <c r="V30" s="605"/>
    </row>
    <row r="31" spans="1:22" ht="14.25" x14ac:dyDescent="0.15">
      <c r="A31" s="603" t="s">
        <v>223</v>
      </c>
      <c r="B31" s="597"/>
      <c r="C31" s="597"/>
      <c r="D31" s="597"/>
      <c r="E31" s="597"/>
      <c r="F31" s="597"/>
      <c r="G31" s="597"/>
      <c r="H31" s="597"/>
      <c r="I31" s="597"/>
      <c r="J31" s="597"/>
      <c r="K31" s="597"/>
      <c r="L31" s="597"/>
      <c r="M31" s="597"/>
      <c r="N31" s="597"/>
      <c r="O31" s="597"/>
      <c r="P31" s="597"/>
      <c r="Q31" s="597"/>
      <c r="R31" s="597"/>
      <c r="S31" s="597"/>
      <c r="T31" s="597"/>
      <c r="U31" s="597"/>
      <c r="V31" s="597"/>
    </row>
    <row r="32" spans="1:22" s="580" customFormat="1" x14ac:dyDescent="0.15">
      <c r="A32" s="604" t="s">
        <v>224</v>
      </c>
      <c r="B32" s="597"/>
      <c r="C32" s="605"/>
      <c r="D32" s="604" t="s">
        <v>225</v>
      </c>
      <c r="E32" s="597"/>
      <c r="F32" s="605"/>
      <c r="G32" s="597"/>
      <c r="H32" s="597"/>
      <c r="I32" s="597"/>
      <c r="J32" s="597"/>
      <c r="K32" s="597"/>
      <c r="L32" s="597"/>
      <c r="M32" s="597"/>
      <c r="N32" s="597"/>
      <c r="O32" s="597"/>
      <c r="P32" s="597"/>
      <c r="Q32" s="597"/>
      <c r="R32" s="597"/>
      <c r="S32" s="597"/>
      <c r="T32" s="597"/>
      <c r="U32" s="597"/>
      <c r="V32" s="597"/>
    </row>
    <row r="33" spans="1:23" s="580" customFormat="1" x14ac:dyDescent="0.15">
      <c r="A33" s="598" t="s">
        <v>230</v>
      </c>
      <c r="B33" s="600">
        <v>5087</v>
      </c>
      <c r="C33" s="605"/>
      <c r="D33" s="598" t="s">
        <v>227</v>
      </c>
      <c r="E33" s="599">
        <v>7173532</v>
      </c>
      <c r="F33" s="605"/>
      <c r="G33" s="597"/>
      <c r="H33" s="597"/>
      <c r="I33" s="597"/>
      <c r="J33" s="597"/>
      <c r="K33" s="597"/>
      <c r="L33" s="597"/>
      <c r="M33" s="597"/>
      <c r="N33" s="597"/>
      <c r="O33" s="597"/>
      <c r="P33" s="597"/>
      <c r="Q33" s="597"/>
      <c r="R33" s="597"/>
      <c r="S33" s="597"/>
      <c r="T33" s="597"/>
      <c r="U33" s="597"/>
      <c r="V33" s="597"/>
      <c r="W33" s="605"/>
    </row>
    <row r="34" spans="1:23" s="580" customFormat="1" x14ac:dyDescent="0.15">
      <c r="A34" s="598" t="s">
        <v>379</v>
      </c>
      <c r="B34" s="600">
        <v>0</v>
      </c>
      <c r="C34" s="605"/>
      <c r="D34" s="598" t="s">
        <v>229</v>
      </c>
      <c r="E34" s="599">
        <v>7127954</v>
      </c>
      <c r="F34" s="605"/>
      <c r="G34" s="599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605"/>
    </row>
    <row r="35" spans="1:23" s="580" customFormat="1" x14ac:dyDescent="0.15">
      <c r="A35" s="598" t="s">
        <v>232</v>
      </c>
      <c r="B35" s="614">
        <v>14415</v>
      </c>
      <c r="C35" s="605"/>
      <c r="D35" s="598" t="s">
        <v>231</v>
      </c>
      <c r="E35" s="599">
        <v>19142</v>
      </c>
      <c r="F35" s="605"/>
      <c r="G35" s="597"/>
      <c r="H35" s="597"/>
      <c r="I35" s="597"/>
      <c r="J35" s="597"/>
      <c r="K35" s="597"/>
      <c r="L35" s="597"/>
      <c r="M35" s="597"/>
      <c r="N35" s="597"/>
      <c r="O35" s="597"/>
      <c r="P35" s="597"/>
      <c r="Q35" s="597"/>
      <c r="R35" s="597"/>
      <c r="S35" s="597"/>
      <c r="T35" s="597"/>
      <c r="U35" s="597"/>
      <c r="V35" s="597"/>
      <c r="W35" s="605"/>
    </row>
    <row r="36" spans="1:23" s="580" customFormat="1" x14ac:dyDescent="0.15">
      <c r="A36" s="598" t="s">
        <v>241</v>
      </c>
      <c r="B36" s="600">
        <v>1512</v>
      </c>
      <c r="C36" s="605"/>
      <c r="D36" s="598" t="s">
        <v>233</v>
      </c>
      <c r="E36" s="599">
        <v>134463</v>
      </c>
      <c r="F36" s="605"/>
      <c r="G36" s="597"/>
      <c r="H36" s="597"/>
      <c r="I36" s="597"/>
      <c r="J36" s="597"/>
      <c r="K36" s="597"/>
      <c r="L36" s="597"/>
      <c r="M36" s="597"/>
      <c r="N36" s="597"/>
      <c r="O36" s="597"/>
      <c r="P36" s="597"/>
      <c r="Q36" s="597"/>
      <c r="R36" s="597"/>
      <c r="S36" s="597"/>
      <c r="T36" s="597"/>
      <c r="U36" s="597"/>
      <c r="V36" s="597"/>
      <c r="W36" s="605"/>
    </row>
    <row r="37" spans="1:23" s="580" customFormat="1" x14ac:dyDescent="0.15">
      <c r="A37" s="598" t="s">
        <v>220</v>
      </c>
      <c r="B37" s="600">
        <v>21014</v>
      </c>
      <c r="C37" s="605"/>
      <c r="D37" s="598" t="s">
        <v>234</v>
      </c>
      <c r="E37" s="599">
        <v>-457286</v>
      </c>
      <c r="F37" s="605"/>
      <c r="G37" s="599"/>
      <c r="H37" s="597"/>
      <c r="I37" s="597"/>
      <c r="J37" s="597"/>
      <c r="K37" s="597"/>
      <c r="L37" s="597"/>
      <c r="M37" s="597"/>
      <c r="N37" s="597"/>
      <c r="O37" s="597"/>
      <c r="P37" s="597"/>
      <c r="Q37" s="597"/>
      <c r="R37" s="597"/>
      <c r="S37" s="597"/>
      <c r="T37" s="597"/>
      <c r="U37" s="597"/>
      <c r="V37" s="597"/>
      <c r="W37" s="605"/>
    </row>
    <row r="38" spans="1:23" x14ac:dyDescent="0.15">
      <c r="A38" s="598" t="s">
        <v>235</v>
      </c>
      <c r="B38" s="600"/>
      <c r="C38" s="597"/>
      <c r="D38" s="598" t="s">
        <v>236</v>
      </c>
      <c r="E38" s="606">
        <v>2154706</v>
      </c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</row>
    <row r="39" spans="1:23" x14ac:dyDescent="0.15">
      <c r="A39" s="598" t="s">
        <v>237</v>
      </c>
      <c r="B39" s="600"/>
      <c r="C39" s="597"/>
      <c r="D39" s="598" t="s">
        <v>238</v>
      </c>
      <c r="E39" s="606">
        <v>66685</v>
      </c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</row>
    <row r="40" spans="1:23" s="580" customFormat="1" x14ac:dyDescent="0.15">
      <c r="A40" s="597"/>
      <c r="B40" s="597"/>
      <c r="C40" s="605"/>
      <c r="D40" s="598" t="s">
        <v>239</v>
      </c>
      <c r="E40" s="599">
        <v>-7051</v>
      </c>
      <c r="F40" s="605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</row>
    <row r="41" spans="1:23" s="580" customFormat="1" x14ac:dyDescent="0.15">
      <c r="A41" s="597"/>
      <c r="B41" s="601"/>
      <c r="C41" s="605"/>
      <c r="D41" s="597"/>
      <c r="E41" s="597"/>
      <c r="F41" s="605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7"/>
      <c r="T41" s="597"/>
      <c r="U41" s="597"/>
      <c r="V41" s="597"/>
      <c r="W41" s="597"/>
    </row>
    <row r="43" spans="1:23" ht="14.25" x14ac:dyDescent="0.15">
      <c r="A43" s="622"/>
      <c r="B43" s="597"/>
      <c r="C43" s="597"/>
      <c r="D43" s="597"/>
      <c r="E43" s="597"/>
      <c r="F43" s="597"/>
      <c r="G43" s="597"/>
      <c r="H43" s="597"/>
      <c r="I43" s="597"/>
      <c r="J43" s="597"/>
      <c r="K43" s="597"/>
      <c r="L43" s="597"/>
      <c r="M43" s="597"/>
      <c r="N43" s="597"/>
      <c r="O43" s="597"/>
      <c r="P43" s="597"/>
      <c r="Q43" s="597"/>
      <c r="R43" s="597"/>
      <c r="S43" s="597"/>
      <c r="T43" s="597"/>
      <c r="U43" s="597"/>
      <c r="V43" s="597"/>
      <c r="W43" s="597"/>
    </row>
    <row r="44" spans="1:23" ht="14.25" x14ac:dyDescent="0.15">
      <c r="A44" s="603" t="s">
        <v>242</v>
      </c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597"/>
      <c r="P44" s="597"/>
      <c r="Q44" s="597"/>
      <c r="R44" s="597"/>
      <c r="S44" s="597"/>
      <c r="T44" s="597"/>
      <c r="U44" s="597"/>
      <c r="V44" s="597"/>
      <c r="W44" s="597"/>
    </row>
    <row r="45" spans="1:23" x14ac:dyDescent="0.15">
      <c r="A45" s="611" t="s">
        <v>243</v>
      </c>
      <c r="B45" s="611" t="s">
        <v>244</v>
      </c>
      <c r="C45" s="615"/>
      <c r="D45" s="611" t="s">
        <v>245</v>
      </c>
      <c r="E45" s="616" t="s">
        <v>246</v>
      </c>
      <c r="F45" s="615"/>
      <c r="G45" s="617" t="s">
        <v>247</v>
      </c>
      <c r="H45" s="617" t="s">
        <v>248</v>
      </c>
      <c r="I45" s="617" t="s">
        <v>249</v>
      </c>
      <c r="J45" s="597"/>
      <c r="K45" s="597"/>
      <c r="L45" s="597"/>
      <c r="M45" s="597"/>
      <c r="N45" s="597"/>
      <c r="O45" s="597"/>
      <c r="P45" s="597"/>
      <c r="Q45" s="597"/>
      <c r="R45" s="597"/>
      <c r="S45" s="597"/>
      <c r="T45" s="597"/>
      <c r="U45" s="597"/>
      <c r="V45" s="597"/>
      <c r="W45" s="597"/>
    </row>
    <row r="46" spans="1:23" x14ac:dyDescent="0.15">
      <c r="A46" s="599" t="s">
        <v>380</v>
      </c>
      <c r="B46" s="599" t="s">
        <v>381</v>
      </c>
      <c r="C46" s="599"/>
      <c r="D46" s="599" t="s">
        <v>251</v>
      </c>
      <c r="E46" s="610" t="s">
        <v>382</v>
      </c>
      <c r="F46" s="599"/>
      <c r="G46" s="599">
        <v>2.2000000000000002</v>
      </c>
      <c r="H46" s="601">
        <v>2540000</v>
      </c>
      <c r="I46" s="623">
        <v>-5588000</v>
      </c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</row>
    <row r="47" spans="1:23" x14ac:dyDescent="0.15">
      <c r="A47" s="599" t="s">
        <v>383</v>
      </c>
      <c r="B47" s="599" t="s">
        <v>384</v>
      </c>
      <c r="C47" s="599"/>
      <c r="D47" s="599" t="s">
        <v>251</v>
      </c>
      <c r="E47" s="610" t="s">
        <v>385</v>
      </c>
      <c r="F47" s="599"/>
      <c r="G47" s="599">
        <v>2.25</v>
      </c>
      <c r="H47" s="601">
        <v>1970000</v>
      </c>
      <c r="I47" s="623">
        <v>-4432500</v>
      </c>
      <c r="J47" s="597"/>
      <c r="K47" s="597"/>
      <c r="L47" s="597"/>
      <c r="M47" s="597"/>
      <c r="N47" s="597"/>
      <c r="O47" s="597"/>
      <c r="P47" s="597"/>
      <c r="Q47" s="597"/>
      <c r="R47" s="597"/>
      <c r="S47" s="597"/>
      <c r="T47" s="597"/>
      <c r="U47" s="597"/>
      <c r="V47" s="597"/>
      <c r="W47" s="597"/>
    </row>
    <row r="48" spans="1:23" x14ac:dyDescent="0.15">
      <c r="A48" s="599" t="s">
        <v>386</v>
      </c>
      <c r="B48" s="599" t="s">
        <v>387</v>
      </c>
      <c r="C48" s="599"/>
      <c r="D48" s="599" t="s">
        <v>251</v>
      </c>
      <c r="E48" s="610" t="s">
        <v>388</v>
      </c>
      <c r="F48" s="599"/>
      <c r="G48" s="599">
        <v>2.2999999999999998</v>
      </c>
      <c r="H48" s="601">
        <v>40000</v>
      </c>
      <c r="I48" s="623">
        <v>-92000</v>
      </c>
      <c r="J48" s="597"/>
      <c r="K48" s="597"/>
      <c r="L48" s="597"/>
      <c r="M48" s="597"/>
      <c r="N48" s="597"/>
      <c r="O48" s="597"/>
      <c r="P48" s="597"/>
      <c r="Q48" s="597"/>
      <c r="R48" s="597"/>
      <c r="S48" s="597"/>
      <c r="T48" s="597"/>
      <c r="U48" s="597"/>
      <c r="V48" s="597"/>
      <c r="W48" s="597"/>
    </row>
    <row r="49" spans="1:14" x14ac:dyDescent="0.15">
      <c r="A49" s="599" t="s">
        <v>389</v>
      </c>
      <c r="B49" s="599" t="s">
        <v>390</v>
      </c>
      <c r="C49" s="599"/>
      <c r="D49" s="599" t="s">
        <v>251</v>
      </c>
      <c r="E49" s="610" t="s">
        <v>391</v>
      </c>
      <c r="F49" s="599"/>
      <c r="G49" s="599">
        <v>2.4</v>
      </c>
      <c r="H49" s="601">
        <v>-160000</v>
      </c>
      <c r="I49" s="623">
        <v>384000</v>
      </c>
      <c r="J49" s="597"/>
      <c r="K49" s="597"/>
      <c r="L49" s="597"/>
      <c r="M49" s="597"/>
      <c r="N49" s="597"/>
    </row>
    <row r="50" spans="1:14" x14ac:dyDescent="0.15">
      <c r="A50" s="599" t="s">
        <v>392</v>
      </c>
      <c r="B50" s="599" t="s">
        <v>393</v>
      </c>
      <c r="C50" s="599"/>
      <c r="D50" s="599" t="s">
        <v>251</v>
      </c>
      <c r="E50" s="610" t="s">
        <v>394</v>
      </c>
      <c r="F50" s="599"/>
      <c r="G50" s="599">
        <v>2.4500000000000002</v>
      </c>
      <c r="H50" s="601">
        <v>-3270000</v>
      </c>
      <c r="I50" s="623">
        <v>8011500</v>
      </c>
      <c r="J50" s="597"/>
      <c r="K50" s="597"/>
      <c r="L50" s="597"/>
      <c r="M50" s="597"/>
      <c r="N50" s="597"/>
    </row>
    <row r="51" spans="1:14" x14ac:dyDescent="0.15">
      <c r="A51" s="599" t="s">
        <v>395</v>
      </c>
      <c r="B51" s="599" t="s">
        <v>396</v>
      </c>
      <c r="C51" s="599"/>
      <c r="D51" s="599" t="s">
        <v>251</v>
      </c>
      <c r="E51" s="610" t="s">
        <v>397</v>
      </c>
      <c r="F51" s="599"/>
      <c r="G51" s="599">
        <v>2.5</v>
      </c>
      <c r="H51" s="601">
        <v>-2880000</v>
      </c>
      <c r="I51" s="623">
        <v>7200000</v>
      </c>
      <c r="J51" s="597"/>
      <c r="K51" s="597"/>
      <c r="L51" s="597"/>
      <c r="M51" s="597"/>
      <c r="N51" s="606"/>
    </row>
    <row r="52" spans="1:14" x14ac:dyDescent="0.15">
      <c r="A52" s="611" t="s">
        <v>220</v>
      </c>
      <c r="B52" s="597"/>
      <c r="C52" s="597"/>
      <c r="D52" s="597"/>
      <c r="E52" s="597"/>
      <c r="F52" s="597"/>
      <c r="G52" s="597"/>
      <c r="H52" s="620">
        <v>-1760000</v>
      </c>
      <c r="I52" s="621">
        <v>5483000</v>
      </c>
      <c r="J52" s="597"/>
      <c r="K52" s="597"/>
      <c r="L52" s="597"/>
      <c r="M52" s="597"/>
      <c r="N52" s="597"/>
    </row>
    <row r="53" spans="1:14" x14ac:dyDescent="0.15">
      <c r="A53" s="611"/>
      <c r="B53" s="597"/>
      <c r="C53" s="597"/>
      <c r="D53" s="597"/>
      <c r="E53" s="597"/>
      <c r="F53" s="597"/>
      <c r="G53" s="597"/>
      <c r="H53" s="620"/>
      <c r="I53" s="621"/>
      <c r="J53" s="597"/>
      <c r="K53" s="597"/>
      <c r="L53" s="597"/>
      <c r="M53" s="597"/>
      <c r="N53" s="597"/>
    </row>
    <row r="54" spans="1:14" x14ac:dyDescent="0.15">
      <c r="A54" s="608"/>
      <c r="B54" s="619"/>
      <c r="C54" s="597"/>
      <c r="D54" s="619"/>
      <c r="E54" s="607"/>
      <c r="F54" s="597"/>
      <c r="G54" s="607"/>
      <c r="H54" s="609"/>
      <c r="I54" s="618"/>
      <c r="J54" s="597"/>
      <c r="K54" s="597"/>
      <c r="L54" s="597"/>
      <c r="M54" s="597"/>
      <c r="N54" s="597"/>
    </row>
    <row r="55" spans="1:14" x14ac:dyDescent="0.15">
      <c r="A55" s="608"/>
      <c r="B55" s="619"/>
      <c r="C55" s="597"/>
      <c r="D55" s="619"/>
      <c r="E55" s="607"/>
      <c r="F55" s="597"/>
      <c r="G55" s="607"/>
      <c r="H55" s="609"/>
      <c r="I55" s="618"/>
      <c r="J55" s="597"/>
      <c r="K55" s="597"/>
      <c r="L55" s="597"/>
      <c r="M55" s="597"/>
      <c r="N55" s="597"/>
    </row>
    <row r="56" spans="1:14" x14ac:dyDescent="0.15">
      <c r="A56" s="608"/>
      <c r="B56" s="619"/>
      <c r="C56" s="597"/>
      <c r="D56" s="619"/>
      <c r="E56" s="607"/>
      <c r="F56" s="597"/>
      <c r="G56" s="607"/>
      <c r="H56" s="609"/>
      <c r="I56" s="618"/>
      <c r="J56" s="597"/>
      <c r="K56" s="597"/>
      <c r="L56" s="597"/>
      <c r="M56" s="597"/>
      <c r="N56" s="597"/>
    </row>
    <row r="57" spans="1:14" x14ac:dyDescent="0.15">
      <c r="A57" s="583"/>
      <c r="B57" s="593"/>
      <c r="C57" s="572"/>
      <c r="D57" s="593"/>
      <c r="E57" s="582"/>
      <c r="F57" s="572"/>
      <c r="G57" s="582"/>
      <c r="H57" s="584"/>
      <c r="I57" s="592"/>
      <c r="J57" s="572"/>
    </row>
    <row r="58" spans="1:14" x14ac:dyDescent="0.15">
      <c r="A58" s="583"/>
      <c r="B58" s="593"/>
      <c r="C58" s="572"/>
      <c r="D58" s="593"/>
      <c r="E58" s="582"/>
      <c r="F58" s="572"/>
      <c r="G58" s="582"/>
      <c r="H58" s="584"/>
      <c r="I58" s="592"/>
      <c r="J58" s="572"/>
    </row>
    <row r="59" spans="1:14" x14ac:dyDescent="0.15">
      <c r="A59" s="583"/>
      <c r="B59" s="593"/>
      <c r="C59" s="572"/>
      <c r="D59" s="593"/>
      <c r="E59" s="582"/>
      <c r="F59" s="572"/>
      <c r="G59" s="582"/>
      <c r="H59" s="584"/>
      <c r="I59" s="592"/>
      <c r="J59" s="57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5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C19" sqref="C19"/>
    </sheetView>
  </sheetViews>
  <sheetFormatPr defaultRowHeight="13.5" x14ac:dyDescent="0.15"/>
  <cols>
    <col min="1" max="1" width="21.75" style="547" customWidth="1"/>
    <col min="2" max="2" width="20.875" style="547" customWidth="1"/>
    <col min="3" max="3" width="3.375" style="555" customWidth="1"/>
    <col min="4" max="4" width="20.625" style="547" customWidth="1"/>
    <col min="5" max="5" width="22" style="547" customWidth="1"/>
    <col min="6" max="6" width="1.875" style="555" customWidth="1"/>
    <col min="7" max="7" width="24.625" style="547" customWidth="1"/>
    <col min="8" max="8" width="17.875" style="547" customWidth="1"/>
    <col min="9" max="9" width="21.625" style="547" customWidth="1"/>
    <col min="10" max="10" width="7.125" style="555" customWidth="1"/>
    <col min="11" max="13" width="9" style="547"/>
    <col min="14" max="14" width="15.5" style="547" bestFit="1" customWidth="1"/>
    <col min="15" max="16384" width="9" style="547"/>
  </cols>
  <sheetData>
    <row r="1" spans="1:10" ht="14.25" x14ac:dyDescent="0.15">
      <c r="A1" s="578" t="s">
        <v>184</v>
      </c>
      <c r="B1" s="572"/>
      <c r="C1" s="572"/>
      <c r="D1" s="572"/>
      <c r="E1" s="572"/>
      <c r="F1" s="572"/>
      <c r="G1" s="572"/>
      <c r="H1" s="572"/>
      <c r="I1" s="572"/>
      <c r="J1" s="572"/>
    </row>
    <row r="2" spans="1:10" x14ac:dyDescent="0.15">
      <c r="A2" s="579" t="s">
        <v>0</v>
      </c>
      <c r="B2" s="572"/>
      <c r="C2" s="572"/>
      <c r="D2" s="579" t="s">
        <v>185</v>
      </c>
      <c r="E2" s="572"/>
      <c r="F2" s="572"/>
      <c r="G2" s="579" t="s">
        <v>186</v>
      </c>
      <c r="H2" s="572"/>
      <c r="I2" s="574"/>
      <c r="J2" s="572"/>
    </row>
    <row r="3" spans="1:10" x14ac:dyDescent="0.15">
      <c r="A3" s="573" t="s">
        <v>187</v>
      </c>
      <c r="B3" s="574">
        <v>33251889.390000001</v>
      </c>
      <c r="C3" s="572"/>
      <c r="D3" s="573" t="s">
        <v>187</v>
      </c>
      <c r="E3" s="574">
        <v>48093324.119999997</v>
      </c>
      <c r="F3" s="572"/>
      <c r="G3" s="573" t="s">
        <v>188</v>
      </c>
      <c r="H3" s="572"/>
      <c r="I3" s="586" t="s">
        <v>376</v>
      </c>
      <c r="J3" s="573" t="s">
        <v>377</v>
      </c>
    </row>
    <row r="4" spans="1:10" x14ac:dyDescent="0.15">
      <c r="A4" s="573" t="s">
        <v>189</v>
      </c>
      <c r="B4" s="587">
        <v>10316153.6</v>
      </c>
      <c r="C4" s="572"/>
      <c r="D4" s="573" t="s">
        <v>190</v>
      </c>
      <c r="E4" s="587">
        <v>16814706.030000001</v>
      </c>
      <c r="F4" s="572"/>
      <c r="G4" s="572"/>
      <c r="H4" s="573" t="s">
        <v>196</v>
      </c>
      <c r="I4" s="572">
        <v>185</v>
      </c>
      <c r="J4" s="572"/>
    </row>
    <row r="5" spans="1:10" x14ac:dyDescent="0.15">
      <c r="A5" s="573" t="s">
        <v>192</v>
      </c>
      <c r="B5" s="574">
        <v>55569585.490000002</v>
      </c>
      <c r="C5" s="572"/>
      <c r="D5" s="573" t="s">
        <v>193</v>
      </c>
      <c r="E5" s="574">
        <v>31278618.09</v>
      </c>
      <c r="F5" s="572"/>
      <c r="G5" s="572"/>
      <c r="H5" s="573" t="s">
        <v>378</v>
      </c>
      <c r="I5" s="572">
        <v>6</v>
      </c>
      <c r="J5" s="572"/>
    </row>
    <row r="6" spans="1:10" x14ac:dyDescent="0.15">
      <c r="A6" s="573" t="s">
        <v>190</v>
      </c>
      <c r="B6" s="574">
        <v>45253431.890000001</v>
      </c>
      <c r="C6" s="572"/>
      <c r="D6" s="573" t="s">
        <v>195</v>
      </c>
      <c r="E6" s="574">
        <v>8000000</v>
      </c>
      <c r="F6" s="572"/>
      <c r="G6" s="572"/>
      <c r="H6" s="573" t="s">
        <v>199</v>
      </c>
      <c r="I6" s="572">
        <v>105</v>
      </c>
      <c r="J6" s="572"/>
    </row>
    <row r="7" spans="1:10" x14ac:dyDescent="0.15">
      <c r="A7" s="573" t="s">
        <v>195</v>
      </c>
      <c r="B7" s="574">
        <v>50000000</v>
      </c>
      <c r="C7" s="572"/>
      <c r="D7" s="573" t="s">
        <v>197</v>
      </c>
      <c r="E7" s="587">
        <v>80000000</v>
      </c>
      <c r="F7" s="572"/>
      <c r="G7" s="572"/>
      <c r="H7" s="573" t="s">
        <v>240</v>
      </c>
      <c r="I7" s="572">
        <v>1</v>
      </c>
      <c r="J7" s="572"/>
    </row>
    <row r="8" spans="1:10" x14ac:dyDescent="0.15">
      <c r="A8" s="573" t="s">
        <v>197</v>
      </c>
      <c r="B8" s="574">
        <v>30000000</v>
      </c>
      <c r="C8" s="572"/>
      <c r="D8" s="573" t="s">
        <v>198</v>
      </c>
      <c r="E8" s="574">
        <v>3832</v>
      </c>
      <c r="F8" s="572"/>
      <c r="G8" s="573"/>
      <c r="H8" s="572"/>
      <c r="I8" s="572"/>
      <c r="J8" s="572"/>
    </row>
    <row r="9" spans="1:10" x14ac:dyDescent="0.15">
      <c r="A9" s="573" t="s">
        <v>200</v>
      </c>
      <c r="B9" s="574">
        <v>1542.5</v>
      </c>
      <c r="C9" s="572"/>
      <c r="D9" s="573" t="s">
        <v>201</v>
      </c>
      <c r="E9" s="575">
        <v>2980</v>
      </c>
      <c r="F9" s="572"/>
      <c r="G9" s="572"/>
      <c r="H9" s="573"/>
      <c r="I9" s="572"/>
      <c r="J9" s="572"/>
    </row>
    <row r="10" spans="1:10" x14ac:dyDescent="0.15">
      <c r="A10" s="573" t="s">
        <v>202</v>
      </c>
      <c r="B10" s="574">
        <v>12000000</v>
      </c>
      <c r="C10" s="572"/>
      <c r="D10" s="573" t="s">
        <v>203</v>
      </c>
      <c r="E10" s="574">
        <v>438287.80000000016</v>
      </c>
      <c r="F10" s="572"/>
      <c r="G10" s="573"/>
      <c r="H10" s="573" t="s">
        <v>204</v>
      </c>
      <c r="I10" s="575">
        <v>297</v>
      </c>
      <c r="J10" s="572"/>
    </row>
    <row r="11" spans="1:10" x14ac:dyDescent="0.15">
      <c r="A11" s="573" t="s">
        <v>205</v>
      </c>
      <c r="B11" s="574">
        <v>781696.8600000001</v>
      </c>
      <c r="C11" s="572"/>
      <c r="D11" s="572"/>
      <c r="E11" s="574"/>
      <c r="F11" s="572"/>
      <c r="G11" s="573"/>
      <c r="H11" s="573" t="s">
        <v>206</v>
      </c>
      <c r="I11" s="575">
        <v>0</v>
      </c>
      <c r="J11" s="572"/>
    </row>
    <row r="12" spans="1:10" x14ac:dyDescent="0.15">
      <c r="A12" s="573" t="s">
        <v>198</v>
      </c>
      <c r="B12" s="587">
        <v>393.44</v>
      </c>
      <c r="C12" s="572"/>
      <c r="D12" s="572"/>
      <c r="E12" s="574"/>
      <c r="F12" s="572"/>
      <c r="G12" s="573" t="s">
        <v>207</v>
      </c>
      <c r="H12" s="572"/>
      <c r="I12" s="574"/>
      <c r="J12" s="572"/>
    </row>
    <row r="13" spans="1:10" x14ac:dyDescent="0.15">
      <c r="A13" s="573" t="s">
        <v>203</v>
      </c>
      <c r="B13" s="574">
        <v>96850.750000000015</v>
      </c>
      <c r="C13" s="572"/>
      <c r="D13" s="572"/>
      <c r="E13" s="574"/>
      <c r="F13" s="572"/>
      <c r="G13" s="573"/>
      <c r="H13" s="573" t="s">
        <v>208</v>
      </c>
      <c r="I13" s="574">
        <v>212381820</v>
      </c>
      <c r="J13" s="572"/>
    </row>
    <row r="14" spans="1:10" x14ac:dyDescent="0.15">
      <c r="A14" s="572"/>
      <c r="B14" s="574"/>
      <c r="C14" s="572"/>
      <c r="D14" s="572"/>
      <c r="E14" s="572"/>
      <c r="F14" s="572"/>
      <c r="G14" s="573"/>
      <c r="H14" s="573" t="s">
        <v>209</v>
      </c>
      <c r="I14" s="574"/>
      <c r="J14" s="572"/>
    </row>
    <row r="15" spans="1:10" x14ac:dyDescent="0.15">
      <c r="A15" s="573"/>
      <c r="B15" s="574"/>
      <c r="C15" s="572"/>
      <c r="D15" s="572"/>
      <c r="E15" s="572"/>
      <c r="F15" s="572"/>
      <c r="G15" s="573"/>
      <c r="H15" s="573" t="s">
        <v>210</v>
      </c>
      <c r="I15" s="574">
        <v>212381820</v>
      </c>
      <c r="J15" s="572"/>
    </row>
    <row r="16" spans="1:10" x14ac:dyDescent="0.15">
      <c r="A16" s="573"/>
      <c r="B16" s="574"/>
      <c r="C16" s="572"/>
      <c r="D16" s="572"/>
      <c r="E16" s="572"/>
      <c r="F16" s="572"/>
      <c r="G16" s="573" t="s">
        <v>197</v>
      </c>
      <c r="H16" s="574"/>
      <c r="I16" s="574">
        <v>40000000</v>
      </c>
      <c r="J16" s="572"/>
    </row>
    <row r="17" spans="1:22" x14ac:dyDescent="0.15">
      <c r="A17" s="577"/>
      <c r="B17" s="574"/>
      <c r="C17" s="572"/>
      <c r="D17" s="572"/>
      <c r="E17" s="572"/>
      <c r="F17" s="572"/>
      <c r="G17" s="573" t="s">
        <v>211</v>
      </c>
      <c r="H17" s="574"/>
      <c r="I17" s="574">
        <v>8896557.2200000007</v>
      </c>
      <c r="J17" s="572"/>
      <c r="K17" s="572"/>
      <c r="L17" s="572"/>
      <c r="M17" s="572"/>
      <c r="N17" s="572"/>
      <c r="O17" s="572"/>
      <c r="P17" s="572"/>
      <c r="Q17" s="572"/>
      <c r="R17" s="572"/>
      <c r="S17" s="572"/>
      <c r="T17" s="572"/>
      <c r="U17" s="572"/>
      <c r="V17" s="572"/>
    </row>
    <row r="18" spans="1:22" x14ac:dyDescent="0.15">
      <c r="A18" s="572"/>
      <c r="B18" s="572"/>
      <c r="C18" s="572"/>
      <c r="D18" s="572"/>
      <c r="E18" s="572"/>
      <c r="F18" s="572"/>
      <c r="G18" s="573" t="s">
        <v>193</v>
      </c>
      <c r="H18" s="574"/>
      <c r="I18" s="574">
        <v>42489444</v>
      </c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2"/>
      <c r="V18" s="572"/>
    </row>
    <row r="19" spans="1:22" x14ac:dyDescent="0.15">
      <c r="A19" s="574"/>
      <c r="B19" s="572"/>
      <c r="C19" s="572"/>
      <c r="D19" s="572"/>
      <c r="E19" s="572"/>
      <c r="F19" s="572"/>
      <c r="G19" s="573" t="s">
        <v>212</v>
      </c>
      <c r="H19" s="574"/>
      <c r="I19" s="574">
        <v>11386001.219999999</v>
      </c>
      <c r="J19" s="572"/>
      <c r="K19" s="572"/>
      <c r="L19" s="572"/>
      <c r="M19" s="572"/>
      <c r="N19" s="572"/>
      <c r="O19" s="572"/>
      <c r="P19" s="572"/>
      <c r="Q19" s="572"/>
      <c r="R19" s="572"/>
      <c r="S19" s="572"/>
      <c r="T19" s="572"/>
      <c r="U19" s="572"/>
      <c r="V19" s="572"/>
    </row>
    <row r="20" spans="1:22" x14ac:dyDescent="0.15">
      <c r="A20" s="572"/>
      <c r="B20" s="572"/>
      <c r="C20" s="572"/>
      <c r="D20" s="572"/>
      <c r="E20" s="572"/>
      <c r="F20" s="572"/>
      <c r="G20" s="573" t="s">
        <v>213</v>
      </c>
      <c r="H20" s="572"/>
      <c r="I20" s="574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</row>
    <row r="21" spans="1:22" x14ac:dyDescent="0.15">
      <c r="A21" s="572"/>
      <c r="B21" s="572"/>
      <c r="C21" s="572"/>
      <c r="D21" s="572"/>
      <c r="E21" s="572"/>
      <c r="F21" s="572"/>
      <c r="G21" s="573"/>
      <c r="H21" s="573" t="s">
        <v>214</v>
      </c>
      <c r="I21" s="574">
        <v>137309.70000000001</v>
      </c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</row>
    <row r="22" spans="1:22" x14ac:dyDescent="0.15">
      <c r="A22" s="572"/>
      <c r="B22" s="572"/>
      <c r="C22" s="572"/>
      <c r="D22" s="572"/>
      <c r="E22" s="572"/>
      <c r="F22" s="572"/>
      <c r="G22" s="573"/>
      <c r="H22" s="573" t="s">
        <v>215</v>
      </c>
      <c r="I22" s="574">
        <v>32414.46</v>
      </c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2"/>
      <c r="V22" s="572"/>
    </row>
    <row r="23" spans="1:22" x14ac:dyDescent="0.15">
      <c r="A23" s="572"/>
      <c r="B23" s="572"/>
      <c r="C23" s="572"/>
      <c r="D23" s="572"/>
      <c r="E23" s="572"/>
      <c r="F23" s="572"/>
      <c r="G23" s="573"/>
      <c r="H23" s="573" t="s">
        <v>216</v>
      </c>
      <c r="I23" s="574">
        <v>3885.97</v>
      </c>
      <c r="J23" s="572"/>
      <c r="K23" s="572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</row>
    <row r="24" spans="1:22" x14ac:dyDescent="0.15">
      <c r="A24" s="579" t="s">
        <v>217</v>
      </c>
      <c r="B24" s="572"/>
      <c r="C24" s="572"/>
      <c r="D24" s="572"/>
      <c r="E24" s="572"/>
      <c r="F24" s="572"/>
      <c r="G24" s="572"/>
      <c r="H24" s="573" t="s">
        <v>218</v>
      </c>
      <c r="I24" s="574">
        <v>1522</v>
      </c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</row>
    <row r="25" spans="1:22" x14ac:dyDescent="0.15">
      <c r="A25" s="573" t="s">
        <v>219</v>
      </c>
      <c r="B25" s="574">
        <v>150000000</v>
      </c>
      <c r="C25" s="572"/>
      <c r="D25" s="572"/>
      <c r="E25" s="572"/>
      <c r="F25" s="572"/>
      <c r="G25" s="572"/>
      <c r="H25" s="573" t="s">
        <v>220</v>
      </c>
      <c r="I25" s="574">
        <v>175132.13</v>
      </c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</row>
    <row r="26" spans="1:22" x14ac:dyDescent="0.15">
      <c r="A26" s="573" t="s">
        <v>221</v>
      </c>
      <c r="B26" s="574">
        <v>84084215.689999998</v>
      </c>
      <c r="C26" s="572"/>
      <c r="D26" s="572"/>
      <c r="E26" s="572"/>
      <c r="F26" s="572"/>
      <c r="G26" s="573"/>
      <c r="H26" s="573"/>
      <c r="I26" s="574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</row>
    <row r="27" spans="1:22" x14ac:dyDescent="0.15">
      <c r="A27" s="573" t="s">
        <v>222</v>
      </c>
      <c r="B27" s="574">
        <v>710270.68000000017</v>
      </c>
      <c r="C27" s="572"/>
      <c r="D27" s="572"/>
      <c r="E27" s="572"/>
      <c r="F27" s="572"/>
      <c r="G27" s="573"/>
      <c r="H27" s="573"/>
      <c r="I27" s="574"/>
      <c r="J27" s="572"/>
      <c r="K27" s="572"/>
      <c r="L27" s="572"/>
      <c r="M27" s="572"/>
      <c r="N27" s="572"/>
      <c r="O27" s="572"/>
      <c r="P27" s="572"/>
      <c r="Q27" s="572"/>
      <c r="R27" s="572"/>
      <c r="S27" s="572"/>
      <c r="T27" s="572"/>
      <c r="U27" s="572"/>
      <c r="V27" s="572"/>
    </row>
    <row r="28" spans="1:22" x14ac:dyDescent="0.15">
      <c r="A28" s="572"/>
      <c r="B28" s="572"/>
      <c r="C28" s="572"/>
      <c r="D28" s="572"/>
      <c r="E28" s="572"/>
      <c r="F28" s="572"/>
      <c r="G28" s="573"/>
      <c r="H28" s="573"/>
      <c r="I28" s="574"/>
      <c r="J28" s="572"/>
      <c r="K28" s="572"/>
      <c r="L28" s="572"/>
      <c r="M28" s="572"/>
      <c r="N28" s="572"/>
      <c r="O28" s="572"/>
      <c r="P28" s="572"/>
      <c r="Q28" s="572"/>
      <c r="R28" s="572"/>
      <c r="S28" s="572"/>
      <c r="T28" s="572"/>
      <c r="U28" s="572"/>
      <c r="V28" s="572"/>
    </row>
    <row r="29" spans="1:22" x14ac:dyDescent="0.15">
      <c r="A29" s="572"/>
      <c r="B29" s="572"/>
      <c r="C29" s="572"/>
      <c r="D29" s="572"/>
      <c r="E29" s="572"/>
      <c r="F29" s="572"/>
      <c r="G29" s="573"/>
      <c r="H29" s="573"/>
      <c r="I29" s="574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2"/>
      <c r="V29" s="572"/>
    </row>
    <row r="30" spans="1:22" s="555" customFormat="1" x14ac:dyDescent="0.15">
      <c r="A30" s="580"/>
      <c r="B30" s="580"/>
      <c r="C30" s="580"/>
      <c r="D30" s="580"/>
      <c r="E30" s="580"/>
      <c r="F30" s="580"/>
      <c r="G30" s="580"/>
      <c r="H30" s="580"/>
      <c r="I30" s="580"/>
      <c r="J30" s="572"/>
      <c r="K30" s="580"/>
      <c r="L30" s="580"/>
      <c r="M30" s="580"/>
      <c r="N30" s="580"/>
      <c r="O30" s="580"/>
      <c r="P30" s="580"/>
      <c r="Q30" s="580"/>
      <c r="R30" s="580"/>
      <c r="S30" s="580"/>
      <c r="T30" s="580"/>
      <c r="U30" s="580"/>
      <c r="V30" s="580"/>
    </row>
    <row r="31" spans="1:22" ht="14.25" x14ac:dyDescent="0.15">
      <c r="A31" s="578" t="s">
        <v>223</v>
      </c>
      <c r="B31" s="572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</row>
    <row r="32" spans="1:22" s="555" customFormat="1" x14ac:dyDescent="0.15">
      <c r="A32" s="579" t="s">
        <v>224</v>
      </c>
      <c r="B32" s="572"/>
      <c r="C32" s="580"/>
      <c r="D32" s="579" t="s">
        <v>225</v>
      </c>
      <c r="E32" s="572"/>
      <c r="F32" s="580"/>
      <c r="G32" s="572"/>
      <c r="H32" s="572"/>
      <c r="I32" s="572"/>
      <c r="J32" s="572"/>
      <c r="K32" s="572"/>
      <c r="L32" s="572"/>
      <c r="M32" s="572"/>
      <c r="N32" s="572"/>
      <c r="O32" s="572"/>
      <c r="P32" s="572"/>
      <c r="Q32" s="572"/>
      <c r="R32" s="572"/>
      <c r="S32" s="572"/>
      <c r="T32" s="572"/>
      <c r="U32" s="572"/>
      <c r="V32" s="572"/>
    </row>
    <row r="33" spans="1:23" s="555" customFormat="1" x14ac:dyDescent="0.15">
      <c r="A33" s="573" t="s">
        <v>228</v>
      </c>
      <c r="B33" s="575">
        <v>2627</v>
      </c>
      <c r="C33" s="580"/>
      <c r="D33" s="573" t="s">
        <v>227</v>
      </c>
      <c r="E33" s="574">
        <v>7154390</v>
      </c>
      <c r="F33" s="580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80"/>
    </row>
    <row r="34" spans="1:23" s="555" customFormat="1" x14ac:dyDescent="0.15">
      <c r="A34" s="573" t="s">
        <v>230</v>
      </c>
      <c r="B34" s="575">
        <v>4895</v>
      </c>
      <c r="C34" s="580"/>
      <c r="D34" s="573" t="s">
        <v>229</v>
      </c>
      <c r="E34" s="574">
        <v>6993491</v>
      </c>
      <c r="F34" s="580"/>
      <c r="G34" s="574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80"/>
    </row>
    <row r="35" spans="1:23" s="555" customFormat="1" x14ac:dyDescent="0.15">
      <c r="A35" s="573" t="s">
        <v>232</v>
      </c>
      <c r="B35" s="588">
        <v>14163</v>
      </c>
      <c r="C35" s="580"/>
      <c r="D35" s="573" t="s">
        <v>231</v>
      </c>
      <c r="E35" s="574">
        <v>-56202</v>
      </c>
      <c r="F35" s="580"/>
      <c r="G35" s="572"/>
      <c r="H35" s="572"/>
      <c r="I35" s="572"/>
      <c r="J35" s="572"/>
      <c r="K35" s="572"/>
      <c r="L35" s="572"/>
      <c r="M35" s="572"/>
      <c r="N35" s="572"/>
      <c r="O35" s="572"/>
      <c r="P35" s="572"/>
      <c r="Q35" s="572"/>
      <c r="R35" s="572"/>
      <c r="S35" s="572"/>
      <c r="T35" s="572"/>
      <c r="U35" s="572"/>
      <c r="V35" s="572"/>
      <c r="W35" s="580"/>
    </row>
    <row r="36" spans="1:23" s="555" customFormat="1" x14ac:dyDescent="0.15">
      <c r="A36" s="573" t="s">
        <v>241</v>
      </c>
      <c r="B36" s="575">
        <v>1502</v>
      </c>
      <c r="C36" s="580"/>
      <c r="D36" s="573" t="s">
        <v>233</v>
      </c>
      <c r="E36" s="574">
        <v>-274714</v>
      </c>
      <c r="F36" s="580"/>
      <c r="G36" s="572"/>
      <c r="H36" s="572"/>
      <c r="I36" s="572"/>
      <c r="J36" s="572"/>
      <c r="K36" s="572"/>
      <c r="L36" s="572"/>
      <c r="M36" s="572"/>
      <c r="N36" s="572"/>
      <c r="O36" s="572"/>
      <c r="P36" s="572"/>
      <c r="Q36" s="572"/>
      <c r="R36" s="572"/>
      <c r="S36" s="572"/>
      <c r="T36" s="572"/>
      <c r="U36" s="572"/>
      <c r="V36" s="572"/>
      <c r="W36" s="580"/>
    </row>
    <row r="37" spans="1:23" s="555" customFormat="1" x14ac:dyDescent="0.15">
      <c r="A37" s="573" t="s">
        <v>220</v>
      </c>
      <c r="B37" s="575">
        <v>23187</v>
      </c>
      <c r="C37" s="580"/>
      <c r="D37" s="573" t="s">
        <v>234</v>
      </c>
      <c r="E37" s="574">
        <v>48000</v>
      </c>
      <c r="F37" s="580"/>
      <c r="G37" s="574"/>
      <c r="H37" s="572"/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2"/>
      <c r="V37" s="572"/>
      <c r="W37" s="580"/>
    </row>
    <row r="38" spans="1:23" x14ac:dyDescent="0.15">
      <c r="A38" s="573" t="s">
        <v>235</v>
      </c>
      <c r="B38" s="575"/>
      <c r="C38" s="572"/>
      <c r="D38" s="573" t="s">
        <v>236</v>
      </c>
      <c r="E38" s="581">
        <v>3704683</v>
      </c>
      <c r="F38" s="572"/>
      <c r="G38" s="572"/>
      <c r="H38" s="572"/>
      <c r="I38" s="572"/>
      <c r="J38" s="572"/>
      <c r="K38" s="572"/>
      <c r="L38" s="572"/>
      <c r="M38" s="572"/>
      <c r="N38" s="572"/>
      <c r="O38" s="572"/>
      <c r="P38" s="572"/>
      <c r="Q38" s="572"/>
      <c r="R38" s="572"/>
      <c r="S38" s="572"/>
      <c r="T38" s="572"/>
      <c r="U38" s="572"/>
      <c r="V38" s="572"/>
      <c r="W38" s="572"/>
    </row>
    <row r="39" spans="1:23" x14ac:dyDescent="0.15">
      <c r="A39" s="573" t="s">
        <v>237</v>
      </c>
      <c r="B39" s="575"/>
      <c r="C39" s="572"/>
      <c r="D39" s="573" t="s">
        <v>238</v>
      </c>
      <c r="E39" s="581">
        <v>68532</v>
      </c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</row>
    <row r="40" spans="1:23" s="555" customFormat="1" x14ac:dyDescent="0.15">
      <c r="A40" s="572"/>
      <c r="B40" s="572"/>
      <c r="C40" s="580"/>
      <c r="D40" s="573" t="s">
        <v>239</v>
      </c>
      <c r="E40" s="574">
        <v>-9006</v>
      </c>
      <c r="F40" s="580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</row>
    <row r="41" spans="1:23" s="555" customFormat="1" x14ac:dyDescent="0.15">
      <c r="A41" s="572"/>
      <c r="B41" s="576"/>
      <c r="C41" s="580"/>
      <c r="D41" s="572"/>
      <c r="E41" s="572"/>
      <c r="F41" s="580"/>
      <c r="G41" s="572"/>
      <c r="H41" s="572"/>
      <c r="I41" s="572"/>
      <c r="J41" s="572"/>
      <c r="K41" s="572"/>
      <c r="L41" s="572"/>
      <c r="M41" s="572"/>
      <c r="N41" s="572"/>
      <c r="O41" s="572"/>
      <c r="P41" s="572"/>
      <c r="Q41" s="572"/>
      <c r="R41" s="572"/>
      <c r="S41" s="572"/>
      <c r="T41" s="572"/>
      <c r="U41" s="572"/>
      <c r="V41" s="572"/>
      <c r="W41" s="572"/>
    </row>
    <row r="43" spans="1:23" ht="14.25" x14ac:dyDescent="0.15">
      <c r="A43" s="596"/>
      <c r="B43" s="572"/>
      <c r="C43" s="572"/>
      <c r="D43" s="572"/>
      <c r="E43" s="572"/>
      <c r="F43" s="572"/>
      <c r="G43" s="572"/>
      <c r="H43" s="572"/>
      <c r="I43" s="572"/>
      <c r="J43" s="572"/>
      <c r="K43" s="572"/>
      <c r="L43" s="572"/>
      <c r="M43" s="572"/>
      <c r="N43" s="572"/>
      <c r="O43" s="572"/>
      <c r="P43" s="572"/>
      <c r="Q43" s="572"/>
      <c r="R43" s="572"/>
      <c r="S43" s="572"/>
      <c r="T43" s="572"/>
      <c r="U43" s="572"/>
      <c r="V43" s="572"/>
      <c r="W43" s="572"/>
    </row>
    <row r="44" spans="1:23" x14ac:dyDescent="0.15">
      <c r="A44" s="585"/>
      <c r="B44" s="585"/>
      <c r="C44" s="589"/>
      <c r="D44" s="585"/>
      <c r="E44" s="590"/>
      <c r="F44" s="589"/>
      <c r="G44" s="591"/>
      <c r="H44" s="591"/>
      <c r="I44" s="591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2"/>
      <c r="V44" s="572"/>
      <c r="W44" s="572"/>
    </row>
    <row r="46" spans="1:23" x14ac:dyDescent="0.15">
      <c r="A46" s="585"/>
      <c r="B46" s="585"/>
      <c r="C46" s="589"/>
      <c r="D46" s="585"/>
      <c r="E46" s="590"/>
      <c r="F46" s="589"/>
      <c r="G46" s="591"/>
      <c r="H46" s="591"/>
      <c r="I46" s="591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</row>
    <row r="47" spans="1:23" x14ac:dyDescent="0.15">
      <c r="A47" s="583"/>
      <c r="B47" s="583"/>
      <c r="C47" s="583"/>
      <c r="D47" s="583"/>
      <c r="E47" s="582"/>
      <c r="F47" s="583"/>
      <c r="G47" s="582"/>
      <c r="H47" s="582"/>
      <c r="I47" s="582"/>
      <c r="J47" s="572"/>
      <c r="K47" s="572"/>
      <c r="L47" s="572"/>
      <c r="M47" s="572"/>
      <c r="N47" s="572"/>
      <c r="O47" s="572"/>
      <c r="P47" s="572"/>
      <c r="Q47" s="572"/>
      <c r="R47" s="572"/>
      <c r="S47" s="572"/>
      <c r="T47" s="572"/>
      <c r="U47" s="572"/>
      <c r="V47" s="572"/>
      <c r="W47" s="572"/>
    </row>
    <row r="48" spans="1:23" x14ac:dyDescent="0.15">
      <c r="A48" s="583"/>
      <c r="B48" s="583"/>
      <c r="C48" s="583"/>
      <c r="D48" s="583"/>
      <c r="E48" s="582"/>
      <c r="F48" s="583"/>
      <c r="G48" s="582"/>
      <c r="H48" s="582"/>
      <c r="I48" s="582"/>
      <c r="J48" s="572"/>
      <c r="K48" s="572"/>
      <c r="L48" s="572"/>
      <c r="M48" s="572"/>
      <c r="N48" s="572"/>
      <c r="O48" s="572"/>
      <c r="P48" s="572"/>
      <c r="Q48" s="572"/>
      <c r="R48" s="572"/>
      <c r="S48" s="572"/>
      <c r="T48" s="572"/>
      <c r="U48" s="572"/>
      <c r="V48" s="572"/>
      <c r="W48" s="572"/>
    </row>
    <row r="49" spans="1:14" x14ac:dyDescent="0.15">
      <c r="A49" s="583"/>
      <c r="B49" s="583"/>
      <c r="C49" s="583"/>
      <c r="D49" s="583"/>
      <c r="E49" s="582"/>
      <c r="F49" s="583"/>
      <c r="G49" s="582"/>
      <c r="H49" s="584"/>
      <c r="I49" s="592"/>
      <c r="J49" s="572"/>
      <c r="K49" s="572"/>
      <c r="L49" s="572"/>
      <c r="M49" s="572"/>
      <c r="N49" s="572"/>
    </row>
    <row r="50" spans="1:14" x14ac:dyDescent="0.15">
      <c r="A50" s="583"/>
      <c r="B50" s="583"/>
      <c r="C50" s="583"/>
      <c r="D50" s="583"/>
      <c r="E50" s="582"/>
      <c r="F50" s="583"/>
      <c r="G50" s="582"/>
      <c r="H50" s="584"/>
      <c r="I50" s="592"/>
      <c r="J50" s="572"/>
      <c r="K50" s="572"/>
      <c r="L50" s="572"/>
      <c r="M50" s="572"/>
      <c r="N50" s="572"/>
    </row>
    <row r="51" spans="1:14" x14ac:dyDescent="0.15">
      <c r="A51" s="583"/>
      <c r="B51" s="583"/>
      <c r="C51" s="583"/>
      <c r="D51" s="583"/>
      <c r="E51" s="582"/>
      <c r="F51" s="583"/>
      <c r="G51" s="582"/>
      <c r="H51" s="584"/>
      <c r="I51" s="592"/>
      <c r="J51" s="572"/>
      <c r="K51" s="572"/>
      <c r="L51" s="572"/>
      <c r="M51" s="572"/>
      <c r="N51" s="581"/>
    </row>
    <row r="52" spans="1:14" x14ac:dyDescent="0.15">
      <c r="A52" s="583"/>
      <c r="B52" s="583"/>
      <c r="C52" s="583"/>
      <c r="D52" s="583"/>
      <c r="E52" s="582"/>
      <c r="F52" s="583"/>
      <c r="G52" s="582"/>
      <c r="H52" s="582"/>
      <c r="I52" s="582"/>
      <c r="J52" s="572"/>
      <c r="K52" s="572"/>
      <c r="L52" s="572"/>
      <c r="M52" s="572"/>
      <c r="N52" s="572"/>
    </row>
    <row r="53" spans="1:14" x14ac:dyDescent="0.15">
      <c r="A53" s="583"/>
      <c r="B53" s="583"/>
      <c r="C53" s="583"/>
      <c r="D53" s="583"/>
      <c r="E53" s="582"/>
      <c r="F53" s="583"/>
      <c r="G53" s="582"/>
      <c r="H53" s="582"/>
      <c r="I53" s="582"/>
      <c r="J53" s="572"/>
      <c r="K53" s="572"/>
      <c r="L53" s="572"/>
      <c r="M53" s="572"/>
      <c r="N53" s="572"/>
    </row>
    <row r="54" spans="1:14" x14ac:dyDescent="0.15">
      <c r="A54" s="583"/>
      <c r="B54" s="583"/>
      <c r="C54" s="583"/>
      <c r="D54" s="583"/>
      <c r="E54" s="582"/>
      <c r="F54" s="583"/>
      <c r="G54" s="582"/>
      <c r="H54" s="584"/>
      <c r="I54" s="592"/>
      <c r="J54" s="572"/>
      <c r="K54" s="572"/>
      <c r="L54" s="572"/>
      <c r="M54" s="572"/>
      <c r="N54" s="572"/>
    </row>
    <row r="55" spans="1:14" x14ac:dyDescent="0.15">
      <c r="A55" s="583"/>
      <c r="B55" s="583"/>
      <c r="C55" s="583"/>
      <c r="D55" s="583"/>
      <c r="E55" s="582"/>
      <c r="F55" s="583"/>
      <c r="G55" s="582"/>
      <c r="H55" s="584"/>
      <c r="I55" s="592"/>
      <c r="J55" s="572"/>
      <c r="K55" s="572"/>
      <c r="L55" s="572"/>
      <c r="M55" s="572"/>
      <c r="N55" s="572"/>
    </row>
    <row r="56" spans="1:14" x14ac:dyDescent="0.15">
      <c r="A56" s="585"/>
      <c r="B56" s="572"/>
      <c r="C56" s="572"/>
      <c r="D56" s="572"/>
      <c r="E56" s="572"/>
      <c r="F56" s="572"/>
      <c r="G56" s="572"/>
      <c r="H56" s="594"/>
      <c r="I56" s="595"/>
      <c r="J56" s="572"/>
      <c r="K56" s="572"/>
      <c r="L56" s="572"/>
      <c r="M56" s="572"/>
      <c r="N56" s="572"/>
    </row>
    <row r="57" spans="1:14" x14ac:dyDescent="0.15">
      <c r="A57" s="583"/>
      <c r="B57" s="593"/>
      <c r="C57" s="572"/>
      <c r="D57" s="593"/>
      <c r="E57" s="582"/>
      <c r="F57" s="572"/>
      <c r="G57" s="582"/>
      <c r="H57" s="584"/>
      <c r="I57" s="592"/>
      <c r="J57" s="572"/>
      <c r="K57" s="572"/>
      <c r="L57" s="572"/>
      <c r="M57" s="572"/>
      <c r="N57" s="572"/>
    </row>
    <row r="58" spans="1:14" x14ac:dyDescent="0.15">
      <c r="A58" s="583"/>
      <c r="B58" s="593"/>
      <c r="C58" s="572"/>
      <c r="D58" s="593"/>
      <c r="E58" s="582"/>
      <c r="F58" s="572"/>
      <c r="G58" s="582"/>
      <c r="H58" s="584"/>
      <c r="I58" s="592"/>
      <c r="J58" s="572"/>
      <c r="K58" s="572"/>
      <c r="L58" s="572"/>
      <c r="M58" s="572"/>
      <c r="N58" s="572"/>
    </row>
    <row r="59" spans="1:14" x14ac:dyDescent="0.15">
      <c r="A59" s="583"/>
      <c r="B59" s="593"/>
      <c r="C59" s="572"/>
      <c r="D59" s="593"/>
      <c r="E59" s="582"/>
      <c r="F59" s="572"/>
      <c r="G59" s="582"/>
      <c r="H59" s="584"/>
      <c r="I59" s="592"/>
      <c r="J59" s="572"/>
      <c r="K59" s="572"/>
      <c r="L59" s="572"/>
      <c r="M59" s="572"/>
      <c r="N59" s="57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16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85" zoomScaleNormal="85" workbookViewId="0">
      <selection activeCell="D31" sqref="D31:E39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  <c r="D31" s="8" t="s">
        <v>73</v>
      </c>
    </row>
    <row r="32" spans="1:9" x14ac:dyDescent="0.15">
      <c r="A32" s="1" t="s">
        <v>16</v>
      </c>
      <c r="B32">
        <v>2382</v>
      </c>
      <c r="D32" s="1" t="s">
        <v>74</v>
      </c>
      <c r="E32" s="5">
        <v>547687</v>
      </c>
    </row>
    <row r="33" spans="1:5" x14ac:dyDescent="0.15">
      <c r="A33" s="1" t="s">
        <v>17</v>
      </c>
      <c r="B33">
        <v>3489</v>
      </c>
      <c r="D33" s="1" t="s">
        <v>75</v>
      </c>
      <c r="E33" s="5">
        <v>443107</v>
      </c>
    </row>
    <row r="34" spans="1:5" x14ac:dyDescent="0.15">
      <c r="A34" s="1" t="s">
        <v>18</v>
      </c>
      <c r="B34">
        <v>6563</v>
      </c>
      <c r="D34" s="1" t="s">
        <v>76</v>
      </c>
      <c r="E34" s="5">
        <v>10898</v>
      </c>
    </row>
    <row r="35" spans="1:5" x14ac:dyDescent="0.15">
      <c r="A35" s="1" t="s">
        <v>68</v>
      </c>
      <c r="B35">
        <v>1531</v>
      </c>
      <c r="D35" s="1" t="s">
        <v>77</v>
      </c>
      <c r="E35" s="5">
        <v>2024</v>
      </c>
    </row>
    <row r="36" spans="1:5" x14ac:dyDescent="0.15">
      <c r="A36" s="1" t="s">
        <v>19</v>
      </c>
      <c r="B36">
        <f>SUM(B32:B35)</f>
        <v>13965</v>
      </c>
      <c r="D36" s="1" t="s">
        <v>78</v>
      </c>
      <c r="E36" s="5">
        <v>-1101583</v>
      </c>
    </row>
    <row r="37" spans="1:5" x14ac:dyDescent="0.15">
      <c r="D37" s="1" t="s">
        <v>79</v>
      </c>
      <c r="E37" s="5">
        <v>26898013</v>
      </c>
    </row>
    <row r="38" spans="1:5" x14ac:dyDescent="0.15">
      <c r="D38" s="1" t="s">
        <v>80</v>
      </c>
      <c r="E38" s="5">
        <v>4898</v>
      </c>
    </row>
    <row r="39" spans="1:5" x14ac:dyDescent="0.15">
      <c r="D39" s="1" t="s">
        <v>81</v>
      </c>
      <c r="E39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85" zoomScaleNormal="85" workbookViewId="0">
      <selection activeCell="D31" sqref="D31:E39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  <c r="D31" s="8" t="s">
        <v>73</v>
      </c>
    </row>
    <row r="32" spans="1:9" x14ac:dyDescent="0.15">
      <c r="A32" s="1" t="s">
        <v>16</v>
      </c>
      <c r="B32">
        <v>2308</v>
      </c>
      <c r="D32" s="1" t="s">
        <v>74</v>
      </c>
      <c r="E32" s="5">
        <v>536847</v>
      </c>
    </row>
    <row r="33" spans="1:5" x14ac:dyDescent="0.15">
      <c r="A33" s="1" t="s">
        <v>17</v>
      </c>
      <c r="B33">
        <v>3618</v>
      </c>
      <c r="D33" s="1" t="s">
        <v>75</v>
      </c>
      <c r="E33" s="5">
        <v>441083</v>
      </c>
    </row>
    <row r="34" spans="1:5" x14ac:dyDescent="0.15">
      <c r="A34" s="1" t="s">
        <v>18</v>
      </c>
      <c r="B34">
        <v>6569</v>
      </c>
      <c r="D34" s="1" t="s">
        <v>76</v>
      </c>
      <c r="E34" s="5">
        <v>-14913</v>
      </c>
    </row>
    <row r="35" spans="1:5" x14ac:dyDescent="0.15">
      <c r="A35" s="1" t="s">
        <v>68</v>
      </c>
      <c r="B35">
        <v>1434</v>
      </c>
      <c r="D35" s="1" t="s">
        <v>77</v>
      </c>
      <c r="E35" s="5">
        <v>8589</v>
      </c>
    </row>
    <row r="36" spans="1:5" x14ac:dyDescent="0.15">
      <c r="A36" s="1" t="s">
        <v>19</v>
      </c>
      <c r="B36">
        <f>SUM(B32:B35)</f>
        <v>13929</v>
      </c>
      <c r="D36" s="1" t="s">
        <v>78</v>
      </c>
      <c r="E36" s="5">
        <v>-1049101</v>
      </c>
    </row>
    <row r="37" spans="1:5" x14ac:dyDescent="0.15">
      <c r="D37" s="1" t="s">
        <v>79</v>
      </c>
      <c r="E37" s="5">
        <v>21777085</v>
      </c>
    </row>
    <row r="38" spans="1:5" x14ac:dyDescent="0.15">
      <c r="D38" s="1" t="s">
        <v>80</v>
      </c>
      <c r="E38" s="5">
        <v>7549</v>
      </c>
    </row>
    <row r="39" spans="1:5" x14ac:dyDescent="0.15">
      <c r="D39" s="1" t="s">
        <v>81</v>
      </c>
      <c r="E39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D31" sqref="D31:E39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  <c r="D31" s="8" t="s">
        <v>73</v>
      </c>
    </row>
    <row r="32" spans="1:9" x14ac:dyDescent="0.15">
      <c r="A32" s="1" t="s">
        <v>16</v>
      </c>
      <c r="B32">
        <v>2737</v>
      </c>
      <c r="D32" s="1" t="s">
        <v>74</v>
      </c>
      <c r="E32" s="2">
        <v>552535</v>
      </c>
    </row>
    <row r="33" spans="1:5" x14ac:dyDescent="0.15">
      <c r="A33" s="1" t="s">
        <v>17</v>
      </c>
      <c r="B33">
        <v>3364</v>
      </c>
      <c r="D33" s="1" t="s">
        <v>75</v>
      </c>
      <c r="E33" s="2">
        <v>432494</v>
      </c>
    </row>
    <row r="34" spans="1:5" x14ac:dyDescent="0.15">
      <c r="A34" s="1" t="s">
        <v>18</v>
      </c>
      <c r="B34">
        <v>6403</v>
      </c>
      <c r="D34" s="1" t="s">
        <v>76</v>
      </c>
      <c r="E34" s="2">
        <v>19172</v>
      </c>
    </row>
    <row r="35" spans="1:5" x14ac:dyDescent="0.15">
      <c r="A35" s="1" t="s">
        <v>68</v>
      </c>
      <c r="B35">
        <v>1096</v>
      </c>
      <c r="D35" s="1" t="s">
        <v>77</v>
      </c>
      <c r="E35" s="2">
        <v>8093</v>
      </c>
    </row>
    <row r="36" spans="1:5" x14ac:dyDescent="0.15">
      <c r="A36" s="1" t="s">
        <v>19</v>
      </c>
      <c r="B36">
        <f>SUM(B32:B35)</f>
        <v>13600</v>
      </c>
      <c r="D36" s="1" t="s">
        <v>78</v>
      </c>
      <c r="E36" s="2">
        <v>398953</v>
      </c>
    </row>
    <row r="37" spans="1:5" x14ac:dyDescent="0.15">
      <c r="D37" s="1" t="s">
        <v>79</v>
      </c>
      <c r="E37" s="10">
        <v>20243040</v>
      </c>
    </row>
    <row r="38" spans="1:5" x14ac:dyDescent="0.15">
      <c r="D38" s="1" t="s">
        <v>80</v>
      </c>
      <c r="E38" s="2">
        <v>6061</v>
      </c>
    </row>
    <row r="39" spans="1:5" x14ac:dyDescent="0.15">
      <c r="D39" s="1" t="s">
        <v>81</v>
      </c>
      <c r="E39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16" sqref="B16"/>
    </sheetView>
  </sheetViews>
  <sheetFormatPr defaultRowHeight="13.5" x14ac:dyDescent="0.15"/>
  <cols>
    <col min="1" max="1" width="21.75" style="522" customWidth="1"/>
    <col min="2" max="2" width="20.875" style="522" customWidth="1"/>
    <col min="3" max="3" width="3.375" style="530" customWidth="1"/>
    <col min="4" max="4" width="20.625" style="522" customWidth="1"/>
    <col min="5" max="5" width="22" style="522" customWidth="1"/>
    <col min="6" max="6" width="1.875" style="530" customWidth="1"/>
    <col min="7" max="7" width="24.625" style="522" customWidth="1"/>
    <col min="8" max="8" width="17.875" style="522" customWidth="1"/>
    <col min="9" max="9" width="21.625" style="522" customWidth="1"/>
    <col min="10" max="10" width="7.125" style="530" customWidth="1"/>
    <col min="11" max="13" width="9" style="522"/>
    <col min="14" max="14" width="15.5" style="522" bestFit="1" customWidth="1"/>
    <col min="15" max="16384" width="9" style="522"/>
  </cols>
  <sheetData>
    <row r="1" spans="1:10" ht="14.25" x14ac:dyDescent="0.15">
      <c r="A1" s="553" t="s">
        <v>184</v>
      </c>
      <c r="B1" s="547"/>
      <c r="C1" s="547"/>
      <c r="D1" s="547"/>
      <c r="E1" s="547"/>
      <c r="F1" s="547"/>
      <c r="G1" s="547"/>
      <c r="H1" s="547"/>
      <c r="I1" s="547"/>
      <c r="J1" s="547"/>
    </row>
    <row r="2" spans="1:10" x14ac:dyDescent="0.15">
      <c r="A2" s="554" t="s">
        <v>0</v>
      </c>
      <c r="B2" s="547"/>
      <c r="C2" s="547"/>
      <c r="D2" s="554" t="s">
        <v>185</v>
      </c>
      <c r="E2" s="547"/>
      <c r="F2" s="547"/>
      <c r="G2" s="554" t="s">
        <v>186</v>
      </c>
      <c r="H2" s="547"/>
      <c r="I2" s="549"/>
      <c r="J2" s="547"/>
    </row>
    <row r="3" spans="1:10" x14ac:dyDescent="0.15">
      <c r="A3" s="548" t="s">
        <v>187</v>
      </c>
      <c r="B3" s="549">
        <v>26086476.02</v>
      </c>
      <c r="C3" s="547"/>
      <c r="D3" s="548" t="s">
        <v>187</v>
      </c>
      <c r="E3" s="549">
        <v>38391056.75</v>
      </c>
      <c r="F3" s="547"/>
      <c r="G3" s="548" t="s">
        <v>188</v>
      </c>
      <c r="H3" s="547"/>
      <c r="I3" s="561" t="s">
        <v>376</v>
      </c>
      <c r="J3" s="548" t="s">
        <v>377</v>
      </c>
    </row>
    <row r="4" spans="1:10" x14ac:dyDescent="0.15">
      <c r="A4" s="548" t="s">
        <v>189</v>
      </c>
      <c r="B4" s="562">
        <v>9486525.5500000007</v>
      </c>
      <c r="C4" s="547"/>
      <c r="D4" s="548" t="s">
        <v>190</v>
      </c>
      <c r="E4" s="562">
        <v>7831448.4100000001</v>
      </c>
      <c r="F4" s="547"/>
      <c r="G4" s="547"/>
      <c r="H4" s="548" t="s">
        <v>196</v>
      </c>
      <c r="I4" s="547">
        <v>173</v>
      </c>
      <c r="J4" s="547"/>
    </row>
    <row r="5" spans="1:10" x14ac:dyDescent="0.15">
      <c r="A5" s="548" t="s">
        <v>192</v>
      </c>
      <c r="B5" s="549">
        <v>65577558.380000003</v>
      </c>
      <c r="C5" s="547"/>
      <c r="D5" s="548" t="s">
        <v>193</v>
      </c>
      <c r="E5" s="549">
        <v>30559608.34</v>
      </c>
      <c r="F5" s="547"/>
      <c r="G5" s="547"/>
      <c r="H5" s="548" t="s">
        <v>378</v>
      </c>
      <c r="I5" s="547">
        <v>3</v>
      </c>
      <c r="J5" s="547"/>
    </row>
    <row r="6" spans="1:10" x14ac:dyDescent="0.15">
      <c r="A6" s="548" t="s">
        <v>190</v>
      </c>
      <c r="B6" s="549">
        <v>56091032.829999998</v>
      </c>
      <c r="C6" s="547"/>
      <c r="D6" s="548" t="s">
        <v>195</v>
      </c>
      <c r="E6" s="549">
        <v>8000000</v>
      </c>
      <c r="F6" s="547"/>
      <c r="G6" s="547"/>
      <c r="H6" s="548" t="s">
        <v>199</v>
      </c>
      <c r="I6" s="547">
        <v>112</v>
      </c>
      <c r="J6" s="547"/>
    </row>
    <row r="7" spans="1:10" x14ac:dyDescent="0.15">
      <c r="A7" s="548" t="s">
        <v>195</v>
      </c>
      <c r="B7" s="549">
        <v>50000000</v>
      </c>
      <c r="C7" s="547"/>
      <c r="D7" s="548" t="s">
        <v>197</v>
      </c>
      <c r="E7" s="562">
        <v>70000000</v>
      </c>
      <c r="F7" s="547"/>
      <c r="G7" s="547"/>
      <c r="H7" s="548" t="s">
        <v>240</v>
      </c>
      <c r="I7" s="547">
        <v>4</v>
      </c>
      <c r="J7" s="547">
        <v>-1</v>
      </c>
    </row>
    <row r="8" spans="1:10" x14ac:dyDescent="0.15">
      <c r="A8" s="548" t="s">
        <v>197</v>
      </c>
      <c r="B8" s="549">
        <v>40000000</v>
      </c>
      <c r="C8" s="547"/>
      <c r="D8" s="548" t="s">
        <v>198</v>
      </c>
      <c r="E8" s="549">
        <v>5473.6</v>
      </c>
      <c r="F8" s="547"/>
      <c r="G8" s="548"/>
      <c r="H8" s="547"/>
      <c r="I8" s="547"/>
      <c r="J8" s="547"/>
    </row>
    <row r="9" spans="1:10" x14ac:dyDescent="0.15">
      <c r="A9" s="548" t="s">
        <v>200</v>
      </c>
      <c r="B9" s="549">
        <v>4556.8100000000004</v>
      </c>
      <c r="C9" s="547"/>
      <c r="D9" s="548" t="s">
        <v>201</v>
      </c>
      <c r="E9" s="550">
        <v>4019</v>
      </c>
      <c r="F9" s="547"/>
      <c r="G9" s="547"/>
      <c r="H9" s="548"/>
      <c r="I9" s="547"/>
      <c r="J9" s="547"/>
    </row>
    <row r="10" spans="1:10" x14ac:dyDescent="0.15">
      <c r="A10" s="548" t="s">
        <v>202</v>
      </c>
      <c r="B10" s="549">
        <v>30000000</v>
      </c>
      <c r="C10" s="547"/>
      <c r="D10" s="548" t="s">
        <v>203</v>
      </c>
      <c r="E10" s="549">
        <v>434455.80000000016</v>
      </c>
      <c r="F10" s="547"/>
      <c r="G10" s="548"/>
      <c r="H10" s="548" t="s">
        <v>204</v>
      </c>
      <c r="I10" s="550">
        <v>292</v>
      </c>
      <c r="J10" s="547"/>
    </row>
    <row r="11" spans="1:10" x14ac:dyDescent="0.15">
      <c r="A11" s="548" t="s">
        <v>205</v>
      </c>
      <c r="B11" s="549">
        <v>780154.3600000001</v>
      </c>
      <c r="C11" s="547"/>
      <c r="D11" s="547"/>
      <c r="E11" s="549"/>
      <c r="F11" s="547"/>
      <c r="G11" s="548"/>
      <c r="H11" s="548" t="s">
        <v>206</v>
      </c>
      <c r="I11" s="550">
        <v>-1</v>
      </c>
      <c r="J11" s="547"/>
    </row>
    <row r="12" spans="1:10" x14ac:dyDescent="0.15">
      <c r="A12" s="548" t="s">
        <v>198</v>
      </c>
      <c r="B12" s="562">
        <v>1586.22</v>
      </c>
      <c r="C12" s="547"/>
      <c r="D12" s="547"/>
      <c r="E12" s="549"/>
      <c r="F12" s="547"/>
      <c r="G12" s="548" t="s">
        <v>207</v>
      </c>
      <c r="H12" s="547"/>
      <c r="I12" s="549"/>
      <c r="J12" s="547"/>
    </row>
    <row r="13" spans="1:10" x14ac:dyDescent="0.15">
      <c r="A13" s="548" t="s">
        <v>203</v>
      </c>
      <c r="B13" s="549">
        <v>96457.310000000012</v>
      </c>
      <c r="C13" s="547"/>
      <c r="D13" s="547"/>
      <c r="E13" s="549"/>
      <c r="F13" s="547"/>
      <c r="G13" s="548"/>
      <c r="H13" s="548" t="s">
        <v>208</v>
      </c>
      <c r="I13" s="549">
        <v>208897800</v>
      </c>
      <c r="J13" s="547"/>
    </row>
    <row r="14" spans="1:10" x14ac:dyDescent="0.15">
      <c r="A14" s="547"/>
      <c r="B14" s="549"/>
      <c r="C14" s="547"/>
      <c r="D14" s="547"/>
      <c r="E14" s="547"/>
      <c r="F14" s="547"/>
      <c r="G14" s="548"/>
      <c r="H14" s="548" t="s">
        <v>209</v>
      </c>
      <c r="I14" s="549">
        <v>-702000</v>
      </c>
      <c r="J14" s="547"/>
    </row>
    <row r="15" spans="1:10" x14ac:dyDescent="0.15">
      <c r="A15" s="548"/>
      <c r="B15" s="549"/>
      <c r="C15" s="547"/>
      <c r="D15" s="547"/>
      <c r="E15" s="547"/>
      <c r="F15" s="547"/>
      <c r="G15" s="548"/>
      <c r="H15" s="548" t="s">
        <v>210</v>
      </c>
      <c r="I15" s="549">
        <v>208195800</v>
      </c>
      <c r="J15" s="547"/>
    </row>
    <row r="16" spans="1:10" x14ac:dyDescent="0.15">
      <c r="A16" s="548"/>
      <c r="B16" s="549"/>
      <c r="C16" s="547"/>
      <c r="D16" s="547"/>
      <c r="E16" s="547"/>
      <c r="F16" s="547"/>
      <c r="G16" s="548" t="s">
        <v>197</v>
      </c>
      <c r="H16" s="549"/>
      <c r="I16" s="549">
        <v>40000000</v>
      </c>
      <c r="J16" s="547"/>
    </row>
    <row r="17" spans="1:22" x14ac:dyDescent="0.15">
      <c r="A17" s="552"/>
      <c r="B17" s="549"/>
      <c r="C17" s="547"/>
      <c r="D17" s="547"/>
      <c r="E17" s="547"/>
      <c r="F17" s="547"/>
      <c r="G17" s="548" t="s">
        <v>211</v>
      </c>
      <c r="H17" s="549"/>
      <c r="I17" s="549">
        <v>9863509.7699999996</v>
      </c>
      <c r="J17" s="547"/>
      <c r="K17" s="547"/>
      <c r="L17" s="547"/>
      <c r="M17" s="547"/>
      <c r="N17" s="547"/>
      <c r="O17" s="547"/>
      <c r="P17" s="547"/>
      <c r="Q17" s="547"/>
      <c r="R17" s="547"/>
      <c r="S17" s="547"/>
      <c r="T17" s="547"/>
      <c r="U17" s="547"/>
      <c r="V17" s="547"/>
    </row>
    <row r="18" spans="1:22" x14ac:dyDescent="0.15">
      <c r="A18" s="547"/>
      <c r="B18" s="547"/>
      <c r="C18" s="547"/>
      <c r="D18" s="547"/>
      <c r="E18" s="547"/>
      <c r="F18" s="547"/>
      <c r="G18" s="548" t="s">
        <v>193</v>
      </c>
      <c r="H18" s="549"/>
      <c r="I18" s="549">
        <v>41779560</v>
      </c>
      <c r="J18" s="547"/>
      <c r="K18" s="547"/>
      <c r="L18" s="547"/>
      <c r="M18" s="547"/>
      <c r="N18" s="547"/>
      <c r="O18" s="547"/>
      <c r="P18" s="547"/>
      <c r="Q18" s="547"/>
      <c r="R18" s="547"/>
      <c r="S18" s="547"/>
      <c r="T18" s="547"/>
      <c r="U18" s="547"/>
      <c r="V18" s="547"/>
    </row>
    <row r="19" spans="1:22" x14ac:dyDescent="0.15">
      <c r="A19" s="549"/>
      <c r="B19" s="547"/>
      <c r="C19" s="547"/>
      <c r="D19" s="547"/>
      <c r="E19" s="547"/>
      <c r="F19" s="547"/>
      <c r="G19" s="548" t="s">
        <v>212</v>
      </c>
      <c r="H19" s="549"/>
      <c r="I19" s="549">
        <v>11643069.769999996</v>
      </c>
      <c r="J19" s="547"/>
      <c r="K19" s="547"/>
      <c r="L19" s="547"/>
      <c r="M19" s="547"/>
      <c r="N19" s="547"/>
      <c r="O19" s="547"/>
      <c r="P19" s="547"/>
      <c r="Q19" s="547"/>
      <c r="R19" s="547"/>
      <c r="S19" s="547"/>
      <c r="T19" s="547"/>
      <c r="U19" s="547"/>
      <c r="V19" s="547"/>
    </row>
    <row r="20" spans="1:22" x14ac:dyDescent="0.15">
      <c r="A20" s="547"/>
      <c r="B20" s="547"/>
      <c r="C20" s="547"/>
      <c r="D20" s="547"/>
      <c r="E20" s="547"/>
      <c r="F20" s="547"/>
      <c r="G20" s="548" t="s">
        <v>213</v>
      </c>
      <c r="H20" s="547"/>
      <c r="I20" s="549"/>
      <c r="J20" s="547"/>
      <c r="K20" s="547"/>
      <c r="L20" s="547"/>
      <c r="M20" s="547"/>
      <c r="N20" s="547"/>
      <c r="O20" s="547"/>
      <c r="P20" s="547"/>
      <c r="Q20" s="547"/>
      <c r="R20" s="547"/>
      <c r="S20" s="547"/>
      <c r="T20" s="547"/>
      <c r="U20" s="547"/>
      <c r="V20" s="547"/>
    </row>
    <row r="21" spans="1:22" x14ac:dyDescent="0.15">
      <c r="A21" s="547"/>
      <c r="B21" s="547"/>
      <c r="C21" s="547"/>
      <c r="D21" s="547"/>
      <c r="E21" s="547"/>
      <c r="F21" s="547"/>
      <c r="G21" s="548"/>
      <c r="H21" s="548" t="s">
        <v>214</v>
      </c>
      <c r="I21" s="549">
        <v>135452.22</v>
      </c>
      <c r="J21" s="547"/>
      <c r="K21" s="547"/>
      <c r="L21" s="547"/>
      <c r="M21" s="547"/>
      <c r="N21" s="547"/>
      <c r="O21" s="547"/>
      <c r="P21" s="547"/>
      <c r="Q21" s="547"/>
      <c r="R21" s="547"/>
      <c r="S21" s="547"/>
      <c r="T21" s="547"/>
      <c r="U21" s="547"/>
      <c r="V21" s="547"/>
    </row>
    <row r="22" spans="1:22" x14ac:dyDescent="0.15">
      <c r="A22" s="547"/>
      <c r="B22" s="547"/>
      <c r="C22" s="547"/>
      <c r="D22" s="547"/>
      <c r="E22" s="547"/>
      <c r="F22" s="547"/>
      <c r="G22" s="548"/>
      <c r="H22" s="548" t="s">
        <v>215</v>
      </c>
      <c r="I22" s="549">
        <v>31985.91</v>
      </c>
      <c r="J22" s="547"/>
      <c r="K22" s="547"/>
      <c r="L22" s="547"/>
      <c r="M22" s="547"/>
      <c r="N22" s="547"/>
      <c r="O22" s="547"/>
      <c r="P22" s="547"/>
      <c r="Q22" s="547"/>
      <c r="R22" s="547"/>
      <c r="S22" s="547"/>
      <c r="T22" s="547"/>
      <c r="U22" s="547"/>
      <c r="V22" s="547"/>
    </row>
    <row r="23" spans="1:22" x14ac:dyDescent="0.15">
      <c r="A23" s="547"/>
      <c r="B23" s="547"/>
      <c r="C23" s="547"/>
      <c r="D23" s="547"/>
      <c r="E23" s="547"/>
      <c r="F23" s="547"/>
      <c r="G23" s="548"/>
      <c r="H23" s="548" t="s">
        <v>216</v>
      </c>
      <c r="I23" s="549">
        <v>3885.97</v>
      </c>
      <c r="J23" s="547"/>
      <c r="K23" s="547"/>
      <c r="L23" s="547"/>
      <c r="M23" s="547"/>
      <c r="N23" s="547"/>
      <c r="O23" s="547"/>
      <c r="P23" s="547"/>
      <c r="Q23" s="547"/>
      <c r="R23" s="547"/>
      <c r="S23" s="547"/>
      <c r="T23" s="547"/>
      <c r="U23" s="547"/>
      <c r="V23" s="547"/>
    </row>
    <row r="24" spans="1:22" x14ac:dyDescent="0.15">
      <c r="A24" s="554" t="s">
        <v>217</v>
      </c>
      <c r="B24" s="547"/>
      <c r="C24" s="547"/>
      <c r="D24" s="547"/>
      <c r="E24" s="547"/>
      <c r="F24" s="547"/>
      <c r="G24" s="547"/>
      <c r="H24" s="548" t="s">
        <v>218</v>
      </c>
      <c r="I24" s="549">
        <v>1522</v>
      </c>
      <c r="J24" s="547"/>
      <c r="K24" s="547"/>
      <c r="L24" s="547"/>
      <c r="M24" s="547"/>
      <c r="N24" s="547"/>
      <c r="O24" s="547"/>
      <c r="P24" s="547"/>
      <c r="Q24" s="547"/>
      <c r="R24" s="547"/>
      <c r="S24" s="547"/>
      <c r="T24" s="547"/>
      <c r="U24" s="547"/>
      <c r="V24" s="547"/>
    </row>
    <row r="25" spans="1:22" x14ac:dyDescent="0.15">
      <c r="A25" s="548" t="s">
        <v>219</v>
      </c>
      <c r="B25" s="549">
        <v>150000000</v>
      </c>
      <c r="C25" s="547"/>
      <c r="D25" s="547"/>
      <c r="E25" s="547"/>
      <c r="F25" s="547"/>
      <c r="G25" s="547"/>
      <c r="H25" s="548" t="s">
        <v>220</v>
      </c>
      <c r="I25" s="549">
        <v>172846.1</v>
      </c>
      <c r="J25" s="547"/>
      <c r="K25" s="547"/>
      <c r="L25" s="547"/>
      <c r="M25" s="547"/>
      <c r="N25" s="547"/>
      <c r="O25" s="547"/>
      <c r="P25" s="547"/>
      <c r="Q25" s="547"/>
      <c r="R25" s="547"/>
      <c r="S25" s="547"/>
      <c r="T25" s="547"/>
      <c r="U25" s="547"/>
      <c r="V25" s="547"/>
    </row>
    <row r="26" spans="1:22" x14ac:dyDescent="0.15">
      <c r="A26" s="548" t="s">
        <v>221</v>
      </c>
      <c r="B26" s="549">
        <v>81825693.890000001</v>
      </c>
      <c r="C26" s="547"/>
      <c r="D26" s="547"/>
      <c r="E26" s="547"/>
      <c r="F26" s="547"/>
      <c r="G26" s="548"/>
      <c r="H26" s="548"/>
      <c r="I26" s="549"/>
      <c r="J26" s="547"/>
      <c r="K26" s="547"/>
      <c r="L26" s="547"/>
      <c r="M26" s="547"/>
      <c r="N26" s="547"/>
      <c r="O26" s="547"/>
      <c r="P26" s="547"/>
      <c r="Q26" s="547"/>
      <c r="R26" s="547"/>
      <c r="S26" s="547"/>
      <c r="T26" s="547"/>
      <c r="U26" s="547"/>
      <c r="V26" s="547"/>
    </row>
    <row r="27" spans="1:22" x14ac:dyDescent="0.15">
      <c r="A27" s="548" t="s">
        <v>222</v>
      </c>
      <c r="B27" s="549">
        <v>703759.2100000002</v>
      </c>
      <c r="C27" s="547"/>
      <c r="D27" s="547"/>
      <c r="E27" s="547"/>
      <c r="F27" s="547"/>
      <c r="G27" s="548"/>
      <c r="H27" s="548"/>
      <c r="I27" s="549"/>
      <c r="J27" s="547"/>
      <c r="K27" s="547"/>
      <c r="L27" s="547"/>
      <c r="M27" s="547"/>
      <c r="N27" s="547"/>
      <c r="O27" s="547"/>
      <c r="P27" s="547"/>
      <c r="Q27" s="547"/>
      <c r="R27" s="547"/>
      <c r="S27" s="547"/>
      <c r="T27" s="547"/>
      <c r="U27" s="547"/>
      <c r="V27" s="547"/>
    </row>
    <row r="28" spans="1:22" x14ac:dyDescent="0.15">
      <c r="A28" s="547"/>
      <c r="B28" s="547"/>
      <c r="C28" s="547"/>
      <c r="D28" s="547"/>
      <c r="E28" s="547"/>
      <c r="F28" s="547"/>
      <c r="G28" s="548"/>
      <c r="H28" s="548"/>
      <c r="I28" s="549"/>
      <c r="J28" s="547"/>
      <c r="K28" s="547"/>
      <c r="L28" s="547"/>
      <c r="M28" s="547"/>
      <c r="N28" s="547"/>
      <c r="O28" s="547"/>
      <c r="P28" s="547"/>
      <c r="Q28" s="547"/>
      <c r="R28" s="547"/>
      <c r="S28" s="547"/>
      <c r="T28" s="547"/>
      <c r="U28" s="547"/>
      <c r="V28" s="547"/>
    </row>
    <row r="29" spans="1:22" x14ac:dyDescent="0.15">
      <c r="A29" s="547"/>
      <c r="B29" s="547"/>
      <c r="C29" s="547"/>
      <c r="D29" s="547"/>
      <c r="E29" s="547"/>
      <c r="F29" s="547"/>
      <c r="G29" s="548"/>
      <c r="H29" s="548"/>
      <c r="I29" s="549"/>
      <c r="J29" s="547"/>
      <c r="K29" s="547"/>
      <c r="L29" s="547"/>
      <c r="M29" s="547"/>
      <c r="N29" s="547"/>
      <c r="O29" s="547"/>
      <c r="P29" s="547"/>
      <c r="Q29" s="547"/>
      <c r="R29" s="547"/>
      <c r="S29" s="547"/>
      <c r="T29" s="547"/>
      <c r="U29" s="547"/>
      <c r="V29" s="547"/>
    </row>
    <row r="30" spans="1:22" s="530" customFormat="1" x14ac:dyDescent="0.15">
      <c r="A30" s="555"/>
      <c r="B30" s="555"/>
      <c r="C30" s="555"/>
      <c r="D30" s="555"/>
      <c r="E30" s="555"/>
      <c r="F30" s="555"/>
      <c r="G30" s="555"/>
      <c r="H30" s="555"/>
      <c r="I30" s="555"/>
      <c r="J30" s="547"/>
      <c r="K30" s="555"/>
      <c r="L30" s="555"/>
      <c r="M30" s="555"/>
      <c r="N30" s="555"/>
      <c r="O30" s="555"/>
      <c r="P30" s="555"/>
      <c r="Q30" s="555"/>
      <c r="R30" s="555"/>
      <c r="S30" s="555"/>
      <c r="T30" s="555"/>
      <c r="U30" s="555"/>
      <c r="V30" s="555"/>
    </row>
    <row r="31" spans="1:22" ht="14.25" x14ac:dyDescent="0.15">
      <c r="A31" s="553" t="s">
        <v>223</v>
      </c>
      <c r="B31" s="547"/>
      <c r="C31" s="547"/>
      <c r="D31" s="547"/>
      <c r="E31" s="547"/>
      <c r="F31" s="547"/>
      <c r="G31" s="547"/>
      <c r="H31" s="547"/>
      <c r="I31" s="547"/>
      <c r="J31" s="547"/>
      <c r="K31" s="547"/>
      <c r="L31" s="547"/>
      <c r="M31" s="547"/>
      <c r="N31" s="547"/>
      <c r="O31" s="547"/>
      <c r="P31" s="547"/>
      <c r="Q31" s="547"/>
      <c r="R31" s="547"/>
      <c r="S31" s="547"/>
      <c r="T31" s="547"/>
      <c r="U31" s="547"/>
      <c r="V31" s="547"/>
    </row>
    <row r="32" spans="1:22" s="530" customFormat="1" x14ac:dyDescent="0.15">
      <c r="A32" s="554" t="s">
        <v>224</v>
      </c>
      <c r="B32" s="547"/>
      <c r="C32" s="555"/>
      <c r="D32" s="554" t="s">
        <v>225</v>
      </c>
      <c r="E32" s="547"/>
      <c r="F32" s="555"/>
      <c r="G32" s="547"/>
      <c r="H32" s="547"/>
      <c r="I32" s="547"/>
      <c r="J32" s="547"/>
      <c r="K32" s="547"/>
      <c r="L32" s="547"/>
      <c r="M32" s="547"/>
      <c r="N32" s="547"/>
      <c r="O32" s="547"/>
      <c r="P32" s="547"/>
      <c r="Q32" s="547"/>
      <c r="R32" s="547"/>
      <c r="S32" s="547"/>
      <c r="T32" s="547"/>
      <c r="U32" s="547"/>
      <c r="V32" s="547"/>
    </row>
    <row r="33" spans="1:23" s="530" customFormat="1" x14ac:dyDescent="0.15">
      <c r="A33" s="548" t="s">
        <v>228</v>
      </c>
      <c r="B33" s="550">
        <v>2317</v>
      </c>
      <c r="C33" s="555"/>
      <c r="D33" s="548" t="s">
        <v>227</v>
      </c>
      <c r="E33" s="549">
        <v>7210592</v>
      </c>
      <c r="F33" s="555"/>
      <c r="G33" s="547"/>
      <c r="H33" s="547"/>
      <c r="I33" s="547"/>
      <c r="J33" s="547"/>
      <c r="K33" s="547"/>
      <c r="L33" s="547"/>
      <c r="M33" s="547"/>
      <c r="N33" s="547"/>
      <c r="O33" s="547"/>
      <c r="P33" s="547"/>
      <c r="Q33" s="547"/>
      <c r="R33" s="547"/>
      <c r="S33" s="547"/>
      <c r="T33" s="547"/>
      <c r="U33" s="547"/>
      <c r="V33" s="547"/>
      <c r="W33" s="555"/>
    </row>
    <row r="34" spans="1:23" s="530" customFormat="1" x14ac:dyDescent="0.15">
      <c r="A34" s="548" t="s">
        <v>230</v>
      </c>
      <c r="B34" s="550">
        <v>4759</v>
      </c>
      <c r="C34" s="555"/>
      <c r="D34" s="548" t="s">
        <v>229</v>
      </c>
      <c r="E34" s="549">
        <v>7268206</v>
      </c>
      <c r="F34" s="555"/>
      <c r="G34" s="549"/>
      <c r="H34" s="547"/>
      <c r="I34" s="547"/>
      <c r="J34" s="547"/>
      <c r="K34" s="547"/>
      <c r="L34" s="547"/>
      <c r="M34" s="547"/>
      <c r="N34" s="547"/>
      <c r="O34" s="547"/>
      <c r="P34" s="547"/>
      <c r="Q34" s="547"/>
      <c r="R34" s="547"/>
      <c r="S34" s="547"/>
      <c r="T34" s="547"/>
      <c r="U34" s="547"/>
      <c r="V34" s="547"/>
      <c r="W34" s="555"/>
    </row>
    <row r="35" spans="1:23" s="530" customFormat="1" x14ac:dyDescent="0.15">
      <c r="A35" s="548" t="s">
        <v>232</v>
      </c>
      <c r="B35" s="563">
        <v>14031</v>
      </c>
      <c r="C35" s="555"/>
      <c r="D35" s="548" t="s">
        <v>231</v>
      </c>
      <c r="E35" s="549">
        <v>557327</v>
      </c>
      <c r="F35" s="555"/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47"/>
      <c r="R35" s="547"/>
      <c r="S35" s="547"/>
      <c r="T35" s="547"/>
      <c r="U35" s="547"/>
      <c r="V35" s="547"/>
      <c r="W35" s="555"/>
    </row>
    <row r="36" spans="1:23" s="530" customFormat="1" x14ac:dyDescent="0.15">
      <c r="A36" s="548" t="s">
        <v>241</v>
      </c>
      <c r="B36" s="550">
        <v>1358</v>
      </c>
      <c r="C36" s="555"/>
      <c r="D36" s="548" t="s">
        <v>233</v>
      </c>
      <c r="E36" s="549">
        <v>819737</v>
      </c>
      <c r="F36" s="555"/>
      <c r="G36" s="547"/>
      <c r="H36" s="547"/>
      <c r="I36" s="547"/>
      <c r="J36" s="547"/>
      <c r="K36" s="547"/>
      <c r="L36" s="547"/>
      <c r="M36" s="547"/>
      <c r="N36" s="547"/>
      <c r="O36" s="547"/>
      <c r="P36" s="547"/>
      <c r="Q36" s="547"/>
      <c r="R36" s="547"/>
      <c r="S36" s="547"/>
      <c r="T36" s="547"/>
      <c r="U36" s="547"/>
      <c r="V36" s="547"/>
      <c r="W36" s="555"/>
    </row>
    <row r="37" spans="1:23" s="530" customFormat="1" x14ac:dyDescent="0.15">
      <c r="A37" s="548" t="s">
        <v>220</v>
      </c>
      <c r="B37" s="550">
        <v>22465</v>
      </c>
      <c r="C37" s="555"/>
      <c r="D37" s="548" t="s">
        <v>234</v>
      </c>
      <c r="E37" s="549">
        <v>1623334</v>
      </c>
      <c r="F37" s="555"/>
      <c r="G37" s="549"/>
      <c r="H37" s="547"/>
      <c r="I37" s="547"/>
      <c r="J37" s="547"/>
      <c r="K37" s="547"/>
      <c r="L37" s="547"/>
      <c r="M37" s="547"/>
      <c r="N37" s="547"/>
      <c r="O37" s="547"/>
      <c r="P37" s="547"/>
      <c r="Q37" s="547"/>
      <c r="R37" s="547"/>
      <c r="S37" s="547"/>
      <c r="T37" s="547"/>
      <c r="U37" s="547"/>
      <c r="V37" s="547"/>
      <c r="W37" s="555"/>
    </row>
    <row r="38" spans="1:23" x14ac:dyDescent="0.15">
      <c r="A38" s="548" t="s">
        <v>235</v>
      </c>
      <c r="B38" s="550"/>
      <c r="C38" s="547"/>
      <c r="D38" s="548" t="s">
        <v>236</v>
      </c>
      <c r="E38" s="556">
        <v>2720108</v>
      </c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  <c r="Q38" s="547"/>
      <c r="R38" s="547"/>
      <c r="S38" s="547"/>
      <c r="T38" s="547"/>
      <c r="U38" s="547"/>
      <c r="V38" s="547"/>
      <c r="W38" s="547"/>
    </row>
    <row r="39" spans="1:23" x14ac:dyDescent="0.15">
      <c r="A39" s="548" t="s">
        <v>237</v>
      </c>
      <c r="B39" s="550"/>
      <c r="C39" s="547"/>
      <c r="D39" s="548" t="s">
        <v>238</v>
      </c>
      <c r="E39" s="556">
        <v>73703</v>
      </c>
      <c r="F39" s="547"/>
      <c r="G39" s="547"/>
      <c r="H39" s="547"/>
      <c r="I39" s="547"/>
      <c r="J39" s="547"/>
      <c r="K39" s="547"/>
      <c r="L39" s="547"/>
      <c r="M39" s="547"/>
      <c r="N39" s="547"/>
      <c r="O39" s="547"/>
      <c r="P39" s="547"/>
      <c r="Q39" s="547"/>
      <c r="R39" s="547"/>
      <c r="S39" s="547"/>
      <c r="T39" s="547"/>
      <c r="U39" s="547"/>
      <c r="V39" s="547"/>
      <c r="W39" s="547"/>
    </row>
    <row r="40" spans="1:23" s="530" customFormat="1" x14ac:dyDescent="0.15">
      <c r="A40" s="547"/>
      <c r="B40" s="547"/>
      <c r="C40" s="555"/>
      <c r="D40" s="548" t="s">
        <v>239</v>
      </c>
      <c r="E40" s="549">
        <v>-8684</v>
      </c>
      <c r="F40" s="555"/>
      <c r="G40" s="547"/>
      <c r="H40" s="547"/>
      <c r="I40" s="547"/>
      <c r="J40" s="547"/>
      <c r="K40" s="547"/>
      <c r="L40" s="547"/>
      <c r="M40" s="547"/>
      <c r="N40" s="547"/>
      <c r="O40" s="547"/>
      <c r="P40" s="547"/>
      <c r="Q40" s="547"/>
      <c r="R40" s="547"/>
      <c r="S40" s="547"/>
      <c r="T40" s="547"/>
      <c r="U40" s="547"/>
      <c r="V40" s="547"/>
      <c r="W40" s="547"/>
    </row>
    <row r="41" spans="1:23" s="530" customFormat="1" x14ac:dyDescent="0.15">
      <c r="A41" s="547"/>
      <c r="B41" s="551"/>
      <c r="C41" s="555"/>
      <c r="D41" s="547"/>
      <c r="E41" s="547"/>
      <c r="F41" s="555"/>
      <c r="G41" s="547"/>
      <c r="H41" s="547"/>
      <c r="I41" s="547"/>
      <c r="J41" s="547"/>
      <c r="K41" s="547"/>
      <c r="L41" s="547"/>
      <c r="M41" s="547"/>
      <c r="N41" s="547"/>
      <c r="O41" s="547"/>
      <c r="P41" s="547"/>
      <c r="Q41" s="547"/>
      <c r="R41" s="547"/>
      <c r="S41" s="547"/>
      <c r="T41" s="547"/>
      <c r="U41" s="547"/>
      <c r="V41" s="547"/>
      <c r="W41" s="547"/>
    </row>
    <row r="43" spans="1:23" ht="14.25" x14ac:dyDescent="0.15">
      <c r="A43" s="571"/>
      <c r="B43" s="547"/>
      <c r="C43" s="547"/>
      <c r="D43" s="547"/>
      <c r="E43" s="547"/>
      <c r="F43" s="547"/>
      <c r="G43" s="547"/>
      <c r="H43" s="547"/>
      <c r="I43" s="547"/>
      <c r="J43" s="547"/>
      <c r="K43" s="547"/>
      <c r="L43" s="547"/>
      <c r="M43" s="547"/>
      <c r="N43" s="547"/>
      <c r="O43" s="547"/>
      <c r="P43" s="547"/>
      <c r="Q43" s="547"/>
      <c r="R43" s="547"/>
      <c r="S43" s="547"/>
      <c r="T43" s="547"/>
      <c r="U43" s="547"/>
      <c r="V43" s="547"/>
      <c r="W43" s="547"/>
    </row>
    <row r="44" spans="1:23" x14ac:dyDescent="0.15">
      <c r="A44" s="560"/>
      <c r="B44" s="560"/>
      <c r="C44" s="564"/>
      <c r="D44" s="560"/>
      <c r="E44" s="565"/>
      <c r="F44" s="564"/>
      <c r="G44" s="566"/>
      <c r="H44" s="566"/>
      <c r="I44" s="566"/>
      <c r="J44" s="547"/>
      <c r="K44" s="547"/>
      <c r="L44" s="547"/>
      <c r="M44" s="547"/>
      <c r="N44" s="547"/>
      <c r="O44" s="547"/>
      <c r="P44" s="547"/>
      <c r="Q44" s="547"/>
      <c r="R44" s="547"/>
      <c r="S44" s="547"/>
      <c r="T44" s="547"/>
      <c r="U44" s="547"/>
      <c r="V44" s="547"/>
      <c r="W44" s="547"/>
    </row>
    <row r="46" spans="1:23" x14ac:dyDescent="0.15">
      <c r="A46" s="560"/>
      <c r="B46" s="560"/>
      <c r="C46" s="564"/>
      <c r="D46" s="560"/>
      <c r="E46" s="565"/>
      <c r="F46" s="564"/>
      <c r="G46" s="566"/>
      <c r="H46" s="566"/>
      <c r="I46" s="566"/>
      <c r="J46" s="547"/>
      <c r="K46" s="547"/>
      <c r="L46" s="547"/>
      <c r="M46" s="547"/>
      <c r="N46" s="547"/>
      <c r="O46" s="547"/>
      <c r="P46" s="547"/>
      <c r="Q46" s="547"/>
      <c r="R46" s="547"/>
      <c r="S46" s="547"/>
      <c r="T46" s="547"/>
      <c r="U46" s="547"/>
      <c r="V46" s="547"/>
      <c r="W46" s="547"/>
    </row>
    <row r="47" spans="1:23" x14ac:dyDescent="0.15">
      <c r="A47" s="558"/>
      <c r="B47" s="558"/>
      <c r="C47" s="558"/>
      <c r="D47" s="558"/>
      <c r="E47" s="557"/>
      <c r="F47" s="558"/>
      <c r="G47" s="557"/>
      <c r="H47" s="557"/>
      <c r="I47" s="557"/>
      <c r="J47" s="547"/>
      <c r="K47" s="547"/>
      <c r="L47" s="547"/>
      <c r="M47" s="547"/>
      <c r="N47" s="547"/>
      <c r="O47" s="547"/>
      <c r="P47" s="547"/>
      <c r="Q47" s="547"/>
      <c r="R47" s="547"/>
      <c r="S47" s="547"/>
      <c r="T47" s="547"/>
      <c r="U47" s="547"/>
      <c r="V47" s="547"/>
      <c r="W47" s="547"/>
    </row>
    <row r="48" spans="1:23" x14ac:dyDescent="0.15">
      <c r="A48" s="558"/>
      <c r="B48" s="558"/>
      <c r="C48" s="558"/>
      <c r="D48" s="558"/>
      <c r="E48" s="557"/>
      <c r="F48" s="558"/>
      <c r="G48" s="557"/>
      <c r="H48" s="557"/>
      <c r="I48" s="557"/>
      <c r="J48" s="547"/>
      <c r="K48" s="547"/>
      <c r="L48" s="547"/>
      <c r="M48" s="547"/>
      <c r="N48" s="547"/>
      <c r="O48" s="547"/>
      <c r="P48" s="547"/>
      <c r="Q48" s="547"/>
      <c r="R48" s="547"/>
      <c r="S48" s="547"/>
      <c r="T48" s="547"/>
      <c r="U48" s="547"/>
      <c r="V48" s="547"/>
      <c r="W48" s="547"/>
    </row>
    <row r="49" spans="1:14" x14ac:dyDescent="0.15">
      <c r="A49" s="558"/>
      <c r="B49" s="558"/>
      <c r="C49" s="558"/>
      <c r="D49" s="558"/>
      <c r="E49" s="557"/>
      <c r="F49" s="558"/>
      <c r="G49" s="557"/>
      <c r="H49" s="559"/>
      <c r="I49" s="567"/>
      <c r="J49" s="547"/>
      <c r="K49" s="547"/>
      <c r="L49" s="547"/>
      <c r="M49" s="547"/>
      <c r="N49" s="547"/>
    </row>
    <row r="50" spans="1:14" x14ac:dyDescent="0.15">
      <c r="A50" s="558"/>
      <c r="B50" s="558"/>
      <c r="C50" s="558"/>
      <c r="D50" s="558"/>
      <c r="E50" s="557"/>
      <c r="F50" s="558"/>
      <c r="G50" s="557"/>
      <c r="H50" s="559"/>
      <c r="I50" s="567"/>
      <c r="J50" s="547"/>
      <c r="K50" s="547"/>
      <c r="L50" s="547"/>
      <c r="M50" s="547"/>
      <c r="N50" s="547"/>
    </row>
    <row r="51" spans="1:14" x14ac:dyDescent="0.15">
      <c r="A51" s="558"/>
      <c r="B51" s="558"/>
      <c r="C51" s="558"/>
      <c r="D51" s="558"/>
      <c r="E51" s="557"/>
      <c r="F51" s="558"/>
      <c r="G51" s="557"/>
      <c r="H51" s="559"/>
      <c r="I51" s="567"/>
      <c r="J51" s="547"/>
      <c r="K51" s="547"/>
      <c r="L51" s="547"/>
      <c r="M51" s="547"/>
      <c r="N51" s="556"/>
    </row>
    <row r="52" spans="1:14" x14ac:dyDescent="0.15">
      <c r="A52" s="558"/>
      <c r="B52" s="558"/>
      <c r="C52" s="558"/>
      <c r="D52" s="558"/>
      <c r="E52" s="557"/>
      <c r="F52" s="558"/>
      <c r="G52" s="557"/>
      <c r="H52" s="557"/>
      <c r="I52" s="557"/>
      <c r="J52" s="547"/>
      <c r="K52" s="547"/>
      <c r="L52" s="547"/>
      <c r="M52" s="547"/>
      <c r="N52" s="547"/>
    </row>
    <row r="53" spans="1:14" x14ac:dyDescent="0.15">
      <c r="A53" s="558"/>
      <c r="B53" s="558"/>
      <c r="C53" s="558"/>
      <c r="D53" s="558"/>
      <c r="E53" s="557"/>
      <c r="F53" s="558"/>
      <c r="G53" s="557"/>
      <c r="H53" s="557"/>
      <c r="I53" s="557"/>
      <c r="J53" s="547"/>
      <c r="K53" s="547"/>
      <c r="L53" s="547"/>
      <c r="M53" s="547"/>
      <c r="N53" s="547"/>
    </row>
    <row r="54" spans="1:14" x14ac:dyDescent="0.15">
      <c r="A54" s="558"/>
      <c r="B54" s="558"/>
      <c r="C54" s="558"/>
      <c r="D54" s="558"/>
      <c r="E54" s="557"/>
      <c r="F54" s="558"/>
      <c r="G54" s="557"/>
      <c r="H54" s="559"/>
      <c r="I54" s="567"/>
      <c r="J54" s="547"/>
      <c r="K54" s="547"/>
      <c r="L54" s="547"/>
      <c r="M54" s="547"/>
      <c r="N54" s="547"/>
    </row>
    <row r="55" spans="1:14" x14ac:dyDescent="0.15">
      <c r="A55" s="558"/>
      <c r="B55" s="558"/>
      <c r="C55" s="558"/>
      <c r="D55" s="558"/>
      <c r="E55" s="557"/>
      <c r="F55" s="558"/>
      <c r="G55" s="557"/>
      <c r="H55" s="559"/>
      <c r="I55" s="567"/>
      <c r="J55" s="547"/>
      <c r="K55" s="547"/>
      <c r="L55" s="547"/>
      <c r="M55" s="547"/>
      <c r="N55" s="547"/>
    </row>
    <row r="56" spans="1:14" x14ac:dyDescent="0.15">
      <c r="A56" s="560"/>
      <c r="B56" s="547"/>
      <c r="C56" s="547"/>
      <c r="D56" s="547"/>
      <c r="E56" s="547"/>
      <c r="F56" s="547"/>
      <c r="G56" s="547"/>
      <c r="H56" s="569"/>
      <c r="I56" s="570"/>
      <c r="J56" s="547"/>
      <c r="K56" s="547"/>
      <c r="L56" s="547"/>
      <c r="M56" s="547"/>
      <c r="N56" s="547"/>
    </row>
    <row r="57" spans="1:14" x14ac:dyDescent="0.15">
      <c r="A57" s="558"/>
      <c r="B57" s="568"/>
      <c r="C57" s="547"/>
      <c r="D57" s="568"/>
      <c r="E57" s="557"/>
      <c r="F57" s="547"/>
      <c r="G57" s="557"/>
      <c r="H57" s="559"/>
      <c r="I57" s="567"/>
      <c r="J57" s="547"/>
      <c r="K57" s="547"/>
      <c r="L57" s="547"/>
      <c r="M57" s="547"/>
      <c r="N57" s="547"/>
    </row>
    <row r="58" spans="1:14" x14ac:dyDescent="0.15">
      <c r="A58" s="558"/>
      <c r="B58" s="568"/>
      <c r="C58" s="547"/>
      <c r="D58" s="568"/>
      <c r="E58" s="557"/>
      <c r="F58" s="547"/>
      <c r="G58" s="557"/>
      <c r="H58" s="559"/>
      <c r="I58" s="567"/>
      <c r="J58" s="547"/>
      <c r="K58" s="547"/>
      <c r="L58" s="547"/>
      <c r="M58" s="547"/>
      <c r="N58" s="547"/>
    </row>
    <row r="59" spans="1:14" x14ac:dyDescent="0.15">
      <c r="A59" s="558"/>
      <c r="B59" s="568"/>
      <c r="C59" s="547"/>
      <c r="D59" s="568"/>
      <c r="E59" s="557"/>
      <c r="F59" s="547"/>
      <c r="G59" s="557"/>
      <c r="H59" s="559"/>
      <c r="I59" s="567"/>
      <c r="J59" s="547"/>
      <c r="K59" s="547"/>
      <c r="L59" s="547"/>
      <c r="M59" s="547"/>
      <c r="N59" s="54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D31" sqref="D31:E39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  <c r="D31" s="8" t="s">
        <v>73</v>
      </c>
    </row>
    <row r="32" spans="1:9" x14ac:dyDescent="0.15">
      <c r="A32" s="1" t="s">
        <v>16</v>
      </c>
      <c r="B32">
        <v>2854</v>
      </c>
      <c r="D32" s="1" t="s">
        <v>74</v>
      </c>
      <c r="E32" s="2">
        <v>533658</v>
      </c>
    </row>
    <row r="33" spans="1:5" x14ac:dyDescent="0.15">
      <c r="A33" s="1" t="s">
        <v>17</v>
      </c>
      <c r="B33">
        <v>3394</v>
      </c>
      <c r="D33" s="1" t="s">
        <v>75</v>
      </c>
      <c r="E33" s="2">
        <v>424401</v>
      </c>
    </row>
    <row r="34" spans="1:5" x14ac:dyDescent="0.15">
      <c r="A34" s="1" t="s">
        <v>18</v>
      </c>
      <c r="B34">
        <v>6465</v>
      </c>
      <c r="D34" s="1" t="s">
        <v>76</v>
      </c>
      <c r="E34" s="2">
        <v>1993</v>
      </c>
    </row>
    <row r="35" spans="1:5" x14ac:dyDescent="0.15">
      <c r="A35" s="1" t="s">
        <v>68</v>
      </c>
      <c r="B35">
        <v>961</v>
      </c>
      <c r="D35" s="1" t="s">
        <v>77</v>
      </c>
      <c r="E35" s="2">
        <v>-7020</v>
      </c>
    </row>
    <row r="36" spans="1:5" x14ac:dyDescent="0.15">
      <c r="A36" s="1" t="s">
        <v>19</v>
      </c>
      <c r="B36">
        <f>SUM(B32:B35)</f>
        <v>13674</v>
      </c>
      <c r="D36" s="1" t="s">
        <v>78</v>
      </c>
      <c r="E36" s="2">
        <v>-1097705</v>
      </c>
    </row>
    <row r="37" spans="1:5" x14ac:dyDescent="0.15">
      <c r="D37" s="1" t="s">
        <v>79</v>
      </c>
      <c r="E37" s="10">
        <v>16818071</v>
      </c>
    </row>
    <row r="38" spans="1:5" x14ac:dyDescent="0.15">
      <c r="D38" s="1" t="s">
        <v>80</v>
      </c>
      <c r="E38" s="2">
        <v>10635</v>
      </c>
    </row>
    <row r="39" spans="1:5" x14ac:dyDescent="0.15">
      <c r="D39" s="1" t="s">
        <v>81</v>
      </c>
      <c r="E39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D31" sqref="D31:E39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  <c r="D31" s="8" t="s">
        <v>73</v>
      </c>
    </row>
    <row r="32" spans="1:9" x14ac:dyDescent="0.15">
      <c r="A32" s="1" t="s">
        <v>16</v>
      </c>
      <c r="B32">
        <v>2589</v>
      </c>
      <c r="D32" s="1" t="s">
        <v>74</v>
      </c>
      <c r="E32" s="2">
        <v>532102</v>
      </c>
    </row>
    <row r="33" spans="1:5" x14ac:dyDescent="0.15">
      <c r="A33" s="1" t="s">
        <v>17</v>
      </c>
      <c r="B33">
        <v>3533</v>
      </c>
      <c r="D33" s="1" t="s">
        <v>75</v>
      </c>
      <c r="E33" s="2">
        <v>431421</v>
      </c>
    </row>
    <row r="34" spans="1:5" x14ac:dyDescent="0.15">
      <c r="A34" s="1" t="s">
        <v>18</v>
      </c>
      <c r="B34">
        <v>6492</v>
      </c>
      <c r="D34" s="1" t="s">
        <v>76</v>
      </c>
      <c r="E34" s="2">
        <v>26574</v>
      </c>
    </row>
    <row r="35" spans="1:5" x14ac:dyDescent="0.15">
      <c r="A35" s="1" t="s">
        <v>68</v>
      </c>
      <c r="B35">
        <v>814</v>
      </c>
      <c r="D35" s="1" t="s">
        <v>77</v>
      </c>
      <c r="E35" s="2">
        <v>13622</v>
      </c>
    </row>
    <row r="36" spans="1:5" x14ac:dyDescent="0.15">
      <c r="A36" s="1" t="s">
        <v>19</v>
      </c>
      <c r="B36">
        <v>13428</v>
      </c>
      <c r="D36" s="1" t="s">
        <v>78</v>
      </c>
      <c r="E36" s="2">
        <v>-267584</v>
      </c>
    </row>
    <row r="37" spans="1:5" x14ac:dyDescent="0.15">
      <c r="D37" s="1" t="s">
        <v>79</v>
      </c>
      <c r="E37" s="10">
        <v>9541182</v>
      </c>
    </row>
    <row r="38" spans="1:5" x14ac:dyDescent="0.15">
      <c r="D38" s="1" t="s">
        <v>80</v>
      </c>
      <c r="E38" s="2">
        <v>13032</v>
      </c>
    </row>
    <row r="39" spans="1:5" x14ac:dyDescent="0.15">
      <c r="D39" s="1" t="s">
        <v>81</v>
      </c>
      <c r="E39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D31" sqref="D31:E33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  <c r="D31" s="8" t="s">
        <v>73</v>
      </c>
    </row>
    <row r="32" spans="1:9" x14ac:dyDescent="0.15">
      <c r="A32" s="1" t="s">
        <v>16</v>
      </c>
      <c r="B32">
        <v>2316</v>
      </c>
      <c r="D32" s="1" t="s">
        <v>74</v>
      </c>
      <c r="E32" s="2">
        <v>505701</v>
      </c>
    </row>
    <row r="33" spans="1:5" x14ac:dyDescent="0.15">
      <c r="A33" s="1" t="s">
        <v>17</v>
      </c>
      <c r="B33">
        <v>3662</v>
      </c>
      <c r="D33" s="1" t="s">
        <v>75</v>
      </c>
      <c r="E33" s="2">
        <v>417799</v>
      </c>
    </row>
    <row r="34" spans="1:5" x14ac:dyDescent="0.15">
      <c r="A34" s="1" t="s">
        <v>18</v>
      </c>
      <c r="B34">
        <v>6606</v>
      </c>
      <c r="D34" s="1" t="s">
        <v>76</v>
      </c>
      <c r="E34" s="2">
        <v>-65966</v>
      </c>
    </row>
    <row r="35" spans="1:5" x14ac:dyDescent="0.15">
      <c r="A35" s="1" t="s">
        <v>68</v>
      </c>
      <c r="B35">
        <v>679</v>
      </c>
      <c r="D35" s="1" t="s">
        <v>77</v>
      </c>
      <c r="E35" s="2">
        <v>-91431</v>
      </c>
    </row>
    <row r="36" spans="1:5" x14ac:dyDescent="0.15">
      <c r="A36" s="1" t="s">
        <v>19</v>
      </c>
      <c r="B36">
        <v>13263</v>
      </c>
      <c r="D36" s="1" t="s">
        <v>78</v>
      </c>
      <c r="E36" s="2">
        <v>-811297</v>
      </c>
    </row>
    <row r="37" spans="1:5" x14ac:dyDescent="0.15">
      <c r="D37" s="1" t="s">
        <v>79</v>
      </c>
      <c r="E37" s="10">
        <v>9640133</v>
      </c>
    </row>
    <row r="38" spans="1:5" x14ac:dyDescent="0.15">
      <c r="D38" s="1" t="s">
        <v>80</v>
      </c>
      <c r="E38" s="2">
        <v>15154</v>
      </c>
    </row>
    <row r="39" spans="1:5" x14ac:dyDescent="0.15">
      <c r="D39" s="1" t="s">
        <v>81</v>
      </c>
      <c r="E39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7" zoomScaleNormal="100" workbookViewId="0">
      <selection activeCell="D22" sqref="D22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  <c r="D31" s="8" t="s">
        <v>73</v>
      </c>
    </row>
    <row r="32" spans="1:9" x14ac:dyDescent="0.15">
      <c r="A32" s="1" t="s">
        <v>16</v>
      </c>
      <c r="B32">
        <v>2093</v>
      </c>
      <c r="D32" s="1" t="s">
        <v>74</v>
      </c>
      <c r="E32" s="2">
        <v>572232</v>
      </c>
    </row>
    <row r="33" spans="1:5" x14ac:dyDescent="0.15">
      <c r="A33" s="1" t="s">
        <v>17</v>
      </c>
      <c r="B33">
        <v>3591</v>
      </c>
      <c r="D33" s="1" t="s">
        <v>75</v>
      </c>
      <c r="E33" s="2">
        <v>509229</v>
      </c>
    </row>
    <row r="34" spans="1:5" x14ac:dyDescent="0.15">
      <c r="A34" s="1" t="s">
        <v>18</v>
      </c>
      <c r="B34">
        <v>6689</v>
      </c>
      <c r="D34" s="1" t="s">
        <v>76</v>
      </c>
      <c r="E34" s="2">
        <v>4054</v>
      </c>
    </row>
    <row r="35" spans="1:5" x14ac:dyDescent="0.15">
      <c r="A35" s="1" t="s">
        <v>68</v>
      </c>
      <c r="B35">
        <v>455</v>
      </c>
      <c r="D35" s="1" t="s">
        <v>77</v>
      </c>
      <c r="E35" s="2">
        <v>33500</v>
      </c>
    </row>
    <row r="36" spans="1:5" x14ac:dyDescent="0.15">
      <c r="A36" s="1" t="s">
        <v>19</v>
      </c>
      <c r="B36">
        <v>12828</v>
      </c>
      <c r="D36" s="1" t="s">
        <v>78</v>
      </c>
      <c r="E36" s="2">
        <v>-1087596</v>
      </c>
    </row>
    <row r="37" spans="1:5" x14ac:dyDescent="0.15">
      <c r="D37" s="1" t="s">
        <v>79</v>
      </c>
      <c r="E37" s="10">
        <v>6925267</v>
      </c>
    </row>
    <row r="38" spans="1:5" x14ac:dyDescent="0.15">
      <c r="D38" s="1" t="s">
        <v>80</v>
      </c>
      <c r="E38" s="2">
        <v>8138</v>
      </c>
    </row>
    <row r="39" spans="1:5" x14ac:dyDescent="0.15">
      <c r="D39" s="1" t="s">
        <v>81</v>
      </c>
      <c r="E39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D16" sqref="D16:E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5" max="5" width="19.75" customWidth="1"/>
    <col min="6" max="6" width="9.5" bestFit="1" customWidth="1"/>
    <col min="7" max="7" width="20.5" customWidth="1"/>
    <col min="9" max="9" width="23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D16" s="8" t="s">
        <v>73</v>
      </c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D17" s="1" t="s">
        <v>74</v>
      </c>
      <c r="E17" s="18">
        <v>568336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D18" s="1" t="s">
        <v>75</v>
      </c>
      <c r="E18" s="2"/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D13" sqref="D13:E15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1.375" customWidth="1"/>
    <col min="5" max="5" width="21.1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D13" s="8" t="s">
        <v>73</v>
      </c>
      <c r="E13" s="35"/>
      <c r="G13" s="1" t="s">
        <v>5</v>
      </c>
      <c r="H13" s="2"/>
      <c r="I13" s="2">
        <v>15000000</v>
      </c>
    </row>
    <row r="14" spans="1:9" x14ac:dyDescent="0.15">
      <c r="A14" s="1"/>
      <c r="C14" s="2"/>
      <c r="D14" s="36" t="s">
        <v>74</v>
      </c>
      <c r="E14" s="18">
        <v>454773</v>
      </c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D15" s="36" t="s">
        <v>75</v>
      </c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workbookViewId="0">
      <selection activeCell="D15" sqref="D15:E17"/>
    </sheetView>
  </sheetViews>
  <sheetFormatPr defaultRowHeight="13.5" x14ac:dyDescent="0.15"/>
  <cols>
    <col min="1" max="1" width="13.375" customWidth="1"/>
    <col min="2" max="2" width="19.25" customWidth="1"/>
    <col min="3" max="3" width="8.875" customWidth="1"/>
    <col min="5" max="5" width="20.25" customWidth="1"/>
    <col min="6" max="6" width="9.25" customWidth="1"/>
    <col min="7" max="7" width="9.5" bestFit="1" customWidth="1"/>
    <col min="8" max="8" width="20.5" customWidth="1"/>
    <col min="9" max="9" width="18.7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D15" s="8" t="s">
        <v>73</v>
      </c>
      <c r="E15" s="35"/>
      <c r="G15" s="1" t="s">
        <v>12</v>
      </c>
      <c r="H15" s="2"/>
      <c r="I15" s="2">
        <v>5028732</v>
      </c>
    </row>
    <row r="16" spans="1:9" x14ac:dyDescent="0.15">
      <c r="D16" s="36" t="s">
        <v>74</v>
      </c>
      <c r="E16" s="18">
        <v>281474</v>
      </c>
      <c r="G16" s="1" t="s">
        <v>24</v>
      </c>
      <c r="H16" s="2"/>
      <c r="I16" s="2">
        <v>402442.68</v>
      </c>
    </row>
    <row r="17" spans="4:9" x14ac:dyDescent="0.15">
      <c r="D17" s="36" t="s">
        <v>75</v>
      </c>
      <c r="E17" s="2"/>
      <c r="G17" s="1" t="s">
        <v>33</v>
      </c>
      <c r="I17" s="2"/>
    </row>
    <row r="18" spans="4:9" x14ac:dyDescent="0.15">
      <c r="G18" s="1"/>
      <c r="H18" s="1" t="s">
        <v>38</v>
      </c>
      <c r="I18" s="2">
        <v>5416.67</v>
      </c>
    </row>
    <row r="19" spans="4:9" x14ac:dyDescent="0.15">
      <c r="G19" s="1"/>
      <c r="H19" s="1" t="s">
        <v>39</v>
      </c>
      <c r="I19" s="2">
        <v>1278.32</v>
      </c>
    </row>
    <row r="20" spans="4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workbookViewId="0">
      <selection activeCell="D16" sqref="D16:E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2.125" customWidth="1"/>
    <col min="5" max="5" width="16.625" customWidth="1"/>
    <col min="6" max="6" width="19.75" customWidth="1"/>
    <col min="7" max="7" width="9.5" bestFit="1" customWidth="1"/>
    <col min="8" max="8" width="20.5" customWidth="1"/>
  </cols>
  <sheetData>
    <row r="1" spans="1:10" x14ac:dyDescent="0.15">
      <c r="A1" s="1" t="s">
        <v>0</v>
      </c>
      <c r="D1" s="1" t="s">
        <v>9</v>
      </c>
      <c r="H1" s="1" t="s">
        <v>21</v>
      </c>
      <c r="J1" s="2"/>
    </row>
    <row r="2" spans="1:10" x14ac:dyDescent="0.15">
      <c r="H2" s="1" t="s">
        <v>25</v>
      </c>
      <c r="J2" s="3"/>
    </row>
    <row r="3" spans="1:10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H3" s="1"/>
      <c r="I3" s="1" t="s">
        <v>44</v>
      </c>
      <c r="J3" s="3">
        <v>11</v>
      </c>
    </row>
    <row r="4" spans="1:10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H4" s="1"/>
      <c r="I4" s="1" t="s">
        <v>45</v>
      </c>
      <c r="J4" s="3">
        <v>35</v>
      </c>
    </row>
    <row r="5" spans="1:10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H5" s="1"/>
      <c r="I5" s="1" t="s">
        <v>45</v>
      </c>
      <c r="J5" s="3">
        <v>-3</v>
      </c>
    </row>
    <row r="6" spans="1:10" x14ac:dyDescent="0.15">
      <c r="A6" s="1" t="s">
        <v>11</v>
      </c>
      <c r="B6" s="2">
        <v>23720544.719999999</v>
      </c>
      <c r="D6" s="1" t="s">
        <v>4</v>
      </c>
      <c r="E6" s="2">
        <v>8000000</v>
      </c>
      <c r="H6" s="1"/>
      <c r="I6" s="1" t="s">
        <v>42</v>
      </c>
      <c r="J6" s="3">
        <v>46</v>
      </c>
    </row>
    <row r="7" spans="1:10" x14ac:dyDescent="0.15">
      <c r="A7" s="1" t="s">
        <v>4</v>
      </c>
      <c r="B7" s="2">
        <v>20000000</v>
      </c>
      <c r="D7" s="1" t="s">
        <v>5</v>
      </c>
      <c r="E7" s="2">
        <v>35000000</v>
      </c>
      <c r="H7" s="1"/>
      <c r="I7" s="1" t="s">
        <v>43</v>
      </c>
      <c r="J7" s="3">
        <v>-3</v>
      </c>
    </row>
    <row r="8" spans="1:10" x14ac:dyDescent="0.15">
      <c r="A8" s="1" t="s">
        <v>5</v>
      </c>
      <c r="B8" s="2">
        <v>63000000</v>
      </c>
      <c r="D8" s="1" t="s">
        <v>8</v>
      </c>
      <c r="E8" s="2">
        <v>2760</v>
      </c>
      <c r="H8" s="1" t="s">
        <v>36</v>
      </c>
      <c r="J8" s="2"/>
    </row>
    <row r="9" spans="1:10" x14ac:dyDescent="0.15">
      <c r="A9" s="1" t="s">
        <v>6</v>
      </c>
      <c r="B9" s="2">
        <v>0</v>
      </c>
      <c r="D9" s="1" t="s">
        <v>13</v>
      </c>
      <c r="E9" s="3">
        <v>1852</v>
      </c>
      <c r="H9" s="1"/>
      <c r="I9" s="1" t="s">
        <v>30</v>
      </c>
      <c r="J9" s="2">
        <v>29257800</v>
      </c>
    </row>
    <row r="10" spans="1:10" x14ac:dyDescent="0.15">
      <c r="A10" s="1" t="s">
        <v>7</v>
      </c>
      <c r="B10" s="2">
        <v>0</v>
      </c>
      <c r="H10" s="1"/>
      <c r="I10" s="1" t="s">
        <v>31</v>
      </c>
      <c r="J10" s="2">
        <v>1902780</v>
      </c>
    </row>
    <row r="11" spans="1:10" x14ac:dyDescent="0.15">
      <c r="A11" s="1" t="s">
        <v>8</v>
      </c>
      <c r="B11" s="2">
        <v>480.41</v>
      </c>
      <c r="H11" s="1"/>
      <c r="I11" s="1" t="s">
        <v>32</v>
      </c>
      <c r="J11" s="2">
        <v>27355020</v>
      </c>
    </row>
    <row r="12" spans="1:10" x14ac:dyDescent="0.15">
      <c r="A12" s="1"/>
      <c r="C12" s="2"/>
      <c r="H12" s="1" t="s">
        <v>5</v>
      </c>
      <c r="I12" s="2"/>
      <c r="J12" s="2">
        <v>15000000</v>
      </c>
    </row>
    <row r="13" spans="1:10" x14ac:dyDescent="0.15">
      <c r="A13" s="1"/>
      <c r="C13" s="2"/>
      <c r="H13" s="1" t="s">
        <v>26</v>
      </c>
      <c r="I13" s="2"/>
      <c r="J13" s="2">
        <v>9213595.4100000001</v>
      </c>
    </row>
    <row r="14" spans="1:10" x14ac:dyDescent="0.15">
      <c r="A14" s="1"/>
      <c r="C14" s="2"/>
      <c r="H14" s="1" t="s">
        <v>12</v>
      </c>
      <c r="I14" s="2"/>
      <c r="J14" s="2">
        <v>5851560</v>
      </c>
    </row>
    <row r="15" spans="1:10" x14ac:dyDescent="0.15">
      <c r="H15" s="1" t="s">
        <v>24</v>
      </c>
      <c r="I15" s="2"/>
      <c r="J15" s="2">
        <v>65155.41</v>
      </c>
    </row>
    <row r="16" spans="1:10" x14ac:dyDescent="0.15">
      <c r="D16" s="8" t="s">
        <v>73</v>
      </c>
      <c r="E16" s="35"/>
      <c r="H16" s="1" t="s">
        <v>33</v>
      </c>
      <c r="J16" s="2"/>
    </row>
    <row r="17" spans="4:10" x14ac:dyDescent="0.15">
      <c r="D17" s="36" t="s">
        <v>74</v>
      </c>
      <c r="E17" s="18">
        <v>264355</v>
      </c>
      <c r="H17" s="1"/>
      <c r="I17" s="1" t="s">
        <v>38</v>
      </c>
      <c r="J17" s="2">
        <v>4773.7</v>
      </c>
    </row>
    <row r="18" spans="4:10" x14ac:dyDescent="0.15">
      <c r="D18" s="36" t="s">
        <v>75</v>
      </c>
      <c r="E18" s="2"/>
      <c r="H18" s="1"/>
      <c r="I18" s="1" t="s">
        <v>39</v>
      </c>
      <c r="J18" s="2">
        <v>1126.5899999999999</v>
      </c>
    </row>
    <row r="19" spans="4:10" x14ac:dyDescent="0.15">
      <c r="H19" s="1"/>
      <c r="I19" s="1" t="s">
        <v>19</v>
      </c>
      <c r="J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14" sqref="D14:E16"/>
    </sheetView>
  </sheetViews>
  <sheetFormatPr defaultRowHeight="13.5" x14ac:dyDescent="0.15"/>
  <cols>
    <col min="1" max="1" width="13.375" customWidth="1"/>
    <col min="2" max="2" width="19.25" customWidth="1"/>
    <col min="3" max="3" width="6.75" customWidth="1"/>
    <col min="4" max="4" width="15.25" customWidth="1"/>
    <col min="5" max="5" width="17.125" customWidth="1"/>
    <col min="6" max="6" width="8.2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D14" s="8" t="s">
        <v>73</v>
      </c>
      <c r="E14" s="35"/>
      <c r="G14" s="1" t="s">
        <v>26</v>
      </c>
      <c r="H14" s="2"/>
      <c r="I14" s="2">
        <v>3435235.55</v>
      </c>
    </row>
    <row r="15" spans="1:9" x14ac:dyDescent="0.15">
      <c r="D15" s="36" t="s">
        <v>74</v>
      </c>
      <c r="E15" s="18">
        <v>195278</v>
      </c>
      <c r="G15" s="1" t="s">
        <v>12</v>
      </c>
      <c r="H15" s="2"/>
      <c r="I15" s="2">
        <v>6622332</v>
      </c>
    </row>
    <row r="16" spans="1:9" x14ac:dyDescent="0.15">
      <c r="D16" s="36" t="s">
        <v>75</v>
      </c>
      <c r="E16" s="2"/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4" sqref="D14:E16"/>
    </sheetView>
  </sheetViews>
  <sheetFormatPr defaultRowHeight="13.5" x14ac:dyDescent="0.15"/>
  <cols>
    <col min="1" max="1" width="13.375" customWidth="1"/>
    <col min="2" max="2" width="19.25" customWidth="1"/>
    <col min="3" max="3" width="8" customWidth="1"/>
    <col min="5" max="5" width="20.625" customWidth="1"/>
    <col min="6" max="6" width="7.125" customWidth="1"/>
    <col min="7" max="7" width="9.5" bestFit="1" customWidth="1"/>
    <col min="8" max="8" width="20.5" customWidth="1"/>
    <col min="9" max="9" width="16.87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13114746.859999999</v>
      </c>
      <c r="D3" s="1" t="s">
        <v>10</v>
      </c>
      <c r="E3" s="2">
        <v>30070961.199999999</v>
      </c>
      <c r="G3" s="1"/>
      <c r="H3" s="1" t="s">
        <v>28</v>
      </c>
      <c r="I3" s="3">
        <v>45</v>
      </c>
    </row>
    <row r="4" spans="1:9" x14ac:dyDescent="0.15">
      <c r="A4" s="1" t="s">
        <v>2</v>
      </c>
      <c r="B4" s="2">
        <v>42614422.920000002</v>
      </c>
      <c r="D4" s="1" t="s">
        <v>11</v>
      </c>
      <c r="E4" s="2">
        <v>8343289.2000000002</v>
      </c>
      <c r="G4" s="1"/>
      <c r="H4" t="s">
        <v>34</v>
      </c>
      <c r="I4" s="3">
        <v>8</v>
      </c>
    </row>
    <row r="5" spans="1:9" x14ac:dyDescent="0.15">
      <c r="A5" s="1" t="s">
        <v>3</v>
      </c>
      <c r="B5" s="2">
        <v>55729169.780000001</v>
      </c>
      <c r="D5" s="1" t="s">
        <v>12</v>
      </c>
      <c r="E5" s="2">
        <v>21727672</v>
      </c>
      <c r="G5" s="1"/>
      <c r="H5" t="s">
        <v>35</v>
      </c>
      <c r="I5" s="3">
        <v>37</v>
      </c>
    </row>
    <row r="6" spans="1:9" x14ac:dyDescent="0.15">
      <c r="A6" s="1" t="s">
        <v>11</v>
      </c>
      <c r="B6" s="2">
        <v>13114746.859999999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/>
    </row>
    <row r="8" spans="1:9" x14ac:dyDescent="0.15">
      <c r="A8" s="1" t="s">
        <v>5</v>
      </c>
      <c r="B8" s="2">
        <v>53000000</v>
      </c>
      <c r="D8" s="1" t="s">
        <v>8</v>
      </c>
      <c r="E8" s="2">
        <v>3139.5</v>
      </c>
      <c r="G8" s="1"/>
      <c r="H8" s="1" t="s">
        <v>30</v>
      </c>
      <c r="I8" s="2">
        <v>28814880</v>
      </c>
    </row>
    <row r="9" spans="1:9" x14ac:dyDescent="0.15">
      <c r="A9" s="1" t="s">
        <v>6</v>
      </c>
      <c r="B9" s="2">
        <v>0</v>
      </c>
      <c r="D9" s="1" t="s">
        <v>13</v>
      </c>
      <c r="E9" s="3">
        <v>1950</v>
      </c>
      <c r="G9" s="1"/>
      <c r="H9" s="1" t="s">
        <v>31</v>
      </c>
      <c r="I9" s="2">
        <v>0</v>
      </c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28814880</v>
      </c>
    </row>
    <row r="11" spans="1:9" x14ac:dyDescent="0.15">
      <c r="A11" s="1" t="s">
        <v>8</v>
      </c>
      <c r="B11" s="2">
        <v>662.42</v>
      </c>
      <c r="G11" s="1" t="s">
        <v>5</v>
      </c>
      <c r="H11" s="2"/>
      <c r="I11" s="2">
        <v>10000000</v>
      </c>
    </row>
    <row r="12" spans="1:9" x14ac:dyDescent="0.15">
      <c r="A12" s="1"/>
      <c r="C12" s="2"/>
      <c r="G12" s="1" t="s">
        <v>26</v>
      </c>
      <c r="H12" s="2"/>
      <c r="I12" s="2">
        <v>4511464.0199999996</v>
      </c>
    </row>
    <row r="13" spans="1:9" x14ac:dyDescent="0.15">
      <c r="A13" s="1"/>
      <c r="C13" s="2"/>
      <c r="G13" s="1" t="s">
        <v>12</v>
      </c>
      <c r="H13" s="2"/>
      <c r="I13" s="2">
        <v>5762976</v>
      </c>
    </row>
    <row r="14" spans="1:9" x14ac:dyDescent="0.15">
      <c r="A14" s="1"/>
      <c r="C14" s="2"/>
      <c r="D14" s="8" t="s">
        <v>73</v>
      </c>
      <c r="E14" s="35"/>
      <c r="G14" s="1" t="s">
        <v>24</v>
      </c>
      <c r="H14" s="2"/>
      <c r="I14" s="2">
        <v>274440.02</v>
      </c>
    </row>
    <row r="15" spans="1:9" x14ac:dyDescent="0.15">
      <c r="D15" s="36" t="s">
        <v>74</v>
      </c>
      <c r="E15" s="18">
        <v>251409</v>
      </c>
      <c r="G15" s="1" t="s">
        <v>33</v>
      </c>
      <c r="I15" s="2"/>
    </row>
    <row r="16" spans="1:9" x14ac:dyDescent="0.15">
      <c r="D16" s="36" t="s">
        <v>75</v>
      </c>
      <c r="E16" s="2">
        <v>157736</v>
      </c>
      <c r="G16" s="1"/>
      <c r="H16" s="1" t="s">
        <v>38</v>
      </c>
      <c r="I16" s="2">
        <v>3491.57</v>
      </c>
    </row>
    <row r="17" spans="1:9" x14ac:dyDescent="0.15">
      <c r="G17" s="1"/>
      <c r="H17" s="1" t="s">
        <v>39</v>
      </c>
      <c r="I17" s="2">
        <v>823.98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C22" sqref="C22"/>
    </sheetView>
  </sheetViews>
  <sheetFormatPr defaultRowHeight="13.5" x14ac:dyDescent="0.15"/>
  <cols>
    <col min="1" max="1" width="21.75" style="497" customWidth="1"/>
    <col min="2" max="2" width="20.875" style="497" customWidth="1"/>
    <col min="3" max="3" width="3.375" style="505" customWidth="1"/>
    <col min="4" max="4" width="20.625" style="497" customWidth="1"/>
    <col min="5" max="5" width="22" style="497" customWidth="1"/>
    <col min="6" max="6" width="1.875" style="505" customWidth="1"/>
    <col min="7" max="7" width="24.625" style="497" customWidth="1"/>
    <col min="8" max="8" width="17.875" style="497" customWidth="1"/>
    <col min="9" max="9" width="21.625" style="497" customWidth="1"/>
    <col min="10" max="10" width="7.125" style="505" customWidth="1"/>
    <col min="11" max="13" width="9" style="497"/>
    <col min="14" max="14" width="15.5" style="497" bestFit="1" customWidth="1"/>
    <col min="15" max="16384" width="9" style="497"/>
  </cols>
  <sheetData>
    <row r="1" spans="1:10" ht="14.25" x14ac:dyDescent="0.15">
      <c r="A1" s="528" t="s">
        <v>184</v>
      </c>
      <c r="B1" s="522"/>
      <c r="C1" s="522"/>
      <c r="D1" s="522"/>
      <c r="E1" s="522"/>
      <c r="F1" s="522"/>
      <c r="G1" s="522"/>
      <c r="H1" s="522"/>
      <c r="I1" s="522"/>
      <c r="J1" s="522"/>
    </row>
    <row r="2" spans="1:10" x14ac:dyDescent="0.15">
      <c r="A2" s="529" t="s">
        <v>0</v>
      </c>
      <c r="B2" s="522"/>
      <c r="C2" s="522"/>
      <c r="D2" s="529" t="s">
        <v>185</v>
      </c>
      <c r="E2" s="522"/>
      <c r="F2" s="522"/>
      <c r="G2" s="529" t="s">
        <v>186</v>
      </c>
      <c r="H2" s="522"/>
      <c r="I2" s="524"/>
      <c r="J2" s="522"/>
    </row>
    <row r="3" spans="1:10" x14ac:dyDescent="0.15">
      <c r="A3" s="523" t="s">
        <v>187</v>
      </c>
      <c r="B3" s="524">
        <v>19586856.620000001</v>
      </c>
      <c r="C3" s="522"/>
      <c r="D3" s="523" t="s">
        <v>187</v>
      </c>
      <c r="E3" s="524">
        <v>39595980.100000001</v>
      </c>
      <c r="F3" s="522"/>
      <c r="G3" s="523" t="s">
        <v>188</v>
      </c>
      <c r="H3" s="522"/>
      <c r="I3" s="536" t="s">
        <v>376</v>
      </c>
      <c r="J3" s="523" t="s">
        <v>377</v>
      </c>
    </row>
    <row r="4" spans="1:10" x14ac:dyDescent="0.15">
      <c r="A4" s="523" t="s">
        <v>189</v>
      </c>
      <c r="B4" s="537">
        <v>40599687.530000001</v>
      </c>
      <c r="C4" s="522"/>
      <c r="D4" s="523" t="s">
        <v>190</v>
      </c>
      <c r="E4" s="537">
        <v>9953549.7699999996</v>
      </c>
      <c r="F4" s="522"/>
      <c r="G4" s="522"/>
      <c r="H4" s="523" t="s">
        <v>196</v>
      </c>
      <c r="I4" s="522">
        <v>168</v>
      </c>
      <c r="J4" s="522"/>
    </row>
    <row r="5" spans="1:10" x14ac:dyDescent="0.15">
      <c r="A5" s="523" t="s">
        <v>192</v>
      </c>
      <c r="B5" s="524">
        <v>60186544.149999999</v>
      </c>
      <c r="C5" s="522"/>
      <c r="D5" s="523" t="s">
        <v>193</v>
      </c>
      <c r="E5" s="524">
        <v>29642430.329999998</v>
      </c>
      <c r="F5" s="522"/>
      <c r="G5" s="522"/>
      <c r="H5" s="523" t="s">
        <v>378</v>
      </c>
      <c r="I5" s="522">
        <v>0</v>
      </c>
      <c r="J5" s="522"/>
    </row>
    <row r="6" spans="1:10" x14ac:dyDescent="0.15">
      <c r="A6" s="523" t="s">
        <v>190</v>
      </c>
      <c r="B6" s="524">
        <v>19586856.620000001</v>
      </c>
      <c r="C6" s="522"/>
      <c r="D6" s="523" t="s">
        <v>195</v>
      </c>
      <c r="E6" s="524">
        <v>8000000</v>
      </c>
      <c r="F6" s="522"/>
      <c r="G6" s="522"/>
      <c r="H6" s="523" t="s">
        <v>199</v>
      </c>
      <c r="I6" s="522">
        <v>110</v>
      </c>
      <c r="J6" s="522"/>
    </row>
    <row r="7" spans="1:10" x14ac:dyDescent="0.15">
      <c r="A7" s="523" t="s">
        <v>195</v>
      </c>
      <c r="B7" s="524">
        <v>50000000</v>
      </c>
      <c r="C7" s="522"/>
      <c r="D7" s="523" t="s">
        <v>197</v>
      </c>
      <c r="E7" s="537">
        <v>70000000</v>
      </c>
      <c r="F7" s="522"/>
      <c r="G7" s="522"/>
      <c r="H7" s="523" t="s">
        <v>240</v>
      </c>
      <c r="I7" s="522">
        <v>3</v>
      </c>
      <c r="J7" s="522"/>
    </row>
    <row r="8" spans="1:10" x14ac:dyDescent="0.15">
      <c r="A8" s="523" t="s">
        <v>197</v>
      </c>
      <c r="B8" s="524">
        <v>35000000</v>
      </c>
      <c r="C8" s="522"/>
      <c r="D8" s="523" t="s">
        <v>198</v>
      </c>
      <c r="E8" s="524">
        <v>2843.2</v>
      </c>
      <c r="F8" s="522"/>
      <c r="G8" s="523"/>
      <c r="H8" s="522"/>
      <c r="I8" s="522"/>
      <c r="J8" s="522"/>
    </row>
    <row r="9" spans="1:10" x14ac:dyDescent="0.15">
      <c r="A9" s="523" t="s">
        <v>200</v>
      </c>
      <c r="B9" s="524">
        <v>0</v>
      </c>
      <c r="C9" s="522"/>
      <c r="D9" s="523" t="s">
        <v>201</v>
      </c>
      <c r="E9" s="525">
        <v>2198</v>
      </c>
      <c r="F9" s="522"/>
      <c r="G9" s="522"/>
      <c r="H9" s="523"/>
      <c r="I9" s="522"/>
      <c r="J9" s="522"/>
    </row>
    <row r="10" spans="1:10" x14ac:dyDescent="0.15">
      <c r="A10" s="523" t="s">
        <v>202</v>
      </c>
      <c r="B10" s="524">
        <v>0</v>
      </c>
      <c r="C10" s="522"/>
      <c r="D10" s="523" t="s">
        <v>203</v>
      </c>
      <c r="E10" s="524">
        <v>428982.20000000019</v>
      </c>
      <c r="F10" s="522"/>
      <c r="G10" s="523"/>
      <c r="H10" s="523" t="s">
        <v>204</v>
      </c>
      <c r="I10" s="525">
        <v>281</v>
      </c>
      <c r="J10" s="522"/>
    </row>
    <row r="11" spans="1:10" x14ac:dyDescent="0.15">
      <c r="A11" s="523" t="s">
        <v>205</v>
      </c>
      <c r="B11" s="524">
        <v>775597.55</v>
      </c>
      <c r="C11" s="522"/>
      <c r="D11" s="522"/>
      <c r="E11" s="524"/>
      <c r="F11" s="522"/>
      <c r="G11" s="523"/>
      <c r="H11" s="523" t="s">
        <v>206</v>
      </c>
      <c r="I11" s="525">
        <v>0</v>
      </c>
      <c r="J11" s="522"/>
    </row>
    <row r="12" spans="1:10" x14ac:dyDescent="0.15">
      <c r="A12" s="523" t="s">
        <v>198</v>
      </c>
      <c r="B12" s="537">
        <v>1427.51</v>
      </c>
      <c r="C12" s="522"/>
      <c r="D12" s="522"/>
      <c r="E12" s="524"/>
      <c r="F12" s="522"/>
      <c r="G12" s="523" t="s">
        <v>207</v>
      </c>
      <c r="H12" s="522"/>
      <c r="I12" s="524"/>
      <c r="J12" s="522"/>
    </row>
    <row r="13" spans="1:10" x14ac:dyDescent="0.15">
      <c r="A13" s="523" t="s">
        <v>203</v>
      </c>
      <c r="B13" s="524">
        <v>94871.090000000011</v>
      </c>
      <c r="C13" s="522"/>
      <c r="D13" s="522"/>
      <c r="E13" s="524"/>
      <c r="F13" s="522"/>
      <c r="G13" s="523"/>
      <c r="H13" s="523" t="s">
        <v>208</v>
      </c>
      <c r="I13" s="524">
        <v>197923260</v>
      </c>
      <c r="J13" s="522"/>
    </row>
    <row r="14" spans="1:10" x14ac:dyDescent="0.15">
      <c r="A14" s="522"/>
      <c r="B14" s="524"/>
      <c r="C14" s="522"/>
      <c r="D14" s="522"/>
      <c r="E14" s="522"/>
      <c r="F14" s="522"/>
      <c r="G14" s="523"/>
      <c r="H14" s="523" t="s">
        <v>209</v>
      </c>
      <c r="I14" s="524">
        <v>0</v>
      </c>
      <c r="J14" s="522"/>
    </row>
    <row r="15" spans="1:10" x14ac:dyDescent="0.15">
      <c r="A15" s="523"/>
      <c r="B15" s="524"/>
      <c r="C15" s="522"/>
      <c r="D15" s="522"/>
      <c r="E15" s="522"/>
      <c r="F15" s="522"/>
      <c r="G15" s="523"/>
      <c r="H15" s="523" t="s">
        <v>210</v>
      </c>
      <c r="I15" s="524">
        <v>197923260</v>
      </c>
      <c r="J15" s="522"/>
    </row>
    <row r="16" spans="1:10" x14ac:dyDescent="0.15">
      <c r="A16" s="523"/>
      <c r="B16" s="524"/>
      <c r="C16" s="522"/>
      <c r="D16" s="522"/>
      <c r="E16" s="522"/>
      <c r="F16" s="522"/>
      <c r="G16" s="523" t="s">
        <v>197</v>
      </c>
      <c r="H16" s="524"/>
      <c r="I16" s="524">
        <v>45000000</v>
      </c>
      <c r="J16" s="522"/>
    </row>
    <row r="17" spans="1:22" x14ac:dyDescent="0.15">
      <c r="A17" s="527"/>
      <c r="B17" s="524"/>
      <c r="C17" s="522"/>
      <c r="D17" s="522"/>
      <c r="E17" s="522"/>
      <c r="F17" s="522"/>
      <c r="G17" s="523" t="s">
        <v>211</v>
      </c>
      <c r="H17" s="524"/>
      <c r="I17" s="524">
        <v>14099478</v>
      </c>
      <c r="J17" s="522"/>
      <c r="K17" s="522"/>
      <c r="L17" s="522"/>
      <c r="M17" s="522"/>
      <c r="N17" s="522"/>
      <c r="O17" s="522"/>
      <c r="P17" s="522"/>
      <c r="Q17" s="522"/>
      <c r="R17" s="522"/>
      <c r="S17" s="522"/>
      <c r="T17" s="522"/>
      <c r="U17" s="522"/>
      <c r="V17" s="522"/>
    </row>
    <row r="18" spans="1:22" x14ac:dyDescent="0.15">
      <c r="A18" s="522"/>
      <c r="B18" s="522"/>
      <c r="C18" s="522"/>
      <c r="D18" s="522"/>
      <c r="E18" s="522"/>
      <c r="F18" s="522"/>
      <c r="G18" s="523" t="s">
        <v>193</v>
      </c>
      <c r="H18" s="524"/>
      <c r="I18" s="524">
        <v>39662868</v>
      </c>
      <c r="J18" s="522"/>
      <c r="K18" s="522"/>
      <c r="L18" s="522"/>
      <c r="M18" s="522"/>
      <c r="N18" s="522"/>
      <c r="O18" s="522"/>
      <c r="P18" s="522"/>
      <c r="Q18" s="522"/>
      <c r="R18" s="522"/>
      <c r="S18" s="522"/>
      <c r="T18" s="522"/>
      <c r="U18" s="522"/>
      <c r="V18" s="522"/>
    </row>
    <row r="19" spans="1:22" x14ac:dyDescent="0.15">
      <c r="A19" s="524"/>
      <c r="B19" s="522"/>
      <c r="C19" s="522"/>
      <c r="D19" s="522"/>
      <c r="E19" s="522"/>
      <c r="F19" s="522"/>
      <c r="G19" s="523" t="s">
        <v>212</v>
      </c>
      <c r="H19" s="524"/>
      <c r="I19" s="524">
        <v>8762346</v>
      </c>
      <c r="J19" s="522"/>
      <c r="K19" s="522"/>
      <c r="L19" s="522"/>
      <c r="M19" s="522"/>
      <c r="N19" s="522"/>
      <c r="O19" s="522"/>
      <c r="P19" s="522"/>
      <c r="Q19" s="522"/>
      <c r="R19" s="522"/>
      <c r="S19" s="522"/>
      <c r="T19" s="522"/>
      <c r="U19" s="522"/>
      <c r="V19" s="522"/>
    </row>
    <row r="20" spans="1:22" x14ac:dyDescent="0.15">
      <c r="A20" s="522"/>
      <c r="B20" s="522"/>
      <c r="C20" s="522"/>
      <c r="D20" s="522"/>
      <c r="E20" s="522"/>
      <c r="F20" s="522"/>
      <c r="G20" s="523" t="s">
        <v>213</v>
      </c>
      <c r="H20" s="522"/>
      <c r="I20" s="524"/>
      <c r="J20" s="522"/>
      <c r="K20" s="522"/>
      <c r="L20" s="522"/>
      <c r="M20" s="522"/>
      <c r="N20" s="522"/>
      <c r="O20" s="522"/>
      <c r="P20" s="522"/>
      <c r="Q20" s="522"/>
      <c r="R20" s="522"/>
      <c r="S20" s="522"/>
      <c r="T20" s="522"/>
      <c r="U20" s="522"/>
      <c r="V20" s="522"/>
    </row>
    <row r="21" spans="1:22" x14ac:dyDescent="0.15">
      <c r="A21" s="522"/>
      <c r="B21" s="522"/>
      <c r="C21" s="522"/>
      <c r="D21" s="522"/>
      <c r="E21" s="522"/>
      <c r="F21" s="522"/>
      <c r="G21" s="523"/>
      <c r="H21" s="523" t="s">
        <v>214</v>
      </c>
      <c r="I21" s="524">
        <v>134462.87</v>
      </c>
      <c r="J21" s="522"/>
      <c r="K21" s="522"/>
      <c r="L21" s="522"/>
      <c r="M21" s="522"/>
      <c r="N21" s="522"/>
      <c r="O21" s="522"/>
      <c r="P21" s="522"/>
      <c r="Q21" s="522"/>
      <c r="R21" s="522"/>
      <c r="S21" s="522"/>
      <c r="T21" s="522"/>
      <c r="U21" s="522"/>
      <c r="V21" s="522"/>
    </row>
    <row r="22" spans="1:22" x14ac:dyDescent="0.15">
      <c r="A22" s="522"/>
      <c r="B22" s="522"/>
      <c r="C22" s="522"/>
      <c r="D22" s="522"/>
      <c r="E22" s="522"/>
      <c r="F22" s="522"/>
      <c r="G22" s="523"/>
      <c r="H22" s="523" t="s">
        <v>215</v>
      </c>
      <c r="I22" s="524">
        <v>31757.68</v>
      </c>
      <c r="J22" s="522"/>
      <c r="K22" s="522"/>
      <c r="L22" s="522"/>
      <c r="M22" s="522"/>
      <c r="N22" s="522"/>
      <c r="O22" s="522"/>
      <c r="P22" s="522"/>
      <c r="Q22" s="522"/>
      <c r="R22" s="522"/>
      <c r="S22" s="522"/>
      <c r="T22" s="522"/>
      <c r="U22" s="522"/>
      <c r="V22" s="522"/>
    </row>
    <row r="23" spans="1:22" x14ac:dyDescent="0.15">
      <c r="A23" s="522"/>
      <c r="B23" s="522"/>
      <c r="C23" s="522"/>
      <c r="D23" s="522"/>
      <c r="E23" s="522"/>
      <c r="F23" s="522"/>
      <c r="G23" s="523"/>
      <c r="H23" s="523" t="s">
        <v>216</v>
      </c>
      <c r="I23" s="524">
        <v>3885.97</v>
      </c>
      <c r="J23" s="522"/>
      <c r="K23" s="522"/>
      <c r="L23" s="522"/>
      <c r="M23" s="522"/>
      <c r="N23" s="522"/>
      <c r="O23" s="522"/>
      <c r="P23" s="522"/>
      <c r="Q23" s="522"/>
      <c r="R23" s="522"/>
      <c r="S23" s="522"/>
      <c r="T23" s="522"/>
      <c r="U23" s="522"/>
      <c r="V23" s="522"/>
    </row>
    <row r="24" spans="1:22" x14ac:dyDescent="0.15">
      <c r="A24" s="529" t="s">
        <v>217</v>
      </c>
      <c r="B24" s="522"/>
      <c r="C24" s="522"/>
      <c r="D24" s="522"/>
      <c r="E24" s="522"/>
      <c r="F24" s="522"/>
      <c r="G24" s="522"/>
      <c r="H24" s="523" t="s">
        <v>218</v>
      </c>
      <c r="I24" s="524">
        <v>1522</v>
      </c>
      <c r="J24" s="522"/>
      <c r="K24" s="522"/>
      <c r="L24" s="522"/>
      <c r="M24" s="522"/>
      <c r="N24" s="522"/>
      <c r="O24" s="522"/>
      <c r="P24" s="522"/>
      <c r="Q24" s="522"/>
      <c r="R24" s="522"/>
      <c r="S24" s="522"/>
      <c r="T24" s="522"/>
      <c r="U24" s="522"/>
      <c r="V24" s="522"/>
    </row>
    <row r="25" spans="1:22" x14ac:dyDescent="0.15">
      <c r="A25" s="523" t="s">
        <v>219</v>
      </c>
      <c r="B25" s="524">
        <v>150000000</v>
      </c>
      <c r="C25" s="522"/>
      <c r="D25" s="522"/>
      <c r="E25" s="522"/>
      <c r="F25" s="522"/>
      <c r="G25" s="522"/>
      <c r="H25" s="523" t="s">
        <v>220</v>
      </c>
      <c r="I25" s="524">
        <v>171628.52</v>
      </c>
      <c r="J25" s="522"/>
      <c r="K25" s="522"/>
      <c r="L25" s="522"/>
      <c r="M25" s="522"/>
      <c r="N25" s="522"/>
      <c r="O25" s="522"/>
      <c r="P25" s="522"/>
      <c r="Q25" s="522"/>
      <c r="R25" s="522"/>
      <c r="S25" s="522"/>
      <c r="T25" s="522"/>
      <c r="U25" s="522"/>
      <c r="V25" s="522"/>
    </row>
    <row r="26" spans="1:22" x14ac:dyDescent="0.15">
      <c r="A26" s="523" t="s">
        <v>221</v>
      </c>
      <c r="B26" s="524">
        <v>109904985.86</v>
      </c>
      <c r="C26" s="522"/>
      <c r="D26" s="522"/>
      <c r="E26" s="522"/>
      <c r="F26" s="522"/>
      <c r="G26" s="523"/>
      <c r="H26" s="523"/>
      <c r="I26" s="524"/>
      <c r="J26" s="522"/>
      <c r="K26" s="522"/>
      <c r="L26" s="522"/>
      <c r="M26" s="522"/>
      <c r="N26" s="522"/>
      <c r="O26" s="522"/>
      <c r="P26" s="522"/>
      <c r="Q26" s="522"/>
      <c r="R26" s="522"/>
      <c r="S26" s="522"/>
      <c r="T26" s="522"/>
      <c r="U26" s="522"/>
      <c r="V26" s="522"/>
    </row>
    <row r="27" spans="1:22" x14ac:dyDescent="0.15">
      <c r="A27" s="523" t="s">
        <v>222</v>
      </c>
      <c r="B27" s="524">
        <v>695481.81000000017</v>
      </c>
      <c r="C27" s="522"/>
      <c r="D27" s="522"/>
      <c r="E27" s="522"/>
      <c r="F27" s="522"/>
      <c r="G27" s="523"/>
      <c r="H27" s="523"/>
      <c r="I27" s="524"/>
      <c r="J27" s="522"/>
      <c r="K27" s="522"/>
      <c r="L27" s="522"/>
      <c r="M27" s="522"/>
      <c r="N27" s="522"/>
      <c r="O27" s="522"/>
      <c r="P27" s="522"/>
      <c r="Q27" s="522"/>
      <c r="R27" s="522"/>
      <c r="S27" s="522"/>
      <c r="T27" s="522"/>
      <c r="U27" s="522"/>
      <c r="V27" s="522"/>
    </row>
    <row r="28" spans="1:22" x14ac:dyDescent="0.15">
      <c r="A28" s="522"/>
      <c r="B28" s="522"/>
      <c r="C28" s="522"/>
      <c r="D28" s="522"/>
      <c r="E28" s="522"/>
      <c r="F28" s="522"/>
      <c r="G28" s="523"/>
      <c r="H28" s="523"/>
      <c r="I28" s="524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  <c r="V28" s="522"/>
    </row>
    <row r="29" spans="1:22" x14ac:dyDescent="0.15">
      <c r="A29" s="522"/>
      <c r="B29" s="522"/>
      <c r="C29" s="522"/>
      <c r="D29" s="522"/>
      <c r="E29" s="522"/>
      <c r="F29" s="522"/>
      <c r="G29" s="523"/>
      <c r="H29" s="523"/>
      <c r="I29" s="524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  <c r="V29" s="522"/>
    </row>
    <row r="30" spans="1:22" s="505" customFormat="1" x14ac:dyDescent="0.15">
      <c r="A30" s="530"/>
      <c r="B30" s="530"/>
      <c r="C30" s="530"/>
      <c r="D30" s="530"/>
      <c r="E30" s="530"/>
      <c r="F30" s="530"/>
      <c r="G30" s="530"/>
      <c r="H30" s="530"/>
      <c r="I30" s="530"/>
      <c r="J30" s="522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</row>
    <row r="31" spans="1:22" ht="14.25" x14ac:dyDescent="0.15">
      <c r="A31" s="528" t="s">
        <v>223</v>
      </c>
      <c r="B31" s="522"/>
      <c r="C31" s="522"/>
      <c r="D31" s="522"/>
      <c r="E31" s="522"/>
      <c r="F31" s="522"/>
      <c r="G31" s="522"/>
      <c r="H31" s="522"/>
      <c r="I31" s="522"/>
      <c r="J31" s="522"/>
      <c r="K31" s="522"/>
      <c r="L31" s="522"/>
      <c r="M31" s="522"/>
      <c r="N31" s="522"/>
      <c r="O31" s="522"/>
      <c r="P31" s="522"/>
      <c r="Q31" s="522"/>
      <c r="R31" s="522"/>
      <c r="S31" s="522"/>
      <c r="T31" s="522"/>
      <c r="U31" s="522"/>
      <c r="V31" s="522"/>
    </row>
    <row r="32" spans="1:22" s="505" customFormat="1" x14ac:dyDescent="0.15">
      <c r="A32" s="529" t="s">
        <v>224</v>
      </c>
      <c r="B32" s="522"/>
      <c r="C32" s="530"/>
      <c r="D32" s="529" t="s">
        <v>225</v>
      </c>
      <c r="E32" s="522"/>
      <c r="F32" s="530"/>
      <c r="G32" s="522"/>
      <c r="H32" s="522"/>
      <c r="I32" s="522"/>
      <c r="J32" s="522"/>
      <c r="K32" s="522"/>
      <c r="L32" s="522"/>
      <c r="M32" s="522"/>
      <c r="N32" s="522"/>
      <c r="O32" s="522"/>
      <c r="P32" s="522"/>
      <c r="Q32" s="522"/>
      <c r="R32" s="522"/>
      <c r="S32" s="522"/>
      <c r="T32" s="522"/>
      <c r="U32" s="522"/>
      <c r="V32" s="522"/>
    </row>
    <row r="33" spans="1:23" s="505" customFormat="1" x14ac:dyDescent="0.15">
      <c r="A33" s="523" t="s">
        <v>228</v>
      </c>
      <c r="B33" s="525">
        <v>2763</v>
      </c>
      <c r="C33" s="530"/>
      <c r="D33" s="523" t="s">
        <v>227</v>
      </c>
      <c r="E33" s="524">
        <v>6654255</v>
      </c>
      <c r="F33" s="530"/>
      <c r="G33" s="522"/>
      <c r="H33" s="522"/>
      <c r="I33" s="522"/>
      <c r="J33" s="522"/>
      <c r="K33" s="522"/>
      <c r="L33" s="522"/>
      <c r="M33" s="522"/>
      <c r="N33" s="522"/>
      <c r="O33" s="522"/>
      <c r="P33" s="522"/>
      <c r="Q33" s="522"/>
      <c r="R33" s="522"/>
      <c r="S33" s="522"/>
      <c r="T33" s="522"/>
      <c r="U33" s="522"/>
      <c r="V33" s="522"/>
      <c r="W33" s="530"/>
    </row>
    <row r="34" spans="1:23" s="505" customFormat="1" x14ac:dyDescent="0.15">
      <c r="A34" s="523" t="s">
        <v>230</v>
      </c>
      <c r="B34" s="525">
        <v>4972</v>
      </c>
      <c r="C34" s="530"/>
      <c r="D34" s="523" t="s">
        <v>229</v>
      </c>
      <c r="E34" s="524">
        <v>6449458</v>
      </c>
      <c r="F34" s="530"/>
      <c r="G34" s="524"/>
      <c r="H34" s="522"/>
      <c r="I34" s="522"/>
      <c r="J34" s="522"/>
      <c r="K34" s="522"/>
      <c r="L34" s="522"/>
      <c r="M34" s="522"/>
      <c r="N34" s="522"/>
      <c r="O34" s="522"/>
      <c r="P34" s="522"/>
      <c r="Q34" s="522"/>
      <c r="R34" s="522"/>
      <c r="S34" s="522"/>
      <c r="T34" s="522"/>
      <c r="U34" s="522"/>
      <c r="V34" s="522"/>
      <c r="W34" s="530"/>
    </row>
    <row r="35" spans="1:23" s="505" customFormat="1" x14ac:dyDescent="0.15">
      <c r="A35" s="523" t="s">
        <v>232</v>
      </c>
      <c r="B35" s="538">
        <v>13902</v>
      </c>
      <c r="C35" s="530"/>
      <c r="D35" s="523" t="s">
        <v>231</v>
      </c>
      <c r="E35" s="524">
        <v>11826</v>
      </c>
      <c r="F35" s="530"/>
      <c r="G35" s="522"/>
      <c r="H35" s="522"/>
      <c r="I35" s="522"/>
      <c r="J35" s="522"/>
      <c r="K35" s="522"/>
      <c r="L35" s="522"/>
      <c r="M35" s="522"/>
      <c r="N35" s="522"/>
      <c r="O35" s="522"/>
      <c r="P35" s="522"/>
      <c r="Q35" s="522"/>
      <c r="R35" s="522"/>
      <c r="S35" s="522"/>
      <c r="T35" s="522"/>
      <c r="U35" s="522"/>
      <c r="V35" s="522"/>
      <c r="W35" s="530"/>
    </row>
    <row r="36" spans="1:23" s="505" customFormat="1" x14ac:dyDescent="0.15">
      <c r="A36" s="523" t="s">
        <v>241</v>
      </c>
      <c r="B36" s="525">
        <v>1331</v>
      </c>
      <c r="C36" s="530"/>
      <c r="D36" s="523" t="s">
        <v>233</v>
      </c>
      <c r="E36" s="524">
        <v>-10773</v>
      </c>
      <c r="F36" s="530"/>
      <c r="G36" s="522"/>
      <c r="H36" s="522"/>
      <c r="I36" s="522"/>
      <c r="J36" s="522"/>
      <c r="K36" s="522"/>
      <c r="L36" s="522"/>
      <c r="M36" s="522"/>
      <c r="N36" s="522"/>
      <c r="O36" s="522"/>
      <c r="P36" s="522"/>
      <c r="Q36" s="522"/>
      <c r="R36" s="522"/>
      <c r="S36" s="522"/>
      <c r="T36" s="522"/>
      <c r="U36" s="522"/>
      <c r="V36" s="522"/>
      <c r="W36" s="530"/>
    </row>
    <row r="37" spans="1:23" s="505" customFormat="1" x14ac:dyDescent="0.15">
      <c r="A37" s="523" t="s">
        <v>220</v>
      </c>
      <c r="B37" s="525">
        <v>22968</v>
      </c>
      <c r="C37" s="530"/>
      <c r="D37" s="523" t="s">
        <v>234</v>
      </c>
      <c r="E37" s="524">
        <v>-807941</v>
      </c>
      <c r="F37" s="530"/>
      <c r="G37" s="524"/>
      <c r="H37" s="522"/>
      <c r="I37" s="522"/>
      <c r="J37" s="522"/>
      <c r="K37" s="522"/>
      <c r="L37" s="522"/>
      <c r="M37" s="522"/>
      <c r="N37" s="522"/>
      <c r="O37" s="522"/>
      <c r="P37" s="522"/>
      <c r="Q37" s="522"/>
      <c r="R37" s="522"/>
      <c r="S37" s="522"/>
      <c r="T37" s="522"/>
      <c r="U37" s="522"/>
      <c r="V37" s="522"/>
      <c r="W37" s="530"/>
    </row>
    <row r="38" spans="1:23" x14ac:dyDescent="0.15">
      <c r="A38" s="523" t="s">
        <v>235</v>
      </c>
      <c r="B38" s="525"/>
      <c r="C38" s="522"/>
      <c r="D38" s="523" t="s">
        <v>236</v>
      </c>
      <c r="E38" s="531">
        <v>4771758</v>
      </c>
      <c r="F38" s="522"/>
      <c r="G38" s="522"/>
      <c r="H38" s="522"/>
      <c r="I38" s="522"/>
      <c r="J38" s="522"/>
      <c r="K38" s="522"/>
      <c r="L38" s="522"/>
      <c r="M38" s="522"/>
      <c r="N38" s="522"/>
      <c r="O38" s="522"/>
      <c r="P38" s="522"/>
      <c r="Q38" s="522"/>
      <c r="R38" s="522"/>
      <c r="S38" s="522"/>
      <c r="T38" s="522"/>
      <c r="U38" s="522"/>
      <c r="V38" s="522"/>
      <c r="W38" s="522"/>
    </row>
    <row r="39" spans="1:23" x14ac:dyDescent="0.15">
      <c r="A39" s="523" t="s">
        <v>237</v>
      </c>
      <c r="B39" s="525"/>
      <c r="C39" s="522"/>
      <c r="D39" s="523" t="s">
        <v>238</v>
      </c>
      <c r="E39" s="524">
        <v>87791</v>
      </c>
      <c r="F39" s="522"/>
      <c r="G39" s="522"/>
      <c r="H39" s="522"/>
      <c r="I39" s="522"/>
      <c r="J39" s="522"/>
      <c r="K39" s="522"/>
      <c r="L39" s="522"/>
      <c r="M39" s="522"/>
      <c r="N39" s="522"/>
      <c r="O39" s="522"/>
      <c r="P39" s="522"/>
      <c r="Q39" s="522"/>
      <c r="R39" s="522"/>
      <c r="S39" s="522"/>
      <c r="T39" s="522"/>
      <c r="U39" s="522"/>
      <c r="V39" s="522"/>
      <c r="W39" s="522"/>
    </row>
    <row r="40" spans="1:23" s="505" customFormat="1" x14ac:dyDescent="0.15">
      <c r="A40" s="522"/>
      <c r="B40" s="522"/>
      <c r="C40" s="530"/>
      <c r="D40" s="523" t="s">
        <v>239</v>
      </c>
      <c r="E40" s="524">
        <v>-12333</v>
      </c>
      <c r="F40" s="530"/>
      <c r="G40" s="522"/>
      <c r="H40" s="522"/>
      <c r="I40" s="522"/>
      <c r="J40" s="522"/>
      <c r="K40" s="522"/>
      <c r="L40" s="522"/>
      <c r="M40" s="522"/>
      <c r="N40" s="522"/>
      <c r="O40" s="522"/>
      <c r="P40" s="522"/>
      <c r="Q40" s="522"/>
      <c r="R40" s="522"/>
      <c r="S40" s="522"/>
      <c r="T40" s="522"/>
      <c r="U40" s="522"/>
      <c r="V40" s="522"/>
      <c r="W40" s="522"/>
    </row>
    <row r="41" spans="1:23" s="505" customFormat="1" x14ac:dyDescent="0.15">
      <c r="A41" s="522"/>
      <c r="B41" s="526"/>
      <c r="C41" s="530"/>
      <c r="D41" s="522"/>
      <c r="E41" s="522"/>
      <c r="F41" s="530"/>
      <c r="G41" s="522"/>
      <c r="H41" s="522"/>
      <c r="I41" s="522"/>
      <c r="J41" s="522"/>
      <c r="K41" s="522"/>
      <c r="L41" s="522"/>
      <c r="M41" s="522"/>
      <c r="N41" s="522"/>
      <c r="O41" s="522"/>
      <c r="P41" s="522"/>
      <c r="Q41" s="522"/>
      <c r="R41" s="522"/>
      <c r="S41" s="522"/>
      <c r="T41" s="522"/>
      <c r="U41" s="522"/>
      <c r="V41" s="522"/>
      <c r="W41" s="522"/>
    </row>
    <row r="43" spans="1:23" ht="14.25" x14ac:dyDescent="0.15">
      <c r="A43" s="546"/>
      <c r="B43" s="522"/>
      <c r="C43" s="522"/>
      <c r="D43" s="522"/>
      <c r="E43" s="522"/>
      <c r="F43" s="522"/>
      <c r="G43" s="522"/>
      <c r="H43" s="522"/>
      <c r="I43" s="522"/>
      <c r="J43" s="522"/>
      <c r="K43" s="522"/>
      <c r="L43" s="522"/>
      <c r="M43" s="522"/>
      <c r="N43" s="522"/>
      <c r="O43" s="522"/>
      <c r="P43" s="522"/>
      <c r="Q43" s="522"/>
      <c r="R43" s="522"/>
      <c r="S43" s="522"/>
      <c r="T43" s="522"/>
      <c r="U43" s="522"/>
      <c r="V43" s="522"/>
      <c r="W43" s="522"/>
    </row>
    <row r="44" spans="1:23" x14ac:dyDescent="0.15">
      <c r="A44" s="535"/>
      <c r="B44" s="535"/>
      <c r="C44" s="539"/>
      <c r="D44" s="535"/>
      <c r="E44" s="540"/>
      <c r="F44" s="539"/>
      <c r="G44" s="541"/>
      <c r="H44" s="541"/>
      <c r="I44" s="541"/>
      <c r="J44" s="522"/>
      <c r="K44" s="522"/>
      <c r="L44" s="522"/>
      <c r="M44" s="522"/>
      <c r="N44" s="522"/>
      <c r="O44" s="522"/>
      <c r="P44" s="522"/>
      <c r="Q44" s="522"/>
      <c r="R44" s="522"/>
      <c r="S44" s="522"/>
      <c r="T44" s="522"/>
      <c r="U44" s="522"/>
      <c r="V44" s="522"/>
      <c r="W44" s="522"/>
    </row>
    <row r="46" spans="1:23" x14ac:dyDescent="0.15">
      <c r="A46" s="535"/>
      <c r="B46" s="535"/>
      <c r="C46" s="539"/>
      <c r="D46" s="535"/>
      <c r="E46" s="540"/>
      <c r="F46" s="539"/>
      <c r="G46" s="541"/>
      <c r="H46" s="541"/>
      <c r="I46" s="541"/>
      <c r="J46" s="522"/>
      <c r="K46" s="522"/>
      <c r="L46" s="522"/>
      <c r="M46" s="522"/>
      <c r="N46" s="522"/>
      <c r="O46" s="522"/>
      <c r="P46" s="522"/>
      <c r="Q46" s="522"/>
      <c r="R46" s="522"/>
      <c r="S46" s="522"/>
      <c r="T46" s="522"/>
      <c r="U46" s="522"/>
      <c r="V46" s="522"/>
      <c r="W46" s="522"/>
    </row>
    <row r="47" spans="1:23" x14ac:dyDescent="0.15">
      <c r="A47" s="533"/>
      <c r="B47" s="533"/>
      <c r="C47" s="533"/>
      <c r="D47" s="533"/>
      <c r="E47" s="532"/>
      <c r="F47" s="533"/>
      <c r="G47" s="532"/>
      <c r="H47" s="532"/>
      <c r="I47" s="532"/>
      <c r="J47" s="522"/>
      <c r="K47" s="522"/>
      <c r="L47" s="522"/>
      <c r="M47" s="522"/>
      <c r="N47" s="522"/>
      <c r="O47" s="522"/>
      <c r="P47" s="522"/>
      <c r="Q47" s="522"/>
      <c r="R47" s="522"/>
      <c r="S47" s="522"/>
      <c r="T47" s="522"/>
      <c r="U47" s="522"/>
      <c r="V47" s="522"/>
      <c r="W47" s="522"/>
    </row>
    <row r="48" spans="1:23" x14ac:dyDescent="0.15">
      <c r="A48" s="533"/>
      <c r="B48" s="533"/>
      <c r="C48" s="533"/>
      <c r="D48" s="533"/>
      <c r="E48" s="532"/>
      <c r="F48" s="533"/>
      <c r="G48" s="532"/>
      <c r="H48" s="532"/>
      <c r="I48" s="532"/>
      <c r="J48" s="522"/>
      <c r="K48" s="522"/>
      <c r="L48" s="522"/>
      <c r="M48" s="522"/>
      <c r="N48" s="522"/>
      <c r="O48" s="522"/>
      <c r="P48" s="522"/>
      <c r="Q48" s="522"/>
      <c r="R48" s="522"/>
      <c r="S48" s="522"/>
      <c r="T48" s="522"/>
      <c r="U48" s="522"/>
      <c r="V48" s="522"/>
      <c r="W48" s="522"/>
    </row>
    <row r="49" spans="1:14" x14ac:dyDescent="0.15">
      <c r="A49" s="533"/>
      <c r="B49" s="533"/>
      <c r="C49" s="533"/>
      <c r="D49" s="533"/>
      <c r="E49" s="532"/>
      <c r="F49" s="533"/>
      <c r="G49" s="532"/>
      <c r="H49" s="534"/>
      <c r="I49" s="542"/>
      <c r="J49" s="522"/>
      <c r="K49" s="522"/>
      <c r="L49" s="522"/>
      <c r="M49" s="522"/>
      <c r="N49" s="522"/>
    </row>
    <row r="50" spans="1:14" x14ac:dyDescent="0.15">
      <c r="A50" s="533"/>
      <c r="B50" s="533"/>
      <c r="C50" s="533"/>
      <c r="D50" s="533"/>
      <c r="E50" s="532"/>
      <c r="F50" s="533"/>
      <c r="G50" s="532"/>
      <c r="H50" s="534"/>
      <c r="I50" s="542"/>
      <c r="J50" s="522"/>
      <c r="K50" s="522"/>
      <c r="L50" s="522"/>
      <c r="M50" s="522"/>
      <c r="N50" s="522"/>
    </row>
    <row r="51" spans="1:14" x14ac:dyDescent="0.15">
      <c r="A51" s="533"/>
      <c r="B51" s="533"/>
      <c r="C51" s="533"/>
      <c r="D51" s="533"/>
      <c r="E51" s="532"/>
      <c r="F51" s="533"/>
      <c r="G51" s="532"/>
      <c r="H51" s="534"/>
      <c r="I51" s="542"/>
      <c r="J51" s="522"/>
      <c r="K51" s="522"/>
      <c r="L51" s="522"/>
      <c r="M51" s="522"/>
      <c r="N51" s="531"/>
    </row>
    <row r="52" spans="1:14" x14ac:dyDescent="0.15">
      <c r="A52" s="533"/>
      <c r="B52" s="533"/>
      <c r="C52" s="533"/>
      <c r="D52" s="533"/>
      <c r="E52" s="532"/>
      <c r="F52" s="533"/>
      <c r="G52" s="532"/>
      <c r="H52" s="532"/>
      <c r="I52" s="532"/>
      <c r="J52" s="522"/>
      <c r="K52" s="522"/>
      <c r="L52" s="522"/>
      <c r="M52" s="522"/>
      <c r="N52" s="522"/>
    </row>
    <row r="53" spans="1:14" x14ac:dyDescent="0.15">
      <c r="A53" s="533"/>
      <c r="B53" s="533"/>
      <c r="C53" s="533"/>
      <c r="D53" s="533"/>
      <c r="E53" s="532"/>
      <c r="F53" s="533"/>
      <c r="G53" s="532"/>
      <c r="H53" s="532"/>
      <c r="I53" s="532"/>
      <c r="J53" s="522"/>
      <c r="K53" s="522"/>
      <c r="L53" s="522"/>
      <c r="M53" s="522"/>
      <c r="N53" s="522"/>
    </row>
    <row r="54" spans="1:14" x14ac:dyDescent="0.15">
      <c r="A54" s="533"/>
      <c r="B54" s="533"/>
      <c r="C54" s="533"/>
      <c r="D54" s="533"/>
      <c r="E54" s="532"/>
      <c r="F54" s="533"/>
      <c r="G54" s="532"/>
      <c r="H54" s="534"/>
      <c r="I54" s="542"/>
      <c r="J54" s="522"/>
      <c r="K54" s="522"/>
      <c r="L54" s="522"/>
      <c r="M54" s="522"/>
      <c r="N54" s="522"/>
    </row>
    <row r="55" spans="1:14" x14ac:dyDescent="0.15">
      <c r="A55" s="533"/>
      <c r="B55" s="533"/>
      <c r="C55" s="533"/>
      <c r="D55" s="533"/>
      <c r="E55" s="532"/>
      <c r="F55" s="533"/>
      <c r="G55" s="532"/>
      <c r="H55" s="534"/>
      <c r="I55" s="542"/>
      <c r="J55" s="522"/>
      <c r="K55" s="522"/>
      <c r="L55" s="522"/>
      <c r="M55" s="522"/>
      <c r="N55" s="522"/>
    </row>
    <row r="56" spans="1:14" x14ac:dyDescent="0.15">
      <c r="A56" s="535"/>
      <c r="B56" s="522"/>
      <c r="C56" s="522"/>
      <c r="D56" s="522"/>
      <c r="E56" s="522"/>
      <c r="F56" s="522"/>
      <c r="G56" s="522"/>
      <c r="H56" s="544"/>
      <c r="I56" s="545"/>
      <c r="J56" s="522"/>
      <c r="K56" s="522"/>
      <c r="L56" s="522"/>
      <c r="M56" s="522"/>
      <c r="N56" s="522"/>
    </row>
    <row r="57" spans="1:14" x14ac:dyDescent="0.15">
      <c r="A57" s="533"/>
      <c r="B57" s="543"/>
      <c r="C57" s="522"/>
      <c r="D57" s="543"/>
      <c r="E57" s="532"/>
      <c r="F57" s="522"/>
      <c r="G57" s="532"/>
      <c r="H57" s="534"/>
      <c r="I57" s="542"/>
      <c r="J57" s="522"/>
      <c r="K57" s="522"/>
      <c r="L57" s="522"/>
      <c r="M57" s="522"/>
      <c r="N57" s="522"/>
    </row>
    <row r="58" spans="1:14" x14ac:dyDescent="0.15">
      <c r="A58" s="533"/>
      <c r="B58" s="543"/>
      <c r="C58" s="522"/>
      <c r="D58" s="543"/>
      <c r="E58" s="532"/>
      <c r="F58" s="522"/>
      <c r="G58" s="532"/>
      <c r="H58" s="534"/>
      <c r="I58" s="542"/>
      <c r="J58" s="522"/>
      <c r="K58" s="522"/>
      <c r="L58" s="522"/>
      <c r="M58" s="522"/>
      <c r="N58" s="522"/>
    </row>
    <row r="59" spans="1:14" x14ac:dyDescent="0.15">
      <c r="A59" s="533"/>
      <c r="B59" s="543"/>
      <c r="C59" s="522"/>
      <c r="D59" s="543"/>
      <c r="E59" s="532"/>
      <c r="F59" s="522"/>
      <c r="G59" s="532"/>
      <c r="H59" s="534"/>
      <c r="I59" s="542"/>
      <c r="J59" s="522"/>
      <c r="K59" s="522"/>
      <c r="L59" s="522"/>
      <c r="M59" s="522"/>
      <c r="N59" s="52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4" sqref="D14:E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5" max="5" width="23.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11711841.779999999</v>
      </c>
      <c r="D3" s="1" t="s">
        <v>10</v>
      </c>
      <c r="E3" s="2">
        <v>29728413.699999999</v>
      </c>
      <c r="G3" s="1"/>
      <c r="H3" s="1" t="s">
        <v>28</v>
      </c>
      <c r="I3" s="3">
        <v>43</v>
      </c>
    </row>
    <row r="4" spans="1:9" x14ac:dyDescent="0.15">
      <c r="A4" s="1" t="s">
        <v>2</v>
      </c>
      <c r="B4" s="2">
        <v>43788755.170000002</v>
      </c>
      <c r="D4" s="1" t="s">
        <v>11</v>
      </c>
      <c r="E4" s="2">
        <v>9101745.5999999996</v>
      </c>
      <c r="G4" s="1"/>
      <c r="H4" t="s">
        <v>34</v>
      </c>
      <c r="I4" s="3">
        <v>8</v>
      </c>
    </row>
    <row r="5" spans="1:9" x14ac:dyDescent="0.15">
      <c r="A5" s="1" t="s">
        <v>3</v>
      </c>
      <c r="B5" s="2">
        <v>55500596.950000003</v>
      </c>
      <c r="D5" s="1" t="s">
        <v>12</v>
      </c>
      <c r="E5" s="2">
        <v>20626668.100000001</v>
      </c>
      <c r="G5" s="1"/>
      <c r="H5" t="s">
        <v>35</v>
      </c>
      <c r="I5" s="3">
        <v>35</v>
      </c>
    </row>
    <row r="6" spans="1:9" x14ac:dyDescent="0.15">
      <c r="A6" s="1" t="s">
        <v>11</v>
      </c>
      <c r="B6" s="2">
        <v>11711841.779999999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/>
    </row>
    <row r="8" spans="1:9" x14ac:dyDescent="0.15">
      <c r="A8" s="1" t="s">
        <v>5</v>
      </c>
      <c r="B8" s="2">
        <v>53000000</v>
      </c>
      <c r="D8" s="1" t="s">
        <v>8</v>
      </c>
      <c r="E8" s="2">
        <v>2419.6</v>
      </c>
      <c r="G8" s="1"/>
      <c r="H8" s="1" t="s">
        <v>30</v>
      </c>
      <c r="I8" s="2">
        <v>27389580</v>
      </c>
    </row>
    <row r="9" spans="1:9" x14ac:dyDescent="0.15">
      <c r="A9" s="1" t="s">
        <v>6</v>
      </c>
      <c r="B9" s="2">
        <v>0</v>
      </c>
      <c r="D9" s="1" t="s">
        <v>13</v>
      </c>
      <c r="E9" s="3">
        <v>1597</v>
      </c>
      <c r="G9" s="1"/>
      <c r="H9" s="1" t="s">
        <v>31</v>
      </c>
      <c r="I9" s="2">
        <v>0</v>
      </c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27389580</v>
      </c>
    </row>
    <row r="11" spans="1:9" x14ac:dyDescent="0.15">
      <c r="A11" s="1" t="s">
        <v>8</v>
      </c>
      <c r="B11" s="2">
        <v>369.63</v>
      </c>
      <c r="G11" s="1" t="s">
        <v>5</v>
      </c>
      <c r="H11" s="2"/>
      <c r="I11" s="2">
        <v>10000000</v>
      </c>
    </row>
    <row r="12" spans="1:9" x14ac:dyDescent="0.15">
      <c r="A12" s="1"/>
      <c r="C12" s="2"/>
      <c r="G12" s="1" t="s">
        <v>26</v>
      </c>
      <c r="H12" s="2"/>
      <c r="I12" s="2">
        <v>4648295.16</v>
      </c>
    </row>
    <row r="13" spans="1:9" x14ac:dyDescent="0.15">
      <c r="A13" s="1"/>
      <c r="C13" s="2"/>
      <c r="G13" s="1" t="s">
        <v>12</v>
      </c>
      <c r="H13" s="2"/>
      <c r="I13" s="2">
        <v>5477916</v>
      </c>
    </row>
    <row r="14" spans="1:9" x14ac:dyDescent="0.15">
      <c r="A14" s="1"/>
      <c r="C14" s="2"/>
      <c r="D14" s="8" t="s">
        <v>73</v>
      </c>
      <c r="E14" s="35"/>
      <c r="G14" s="1" t="s">
        <v>24</v>
      </c>
      <c r="H14" s="2"/>
      <c r="I14" s="2">
        <v>126211.16</v>
      </c>
    </row>
    <row r="15" spans="1:9" x14ac:dyDescent="0.15">
      <c r="D15" s="36" t="s">
        <v>74</v>
      </c>
      <c r="E15" s="18">
        <v>208462</v>
      </c>
      <c r="G15" s="1" t="s">
        <v>33</v>
      </c>
      <c r="I15" s="2">
        <v>4157.7</v>
      </c>
    </row>
    <row r="16" spans="1:9" x14ac:dyDescent="0.15">
      <c r="D16" s="36" t="s">
        <v>75</v>
      </c>
      <c r="E16" s="2">
        <v>74395</v>
      </c>
      <c r="G16" s="1"/>
      <c r="H16" s="1" t="s">
        <v>38</v>
      </c>
      <c r="I16" s="2">
        <v>3363.86</v>
      </c>
    </row>
    <row r="17" spans="1:9" x14ac:dyDescent="0.15">
      <c r="G17" s="1"/>
      <c r="H17" s="1" t="s">
        <v>39</v>
      </c>
      <c r="I17" s="2">
        <v>793.84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4" sqref="D14:E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2.375" customWidth="1"/>
    <col min="5" max="5" width="17.125" customWidth="1"/>
    <col min="6" max="6" width="10" customWidth="1"/>
    <col min="7" max="7" width="12.375" customWidth="1"/>
    <col min="8" max="9" width="21.1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14029563.310000001</v>
      </c>
      <c r="D3" s="1" t="s">
        <v>10</v>
      </c>
      <c r="E3" s="2">
        <v>29603822.300000001</v>
      </c>
      <c r="G3" s="1"/>
      <c r="H3" s="1" t="s">
        <v>28</v>
      </c>
      <c r="I3" s="3">
        <v>40</v>
      </c>
    </row>
    <row r="4" spans="1:9" x14ac:dyDescent="0.15">
      <c r="A4" s="1" t="s">
        <v>2</v>
      </c>
      <c r="B4" s="2">
        <v>39909984.939999998</v>
      </c>
      <c r="D4" s="1" t="s">
        <v>11</v>
      </c>
      <c r="E4" s="2">
        <v>9603326.5</v>
      </c>
      <c r="G4" s="1"/>
      <c r="H4" t="s">
        <v>34</v>
      </c>
      <c r="I4" s="3">
        <v>5</v>
      </c>
    </row>
    <row r="5" spans="1:9" x14ac:dyDescent="0.15">
      <c r="A5" s="1" t="s">
        <v>3</v>
      </c>
      <c r="B5" s="2">
        <v>53939548.25</v>
      </c>
      <c r="D5" s="1" t="s">
        <v>12</v>
      </c>
      <c r="E5" s="2">
        <v>20000495.800000001</v>
      </c>
      <c r="G5" s="1"/>
      <c r="H5" t="s">
        <v>35</v>
      </c>
      <c r="I5" s="3">
        <v>35</v>
      </c>
    </row>
    <row r="6" spans="1:9" x14ac:dyDescent="0.15">
      <c r="A6" s="1" t="s">
        <v>11</v>
      </c>
      <c r="B6" s="2">
        <v>14029563.310000001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/>
    </row>
    <row r="8" spans="1:9" x14ac:dyDescent="0.15">
      <c r="A8" s="1" t="s">
        <v>5</v>
      </c>
      <c r="B8" s="2">
        <v>53000000</v>
      </c>
      <c r="D8" s="1" t="s">
        <v>8</v>
      </c>
      <c r="E8" s="2">
        <v>3022.2</v>
      </c>
      <c r="G8" s="1"/>
      <c r="H8" s="1" t="s">
        <v>30</v>
      </c>
      <c r="I8" s="2">
        <v>25496100</v>
      </c>
    </row>
    <row r="9" spans="1:9" x14ac:dyDescent="0.15">
      <c r="A9" s="1" t="s">
        <v>6</v>
      </c>
      <c r="B9" s="2">
        <v>0</v>
      </c>
      <c r="D9" s="1" t="s">
        <v>13</v>
      </c>
      <c r="E9" s="3">
        <v>2019</v>
      </c>
      <c r="G9" s="1"/>
      <c r="H9" s="1" t="s">
        <v>31</v>
      </c>
      <c r="I9" s="2">
        <v>0</v>
      </c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25496100</v>
      </c>
    </row>
    <row r="11" spans="1:9" x14ac:dyDescent="0.15">
      <c r="A11" s="1" t="s">
        <v>8</v>
      </c>
      <c r="B11" s="2">
        <v>0</v>
      </c>
      <c r="G11" s="1" t="s">
        <v>5</v>
      </c>
      <c r="H11" s="2"/>
      <c r="I11" s="2">
        <v>8000000</v>
      </c>
    </row>
    <row r="12" spans="1:9" x14ac:dyDescent="0.15">
      <c r="A12" s="1"/>
      <c r="C12" s="2"/>
      <c r="G12" s="1" t="s">
        <v>26</v>
      </c>
      <c r="H12" s="2"/>
      <c r="I12" s="2">
        <v>3066157.77</v>
      </c>
    </row>
    <row r="13" spans="1:9" x14ac:dyDescent="0.15">
      <c r="A13" s="1"/>
      <c r="C13" s="2"/>
      <c r="G13" s="1" t="s">
        <v>12</v>
      </c>
      <c r="H13" s="2"/>
      <c r="I13" s="2">
        <v>5099220</v>
      </c>
    </row>
    <row r="14" spans="1:9" x14ac:dyDescent="0.15">
      <c r="A14" s="1"/>
      <c r="C14" s="2"/>
      <c r="D14" s="8" t="s">
        <v>73</v>
      </c>
      <c r="E14" s="35"/>
      <c r="G14" s="1" t="s">
        <v>24</v>
      </c>
      <c r="H14" s="2"/>
      <c r="I14" s="2">
        <v>165377.76999999999</v>
      </c>
    </row>
    <row r="15" spans="1:9" x14ac:dyDescent="0.15">
      <c r="D15" s="36" t="s">
        <v>74</v>
      </c>
      <c r="E15" s="18">
        <v>192948</v>
      </c>
      <c r="G15" s="1" t="s">
        <v>33</v>
      </c>
      <c r="I15" s="2">
        <v>3918.83</v>
      </c>
    </row>
    <row r="16" spans="1:9" x14ac:dyDescent="0.15">
      <c r="D16" s="36" t="s">
        <v>75</v>
      </c>
      <c r="E16" s="2">
        <v>55637</v>
      </c>
      <c r="G16" s="1"/>
      <c r="H16" s="1" t="s">
        <v>38</v>
      </c>
      <c r="I16" s="2">
        <v>3170.6</v>
      </c>
    </row>
    <row r="17" spans="1:9" x14ac:dyDescent="0.15">
      <c r="G17" s="1"/>
      <c r="H17" s="1" t="s">
        <v>39</v>
      </c>
      <c r="I17" s="2">
        <v>748.23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16" sqref="D16:E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5" max="5" width="18.75" customWidth="1"/>
    <col min="6" max="6" width="8.75" customWidth="1"/>
    <col min="7" max="7" width="9.5" bestFit="1" customWidth="1"/>
    <col min="8" max="8" width="20.5" customWidth="1"/>
    <col min="9" max="9" width="19.37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14029563.310000001</v>
      </c>
      <c r="D3" s="1" t="s">
        <v>10</v>
      </c>
      <c r="E3" s="2">
        <v>29566196.5</v>
      </c>
      <c r="G3" s="1"/>
      <c r="H3" s="1" t="s">
        <v>28</v>
      </c>
      <c r="I3" s="3">
        <v>40</v>
      </c>
    </row>
    <row r="4" spans="1:9" x14ac:dyDescent="0.15">
      <c r="A4" s="1" t="s">
        <v>2</v>
      </c>
      <c r="B4" s="2">
        <v>40126103.990000002</v>
      </c>
      <c r="D4" s="1" t="s">
        <v>11</v>
      </c>
      <c r="E4" s="2">
        <v>10158628.5</v>
      </c>
      <c r="G4" s="1"/>
      <c r="H4" t="s">
        <v>34</v>
      </c>
      <c r="I4" s="3">
        <v>4</v>
      </c>
    </row>
    <row r="5" spans="1:9" x14ac:dyDescent="0.15">
      <c r="A5" s="1" t="s">
        <v>3</v>
      </c>
      <c r="B5" s="2">
        <v>54155667.299999997</v>
      </c>
      <c r="D5" s="1" t="s">
        <v>12</v>
      </c>
      <c r="E5" s="2">
        <v>19407568</v>
      </c>
      <c r="G5" s="1"/>
      <c r="H5" t="s">
        <v>35</v>
      </c>
      <c r="I5" s="3">
        <v>35</v>
      </c>
    </row>
    <row r="6" spans="1:9" x14ac:dyDescent="0.15">
      <c r="A6" s="1" t="s">
        <v>11</v>
      </c>
      <c r="B6" s="2">
        <v>14029563.310000001</v>
      </c>
      <c r="D6" s="1" t="s">
        <v>4</v>
      </c>
      <c r="E6" s="2">
        <v>8000000</v>
      </c>
      <c r="G6" s="1"/>
      <c r="H6" t="s">
        <v>40</v>
      </c>
      <c r="I6" s="3">
        <v>1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29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1053.4000000000001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697</v>
      </c>
      <c r="G9" s="1"/>
      <c r="H9" s="1" t="s">
        <v>30</v>
      </c>
      <c r="I9" s="2">
        <v>25751280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0</v>
      </c>
    </row>
    <row r="11" spans="1:9" x14ac:dyDescent="0.15">
      <c r="A11" s="1" t="s">
        <v>8</v>
      </c>
      <c r="B11" s="2">
        <v>299.92</v>
      </c>
      <c r="G11" s="1"/>
      <c r="H11" s="1" t="s">
        <v>32</v>
      </c>
      <c r="I11" s="2">
        <v>25751280</v>
      </c>
    </row>
    <row r="12" spans="1:9" x14ac:dyDescent="0.15">
      <c r="A12" s="1"/>
      <c r="C12" s="2"/>
      <c r="G12" s="1" t="s">
        <v>5</v>
      </c>
      <c r="H12" s="2"/>
      <c r="I12" s="2">
        <v>8000000</v>
      </c>
    </row>
    <row r="13" spans="1:9" x14ac:dyDescent="0.15">
      <c r="A13" s="1"/>
      <c r="C13" s="2"/>
      <c r="G13" s="1" t="s">
        <v>26</v>
      </c>
      <c r="H13" s="2"/>
      <c r="I13" s="2">
        <v>3282872.97</v>
      </c>
    </row>
    <row r="14" spans="1:9" x14ac:dyDescent="0.15">
      <c r="A14" s="1"/>
      <c r="C14" s="2"/>
      <c r="F14" s="2"/>
      <c r="G14" s="1" t="s">
        <v>12</v>
      </c>
      <c r="H14" s="2"/>
      <c r="I14" s="2">
        <v>5150256</v>
      </c>
    </row>
    <row r="15" spans="1:9" x14ac:dyDescent="0.15">
      <c r="F15" s="2"/>
      <c r="G15" s="1" t="s">
        <v>24</v>
      </c>
      <c r="H15" s="2"/>
      <c r="I15" s="2">
        <v>433128.97</v>
      </c>
    </row>
    <row r="16" spans="1:9" x14ac:dyDescent="0.15">
      <c r="D16" s="8" t="s">
        <v>73</v>
      </c>
      <c r="E16" s="35"/>
      <c r="G16" s="1" t="s">
        <v>33</v>
      </c>
      <c r="I16" s="2">
        <v>3160.64</v>
      </c>
    </row>
    <row r="17" spans="4:9" x14ac:dyDescent="0.15">
      <c r="D17" s="36" t="s">
        <v>74</v>
      </c>
      <c r="E17" s="18">
        <v>204425</v>
      </c>
      <c r="G17" s="1"/>
      <c r="H17" s="1" t="s">
        <v>38</v>
      </c>
      <c r="I17" s="2">
        <v>3042.61</v>
      </c>
    </row>
    <row r="18" spans="4:9" x14ac:dyDescent="0.15">
      <c r="D18" s="36" t="s">
        <v>75</v>
      </c>
      <c r="E18" s="2">
        <v>120595</v>
      </c>
      <c r="G18" s="1"/>
      <c r="H18" s="1" t="s">
        <v>39</v>
      </c>
      <c r="I18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5" sqref="D15:E17"/>
    </sheetView>
  </sheetViews>
  <sheetFormatPr defaultRowHeight="13.5" x14ac:dyDescent="0.15"/>
  <cols>
    <col min="1" max="1" width="13.375" customWidth="1"/>
    <col min="2" max="2" width="19.25" customWidth="1"/>
    <col min="3" max="3" width="8" customWidth="1"/>
    <col min="5" max="5" width="17.25" customWidth="1"/>
    <col min="6" max="6" width="19.75" customWidth="1"/>
    <col min="7" max="7" width="9.6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>
        <v>39</v>
      </c>
    </row>
    <row r="3" spans="1:9" x14ac:dyDescent="0.15">
      <c r="A3" s="1" t="s">
        <v>1</v>
      </c>
      <c r="B3" s="2">
        <v>15075115.210000001</v>
      </c>
      <c r="D3" s="1" t="s">
        <v>10</v>
      </c>
      <c r="E3" s="2">
        <v>29341791.899999999</v>
      </c>
      <c r="G3" s="1"/>
      <c r="H3" s="1" t="s">
        <v>28</v>
      </c>
      <c r="I3" s="3">
        <v>39</v>
      </c>
    </row>
    <row r="4" spans="1:9" x14ac:dyDescent="0.15">
      <c r="A4" s="1" t="s">
        <v>2</v>
      </c>
      <c r="B4" s="2">
        <v>39217121.270000003</v>
      </c>
      <c r="D4" s="1" t="s">
        <v>11</v>
      </c>
      <c r="E4" s="2">
        <v>10097997.300000001</v>
      </c>
      <c r="G4" s="1"/>
      <c r="H4" t="s">
        <v>34</v>
      </c>
      <c r="I4" s="3">
        <v>4</v>
      </c>
    </row>
    <row r="5" spans="1:9" x14ac:dyDescent="0.15">
      <c r="A5" s="1" t="s">
        <v>3</v>
      </c>
      <c r="B5" s="2">
        <v>54292236.479999997</v>
      </c>
      <c r="D5" s="1" t="s">
        <v>12</v>
      </c>
      <c r="E5" s="2">
        <v>19243794.600000001</v>
      </c>
      <c r="G5" s="1"/>
      <c r="H5" t="s">
        <v>35</v>
      </c>
      <c r="I5" s="3">
        <v>35</v>
      </c>
    </row>
    <row r="6" spans="1:9" x14ac:dyDescent="0.15">
      <c r="A6" s="1" t="s">
        <v>11</v>
      </c>
      <c r="B6" s="2">
        <v>15075115.210000001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>
        <v>25190460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2518.5</v>
      </c>
      <c r="G8" s="1"/>
      <c r="H8" s="1" t="s">
        <v>30</v>
      </c>
      <c r="I8" s="2">
        <v>25190460</v>
      </c>
    </row>
    <row r="9" spans="1:9" x14ac:dyDescent="0.15">
      <c r="A9" s="1" t="s">
        <v>6</v>
      </c>
      <c r="B9" s="2">
        <v>0</v>
      </c>
      <c r="D9" s="1" t="s">
        <v>13</v>
      </c>
      <c r="E9" s="3">
        <v>1769</v>
      </c>
      <c r="G9" s="1"/>
      <c r="H9" s="1" t="s">
        <v>31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25190460</v>
      </c>
    </row>
    <row r="11" spans="1:9" x14ac:dyDescent="0.15">
      <c r="A11" s="1" t="s">
        <v>8</v>
      </c>
      <c r="C11" s="2"/>
      <c r="G11" s="1" t="s">
        <v>5</v>
      </c>
      <c r="H11" s="2"/>
      <c r="I11" s="2">
        <v>8000000</v>
      </c>
    </row>
    <row r="12" spans="1:9" x14ac:dyDescent="0.15">
      <c r="A12" s="1"/>
      <c r="C12" s="2"/>
      <c r="G12" s="1" t="s">
        <v>26</v>
      </c>
      <c r="H12" s="2"/>
      <c r="I12" s="2">
        <v>3470592.99</v>
      </c>
    </row>
    <row r="13" spans="1:9" x14ac:dyDescent="0.15">
      <c r="A13" s="1"/>
      <c r="C13" s="2"/>
      <c r="G13" s="1" t="s">
        <v>12</v>
      </c>
      <c r="H13" s="2"/>
      <c r="I13" s="2">
        <v>5038092</v>
      </c>
    </row>
    <row r="14" spans="1:9" x14ac:dyDescent="0.15">
      <c r="A14" s="1"/>
      <c r="C14" s="2"/>
      <c r="G14" s="1" t="s">
        <v>24</v>
      </c>
      <c r="H14" s="2"/>
      <c r="I14" s="2"/>
    </row>
    <row r="15" spans="1:9" x14ac:dyDescent="0.15">
      <c r="D15" s="8" t="s">
        <v>73</v>
      </c>
      <c r="E15" s="35"/>
      <c r="G15" s="1" t="s">
        <v>33</v>
      </c>
      <c r="I15" s="2">
        <v>3681.98</v>
      </c>
    </row>
    <row r="16" spans="1:9" x14ac:dyDescent="0.15">
      <c r="D16" s="36" t="s">
        <v>74</v>
      </c>
      <c r="E16" s="18">
        <v>198369</v>
      </c>
      <c r="G16" s="1"/>
      <c r="H16" s="1" t="s">
        <v>38</v>
      </c>
      <c r="I16" s="2">
        <v>2978.97</v>
      </c>
    </row>
    <row r="17" spans="1:9" x14ac:dyDescent="0.15">
      <c r="D17" s="36" t="s">
        <v>75</v>
      </c>
      <c r="E17" s="2">
        <v>127311</v>
      </c>
      <c r="G17" s="1"/>
      <c r="H17" s="1" t="s">
        <v>39</v>
      </c>
      <c r="I17" s="2">
        <v>703.01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workbookViewId="0">
      <selection activeCell="D15" sqref="D15:E17"/>
    </sheetView>
  </sheetViews>
  <sheetFormatPr defaultRowHeight="13.5" x14ac:dyDescent="0.15"/>
  <cols>
    <col min="1" max="1" width="13.375" customWidth="1"/>
    <col min="2" max="2" width="19.25" customWidth="1"/>
    <col min="3" max="3" width="9.375" customWidth="1"/>
    <col min="4" max="4" width="14.625" customWidth="1"/>
    <col min="5" max="5" width="22.5" customWidth="1"/>
    <col min="6" max="6" width="6.875" customWidth="1"/>
    <col min="7" max="7" width="9.5" bestFit="1" customWidth="1"/>
    <col min="8" max="8" width="20.5" customWidth="1"/>
    <col min="9" max="9" width="17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37</v>
      </c>
      <c r="I2" s="3">
        <v>37</v>
      </c>
    </row>
    <row r="3" spans="1:9" x14ac:dyDescent="0.15">
      <c r="A3" s="1" t="s">
        <v>1</v>
      </c>
      <c r="B3" s="2">
        <v>12971643.16</v>
      </c>
      <c r="D3" s="1" t="s">
        <v>10</v>
      </c>
      <c r="E3" s="2">
        <v>28807098.399999999</v>
      </c>
      <c r="G3" s="1"/>
      <c r="H3" s="1" t="s">
        <v>28</v>
      </c>
      <c r="I3" s="3">
        <v>37</v>
      </c>
    </row>
    <row r="4" spans="1:9" x14ac:dyDescent="0.15">
      <c r="A4" s="1" t="s">
        <v>2</v>
      </c>
      <c r="B4" s="2">
        <v>31265735.809999999</v>
      </c>
      <c r="D4" s="1" t="s">
        <v>11</v>
      </c>
      <c r="E4" s="2">
        <v>11046054</v>
      </c>
      <c r="G4" s="1"/>
      <c r="H4" t="s">
        <v>34</v>
      </c>
      <c r="I4" s="3">
        <v>4</v>
      </c>
    </row>
    <row r="5" spans="1:9" x14ac:dyDescent="0.15">
      <c r="A5" s="1" t="s">
        <v>3</v>
      </c>
      <c r="B5" s="2">
        <v>44237378.969999999</v>
      </c>
      <c r="D5" s="1" t="s">
        <v>12</v>
      </c>
      <c r="E5" s="2">
        <v>16180361.800000001</v>
      </c>
      <c r="G5" s="1"/>
      <c r="H5" t="s">
        <v>35</v>
      </c>
      <c r="I5" s="3">
        <v>33</v>
      </c>
    </row>
    <row r="6" spans="1:9" x14ac:dyDescent="0.15">
      <c r="A6" s="1" t="s">
        <v>11</v>
      </c>
      <c r="B6" s="2">
        <v>12971643.16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>
        <v>23836140</v>
      </c>
    </row>
    <row r="8" spans="1:9" x14ac:dyDescent="0.15">
      <c r="A8" s="1" t="s">
        <v>5</v>
      </c>
      <c r="B8" s="2">
        <v>43000000</v>
      </c>
      <c r="D8" s="1" t="s">
        <v>8</v>
      </c>
      <c r="E8" s="2">
        <v>1959.6</v>
      </c>
      <c r="G8" s="1"/>
      <c r="H8" s="1" t="s">
        <v>30</v>
      </c>
      <c r="I8" s="2">
        <v>23836140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1306</v>
      </c>
      <c r="G9" s="1"/>
      <c r="H9" s="1" t="s">
        <v>31</v>
      </c>
      <c r="I9" s="2">
        <v>0</v>
      </c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0</v>
      </c>
    </row>
    <row r="11" spans="1:9" x14ac:dyDescent="0.15">
      <c r="A11" s="1" t="s">
        <v>8</v>
      </c>
      <c r="B11" s="2">
        <v>439.41</v>
      </c>
      <c r="G11" s="1" t="s">
        <v>5</v>
      </c>
      <c r="H11" s="2"/>
      <c r="I11" s="2">
        <v>8000000</v>
      </c>
    </row>
    <row r="12" spans="1:9" x14ac:dyDescent="0.15">
      <c r="A12" s="1"/>
      <c r="C12" s="2"/>
      <c r="G12" s="1" t="s">
        <v>26</v>
      </c>
      <c r="H12" s="2"/>
      <c r="I12" s="2">
        <v>3677348.44</v>
      </c>
    </row>
    <row r="13" spans="1:9" x14ac:dyDescent="0.15">
      <c r="A13" s="1"/>
      <c r="C13" s="2"/>
      <c r="G13" s="1" t="s">
        <v>12</v>
      </c>
      <c r="H13" s="2"/>
      <c r="I13" s="2">
        <v>4767228</v>
      </c>
    </row>
    <row r="14" spans="1:9" x14ac:dyDescent="0.15">
      <c r="A14" s="1"/>
      <c r="C14" s="2"/>
      <c r="G14" s="1" t="s">
        <v>24</v>
      </c>
      <c r="H14" s="2"/>
      <c r="I14" s="2">
        <f>I13+I12-I11</f>
        <v>444576.43999999948</v>
      </c>
    </row>
    <row r="15" spans="1:9" x14ac:dyDescent="0.15">
      <c r="D15" s="8" t="s">
        <v>73</v>
      </c>
      <c r="E15" s="35"/>
      <c r="G15" s="1" t="s">
        <v>33</v>
      </c>
      <c r="I15" s="2">
        <v>3522.51</v>
      </c>
    </row>
    <row r="16" spans="1:9" x14ac:dyDescent="0.15">
      <c r="D16" s="36" t="s">
        <v>74</v>
      </c>
      <c r="E16" s="18">
        <v>218700</v>
      </c>
      <c r="G16" s="1"/>
      <c r="H16" s="1" t="s">
        <v>38</v>
      </c>
      <c r="I16" s="2">
        <v>2849.95</v>
      </c>
    </row>
    <row r="17" spans="1:9" x14ac:dyDescent="0.15">
      <c r="D17" s="36" t="s">
        <v>75</v>
      </c>
      <c r="E17" s="2">
        <v>207668</v>
      </c>
      <c r="G17" s="1"/>
      <c r="H17" s="1" t="s">
        <v>39</v>
      </c>
      <c r="I17" s="2">
        <v>672.56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>
      <selection activeCell="F15" sqref="F15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2.5" customWidth="1"/>
    <col min="5" max="5" width="24.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/>
      <c r="I2" s="2"/>
    </row>
    <row r="3" spans="1:9" x14ac:dyDescent="0.15">
      <c r="A3" s="1" t="s">
        <v>1</v>
      </c>
      <c r="B3" s="2">
        <v>24992627.920000002</v>
      </c>
      <c r="D3" s="1" t="s">
        <v>10</v>
      </c>
      <c r="E3" s="2">
        <v>27654003</v>
      </c>
      <c r="G3" s="1" t="s">
        <v>28</v>
      </c>
      <c r="I3" s="2">
        <v>29</v>
      </c>
    </row>
    <row r="4" spans="1:9" x14ac:dyDescent="0.15">
      <c r="A4" s="1" t="s">
        <v>2</v>
      </c>
      <c r="B4" s="2">
        <v>22267950.59</v>
      </c>
      <c r="D4" s="1" t="s">
        <v>11</v>
      </c>
      <c r="E4" s="2">
        <v>11473641.199999999</v>
      </c>
      <c r="G4" s="1" t="s">
        <v>29</v>
      </c>
      <c r="I4" s="2">
        <v>0</v>
      </c>
    </row>
    <row r="5" spans="1:9" x14ac:dyDescent="0.15">
      <c r="A5" s="1" t="s">
        <v>3</v>
      </c>
      <c r="B5" s="2">
        <v>47260578.509999998</v>
      </c>
      <c r="D5" s="1" t="s">
        <v>12</v>
      </c>
      <c r="E5" s="2">
        <v>16180361.800000001</v>
      </c>
      <c r="G5" s="1" t="s">
        <v>25</v>
      </c>
      <c r="I5" s="2">
        <v>29</v>
      </c>
    </row>
    <row r="6" spans="1:9" x14ac:dyDescent="0.15">
      <c r="A6" s="1" t="s">
        <v>11</v>
      </c>
      <c r="B6" s="2">
        <v>24992627.920000002</v>
      </c>
      <c r="D6" s="1" t="s">
        <v>4</v>
      </c>
      <c r="E6" s="2">
        <v>8000000</v>
      </c>
      <c r="G6" s="1" t="s">
        <v>30</v>
      </c>
      <c r="H6" s="2"/>
      <c r="I6" s="2">
        <v>18651060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31</v>
      </c>
      <c r="H7" s="2"/>
      <c r="I7" s="2">
        <v>0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4609.2</v>
      </c>
      <c r="G8" s="1" t="s">
        <v>32</v>
      </c>
      <c r="H8" s="2"/>
      <c r="I8" s="2">
        <v>18651060</v>
      </c>
    </row>
    <row r="9" spans="1:9" x14ac:dyDescent="0.15">
      <c r="A9" s="1" t="s">
        <v>6</v>
      </c>
      <c r="B9" s="2">
        <v>0</v>
      </c>
      <c r="D9" s="1" t="s">
        <v>13</v>
      </c>
      <c r="E9" s="3">
        <v>2425</v>
      </c>
      <c r="G9" s="1" t="s">
        <v>26</v>
      </c>
      <c r="H9" s="2"/>
      <c r="I9" s="2">
        <v>1716167.84</v>
      </c>
    </row>
    <row r="10" spans="1:9" x14ac:dyDescent="0.15">
      <c r="A10" s="1" t="s">
        <v>7</v>
      </c>
      <c r="B10" s="2">
        <v>0</v>
      </c>
      <c r="G10" s="1" t="s">
        <v>12</v>
      </c>
      <c r="H10" s="2"/>
      <c r="I10" s="2">
        <v>3730212</v>
      </c>
    </row>
    <row r="11" spans="1:9" x14ac:dyDescent="0.15">
      <c r="A11" s="1" t="s">
        <v>8</v>
      </c>
      <c r="B11" s="2">
        <v>801.24</v>
      </c>
      <c r="G11" s="1" t="s">
        <v>24</v>
      </c>
      <c r="H11" s="2"/>
      <c r="I11" s="2">
        <v>446379.84</v>
      </c>
    </row>
    <row r="12" spans="1:9" x14ac:dyDescent="0.15">
      <c r="A12" s="1"/>
      <c r="C12" s="2"/>
      <c r="G12" s="1" t="s">
        <v>33</v>
      </c>
      <c r="I12" s="2">
        <v>2881.43</v>
      </c>
    </row>
    <row r="13" spans="1:9" x14ac:dyDescent="0.15">
      <c r="A13" s="1"/>
      <c r="C13" s="2"/>
      <c r="D13" s="8" t="s">
        <v>73</v>
      </c>
      <c r="E13" s="35"/>
    </row>
    <row r="14" spans="1:9" x14ac:dyDescent="0.15">
      <c r="A14" s="1"/>
      <c r="C14" s="2"/>
      <c r="D14" s="36" t="s">
        <v>74</v>
      </c>
      <c r="E14" s="18">
        <v>204474</v>
      </c>
    </row>
    <row r="15" spans="1:9" x14ac:dyDescent="0.15">
      <c r="D15" s="36" t="s">
        <v>75</v>
      </c>
      <c r="E15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24" sqref="B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8.25" customWidth="1"/>
    <col min="5" max="5" width="22.25" customWidth="1"/>
    <col min="6" max="6" width="6.375" customWidth="1"/>
    <col min="7" max="7" width="9.5" bestFit="1" customWidth="1"/>
    <col min="8" max="8" width="9.5" customWidth="1"/>
    <col min="9" max="9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H1" s="1"/>
    </row>
    <row r="2" spans="1:9" x14ac:dyDescent="0.15">
      <c r="G2" s="1"/>
      <c r="H2" s="1"/>
    </row>
    <row r="3" spans="1:9" x14ac:dyDescent="0.15">
      <c r="A3" s="1" t="s">
        <v>1</v>
      </c>
      <c r="B3" s="2">
        <v>34145843.409999996</v>
      </c>
      <c r="D3" s="1" t="s">
        <v>10</v>
      </c>
      <c r="E3" s="2">
        <v>26590276.199999999</v>
      </c>
      <c r="G3" s="1" t="s">
        <v>28</v>
      </c>
      <c r="H3" s="1"/>
      <c r="I3">
        <v>19</v>
      </c>
    </row>
    <row r="4" spans="1:9" x14ac:dyDescent="0.15">
      <c r="A4" s="1" t="s">
        <v>2</v>
      </c>
      <c r="B4" s="2">
        <v>10151470.33</v>
      </c>
      <c r="D4" s="1" t="s">
        <v>11</v>
      </c>
      <c r="E4" s="2">
        <v>12365322.4</v>
      </c>
      <c r="G4" s="1" t="s">
        <v>29</v>
      </c>
      <c r="H4" s="1"/>
      <c r="I4">
        <v>2</v>
      </c>
    </row>
    <row r="5" spans="1:9" x14ac:dyDescent="0.15">
      <c r="A5" s="1" t="s">
        <v>3</v>
      </c>
      <c r="B5" s="2">
        <v>47297520.829999998</v>
      </c>
      <c r="D5" s="1" t="s">
        <v>12</v>
      </c>
      <c r="E5" s="2">
        <v>14224953.800000001</v>
      </c>
      <c r="G5" s="1" t="s">
        <v>25</v>
      </c>
      <c r="H5" s="1"/>
      <c r="I5">
        <v>21</v>
      </c>
    </row>
    <row r="6" spans="1:9" x14ac:dyDescent="0.15">
      <c r="A6" s="1" t="s">
        <v>11</v>
      </c>
      <c r="B6" s="2">
        <v>37146050.5</v>
      </c>
      <c r="D6" s="1" t="s">
        <v>4</v>
      </c>
      <c r="E6" s="2">
        <v>8000000</v>
      </c>
      <c r="G6" s="1" t="s">
        <v>30</v>
      </c>
      <c r="H6" s="1"/>
      <c r="I6" s="2">
        <v>12104520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31</v>
      </c>
      <c r="H7" s="1"/>
      <c r="I7" s="2">
        <v>-1296000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4317.1000000000004</v>
      </c>
      <c r="G8" s="1" t="s">
        <v>32</v>
      </c>
      <c r="H8" s="1"/>
      <c r="I8" s="2">
        <v>10808520</v>
      </c>
    </row>
    <row r="9" spans="1:9" x14ac:dyDescent="0.15">
      <c r="A9" s="1" t="s">
        <v>6</v>
      </c>
      <c r="B9" s="2">
        <v>207.09</v>
      </c>
      <c r="D9" s="1" t="s">
        <v>13</v>
      </c>
      <c r="E9" s="3">
        <v>2502</v>
      </c>
      <c r="G9" s="1" t="s">
        <v>26</v>
      </c>
      <c r="H9" s="1"/>
      <c r="I9" s="2">
        <v>2936499.82</v>
      </c>
    </row>
    <row r="10" spans="1:9" x14ac:dyDescent="0.15">
      <c r="A10" s="1" t="s">
        <v>7</v>
      </c>
      <c r="B10" s="2">
        <v>12000000</v>
      </c>
      <c r="G10" s="1" t="s">
        <v>12</v>
      </c>
      <c r="H10" s="1"/>
      <c r="I10" s="2">
        <v>2420904</v>
      </c>
    </row>
    <row r="11" spans="1:9" x14ac:dyDescent="0.15">
      <c r="A11" s="1" t="s">
        <v>8</v>
      </c>
      <c r="B11" s="2">
        <v>445.79</v>
      </c>
      <c r="G11" s="1" t="s">
        <v>24</v>
      </c>
      <c r="H11" s="1"/>
      <c r="I11" s="2">
        <v>357403.82</v>
      </c>
    </row>
    <row r="12" spans="1:9" x14ac:dyDescent="0.15">
      <c r="A12" s="1"/>
      <c r="C12" s="2"/>
    </row>
    <row r="13" spans="1:9" x14ac:dyDescent="0.15">
      <c r="A13" s="1"/>
      <c r="C13" s="2"/>
      <c r="D13" s="8" t="s">
        <v>73</v>
      </c>
      <c r="E13" s="35"/>
    </row>
    <row r="14" spans="1:9" x14ac:dyDescent="0.15">
      <c r="A14" s="1"/>
      <c r="C14" s="2"/>
      <c r="D14" s="36" t="s">
        <v>74</v>
      </c>
      <c r="E14" s="18">
        <v>204474</v>
      </c>
    </row>
    <row r="15" spans="1:9" x14ac:dyDescent="0.15">
      <c r="C15" s="2"/>
      <c r="D15" s="36" t="s">
        <v>75</v>
      </c>
      <c r="E15" s="2"/>
    </row>
    <row r="16" spans="1:9" x14ac:dyDescent="0.15">
      <c r="C16" s="2"/>
    </row>
    <row r="17" spans="1:3" x14ac:dyDescent="0.15">
      <c r="C17" s="2"/>
    </row>
    <row r="18" spans="1:3" x14ac:dyDescent="0.15">
      <c r="C18" s="2"/>
    </row>
    <row r="19" spans="1:3" x14ac:dyDescent="0.15">
      <c r="C19" s="2"/>
    </row>
    <row r="20" spans="1:3" x14ac:dyDescent="0.15">
      <c r="C20" s="2"/>
    </row>
    <row r="21" spans="1:3" x14ac:dyDescent="0.15">
      <c r="C21" s="2"/>
    </row>
    <row r="22" spans="1:3" x14ac:dyDescent="0.15">
      <c r="C22" s="2"/>
    </row>
    <row r="23" spans="1:3" x14ac:dyDescent="0.15">
      <c r="C23" s="2"/>
    </row>
    <row r="24" spans="1:3" x14ac:dyDescent="0.15">
      <c r="C24" s="2"/>
    </row>
    <row r="25" spans="1:3" x14ac:dyDescent="0.15"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1" sqref="G1:I7"/>
    </sheetView>
  </sheetViews>
  <sheetFormatPr defaultRowHeight="13.5" x14ac:dyDescent="0.15"/>
  <cols>
    <col min="1" max="1" width="13.375" customWidth="1"/>
    <col min="2" max="2" width="19.25" customWidth="1"/>
    <col min="3" max="3" width="3.5" customWidth="1"/>
    <col min="4" max="4" width="13.625" customWidth="1"/>
    <col min="5" max="5" width="18.75" customWidth="1"/>
    <col min="6" max="6" width="5" customWidth="1"/>
    <col min="7" max="7" width="9.5" bestFit="1" customWidth="1"/>
    <col min="8" max="8" width="20.5" customWidth="1"/>
    <col min="9" max="9" width="21.37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/>
      <c r="I2" s="2"/>
    </row>
    <row r="3" spans="1:9" x14ac:dyDescent="0.15">
      <c r="A3" s="1" t="s">
        <v>1</v>
      </c>
      <c r="B3" s="2">
        <v>29177982.329999998</v>
      </c>
      <c r="D3" s="1" t="s">
        <v>10</v>
      </c>
      <c r="E3" s="2">
        <v>25931960.300000001</v>
      </c>
      <c r="G3" s="1" t="s">
        <v>25</v>
      </c>
      <c r="I3" s="2">
        <v>20</v>
      </c>
    </row>
    <row r="4" spans="1:9" x14ac:dyDescent="0.15">
      <c r="A4" s="1" t="s">
        <v>2</v>
      </c>
      <c r="B4" s="2">
        <v>5966266.8399999999</v>
      </c>
      <c r="D4" s="1" t="s">
        <v>11</v>
      </c>
      <c r="E4" s="2">
        <v>12402319.699999999</v>
      </c>
      <c r="G4" s="1" t="s">
        <v>23</v>
      </c>
      <c r="H4" s="2"/>
      <c r="I4" s="2">
        <v>12523200</v>
      </c>
    </row>
    <row r="5" spans="1:9" x14ac:dyDescent="0.15">
      <c r="A5" s="1" t="s">
        <v>3</v>
      </c>
      <c r="B5" s="2">
        <v>47145085.039999999</v>
      </c>
      <c r="D5" s="1" t="s">
        <v>12</v>
      </c>
      <c r="E5" s="2">
        <v>13529640.6</v>
      </c>
      <c r="G5" s="1" t="s">
        <v>26</v>
      </c>
      <c r="H5" s="2"/>
      <c r="I5" s="2">
        <v>2640710.29</v>
      </c>
    </row>
    <row r="6" spans="1:9" x14ac:dyDescent="0.15">
      <c r="A6" s="1" t="s">
        <v>11</v>
      </c>
      <c r="B6" s="2">
        <v>41178818.200000003</v>
      </c>
      <c r="D6" s="1" t="s">
        <v>4</v>
      </c>
      <c r="E6" s="2">
        <v>8000000</v>
      </c>
      <c r="G6" s="1" t="s">
        <v>12</v>
      </c>
      <c r="H6" s="2"/>
      <c r="I6" s="2">
        <v>2504640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24</v>
      </c>
      <c r="H7" s="2"/>
      <c r="I7" s="2">
        <v>145350.29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3394.8</v>
      </c>
    </row>
    <row r="9" spans="1:9" x14ac:dyDescent="0.15">
      <c r="A9" s="1" t="s">
        <v>6</v>
      </c>
      <c r="B9" s="2">
        <v>835.87</v>
      </c>
      <c r="D9" s="1" t="s">
        <v>13</v>
      </c>
      <c r="E9" s="3">
        <v>1991</v>
      </c>
    </row>
    <row r="10" spans="1:9" x14ac:dyDescent="0.15">
      <c r="A10" s="1" t="s">
        <v>7</v>
      </c>
      <c r="B10" s="2">
        <v>12000000</v>
      </c>
    </row>
    <row r="11" spans="1:9" x14ac:dyDescent="0.15">
      <c r="A11" s="1" t="s">
        <v>8</v>
      </c>
      <c r="B11" s="2">
        <v>212.15</v>
      </c>
    </row>
    <row r="12" spans="1:9" x14ac:dyDescent="0.15">
      <c r="A12" s="1"/>
      <c r="C12" s="2"/>
    </row>
    <row r="13" spans="1:9" x14ac:dyDescent="0.15">
      <c r="A13" s="1"/>
      <c r="C13" s="2"/>
    </row>
    <row r="14" spans="1:9" x14ac:dyDescent="0.15">
      <c r="A14" s="1"/>
      <c r="C14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I10" sqref="I1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3.375" customWidth="1"/>
    <col min="5" max="5" width="17.75" customWidth="1"/>
    <col min="6" max="6" width="5.25" customWidth="1"/>
    <col min="7" max="7" width="9.5" bestFit="1" customWidth="1"/>
    <col min="8" max="8" width="9.5" customWidth="1"/>
    <col min="9" max="9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H1" s="1"/>
    </row>
    <row r="2" spans="1:9" x14ac:dyDescent="0.15">
      <c r="G2" s="1"/>
      <c r="H2" s="1"/>
    </row>
    <row r="3" spans="1:9" x14ac:dyDescent="0.15">
      <c r="A3" s="1" t="s">
        <v>1</v>
      </c>
      <c r="B3" s="2">
        <v>32040276.149999999</v>
      </c>
      <c r="D3" s="1" t="s">
        <v>10</v>
      </c>
      <c r="E3" s="2">
        <v>26171212.100000001</v>
      </c>
      <c r="G3" s="1" t="s">
        <v>25</v>
      </c>
      <c r="H3" s="1"/>
      <c r="I3">
        <v>21</v>
      </c>
    </row>
    <row r="4" spans="1:9" x14ac:dyDescent="0.15">
      <c r="A4" s="1" t="s">
        <v>2</v>
      </c>
      <c r="B4" s="2">
        <v>6071899</v>
      </c>
      <c r="D4" s="1" t="s">
        <v>11</v>
      </c>
      <c r="E4" s="2">
        <v>12410019.9</v>
      </c>
      <c r="G4" s="1" t="s">
        <v>23</v>
      </c>
      <c r="H4" s="1"/>
      <c r="I4" s="2">
        <v>13042260</v>
      </c>
    </row>
    <row r="5" spans="1:9" x14ac:dyDescent="0.15">
      <c r="A5" s="1" t="s">
        <v>3</v>
      </c>
      <c r="B5" s="2">
        <v>47112808.079999998</v>
      </c>
      <c r="D5" s="1" t="s">
        <v>12</v>
      </c>
      <c r="E5" s="2">
        <v>13761192.199999999</v>
      </c>
      <c r="G5" s="1" t="s">
        <v>26</v>
      </c>
      <c r="H5" s="1"/>
      <c r="I5" s="2">
        <v>2428554.1</v>
      </c>
    </row>
    <row r="6" spans="1:9" x14ac:dyDescent="0.15">
      <c r="A6" s="1" t="s">
        <v>11</v>
      </c>
      <c r="B6" s="2">
        <v>41040909.079999998</v>
      </c>
      <c r="D6" s="1" t="s">
        <v>4</v>
      </c>
      <c r="E6" s="2">
        <v>8000000</v>
      </c>
      <c r="G6" s="1" t="s">
        <v>12</v>
      </c>
      <c r="H6" s="1"/>
      <c r="I6" s="2">
        <v>2608452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24</v>
      </c>
      <c r="H7" s="1"/>
      <c r="I7" s="2">
        <v>35423.599999999999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1292.5999999999999</v>
      </c>
    </row>
    <row r="9" spans="1:9" x14ac:dyDescent="0.15">
      <c r="A9" s="1" t="s">
        <v>6</v>
      </c>
      <c r="B9" s="2">
        <v>632.9</v>
      </c>
      <c r="D9" s="1" t="s">
        <v>13</v>
      </c>
      <c r="E9" s="3">
        <v>748</v>
      </c>
    </row>
    <row r="10" spans="1:9" x14ac:dyDescent="0.15">
      <c r="A10" s="1" t="s">
        <v>7</v>
      </c>
      <c r="B10" s="2">
        <v>9000000</v>
      </c>
    </row>
    <row r="11" spans="1:9" x14ac:dyDescent="0.15">
      <c r="A11" s="1" t="s">
        <v>8</v>
      </c>
      <c r="B11" s="2">
        <v>103.25</v>
      </c>
    </row>
    <row r="12" spans="1:9" x14ac:dyDescent="0.15">
      <c r="A12" s="1"/>
      <c r="C12" s="2"/>
    </row>
    <row r="13" spans="1:9" x14ac:dyDescent="0.15">
      <c r="A13" s="1"/>
      <c r="C13" s="2"/>
    </row>
    <row r="14" spans="1:9" x14ac:dyDescent="0.15">
      <c r="A14" s="1"/>
      <c r="C14" s="2"/>
    </row>
    <row r="15" spans="1:9" x14ac:dyDescent="0.15">
      <c r="C15" s="2"/>
    </row>
    <row r="16" spans="1:9" x14ac:dyDescent="0.15">
      <c r="C16" s="2"/>
    </row>
    <row r="17" spans="1:3" x14ac:dyDescent="0.15">
      <c r="C17" s="2"/>
    </row>
    <row r="18" spans="1:3" x14ac:dyDescent="0.15">
      <c r="C18" s="2"/>
    </row>
    <row r="19" spans="1:3" x14ac:dyDescent="0.15">
      <c r="C19" s="2"/>
    </row>
    <row r="20" spans="1:3" x14ac:dyDescent="0.15">
      <c r="C20" s="2"/>
    </row>
    <row r="21" spans="1:3" x14ac:dyDescent="0.15"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workbookViewId="0">
      <selection activeCell="I11" sqref="I11"/>
    </sheetView>
  </sheetViews>
  <sheetFormatPr defaultRowHeight="13.5" x14ac:dyDescent="0.15"/>
  <cols>
    <col min="1" max="1" width="13.375" customWidth="1"/>
    <col min="2" max="2" width="17.5" customWidth="1"/>
    <col min="3" max="3" width="9.625" customWidth="1"/>
    <col min="4" max="4" width="12" customWidth="1"/>
    <col min="5" max="5" width="17.125" customWidth="1"/>
    <col min="6" max="6" width="11.875" customWidth="1"/>
    <col min="7" max="7" width="9.5" bestFit="1" customWidth="1"/>
    <col min="8" max="8" width="9.5" customWidth="1"/>
    <col min="9" max="9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H1" s="1"/>
    </row>
    <row r="2" spans="1:9" x14ac:dyDescent="0.15">
      <c r="G2" s="1"/>
      <c r="H2" s="1"/>
    </row>
    <row r="3" spans="1:9" x14ac:dyDescent="0.15">
      <c r="A3" s="1" t="s">
        <v>1</v>
      </c>
      <c r="B3" s="2">
        <v>24101136.219999999</v>
      </c>
      <c r="D3" s="1" t="s">
        <v>10</v>
      </c>
      <c r="E3" s="2">
        <v>26057126.699999999</v>
      </c>
      <c r="G3" s="1" t="s">
        <v>25</v>
      </c>
      <c r="H3" s="1"/>
      <c r="I3">
        <v>20</v>
      </c>
    </row>
    <row r="4" spans="1:9" x14ac:dyDescent="0.15">
      <c r="A4" s="1" t="s">
        <v>2</v>
      </c>
      <c r="B4" s="2">
        <v>5037136.3600000003</v>
      </c>
      <c r="D4" s="1" t="s">
        <v>11</v>
      </c>
      <c r="E4" s="2">
        <v>12453784.1</v>
      </c>
      <c r="G4" s="1" t="s">
        <v>23</v>
      </c>
      <c r="H4" s="1"/>
      <c r="I4" s="2">
        <v>12384900</v>
      </c>
    </row>
    <row r="5" spans="1:9" x14ac:dyDescent="0.15">
      <c r="A5" s="1" t="s">
        <v>3</v>
      </c>
      <c r="B5" s="2">
        <v>47140569.960000001</v>
      </c>
      <c r="D5" s="1" t="s">
        <v>12</v>
      </c>
      <c r="E5" s="2">
        <v>13603342.6</v>
      </c>
      <c r="G5" s="1" t="s">
        <v>26</v>
      </c>
      <c r="H5" s="1"/>
      <c r="I5" s="2">
        <v>2586321.73</v>
      </c>
    </row>
    <row r="6" spans="1:9" x14ac:dyDescent="0.15">
      <c r="A6" s="1" t="s">
        <v>11</v>
      </c>
      <c r="B6" s="2">
        <v>42103433.600000001</v>
      </c>
      <c r="D6" s="1" t="s">
        <v>4</v>
      </c>
      <c r="E6" s="2">
        <v>8000000</v>
      </c>
      <c r="G6" s="1" t="s">
        <v>12</v>
      </c>
      <c r="H6" s="1"/>
      <c r="I6" s="2">
        <v>2492880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24</v>
      </c>
      <c r="H7" s="1"/>
      <c r="I7" s="2">
        <v>83100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1437.5</v>
      </c>
    </row>
    <row r="9" spans="1:9" x14ac:dyDescent="0.15">
      <c r="A9" s="1" t="s">
        <v>6</v>
      </c>
      <c r="B9" s="2">
        <v>2297.38</v>
      </c>
      <c r="D9" s="1" t="s">
        <v>13</v>
      </c>
      <c r="E9" s="3">
        <v>922</v>
      </c>
    </row>
    <row r="10" spans="1:9" x14ac:dyDescent="0.15">
      <c r="A10" s="1" t="s">
        <v>7</v>
      </c>
      <c r="B10" s="2">
        <v>18000000</v>
      </c>
    </row>
    <row r="11" spans="1:9" x14ac:dyDescent="0.15">
      <c r="A11" s="1" t="s">
        <v>8</v>
      </c>
      <c r="B11" s="2">
        <v>125.97</v>
      </c>
    </row>
    <row r="12" spans="1:9" x14ac:dyDescent="0.15">
      <c r="A12" s="1"/>
      <c r="C12" s="2"/>
    </row>
    <row r="13" spans="1:9" x14ac:dyDescent="0.15">
      <c r="A13" s="1"/>
      <c r="C13" s="2"/>
    </row>
    <row r="14" spans="1:9" x14ac:dyDescent="0.15">
      <c r="A14" s="1"/>
      <c r="C14" s="2"/>
    </row>
    <row r="15" spans="1:9" x14ac:dyDescent="0.15">
      <c r="A15" s="1"/>
      <c r="C15" s="2"/>
    </row>
    <row r="16" spans="1:9" x14ac:dyDescent="0.15">
      <c r="C16" s="2"/>
    </row>
    <row r="17" spans="1:3" x14ac:dyDescent="0.15">
      <c r="C17" s="2"/>
    </row>
    <row r="19" spans="1:3" x14ac:dyDescent="0.15">
      <c r="C19" s="2"/>
    </row>
    <row r="20" spans="1:3" x14ac:dyDescent="0.15">
      <c r="C20" s="2"/>
    </row>
    <row r="21" spans="1:3" x14ac:dyDescent="0.15">
      <c r="C21" s="2"/>
    </row>
    <row r="22" spans="1:3" x14ac:dyDescent="0.15"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D21" sqref="D21"/>
    </sheetView>
  </sheetViews>
  <sheetFormatPr defaultRowHeight="13.5" x14ac:dyDescent="0.15"/>
  <cols>
    <col min="1" max="1" width="21.75" style="472" customWidth="1"/>
    <col min="2" max="2" width="20.875" style="472" customWidth="1"/>
    <col min="3" max="3" width="3.375" style="480" customWidth="1"/>
    <col min="4" max="4" width="20.625" style="472" customWidth="1"/>
    <col min="5" max="5" width="22" style="472" customWidth="1"/>
    <col min="6" max="6" width="1.875" style="480" customWidth="1"/>
    <col min="7" max="7" width="24.625" style="472" customWidth="1"/>
    <col min="8" max="8" width="17.875" style="472" customWidth="1"/>
    <col min="9" max="9" width="21.625" style="472" customWidth="1"/>
    <col min="10" max="10" width="7.125" style="480" customWidth="1"/>
    <col min="11" max="13" width="9" style="472"/>
    <col min="14" max="14" width="15.5" style="472" bestFit="1" customWidth="1"/>
    <col min="15" max="16384" width="9" style="472"/>
  </cols>
  <sheetData>
    <row r="1" spans="1:10" ht="14.25" x14ac:dyDescent="0.15">
      <c r="A1" s="503" t="s">
        <v>184</v>
      </c>
      <c r="B1" s="497"/>
      <c r="C1" s="497"/>
      <c r="D1" s="497"/>
      <c r="E1" s="497"/>
      <c r="F1" s="497"/>
      <c r="G1" s="497"/>
      <c r="H1" s="497"/>
      <c r="I1" s="497"/>
      <c r="J1" s="497"/>
    </row>
    <row r="2" spans="1:10" x14ac:dyDescent="0.15">
      <c r="A2" s="504" t="s">
        <v>0</v>
      </c>
      <c r="B2" s="497"/>
      <c r="C2" s="497"/>
      <c r="D2" s="504" t="s">
        <v>185</v>
      </c>
      <c r="E2" s="497"/>
      <c r="F2" s="497"/>
      <c r="G2" s="504" t="s">
        <v>186</v>
      </c>
      <c r="H2" s="497"/>
      <c r="I2" s="499"/>
      <c r="J2" s="497"/>
    </row>
    <row r="3" spans="1:10" x14ac:dyDescent="0.15">
      <c r="A3" s="498" t="s">
        <v>187</v>
      </c>
      <c r="B3" s="499">
        <v>21777960.82</v>
      </c>
      <c r="C3" s="497"/>
      <c r="D3" s="498" t="s">
        <v>187</v>
      </c>
      <c r="E3" s="499">
        <v>39857199.770000003</v>
      </c>
      <c r="F3" s="497"/>
      <c r="G3" s="498" t="s">
        <v>188</v>
      </c>
      <c r="H3" s="497"/>
      <c r="I3" s="511" t="s">
        <v>376</v>
      </c>
      <c r="J3" s="498" t="s">
        <v>377</v>
      </c>
    </row>
    <row r="4" spans="1:10" x14ac:dyDescent="0.15">
      <c r="A4" s="498" t="s">
        <v>189</v>
      </c>
      <c r="B4" s="512">
        <v>18535450.809999999</v>
      </c>
      <c r="C4" s="497"/>
      <c r="D4" s="498" t="s">
        <v>190</v>
      </c>
      <c r="E4" s="512">
        <v>7305068.1299999999</v>
      </c>
      <c r="F4" s="497"/>
      <c r="G4" s="497"/>
      <c r="H4" s="498" t="s">
        <v>194</v>
      </c>
      <c r="I4" s="497">
        <v>152</v>
      </c>
      <c r="J4" s="497">
        <v>-2</v>
      </c>
    </row>
    <row r="5" spans="1:10" x14ac:dyDescent="0.15">
      <c r="A5" s="498" t="s">
        <v>192</v>
      </c>
      <c r="B5" s="499">
        <v>60316644.340000004</v>
      </c>
      <c r="C5" s="497"/>
      <c r="D5" s="498" t="s">
        <v>193</v>
      </c>
      <c r="E5" s="499">
        <v>32552131.640000001</v>
      </c>
      <c r="F5" s="497"/>
      <c r="G5" s="497"/>
      <c r="H5" s="498" t="s">
        <v>196</v>
      </c>
      <c r="I5" s="497">
        <v>121</v>
      </c>
      <c r="J5" s="497"/>
    </row>
    <row r="6" spans="1:10" x14ac:dyDescent="0.15">
      <c r="A6" s="498" t="s">
        <v>190</v>
      </c>
      <c r="B6" s="499">
        <v>41781193.530000001</v>
      </c>
      <c r="C6" s="497"/>
      <c r="D6" s="498" t="s">
        <v>195</v>
      </c>
      <c r="E6" s="499">
        <v>8000000</v>
      </c>
      <c r="F6" s="497"/>
      <c r="G6" s="497"/>
      <c r="H6" s="498" t="s">
        <v>199</v>
      </c>
      <c r="I6" s="497">
        <v>56</v>
      </c>
      <c r="J6" s="497"/>
    </row>
    <row r="7" spans="1:10" x14ac:dyDescent="0.15">
      <c r="A7" s="498" t="s">
        <v>195</v>
      </c>
      <c r="B7" s="499">
        <v>50000000</v>
      </c>
      <c r="C7" s="497"/>
      <c r="D7" s="498" t="s">
        <v>197</v>
      </c>
      <c r="E7" s="512">
        <v>70000000</v>
      </c>
      <c r="F7" s="497"/>
      <c r="G7" s="497"/>
      <c r="H7" s="498" t="s">
        <v>240</v>
      </c>
      <c r="I7" s="497"/>
      <c r="J7" s="497"/>
    </row>
    <row r="8" spans="1:10" x14ac:dyDescent="0.15">
      <c r="A8" s="498" t="s">
        <v>197</v>
      </c>
      <c r="B8" s="499">
        <v>35000000</v>
      </c>
      <c r="C8" s="497"/>
      <c r="D8" s="498" t="s">
        <v>198</v>
      </c>
      <c r="E8" s="499">
        <v>2576</v>
      </c>
      <c r="F8" s="497"/>
      <c r="G8" s="498"/>
      <c r="H8" s="497"/>
      <c r="I8" s="497"/>
      <c r="J8" s="497"/>
    </row>
    <row r="9" spans="1:10" x14ac:dyDescent="0.15">
      <c r="A9" s="498" t="s">
        <v>200</v>
      </c>
      <c r="B9" s="499">
        <v>3232.71</v>
      </c>
      <c r="C9" s="497"/>
      <c r="D9" s="498" t="s">
        <v>201</v>
      </c>
      <c r="E9" s="500">
        <v>2440</v>
      </c>
      <c r="F9" s="497"/>
      <c r="G9" s="497"/>
      <c r="H9" s="498"/>
      <c r="I9" s="497"/>
      <c r="J9" s="497"/>
    </row>
    <row r="10" spans="1:10" x14ac:dyDescent="0.15">
      <c r="A10" s="498" t="s">
        <v>202</v>
      </c>
      <c r="B10" s="499">
        <v>20000000</v>
      </c>
      <c r="C10" s="497"/>
      <c r="D10" s="498" t="s">
        <v>203</v>
      </c>
      <c r="E10" s="499">
        <v>426139.00000000017</v>
      </c>
      <c r="F10" s="497"/>
      <c r="G10" s="498"/>
      <c r="H10" s="498" t="s">
        <v>204</v>
      </c>
      <c r="I10" s="500">
        <v>329</v>
      </c>
      <c r="J10" s="497"/>
    </row>
    <row r="11" spans="1:10" x14ac:dyDescent="0.15">
      <c r="A11" s="498" t="s">
        <v>205</v>
      </c>
      <c r="B11" s="499">
        <v>775597.55</v>
      </c>
      <c r="C11" s="497"/>
      <c r="D11" s="497"/>
      <c r="E11" s="499"/>
      <c r="F11" s="497"/>
      <c r="G11" s="498"/>
      <c r="H11" s="498" t="s">
        <v>206</v>
      </c>
      <c r="I11" s="500">
        <v>-2</v>
      </c>
      <c r="J11" s="497"/>
    </row>
    <row r="12" spans="1:10" x14ac:dyDescent="0.15">
      <c r="A12" s="498" t="s">
        <v>198</v>
      </c>
      <c r="B12" s="512">
        <v>656.81</v>
      </c>
      <c r="C12" s="497"/>
      <c r="D12" s="497"/>
      <c r="E12" s="499"/>
      <c r="F12" s="497"/>
      <c r="G12" s="498" t="s">
        <v>207</v>
      </c>
      <c r="H12" s="497"/>
      <c r="I12" s="499"/>
      <c r="J12" s="497"/>
    </row>
    <row r="13" spans="1:10" x14ac:dyDescent="0.15">
      <c r="A13" s="498" t="s">
        <v>203</v>
      </c>
      <c r="B13" s="499">
        <v>93443.580000000016</v>
      </c>
      <c r="C13" s="497"/>
      <c r="D13" s="497"/>
      <c r="E13" s="499"/>
      <c r="F13" s="497"/>
      <c r="G13" s="498"/>
      <c r="H13" s="498" t="s">
        <v>208</v>
      </c>
      <c r="I13" s="499">
        <v>233651580</v>
      </c>
      <c r="J13" s="497"/>
    </row>
    <row r="14" spans="1:10" x14ac:dyDescent="0.15">
      <c r="A14" s="497"/>
      <c r="B14" s="499"/>
      <c r="C14" s="497"/>
      <c r="D14" s="497"/>
      <c r="E14" s="497"/>
      <c r="F14" s="497"/>
      <c r="G14" s="498"/>
      <c r="H14" s="498" t="s">
        <v>209</v>
      </c>
      <c r="I14" s="499">
        <v>-1423320</v>
      </c>
      <c r="J14" s="497"/>
    </row>
    <row r="15" spans="1:10" x14ac:dyDescent="0.15">
      <c r="A15" s="498"/>
      <c r="B15" s="499"/>
      <c r="C15" s="497"/>
      <c r="D15" s="497"/>
      <c r="E15" s="497"/>
      <c r="F15" s="497"/>
      <c r="G15" s="498"/>
      <c r="H15" s="498" t="s">
        <v>210</v>
      </c>
      <c r="I15" s="499">
        <v>232228260</v>
      </c>
      <c r="J15" s="497"/>
    </row>
    <row r="16" spans="1:10" x14ac:dyDescent="0.15">
      <c r="A16" s="498"/>
      <c r="B16" s="499"/>
      <c r="C16" s="497"/>
      <c r="D16" s="497"/>
      <c r="E16" s="497"/>
      <c r="F16" s="497"/>
      <c r="G16" s="498" t="s">
        <v>197</v>
      </c>
      <c r="H16" s="499"/>
      <c r="I16" s="499">
        <v>45000000</v>
      </c>
      <c r="J16" s="497"/>
    </row>
    <row r="17" spans="1:22" x14ac:dyDescent="0.15">
      <c r="A17" s="502"/>
      <c r="B17" s="499"/>
      <c r="C17" s="497"/>
      <c r="D17" s="497"/>
      <c r="E17" s="497"/>
      <c r="F17" s="497"/>
      <c r="G17" s="498" t="s">
        <v>211</v>
      </c>
      <c r="H17" s="499"/>
      <c r="I17" s="499">
        <v>7763450.46</v>
      </c>
      <c r="J17" s="497"/>
      <c r="K17" s="497"/>
      <c r="L17" s="497"/>
      <c r="M17" s="497"/>
      <c r="N17" s="497"/>
      <c r="O17" s="497"/>
      <c r="P17" s="497"/>
      <c r="Q17" s="497"/>
      <c r="R17" s="497"/>
      <c r="S17" s="497"/>
      <c r="T17" s="497"/>
      <c r="U17" s="497"/>
      <c r="V17" s="497"/>
    </row>
    <row r="18" spans="1:22" x14ac:dyDescent="0.15">
      <c r="A18" s="497"/>
      <c r="B18" s="497"/>
      <c r="C18" s="497"/>
      <c r="D18" s="497"/>
      <c r="E18" s="497"/>
      <c r="F18" s="497"/>
      <c r="G18" s="498" t="s">
        <v>193</v>
      </c>
      <c r="H18" s="499"/>
      <c r="I18" s="499">
        <v>46730316</v>
      </c>
      <c r="J18" s="497"/>
      <c r="K18" s="497"/>
      <c r="L18" s="497"/>
      <c r="M18" s="497"/>
      <c r="N18" s="497"/>
      <c r="O18" s="497"/>
      <c r="P18" s="497"/>
      <c r="Q18" s="497"/>
      <c r="R18" s="497"/>
      <c r="S18" s="497"/>
      <c r="T18" s="497"/>
      <c r="U18" s="497"/>
      <c r="V18" s="497"/>
    </row>
    <row r="19" spans="1:22" x14ac:dyDescent="0.15">
      <c r="A19" s="499"/>
      <c r="B19" s="497"/>
      <c r="C19" s="497"/>
      <c r="D19" s="497"/>
      <c r="E19" s="497"/>
      <c r="F19" s="497"/>
      <c r="G19" s="498" t="s">
        <v>212</v>
      </c>
      <c r="H19" s="499"/>
      <c r="I19" s="499">
        <v>9493766.4600000009</v>
      </c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</row>
    <row r="20" spans="1:22" x14ac:dyDescent="0.15">
      <c r="A20" s="497"/>
      <c r="B20" s="497"/>
      <c r="C20" s="497"/>
      <c r="D20" s="497"/>
      <c r="E20" s="497"/>
      <c r="F20" s="497"/>
      <c r="G20" s="498" t="s">
        <v>213</v>
      </c>
      <c r="H20" s="497"/>
      <c r="I20" s="499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</row>
    <row r="21" spans="1:22" x14ac:dyDescent="0.15">
      <c r="A21" s="497"/>
      <c r="B21" s="497"/>
      <c r="C21" s="497"/>
      <c r="D21" s="497"/>
      <c r="E21" s="497"/>
      <c r="F21" s="497"/>
      <c r="G21" s="498"/>
      <c r="H21" s="498" t="s">
        <v>214</v>
      </c>
      <c r="I21" s="499">
        <v>120859.04</v>
      </c>
      <c r="J21" s="497"/>
      <c r="K21" s="497"/>
      <c r="L21" s="497"/>
      <c r="M21" s="497"/>
      <c r="N21" s="497"/>
      <c r="O21" s="497"/>
      <c r="P21" s="497"/>
      <c r="Q21" s="497"/>
      <c r="R21" s="497"/>
      <c r="S21" s="497"/>
      <c r="T21" s="497"/>
      <c r="U21" s="497"/>
      <c r="V21" s="497"/>
    </row>
    <row r="22" spans="1:22" x14ac:dyDescent="0.15">
      <c r="A22" s="497"/>
      <c r="B22" s="497"/>
      <c r="C22" s="497"/>
      <c r="D22" s="497"/>
      <c r="E22" s="497"/>
      <c r="F22" s="497"/>
      <c r="G22" s="498"/>
      <c r="H22" s="498" t="s">
        <v>215</v>
      </c>
      <c r="I22" s="499">
        <v>28619.22</v>
      </c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</row>
    <row r="23" spans="1:22" x14ac:dyDescent="0.15">
      <c r="A23" s="497"/>
      <c r="B23" s="497"/>
      <c r="C23" s="497"/>
      <c r="D23" s="497"/>
      <c r="E23" s="497"/>
      <c r="F23" s="497"/>
      <c r="G23" s="498"/>
      <c r="H23" s="498" t="s">
        <v>216</v>
      </c>
      <c r="I23" s="499">
        <v>3885.97</v>
      </c>
      <c r="J23" s="497"/>
      <c r="K23" s="497"/>
      <c r="L23" s="497"/>
      <c r="M23" s="497"/>
      <c r="N23" s="497"/>
      <c r="O23" s="497"/>
      <c r="P23" s="497"/>
      <c r="Q23" s="497"/>
      <c r="R23" s="497"/>
      <c r="S23" s="497"/>
      <c r="T23" s="497"/>
      <c r="U23" s="497"/>
      <c r="V23" s="497"/>
    </row>
    <row r="24" spans="1:22" x14ac:dyDescent="0.15">
      <c r="A24" s="504" t="s">
        <v>217</v>
      </c>
      <c r="B24" s="497"/>
      <c r="C24" s="497"/>
      <c r="D24" s="497"/>
      <c r="E24" s="497"/>
      <c r="F24" s="497"/>
      <c r="G24" s="497"/>
      <c r="H24" s="498" t="s">
        <v>218</v>
      </c>
      <c r="I24" s="499">
        <v>1522</v>
      </c>
      <c r="J24" s="497"/>
      <c r="K24" s="497"/>
      <c r="L24" s="497"/>
      <c r="M24" s="497"/>
      <c r="N24" s="497"/>
      <c r="O24" s="497"/>
      <c r="P24" s="497"/>
      <c r="Q24" s="497"/>
      <c r="R24" s="497"/>
      <c r="S24" s="497"/>
      <c r="T24" s="497"/>
      <c r="U24" s="497"/>
      <c r="V24" s="497"/>
    </row>
    <row r="25" spans="1:22" x14ac:dyDescent="0.15">
      <c r="A25" s="498" t="s">
        <v>219</v>
      </c>
      <c r="B25" s="499">
        <v>150000000</v>
      </c>
      <c r="C25" s="497"/>
      <c r="D25" s="497"/>
      <c r="E25" s="497"/>
      <c r="F25" s="497"/>
      <c r="G25" s="497"/>
      <c r="H25" s="498" t="s">
        <v>220</v>
      </c>
      <c r="I25" s="499">
        <v>154886.23000000001</v>
      </c>
      <c r="J25" s="497"/>
      <c r="K25" s="497"/>
      <c r="L25" s="497"/>
      <c r="M25" s="497"/>
      <c r="N25" s="497"/>
      <c r="O25" s="497"/>
      <c r="P25" s="497"/>
      <c r="Q25" s="497"/>
      <c r="R25" s="497"/>
      <c r="S25" s="497"/>
      <c r="T25" s="497"/>
      <c r="U25" s="497"/>
      <c r="V25" s="497"/>
    </row>
    <row r="26" spans="1:22" x14ac:dyDescent="0.15">
      <c r="A26" s="498" t="s">
        <v>221</v>
      </c>
      <c r="B26" s="499">
        <v>97817898.450000003</v>
      </c>
      <c r="C26" s="497"/>
      <c r="D26" s="497"/>
      <c r="E26" s="497"/>
      <c r="F26" s="497"/>
      <c r="G26" s="498"/>
      <c r="H26" s="498"/>
      <c r="I26" s="499"/>
      <c r="J26" s="497"/>
      <c r="K26" s="497"/>
      <c r="L26" s="497"/>
      <c r="M26" s="497"/>
      <c r="N26" s="497"/>
      <c r="O26" s="497"/>
      <c r="P26" s="497"/>
      <c r="Q26" s="497"/>
      <c r="R26" s="497"/>
      <c r="S26" s="497"/>
      <c r="T26" s="497"/>
      <c r="U26" s="497"/>
      <c r="V26" s="497"/>
    </row>
    <row r="27" spans="1:22" x14ac:dyDescent="0.15">
      <c r="A27" s="498" t="s">
        <v>222</v>
      </c>
      <c r="B27" s="499">
        <v>674468.81000000017</v>
      </c>
      <c r="C27" s="497"/>
      <c r="D27" s="497"/>
      <c r="E27" s="497"/>
      <c r="F27" s="497"/>
      <c r="G27" s="498"/>
      <c r="H27" s="498"/>
      <c r="I27" s="499"/>
      <c r="J27" s="497"/>
      <c r="K27" s="497"/>
      <c r="L27" s="497"/>
      <c r="M27" s="497"/>
      <c r="N27" s="497"/>
      <c r="O27" s="497"/>
      <c r="P27" s="497"/>
      <c r="Q27" s="497"/>
      <c r="R27" s="497"/>
      <c r="S27" s="497"/>
      <c r="T27" s="497"/>
      <c r="U27" s="497"/>
      <c r="V27" s="497"/>
    </row>
    <row r="28" spans="1:22" x14ac:dyDescent="0.15">
      <c r="A28" s="497"/>
      <c r="B28" s="497"/>
      <c r="C28" s="497"/>
      <c r="D28" s="497"/>
      <c r="E28" s="497"/>
      <c r="F28" s="497"/>
      <c r="G28" s="498"/>
      <c r="H28" s="498"/>
      <c r="I28" s="499"/>
      <c r="J28" s="497"/>
      <c r="K28" s="497"/>
      <c r="L28" s="497"/>
      <c r="M28" s="497"/>
      <c r="N28" s="497"/>
      <c r="O28" s="497"/>
      <c r="P28" s="497"/>
      <c r="Q28" s="497"/>
      <c r="R28" s="497"/>
      <c r="S28" s="497"/>
      <c r="T28" s="497"/>
      <c r="U28" s="497"/>
      <c r="V28" s="497"/>
    </row>
    <row r="29" spans="1:22" x14ac:dyDescent="0.15">
      <c r="A29" s="497"/>
      <c r="B29" s="497"/>
      <c r="C29" s="497"/>
      <c r="D29" s="497"/>
      <c r="E29" s="497"/>
      <c r="F29" s="497"/>
      <c r="G29" s="498"/>
      <c r="H29" s="498"/>
      <c r="I29" s="499"/>
      <c r="J29" s="497"/>
      <c r="K29" s="497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</row>
    <row r="30" spans="1:22" s="480" customFormat="1" x14ac:dyDescent="0.15">
      <c r="A30" s="505"/>
      <c r="B30" s="505"/>
      <c r="C30" s="505"/>
      <c r="D30" s="505"/>
      <c r="E30" s="505"/>
      <c r="F30" s="505"/>
      <c r="G30" s="505"/>
      <c r="H30" s="505"/>
      <c r="I30" s="505"/>
      <c r="J30" s="497"/>
      <c r="K30" s="505"/>
      <c r="L30" s="505"/>
      <c r="M30" s="505"/>
      <c r="N30" s="505"/>
      <c r="O30" s="505"/>
      <c r="P30" s="505"/>
      <c r="Q30" s="505"/>
      <c r="R30" s="505"/>
      <c r="S30" s="505"/>
      <c r="T30" s="505"/>
      <c r="U30" s="505"/>
      <c r="V30" s="505"/>
    </row>
    <row r="31" spans="1:22" ht="14.25" x14ac:dyDescent="0.15">
      <c r="A31" s="503" t="s">
        <v>223</v>
      </c>
      <c r="B31" s="497"/>
      <c r="C31" s="497"/>
      <c r="D31" s="497"/>
      <c r="E31" s="497"/>
      <c r="F31" s="497"/>
      <c r="G31" s="497"/>
      <c r="H31" s="497"/>
      <c r="I31" s="497"/>
      <c r="J31" s="497"/>
      <c r="K31" s="497"/>
      <c r="L31" s="497"/>
      <c r="M31" s="497"/>
      <c r="N31" s="497"/>
      <c r="O31" s="497"/>
      <c r="P31" s="497"/>
      <c r="Q31" s="497"/>
      <c r="R31" s="497"/>
      <c r="S31" s="497"/>
      <c r="T31" s="497"/>
      <c r="U31" s="497"/>
      <c r="V31" s="497"/>
    </row>
    <row r="32" spans="1:22" s="480" customFormat="1" x14ac:dyDescent="0.15">
      <c r="A32" s="504" t="s">
        <v>224</v>
      </c>
      <c r="B32" s="497"/>
      <c r="C32" s="505"/>
      <c r="D32" s="504" t="s">
        <v>225</v>
      </c>
      <c r="E32" s="497"/>
      <c r="F32" s="505"/>
      <c r="G32" s="497"/>
      <c r="H32" s="497"/>
      <c r="I32" s="497"/>
      <c r="J32" s="497"/>
      <c r="K32" s="497"/>
      <c r="L32" s="497"/>
      <c r="M32" s="497"/>
      <c r="N32" s="497"/>
      <c r="O32" s="497"/>
      <c r="P32" s="497"/>
      <c r="Q32" s="497"/>
      <c r="R32" s="497"/>
      <c r="S32" s="497"/>
      <c r="T32" s="497"/>
      <c r="U32" s="497"/>
      <c r="V32" s="497"/>
    </row>
    <row r="33" spans="1:23" s="480" customFormat="1" x14ac:dyDescent="0.15">
      <c r="A33" s="498" t="s">
        <v>228</v>
      </c>
      <c r="B33" s="500">
        <v>2962</v>
      </c>
      <c r="C33" s="505"/>
      <c r="D33" s="498" t="s">
        <v>227</v>
      </c>
      <c r="E33" s="499">
        <v>6642430</v>
      </c>
      <c r="F33" s="505"/>
      <c r="G33" s="497"/>
      <c r="H33" s="497"/>
      <c r="I33" s="497"/>
      <c r="J33" s="497"/>
      <c r="K33" s="497"/>
      <c r="L33" s="497"/>
      <c r="M33" s="497"/>
      <c r="N33" s="497"/>
      <c r="O33" s="497"/>
      <c r="P33" s="497"/>
      <c r="Q33" s="497"/>
      <c r="R33" s="497"/>
      <c r="S33" s="497"/>
      <c r="T33" s="497"/>
      <c r="U33" s="497"/>
      <c r="V33" s="497"/>
      <c r="W33" s="505"/>
    </row>
    <row r="34" spans="1:23" s="480" customFormat="1" x14ac:dyDescent="0.15">
      <c r="A34" s="498" t="s">
        <v>230</v>
      </c>
      <c r="B34" s="500">
        <v>5525</v>
      </c>
      <c r="C34" s="505"/>
      <c r="D34" s="498" t="s">
        <v>229</v>
      </c>
      <c r="E34" s="499">
        <v>6460231</v>
      </c>
      <c r="F34" s="505"/>
      <c r="G34" s="499"/>
      <c r="H34" s="497"/>
      <c r="I34" s="497"/>
      <c r="J34" s="497"/>
      <c r="K34" s="497"/>
      <c r="L34" s="497"/>
      <c r="M34" s="497"/>
      <c r="N34" s="497"/>
      <c r="O34" s="497"/>
      <c r="P34" s="497"/>
      <c r="Q34" s="497"/>
      <c r="R34" s="497"/>
      <c r="S34" s="497"/>
      <c r="T34" s="497"/>
      <c r="U34" s="497"/>
      <c r="V34" s="497"/>
      <c r="W34" s="505"/>
    </row>
    <row r="35" spans="1:23" s="480" customFormat="1" x14ac:dyDescent="0.15">
      <c r="A35" s="498" t="s">
        <v>232</v>
      </c>
      <c r="B35" s="513">
        <v>13864</v>
      </c>
      <c r="C35" s="505"/>
      <c r="D35" s="498" t="s">
        <v>231</v>
      </c>
      <c r="E35" s="499">
        <v>127366</v>
      </c>
      <c r="F35" s="505"/>
      <c r="G35" s="497"/>
      <c r="H35" s="497"/>
      <c r="I35" s="497"/>
      <c r="J35" s="497"/>
      <c r="K35" s="497"/>
      <c r="L35" s="497"/>
      <c r="M35" s="497"/>
      <c r="N35" s="497"/>
      <c r="O35" s="497"/>
      <c r="P35" s="497"/>
      <c r="Q35" s="497"/>
      <c r="R35" s="497"/>
      <c r="S35" s="497"/>
      <c r="T35" s="497"/>
      <c r="U35" s="497"/>
      <c r="V35" s="497"/>
      <c r="W35" s="505"/>
    </row>
    <row r="36" spans="1:23" s="480" customFormat="1" x14ac:dyDescent="0.15">
      <c r="A36" s="498" t="s">
        <v>241</v>
      </c>
      <c r="B36" s="500">
        <v>1247</v>
      </c>
      <c r="C36" s="505"/>
      <c r="D36" s="498" t="s">
        <v>233</v>
      </c>
      <c r="E36" s="499">
        <v>261171</v>
      </c>
      <c r="F36" s="505"/>
      <c r="G36" s="497"/>
      <c r="H36" s="497"/>
      <c r="I36" s="497"/>
      <c r="J36" s="497"/>
      <c r="K36" s="497"/>
      <c r="L36" s="497"/>
      <c r="M36" s="497"/>
      <c r="N36" s="497"/>
      <c r="O36" s="497"/>
      <c r="P36" s="497"/>
      <c r="Q36" s="497"/>
      <c r="R36" s="497"/>
      <c r="S36" s="497"/>
      <c r="T36" s="497"/>
      <c r="U36" s="497"/>
      <c r="V36" s="497"/>
      <c r="W36" s="505"/>
    </row>
    <row r="37" spans="1:23" s="480" customFormat="1" x14ac:dyDescent="0.15">
      <c r="A37" s="498" t="s">
        <v>220</v>
      </c>
      <c r="B37" s="500">
        <v>23598</v>
      </c>
      <c r="C37" s="505"/>
      <c r="D37" s="498" t="s">
        <v>234</v>
      </c>
      <c r="E37" s="499">
        <v>-354434</v>
      </c>
      <c r="F37" s="505"/>
      <c r="G37" s="499"/>
      <c r="H37" s="497"/>
      <c r="I37" s="497"/>
      <c r="J37" s="497"/>
      <c r="K37" s="497"/>
      <c r="L37" s="497"/>
      <c r="M37" s="497"/>
      <c r="N37" s="497"/>
      <c r="O37" s="497"/>
      <c r="P37" s="497"/>
      <c r="Q37" s="497"/>
      <c r="R37" s="497"/>
      <c r="S37" s="497"/>
      <c r="T37" s="497"/>
      <c r="U37" s="497"/>
      <c r="V37" s="497"/>
      <c r="W37" s="505"/>
    </row>
    <row r="38" spans="1:23" x14ac:dyDescent="0.15">
      <c r="A38" s="498" t="s">
        <v>235</v>
      </c>
      <c r="B38" s="500"/>
      <c r="C38" s="497"/>
      <c r="D38" s="498" t="s">
        <v>236</v>
      </c>
      <c r="E38" s="506">
        <v>3428785</v>
      </c>
      <c r="F38" s="497"/>
      <c r="G38" s="497"/>
      <c r="H38" s="497"/>
      <c r="I38" s="497"/>
      <c r="J38" s="497"/>
      <c r="K38" s="497"/>
      <c r="L38" s="497"/>
      <c r="M38" s="497"/>
      <c r="N38" s="497"/>
      <c r="O38" s="497"/>
      <c r="P38" s="497"/>
      <c r="Q38" s="497"/>
      <c r="R38" s="497"/>
      <c r="S38" s="497"/>
      <c r="T38" s="497"/>
      <c r="U38" s="497"/>
      <c r="V38" s="497"/>
      <c r="W38" s="497"/>
    </row>
    <row r="39" spans="1:23" x14ac:dyDescent="0.15">
      <c r="A39" s="498" t="s">
        <v>237</v>
      </c>
      <c r="B39" s="500"/>
      <c r="C39" s="497"/>
      <c r="D39" s="498" t="s">
        <v>238</v>
      </c>
      <c r="E39" s="499">
        <v>81541</v>
      </c>
      <c r="F39" s="497"/>
      <c r="G39" s="497"/>
      <c r="H39" s="497"/>
      <c r="I39" s="497"/>
      <c r="J39" s="497"/>
      <c r="K39" s="497"/>
      <c r="L39" s="497"/>
      <c r="M39" s="497"/>
      <c r="N39" s="497"/>
      <c r="O39" s="497"/>
      <c r="P39" s="497"/>
      <c r="Q39" s="497"/>
      <c r="R39" s="497"/>
      <c r="S39" s="497"/>
      <c r="T39" s="497"/>
      <c r="U39" s="497"/>
      <c r="V39" s="497"/>
      <c r="W39" s="497"/>
    </row>
    <row r="40" spans="1:23" s="480" customFormat="1" x14ac:dyDescent="0.15">
      <c r="A40" s="497"/>
      <c r="B40" s="497"/>
      <c r="C40" s="505"/>
      <c r="D40" s="498" t="s">
        <v>239</v>
      </c>
      <c r="E40" s="499">
        <v>-9331</v>
      </c>
      <c r="F40" s="505"/>
      <c r="G40" s="497"/>
      <c r="H40" s="497"/>
      <c r="I40" s="497"/>
      <c r="J40" s="497"/>
      <c r="K40" s="497"/>
      <c r="L40" s="497"/>
      <c r="M40" s="497"/>
      <c r="N40" s="497"/>
      <c r="O40" s="497"/>
      <c r="P40" s="497"/>
      <c r="Q40" s="497"/>
      <c r="R40" s="497"/>
      <c r="S40" s="497"/>
      <c r="T40" s="497"/>
      <c r="U40" s="497"/>
      <c r="V40" s="497"/>
      <c r="W40" s="497"/>
    </row>
    <row r="41" spans="1:23" s="480" customFormat="1" x14ac:dyDescent="0.15">
      <c r="A41" s="497"/>
      <c r="B41" s="501"/>
      <c r="C41" s="505"/>
      <c r="D41" s="497"/>
      <c r="E41" s="497"/>
      <c r="F41" s="505"/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7"/>
    </row>
    <row r="43" spans="1:23" ht="14.25" x14ac:dyDescent="0.15">
      <c r="A43" s="521"/>
      <c r="B43" s="497"/>
      <c r="C43" s="497"/>
      <c r="D43" s="497"/>
      <c r="E43" s="497"/>
      <c r="F43" s="497"/>
      <c r="G43" s="497"/>
      <c r="H43" s="497"/>
      <c r="I43" s="497"/>
      <c r="J43" s="497"/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</row>
    <row r="44" spans="1:23" x14ac:dyDescent="0.15">
      <c r="A44" s="510"/>
      <c r="B44" s="510"/>
      <c r="C44" s="514"/>
      <c r="D44" s="510"/>
      <c r="E44" s="515"/>
      <c r="F44" s="514"/>
      <c r="G44" s="516"/>
      <c r="H44" s="516"/>
      <c r="I44" s="516"/>
      <c r="J44" s="497"/>
      <c r="K44" s="497"/>
      <c r="L44" s="497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7"/>
    </row>
    <row r="46" spans="1:23" x14ac:dyDescent="0.15">
      <c r="A46" s="510"/>
      <c r="B46" s="510"/>
      <c r="C46" s="514"/>
      <c r="D46" s="510"/>
      <c r="E46" s="515"/>
      <c r="F46" s="514"/>
      <c r="G46" s="516"/>
      <c r="H46" s="516"/>
      <c r="I46" s="516"/>
      <c r="J46" s="497"/>
      <c r="K46" s="497"/>
      <c r="L46" s="497"/>
      <c r="M46" s="497"/>
      <c r="N46" s="497"/>
      <c r="O46" s="497"/>
      <c r="P46" s="497"/>
      <c r="Q46" s="497"/>
      <c r="R46" s="497"/>
      <c r="S46" s="497"/>
      <c r="T46" s="497"/>
      <c r="U46" s="497"/>
      <c r="V46" s="497"/>
      <c r="W46" s="497"/>
    </row>
    <row r="47" spans="1:23" x14ac:dyDescent="0.15">
      <c r="A47" s="508"/>
      <c r="B47" s="508"/>
      <c r="C47" s="508"/>
      <c r="D47" s="508"/>
      <c r="E47" s="507"/>
      <c r="F47" s="508"/>
      <c r="G47" s="507"/>
      <c r="H47" s="507"/>
      <c r="I47" s="50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</row>
    <row r="48" spans="1:23" x14ac:dyDescent="0.15">
      <c r="A48" s="508"/>
      <c r="B48" s="508"/>
      <c r="C48" s="508"/>
      <c r="D48" s="508"/>
      <c r="E48" s="507"/>
      <c r="F48" s="508"/>
      <c r="G48" s="507"/>
      <c r="H48" s="507"/>
      <c r="I48" s="507"/>
      <c r="J48" s="497"/>
      <c r="K48" s="497"/>
      <c r="L48" s="497"/>
      <c r="M48" s="497"/>
      <c r="N48" s="497"/>
      <c r="O48" s="497"/>
      <c r="P48" s="497"/>
      <c r="Q48" s="497"/>
      <c r="R48" s="497"/>
      <c r="S48" s="497"/>
      <c r="T48" s="497"/>
      <c r="U48" s="497"/>
      <c r="V48" s="497"/>
      <c r="W48" s="497"/>
    </row>
    <row r="49" spans="1:14" x14ac:dyDescent="0.15">
      <c r="A49" s="508"/>
      <c r="B49" s="508"/>
      <c r="C49" s="508"/>
      <c r="D49" s="508"/>
      <c r="E49" s="507"/>
      <c r="F49" s="508"/>
      <c r="G49" s="507"/>
      <c r="H49" s="509"/>
      <c r="I49" s="517"/>
      <c r="J49" s="497"/>
      <c r="K49" s="497"/>
      <c r="L49" s="497"/>
      <c r="M49" s="497"/>
      <c r="N49" s="497"/>
    </row>
    <row r="50" spans="1:14" x14ac:dyDescent="0.15">
      <c r="A50" s="508"/>
      <c r="B50" s="508"/>
      <c r="C50" s="508"/>
      <c r="D50" s="508"/>
      <c r="E50" s="507"/>
      <c r="F50" s="508"/>
      <c r="G50" s="507"/>
      <c r="H50" s="509"/>
      <c r="I50" s="517"/>
      <c r="J50" s="497"/>
      <c r="K50" s="497"/>
      <c r="L50" s="497"/>
      <c r="M50" s="497"/>
      <c r="N50" s="497"/>
    </row>
    <row r="51" spans="1:14" x14ac:dyDescent="0.15">
      <c r="A51" s="508"/>
      <c r="B51" s="508"/>
      <c r="C51" s="508"/>
      <c r="D51" s="508"/>
      <c r="E51" s="507"/>
      <c r="F51" s="508"/>
      <c r="G51" s="507"/>
      <c r="H51" s="509"/>
      <c r="I51" s="517"/>
      <c r="J51" s="497"/>
      <c r="K51" s="497"/>
      <c r="L51" s="497"/>
      <c r="M51" s="497"/>
      <c r="N51" s="506"/>
    </row>
    <row r="52" spans="1:14" x14ac:dyDescent="0.15">
      <c r="A52" s="508"/>
      <c r="B52" s="508"/>
      <c r="C52" s="508"/>
      <c r="D52" s="508"/>
      <c r="E52" s="507"/>
      <c r="F52" s="508"/>
      <c r="G52" s="507"/>
      <c r="H52" s="507"/>
      <c r="I52" s="507"/>
      <c r="J52" s="497"/>
      <c r="K52" s="497"/>
      <c r="L52" s="497"/>
      <c r="M52" s="497"/>
      <c r="N52" s="497"/>
    </row>
    <row r="53" spans="1:14" x14ac:dyDescent="0.15">
      <c r="A53" s="508"/>
      <c r="B53" s="508"/>
      <c r="C53" s="508"/>
      <c r="D53" s="508"/>
      <c r="E53" s="507"/>
      <c r="F53" s="508"/>
      <c r="G53" s="507"/>
      <c r="H53" s="507"/>
      <c r="I53" s="507"/>
      <c r="J53" s="497"/>
      <c r="K53" s="497"/>
      <c r="L53" s="497"/>
      <c r="M53" s="497"/>
      <c r="N53" s="497"/>
    </row>
    <row r="54" spans="1:14" x14ac:dyDescent="0.15">
      <c r="A54" s="508"/>
      <c r="B54" s="508"/>
      <c r="C54" s="508"/>
      <c r="D54" s="508"/>
      <c r="E54" s="507"/>
      <c r="F54" s="508"/>
      <c r="G54" s="507"/>
      <c r="H54" s="509"/>
      <c r="I54" s="517"/>
      <c r="J54" s="497"/>
      <c r="K54" s="497"/>
      <c r="L54" s="497"/>
      <c r="M54" s="497"/>
      <c r="N54" s="497"/>
    </row>
    <row r="55" spans="1:14" x14ac:dyDescent="0.15">
      <c r="A55" s="508"/>
      <c r="B55" s="508"/>
      <c r="C55" s="508"/>
      <c r="D55" s="508"/>
      <c r="E55" s="507"/>
      <c r="F55" s="508"/>
      <c r="G55" s="507"/>
      <c r="H55" s="509"/>
      <c r="I55" s="517"/>
      <c r="J55" s="497"/>
      <c r="K55" s="497"/>
      <c r="L55" s="497"/>
      <c r="M55" s="497"/>
      <c r="N55" s="497"/>
    </row>
    <row r="56" spans="1:14" x14ac:dyDescent="0.15">
      <c r="A56" s="510"/>
      <c r="B56" s="497"/>
      <c r="C56" s="497"/>
      <c r="D56" s="497"/>
      <c r="E56" s="497"/>
      <c r="F56" s="497"/>
      <c r="G56" s="497"/>
      <c r="H56" s="519"/>
      <c r="I56" s="520"/>
      <c r="J56" s="497"/>
      <c r="K56" s="497"/>
      <c r="L56" s="497"/>
      <c r="M56" s="497"/>
      <c r="N56" s="497"/>
    </row>
    <row r="57" spans="1:14" x14ac:dyDescent="0.15">
      <c r="A57" s="508"/>
      <c r="B57" s="518"/>
      <c r="C57" s="497"/>
      <c r="D57" s="518"/>
      <c r="E57" s="507"/>
      <c r="F57" s="497"/>
      <c r="G57" s="507"/>
      <c r="H57" s="509"/>
      <c r="I57" s="517"/>
      <c r="J57" s="497"/>
      <c r="K57" s="497"/>
      <c r="L57" s="497"/>
      <c r="M57" s="497"/>
      <c r="N57" s="497"/>
    </row>
    <row r="58" spans="1:14" x14ac:dyDescent="0.15">
      <c r="A58" s="508"/>
      <c r="B58" s="518"/>
      <c r="C58" s="497"/>
      <c r="D58" s="518"/>
      <c r="E58" s="507"/>
      <c r="F58" s="497"/>
      <c r="G58" s="507"/>
      <c r="H58" s="509"/>
      <c r="I58" s="517"/>
      <c r="J58" s="497"/>
      <c r="K58" s="497"/>
      <c r="L58" s="497"/>
      <c r="M58" s="497"/>
      <c r="N58" s="497"/>
    </row>
    <row r="59" spans="1:14" x14ac:dyDescent="0.15">
      <c r="A59" s="508"/>
      <c r="B59" s="518"/>
      <c r="C59" s="497"/>
      <c r="D59" s="518"/>
      <c r="E59" s="507"/>
      <c r="F59" s="497"/>
      <c r="G59" s="507"/>
      <c r="H59" s="509"/>
      <c r="I59" s="517"/>
      <c r="J59" s="497"/>
      <c r="K59" s="497"/>
      <c r="L59" s="497"/>
      <c r="M59" s="497"/>
      <c r="N59" s="49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workbookViewId="0">
      <selection activeCell="H3" sqref="H3"/>
    </sheetView>
  </sheetViews>
  <sheetFormatPr defaultRowHeight="13.5" x14ac:dyDescent="0.15"/>
  <cols>
    <col min="1" max="1" width="13.375" customWidth="1"/>
    <col min="2" max="2" width="18" customWidth="1"/>
    <col min="3" max="3" width="18.375" bestFit="1" customWidth="1"/>
    <col min="4" max="4" width="14" customWidth="1"/>
    <col min="5" max="5" width="20" customWidth="1"/>
    <col min="6" max="6" width="7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/>
      <c r="I2" s="2"/>
    </row>
    <row r="3" spans="1:9" x14ac:dyDescent="0.15">
      <c r="A3" s="1" t="s">
        <v>1</v>
      </c>
      <c r="B3" s="2">
        <v>18999056.620000001</v>
      </c>
      <c r="D3" s="1" t="s">
        <v>10</v>
      </c>
      <c r="E3" s="2">
        <v>26067474.199999999</v>
      </c>
      <c r="G3" s="1" t="s">
        <v>25</v>
      </c>
      <c r="I3">
        <v>18</v>
      </c>
    </row>
    <row r="4" spans="1:9" x14ac:dyDescent="0.15">
      <c r="A4" s="1" t="s">
        <v>2</v>
      </c>
      <c r="B4" s="2">
        <v>7123362.79</v>
      </c>
      <c r="D4" s="1" t="s">
        <v>11</v>
      </c>
      <c r="E4" s="2">
        <v>12890164.4</v>
      </c>
      <c r="G4" s="1" t="s">
        <v>22</v>
      </c>
      <c r="I4" s="2">
        <v>2063.0555555555552</v>
      </c>
    </row>
    <row r="5" spans="1:9" x14ac:dyDescent="0.15">
      <c r="A5" s="1" t="s">
        <v>3</v>
      </c>
      <c r="B5" s="2">
        <v>47123943.780000001</v>
      </c>
      <c r="D5" s="1" t="s">
        <v>12</v>
      </c>
      <c r="E5" s="2">
        <v>13177309.800000001</v>
      </c>
      <c r="G5" s="1" t="s">
        <v>23</v>
      </c>
      <c r="I5" s="2">
        <v>11140500</v>
      </c>
    </row>
    <row r="6" spans="1:9" x14ac:dyDescent="0.15">
      <c r="A6" s="1" t="s">
        <v>11</v>
      </c>
      <c r="B6" s="2">
        <v>40000580.990000002</v>
      </c>
      <c r="D6" s="1" t="s">
        <v>4</v>
      </c>
      <c r="E6" s="2">
        <v>8000000</v>
      </c>
      <c r="G6" s="1" t="s">
        <v>26</v>
      </c>
      <c r="I6" s="2">
        <v>2823232.1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27</v>
      </c>
      <c r="I7" s="2">
        <v>2241000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2352.9</v>
      </c>
      <c r="G8" s="1" t="s">
        <v>24</v>
      </c>
      <c r="I8" s="2">
        <v>86883.04</v>
      </c>
    </row>
    <row r="9" spans="1:9" x14ac:dyDescent="0.15">
      <c r="A9" s="1" t="s">
        <v>6</v>
      </c>
      <c r="B9" s="2">
        <v>1524.17</v>
      </c>
      <c r="D9" s="1" t="s">
        <v>13</v>
      </c>
      <c r="E9" s="3">
        <v>1286</v>
      </c>
    </row>
    <row r="10" spans="1:9" x14ac:dyDescent="0.15">
      <c r="A10" s="1" t="s">
        <v>7</v>
      </c>
      <c r="B10" s="2">
        <v>21000000</v>
      </c>
    </row>
    <row r="11" spans="1:9" x14ac:dyDescent="0.15">
      <c r="A11" s="1" t="s">
        <v>8</v>
      </c>
      <c r="B11" s="2">
        <v>279.89</v>
      </c>
    </row>
    <row r="12" spans="1:9" x14ac:dyDescent="0.15">
      <c r="A12" s="1"/>
      <c r="C12" s="2"/>
    </row>
    <row r="13" spans="1:9" x14ac:dyDescent="0.15">
      <c r="A13" s="1"/>
      <c r="C13" s="2"/>
    </row>
    <row r="14" spans="1:9" x14ac:dyDescent="0.15">
      <c r="A14" s="1"/>
      <c r="C14" s="2"/>
    </row>
    <row r="15" spans="1:9" x14ac:dyDescent="0.15">
      <c r="A15" s="1"/>
      <c r="C15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3" sqref="E3:E9"/>
    </sheetView>
  </sheetViews>
  <sheetFormatPr defaultRowHeight="13.5" x14ac:dyDescent="0.15"/>
  <cols>
    <col min="1" max="1" width="13.375" customWidth="1"/>
    <col min="2" max="2" width="22" customWidth="1"/>
    <col min="3" max="3" width="18.375" bestFit="1" customWidth="1"/>
    <col min="5" max="5" width="15.75" customWidth="1"/>
    <col min="6" max="6" width="19.75" customWidth="1"/>
    <col min="7" max="7" width="9.5" bestFit="1" customWidth="1"/>
    <col min="8" max="8" width="20.5" customWidth="1"/>
  </cols>
  <sheetData>
    <row r="1" spans="1:5" x14ac:dyDescent="0.15">
      <c r="A1" s="1" t="s">
        <v>0</v>
      </c>
      <c r="D1" s="1" t="s">
        <v>9</v>
      </c>
    </row>
    <row r="3" spans="1:5" x14ac:dyDescent="0.15">
      <c r="A3" s="1" t="s">
        <v>1</v>
      </c>
      <c r="B3" s="2">
        <v>31858526.920000002</v>
      </c>
      <c r="D3" s="1" t="s">
        <v>10</v>
      </c>
      <c r="E3" s="2">
        <v>25965755.699999999</v>
      </c>
    </row>
    <row r="4" spans="1:5" x14ac:dyDescent="0.15">
      <c r="A4" s="1" t="s">
        <v>2</v>
      </c>
      <c r="B4" s="2">
        <v>6250760.5999999996</v>
      </c>
      <c r="D4" s="1" t="s">
        <v>11</v>
      </c>
      <c r="E4" s="2">
        <v>13291886.699999999</v>
      </c>
    </row>
    <row r="5" spans="1:5" x14ac:dyDescent="0.15">
      <c r="A5" s="1" t="s">
        <v>3</v>
      </c>
      <c r="B5" s="2">
        <v>47109939.600000001</v>
      </c>
      <c r="D5" s="1" t="s">
        <v>12</v>
      </c>
      <c r="E5" s="2">
        <v>12673869</v>
      </c>
    </row>
    <row r="6" spans="1:5" x14ac:dyDescent="0.15">
      <c r="A6" s="1" t="s">
        <v>11</v>
      </c>
      <c r="B6" s="2">
        <v>40859719</v>
      </c>
      <c r="D6" s="1" t="s">
        <v>4</v>
      </c>
      <c r="E6" s="2">
        <v>8000000</v>
      </c>
    </row>
    <row r="7" spans="1:5" x14ac:dyDescent="0.15">
      <c r="A7" s="1" t="s">
        <v>4</v>
      </c>
      <c r="B7" s="2">
        <v>32000000</v>
      </c>
      <c r="D7" s="1" t="s">
        <v>5</v>
      </c>
      <c r="E7" s="2">
        <v>25000000</v>
      </c>
    </row>
    <row r="8" spans="1:5" x14ac:dyDescent="0.15">
      <c r="A8" s="1" t="s">
        <v>5</v>
      </c>
      <c r="B8" s="2">
        <v>46000000</v>
      </c>
      <c r="D8" s="1" t="s">
        <v>8</v>
      </c>
      <c r="E8" s="2">
        <v>2352.9</v>
      </c>
    </row>
    <row r="9" spans="1:5" x14ac:dyDescent="0.15">
      <c r="A9" s="1" t="s">
        <v>6</v>
      </c>
      <c r="B9" s="2">
        <v>652.08000000000004</v>
      </c>
      <c r="D9" s="1" t="s">
        <v>13</v>
      </c>
      <c r="E9" s="3">
        <v>1631</v>
      </c>
    </row>
    <row r="10" spans="1:5" x14ac:dyDescent="0.15">
      <c r="A10" s="1" t="s">
        <v>7</v>
      </c>
      <c r="B10" s="2">
        <v>9000000</v>
      </c>
    </row>
    <row r="11" spans="1:5" x14ac:dyDescent="0.15">
      <c r="A11" s="1" t="s">
        <v>8</v>
      </c>
      <c r="B11" s="2">
        <v>162.68</v>
      </c>
    </row>
    <row r="14" spans="1:5" x14ac:dyDescent="0.15">
      <c r="A14" s="1" t="s">
        <v>14</v>
      </c>
    </row>
    <row r="16" spans="1:5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5" sqref="H15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0" sqref="F1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12" sqref="A12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19" zoomScale="90" zoomScaleNormal="90" workbookViewId="0">
      <selection activeCell="J47" sqref="J47"/>
    </sheetView>
  </sheetViews>
  <sheetFormatPr defaultRowHeight="13.5" x14ac:dyDescent="0.15"/>
  <cols>
    <col min="1" max="1" width="21.75" style="448" customWidth="1"/>
    <col min="2" max="2" width="20.875" style="448" customWidth="1"/>
    <col min="3" max="3" width="3.375" style="456" customWidth="1"/>
    <col min="4" max="4" width="20.625" style="448" customWidth="1"/>
    <col min="5" max="5" width="22" style="448" customWidth="1"/>
    <col min="6" max="6" width="1.875" style="456" customWidth="1"/>
    <col min="7" max="7" width="24.625" style="448" customWidth="1"/>
    <col min="8" max="8" width="17.875" style="448" customWidth="1"/>
    <col min="9" max="9" width="21.625" style="448" customWidth="1"/>
    <col min="10" max="10" width="7.125" style="456" customWidth="1"/>
    <col min="11" max="13" width="9" style="448"/>
    <col min="14" max="14" width="15.5" style="448" bestFit="1" customWidth="1"/>
    <col min="15" max="16384" width="9" style="448"/>
  </cols>
  <sheetData>
    <row r="1" spans="1:10" ht="14.25" x14ac:dyDescent="0.15">
      <c r="A1" s="478" t="s">
        <v>184</v>
      </c>
      <c r="B1" s="472"/>
      <c r="C1" s="472"/>
      <c r="D1" s="472"/>
      <c r="E1" s="472"/>
      <c r="F1" s="472"/>
      <c r="G1" s="472"/>
      <c r="H1" s="472"/>
      <c r="I1" s="472"/>
      <c r="J1" s="472"/>
    </row>
    <row r="2" spans="1:10" x14ac:dyDescent="0.15">
      <c r="A2" s="479" t="s">
        <v>0</v>
      </c>
      <c r="B2" s="472"/>
      <c r="C2" s="472"/>
      <c r="D2" s="479" t="s">
        <v>185</v>
      </c>
      <c r="E2" s="472"/>
      <c r="F2" s="472"/>
      <c r="G2" s="479" t="s">
        <v>186</v>
      </c>
      <c r="H2" s="472"/>
      <c r="I2" s="474"/>
      <c r="J2" s="472"/>
    </row>
    <row r="3" spans="1:10" x14ac:dyDescent="0.15">
      <c r="A3" s="473" t="s">
        <v>187</v>
      </c>
      <c r="B3" s="474">
        <v>37742181.68</v>
      </c>
      <c r="C3" s="472"/>
      <c r="D3" s="473" t="s">
        <v>187</v>
      </c>
      <c r="E3" s="474">
        <v>39859567.859999999</v>
      </c>
      <c r="F3" s="472"/>
      <c r="G3" s="473" t="s">
        <v>188</v>
      </c>
      <c r="H3" s="472"/>
      <c r="I3" s="486" t="s">
        <v>376</v>
      </c>
      <c r="J3" s="473" t="s">
        <v>377</v>
      </c>
    </row>
    <row r="4" spans="1:10" x14ac:dyDescent="0.15">
      <c r="A4" s="473" t="s">
        <v>189</v>
      </c>
      <c r="B4" s="487">
        <v>11544755.310000001</v>
      </c>
      <c r="C4" s="472"/>
      <c r="D4" s="473" t="s">
        <v>190</v>
      </c>
      <c r="E4" s="487">
        <v>8805246.9299999997</v>
      </c>
      <c r="F4" s="472"/>
      <c r="G4" s="472"/>
      <c r="H4" s="473" t="s">
        <v>194</v>
      </c>
      <c r="I4" s="472">
        <v>149</v>
      </c>
      <c r="J4" s="472">
        <v>-1</v>
      </c>
    </row>
    <row r="5" spans="1:10" x14ac:dyDescent="0.15">
      <c r="A5" s="473" t="s">
        <v>192</v>
      </c>
      <c r="B5" s="474">
        <v>63288284.079999998</v>
      </c>
      <c r="C5" s="472"/>
      <c r="D5" s="473" t="s">
        <v>193</v>
      </c>
      <c r="E5" s="474">
        <v>31054320.93</v>
      </c>
      <c r="F5" s="472"/>
      <c r="G5" s="472"/>
      <c r="H5" s="473" t="s">
        <v>196</v>
      </c>
      <c r="I5" s="472">
        <v>118</v>
      </c>
      <c r="J5" s="472"/>
    </row>
    <row r="6" spans="1:10" x14ac:dyDescent="0.15">
      <c r="A6" s="473" t="s">
        <v>190</v>
      </c>
      <c r="B6" s="474">
        <v>51743528.770000003</v>
      </c>
      <c r="C6" s="472"/>
      <c r="D6" s="473" t="s">
        <v>195</v>
      </c>
      <c r="E6" s="474">
        <v>8000000</v>
      </c>
      <c r="F6" s="472"/>
      <c r="G6" s="472"/>
      <c r="H6" s="473" t="s">
        <v>199</v>
      </c>
      <c r="I6" s="472">
        <v>57</v>
      </c>
      <c r="J6" s="472">
        <v>-2</v>
      </c>
    </row>
    <row r="7" spans="1:10" x14ac:dyDescent="0.15">
      <c r="A7" s="473" t="s">
        <v>195</v>
      </c>
      <c r="B7" s="474">
        <v>50000000</v>
      </c>
      <c r="C7" s="472"/>
      <c r="D7" s="473" t="s">
        <v>197</v>
      </c>
      <c r="E7" s="487">
        <v>70000000</v>
      </c>
      <c r="F7" s="472"/>
      <c r="G7" s="472"/>
      <c r="H7" s="473" t="s">
        <v>240</v>
      </c>
      <c r="I7" s="472">
        <v>3</v>
      </c>
      <c r="J7" s="472"/>
    </row>
    <row r="8" spans="1:10" x14ac:dyDescent="0.15">
      <c r="A8" s="473" t="s">
        <v>197</v>
      </c>
      <c r="B8" s="474">
        <v>38000000</v>
      </c>
      <c r="C8" s="472"/>
      <c r="D8" s="473" t="s">
        <v>198</v>
      </c>
      <c r="E8" s="474">
        <v>3507.2</v>
      </c>
      <c r="F8" s="472"/>
      <c r="G8" s="473"/>
      <c r="H8" s="472"/>
      <c r="I8" s="472"/>
      <c r="J8" s="472"/>
    </row>
    <row r="9" spans="1:10" x14ac:dyDescent="0.15">
      <c r="A9" s="473" t="s">
        <v>200</v>
      </c>
      <c r="B9" s="474">
        <v>1347.09</v>
      </c>
      <c r="C9" s="472"/>
      <c r="D9" s="473" t="s">
        <v>201</v>
      </c>
      <c r="E9" s="475">
        <v>3275</v>
      </c>
      <c r="F9" s="472"/>
      <c r="G9" s="472"/>
      <c r="H9" s="473"/>
      <c r="I9" s="472"/>
      <c r="J9" s="472"/>
    </row>
    <row r="10" spans="1:10" x14ac:dyDescent="0.15">
      <c r="A10" s="473" t="s">
        <v>202</v>
      </c>
      <c r="B10" s="474">
        <v>15000000</v>
      </c>
      <c r="C10" s="472"/>
      <c r="D10" s="473" t="s">
        <v>203</v>
      </c>
      <c r="E10" s="474">
        <v>423563.00000000017</v>
      </c>
      <c r="F10" s="472"/>
      <c r="G10" s="473"/>
      <c r="H10" s="473" t="s">
        <v>204</v>
      </c>
      <c r="I10" s="475">
        <v>327</v>
      </c>
      <c r="J10" s="472"/>
    </row>
    <row r="11" spans="1:10" x14ac:dyDescent="0.15">
      <c r="A11" s="473" t="s">
        <v>205</v>
      </c>
      <c r="B11" s="474">
        <v>772364.84000000008</v>
      </c>
      <c r="C11" s="472"/>
      <c r="D11" s="472"/>
      <c r="E11" s="474"/>
      <c r="F11" s="472"/>
      <c r="G11" s="473"/>
      <c r="H11" s="473" t="s">
        <v>206</v>
      </c>
      <c r="I11" s="475">
        <v>-3</v>
      </c>
      <c r="J11" s="472"/>
    </row>
    <row r="12" spans="1:10" x14ac:dyDescent="0.15">
      <c r="A12" s="473" t="s">
        <v>198</v>
      </c>
      <c r="B12" s="487">
        <v>825.2</v>
      </c>
      <c r="C12" s="472"/>
      <c r="D12" s="472"/>
      <c r="E12" s="474"/>
      <c r="F12" s="472"/>
      <c r="G12" s="473" t="s">
        <v>207</v>
      </c>
      <c r="H12" s="472"/>
      <c r="I12" s="474"/>
      <c r="J12" s="472"/>
    </row>
    <row r="13" spans="1:10" x14ac:dyDescent="0.15">
      <c r="A13" s="473" t="s">
        <v>203</v>
      </c>
      <c r="B13" s="474">
        <v>92786.770000000019</v>
      </c>
      <c r="C13" s="472"/>
      <c r="D13" s="472"/>
      <c r="E13" s="474"/>
      <c r="F13" s="472"/>
      <c r="G13" s="473"/>
      <c r="H13" s="473" t="s">
        <v>208</v>
      </c>
      <c r="I13" s="474">
        <v>232203000</v>
      </c>
      <c r="J13" s="472"/>
    </row>
    <row r="14" spans="1:10" x14ac:dyDescent="0.15">
      <c r="A14" s="472"/>
      <c r="B14" s="474"/>
      <c r="C14" s="472"/>
      <c r="D14" s="472"/>
      <c r="E14" s="472"/>
      <c r="F14" s="472"/>
      <c r="G14" s="473"/>
      <c r="H14" s="473" t="s">
        <v>209</v>
      </c>
      <c r="I14" s="474">
        <v>-2122260</v>
      </c>
      <c r="J14" s="472"/>
    </row>
    <row r="15" spans="1:10" x14ac:dyDescent="0.15">
      <c r="A15" s="473"/>
      <c r="B15" s="474"/>
      <c r="C15" s="472"/>
      <c r="D15" s="472"/>
      <c r="E15" s="472"/>
      <c r="F15" s="472"/>
      <c r="G15" s="473"/>
      <c r="H15" s="473" t="s">
        <v>210</v>
      </c>
      <c r="I15" s="474">
        <v>230080740</v>
      </c>
      <c r="J15" s="472"/>
    </row>
    <row r="16" spans="1:10" x14ac:dyDescent="0.15">
      <c r="A16" s="473"/>
      <c r="B16" s="474"/>
      <c r="C16" s="472"/>
      <c r="D16" s="472"/>
      <c r="E16" s="472"/>
      <c r="F16" s="472"/>
      <c r="G16" s="473" t="s">
        <v>197</v>
      </c>
      <c r="H16" s="474"/>
      <c r="I16" s="474">
        <v>42000000</v>
      </c>
      <c r="J16" s="472"/>
    </row>
    <row r="17" spans="1:22" x14ac:dyDescent="0.15">
      <c r="A17" s="477"/>
      <c r="B17" s="474"/>
      <c r="C17" s="472"/>
      <c r="D17" s="472"/>
      <c r="E17" s="472"/>
      <c r="F17" s="472"/>
      <c r="G17" s="473" t="s">
        <v>211</v>
      </c>
      <c r="H17" s="474"/>
      <c r="I17" s="474">
        <v>5027780.68</v>
      </c>
      <c r="J17" s="472"/>
      <c r="K17" s="472"/>
      <c r="L17" s="472"/>
      <c r="M17" s="472"/>
      <c r="N17" s="472"/>
      <c r="O17" s="472"/>
      <c r="P17" s="472"/>
      <c r="Q17" s="472"/>
      <c r="R17" s="472"/>
      <c r="S17" s="472"/>
      <c r="T17" s="472"/>
      <c r="U17" s="472"/>
      <c r="V17" s="472"/>
    </row>
    <row r="18" spans="1:22" x14ac:dyDescent="0.15">
      <c r="A18" s="472"/>
      <c r="B18" s="472"/>
      <c r="C18" s="472"/>
      <c r="D18" s="472"/>
      <c r="E18" s="472"/>
      <c r="F18" s="472"/>
      <c r="G18" s="473" t="s">
        <v>193</v>
      </c>
      <c r="H18" s="474"/>
      <c r="I18" s="474">
        <v>46440600</v>
      </c>
      <c r="J18" s="472"/>
      <c r="K18" s="472"/>
      <c r="L18" s="472"/>
      <c r="M18" s="472"/>
      <c r="N18" s="472"/>
      <c r="O18" s="472"/>
      <c r="P18" s="472"/>
      <c r="Q18" s="472"/>
      <c r="R18" s="472"/>
      <c r="S18" s="472"/>
      <c r="T18" s="472"/>
      <c r="U18" s="472"/>
      <c r="V18" s="472"/>
    </row>
    <row r="19" spans="1:22" x14ac:dyDescent="0.15">
      <c r="A19" s="474"/>
      <c r="B19" s="472"/>
      <c r="C19" s="472"/>
      <c r="D19" s="472"/>
      <c r="E19" s="472"/>
      <c r="F19" s="472"/>
      <c r="G19" s="473" t="s">
        <v>212</v>
      </c>
      <c r="H19" s="474"/>
      <c r="I19" s="474">
        <v>9468380.6799999997</v>
      </c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</row>
    <row r="20" spans="1:22" x14ac:dyDescent="0.15">
      <c r="A20" s="472"/>
      <c r="B20" s="472"/>
      <c r="C20" s="472"/>
      <c r="D20" s="472"/>
      <c r="E20" s="472"/>
      <c r="F20" s="472"/>
      <c r="G20" s="473" t="s">
        <v>213</v>
      </c>
      <c r="H20" s="472"/>
      <c r="I20" s="474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</row>
    <row r="21" spans="1:22" x14ac:dyDescent="0.15">
      <c r="A21" s="472"/>
      <c r="B21" s="472"/>
      <c r="C21" s="472"/>
      <c r="D21" s="472"/>
      <c r="E21" s="472"/>
      <c r="F21" s="472"/>
      <c r="G21" s="473"/>
      <c r="H21" s="473" t="s">
        <v>214</v>
      </c>
      <c r="I21" s="474">
        <v>119800.44</v>
      </c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2"/>
      <c r="V21" s="472"/>
    </row>
    <row r="22" spans="1:22" x14ac:dyDescent="0.15">
      <c r="A22" s="472"/>
      <c r="B22" s="472"/>
      <c r="C22" s="472"/>
      <c r="D22" s="472"/>
      <c r="E22" s="472"/>
      <c r="F22" s="472"/>
      <c r="G22" s="473"/>
      <c r="H22" s="473" t="s">
        <v>215</v>
      </c>
      <c r="I22" s="474">
        <v>28375</v>
      </c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  <c r="V22" s="472"/>
    </row>
    <row r="23" spans="1:22" x14ac:dyDescent="0.15">
      <c r="A23" s="472"/>
      <c r="B23" s="472"/>
      <c r="C23" s="472"/>
      <c r="D23" s="472"/>
      <c r="E23" s="472"/>
      <c r="F23" s="472"/>
      <c r="G23" s="473"/>
      <c r="H23" s="473" t="s">
        <v>216</v>
      </c>
      <c r="I23" s="474">
        <v>3885.97</v>
      </c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  <c r="U23" s="472"/>
      <c r="V23" s="472"/>
    </row>
    <row r="24" spans="1:22" x14ac:dyDescent="0.15">
      <c r="A24" s="479" t="s">
        <v>217</v>
      </c>
      <c r="B24" s="472"/>
      <c r="C24" s="472"/>
      <c r="D24" s="472"/>
      <c r="E24" s="472"/>
      <c r="F24" s="472"/>
      <c r="G24" s="472"/>
      <c r="H24" s="473" t="s">
        <v>218</v>
      </c>
      <c r="I24" s="474">
        <v>1522</v>
      </c>
      <c r="J24" s="472"/>
      <c r="K24" s="472"/>
      <c r="L24" s="472"/>
      <c r="M24" s="472"/>
      <c r="N24" s="472"/>
      <c r="O24" s="472"/>
      <c r="P24" s="472"/>
      <c r="Q24" s="472"/>
      <c r="R24" s="472"/>
      <c r="S24" s="472"/>
      <c r="T24" s="472"/>
      <c r="U24" s="472"/>
      <c r="V24" s="472"/>
    </row>
    <row r="25" spans="1:22" x14ac:dyDescent="0.15">
      <c r="A25" s="473" t="s">
        <v>219</v>
      </c>
      <c r="B25" s="474">
        <v>150000000</v>
      </c>
      <c r="C25" s="472"/>
      <c r="D25" s="472"/>
      <c r="E25" s="472"/>
      <c r="F25" s="472"/>
      <c r="G25" s="472"/>
      <c r="H25" s="473" t="s">
        <v>220</v>
      </c>
      <c r="I25" s="474">
        <v>153583.41</v>
      </c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  <c r="U25" s="472"/>
      <c r="V25" s="472"/>
    </row>
    <row r="26" spans="1:22" x14ac:dyDescent="0.15">
      <c r="A26" s="473" t="s">
        <v>221</v>
      </c>
      <c r="B26" s="474">
        <v>89039676.24000001</v>
      </c>
      <c r="C26" s="472"/>
      <c r="D26" s="472"/>
      <c r="E26" s="472"/>
      <c r="F26" s="472"/>
      <c r="G26" s="473"/>
      <c r="H26" s="473"/>
      <c r="I26" s="474"/>
      <c r="J26" s="472"/>
      <c r="K26" s="472"/>
      <c r="L26" s="472"/>
      <c r="M26" s="472"/>
      <c r="N26" s="472"/>
      <c r="O26" s="472"/>
      <c r="P26" s="472"/>
      <c r="Q26" s="472"/>
      <c r="R26" s="472"/>
      <c r="S26" s="472"/>
      <c r="T26" s="472"/>
      <c r="U26" s="472"/>
      <c r="V26" s="472"/>
    </row>
    <row r="27" spans="1:22" x14ac:dyDescent="0.15">
      <c r="A27" s="473" t="s">
        <v>222</v>
      </c>
      <c r="B27" s="474">
        <v>669933.18000000017</v>
      </c>
      <c r="C27" s="472"/>
      <c r="D27" s="472"/>
      <c r="E27" s="472"/>
      <c r="F27" s="472"/>
      <c r="G27" s="473"/>
      <c r="H27" s="473"/>
      <c r="I27" s="474"/>
      <c r="J27" s="472"/>
      <c r="K27" s="472"/>
      <c r="L27" s="472"/>
      <c r="M27" s="472"/>
      <c r="N27" s="472"/>
      <c r="O27" s="472"/>
      <c r="P27" s="472"/>
      <c r="Q27" s="472"/>
      <c r="R27" s="472"/>
      <c r="S27" s="472"/>
      <c r="T27" s="472"/>
      <c r="U27" s="472"/>
      <c r="V27" s="472"/>
    </row>
    <row r="28" spans="1:22" x14ac:dyDescent="0.15">
      <c r="A28" s="472"/>
      <c r="B28" s="472"/>
      <c r="C28" s="472"/>
      <c r="D28" s="472"/>
      <c r="E28" s="472"/>
      <c r="F28" s="472"/>
      <c r="G28" s="473"/>
      <c r="H28" s="473"/>
      <c r="I28" s="474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  <c r="V28" s="472"/>
    </row>
    <row r="29" spans="1:22" x14ac:dyDescent="0.15">
      <c r="A29" s="472"/>
      <c r="B29" s="472"/>
      <c r="C29" s="472"/>
      <c r="D29" s="472"/>
      <c r="E29" s="472"/>
      <c r="F29" s="472"/>
      <c r="G29" s="473"/>
      <c r="H29" s="473"/>
      <c r="I29" s="474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  <c r="V29" s="472"/>
    </row>
    <row r="30" spans="1:22" s="456" customFormat="1" x14ac:dyDescent="0.15">
      <c r="A30" s="480"/>
      <c r="B30" s="480"/>
      <c r="C30" s="480"/>
      <c r="D30" s="480"/>
      <c r="E30" s="480"/>
      <c r="F30" s="480"/>
      <c r="G30" s="480"/>
      <c r="H30" s="480"/>
      <c r="I30" s="480"/>
      <c r="J30" s="472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</row>
    <row r="31" spans="1:22" ht="14.25" x14ac:dyDescent="0.15">
      <c r="A31" s="478" t="s">
        <v>223</v>
      </c>
      <c r="B31" s="472"/>
      <c r="C31" s="472"/>
      <c r="D31" s="472"/>
      <c r="E31" s="472"/>
      <c r="F31" s="472"/>
      <c r="G31" s="472"/>
      <c r="H31" s="472"/>
      <c r="I31" s="472"/>
      <c r="J31" s="472"/>
      <c r="K31" s="472"/>
      <c r="L31" s="472"/>
      <c r="M31" s="472"/>
      <c r="N31" s="472"/>
      <c r="O31" s="472"/>
      <c r="P31" s="472"/>
      <c r="Q31" s="472"/>
      <c r="R31" s="472"/>
      <c r="S31" s="472"/>
      <c r="T31" s="472"/>
      <c r="U31" s="472"/>
      <c r="V31" s="472"/>
    </row>
    <row r="32" spans="1:22" s="456" customFormat="1" x14ac:dyDescent="0.15">
      <c r="A32" s="479" t="s">
        <v>224</v>
      </c>
      <c r="B32" s="472"/>
      <c r="C32" s="480"/>
      <c r="D32" s="479" t="s">
        <v>225</v>
      </c>
      <c r="E32" s="472"/>
      <c r="F32" s="480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472"/>
      <c r="S32" s="472"/>
      <c r="T32" s="472"/>
      <c r="U32" s="472"/>
      <c r="V32" s="472"/>
    </row>
    <row r="33" spans="1:23" s="456" customFormat="1" x14ac:dyDescent="0.15">
      <c r="A33" s="473" t="s">
        <v>228</v>
      </c>
      <c r="B33" s="475">
        <v>3082</v>
      </c>
      <c r="C33" s="480"/>
      <c r="D33" s="473" t="s">
        <v>227</v>
      </c>
      <c r="E33" s="474">
        <v>6515064</v>
      </c>
      <c r="F33" s="480"/>
      <c r="G33" s="472"/>
      <c r="H33" s="472"/>
      <c r="I33" s="472"/>
      <c r="J33" s="472"/>
      <c r="K33" s="472"/>
      <c r="L33" s="472"/>
      <c r="M33" s="472"/>
      <c r="N33" s="472"/>
      <c r="O33" s="472"/>
      <c r="P33" s="472"/>
      <c r="Q33" s="472"/>
      <c r="R33" s="472"/>
      <c r="S33" s="472"/>
      <c r="T33" s="472"/>
      <c r="U33" s="472"/>
      <c r="V33" s="472"/>
      <c r="W33" s="480"/>
    </row>
    <row r="34" spans="1:23" s="456" customFormat="1" x14ac:dyDescent="0.15">
      <c r="A34" s="473" t="s">
        <v>230</v>
      </c>
      <c r="B34" s="475">
        <v>5119</v>
      </c>
      <c r="C34" s="480"/>
      <c r="D34" s="473" t="s">
        <v>229</v>
      </c>
      <c r="E34" s="474">
        <v>6199060</v>
      </c>
      <c r="F34" s="480"/>
      <c r="G34" s="474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2"/>
      <c r="T34" s="472"/>
      <c r="U34" s="472"/>
      <c r="V34" s="472"/>
      <c r="W34" s="480"/>
    </row>
    <row r="35" spans="1:23" s="456" customFormat="1" x14ac:dyDescent="0.15">
      <c r="A35" s="473" t="s">
        <v>232</v>
      </c>
      <c r="B35" s="488">
        <v>13396</v>
      </c>
      <c r="C35" s="480"/>
      <c r="D35" s="473" t="s">
        <v>231</v>
      </c>
      <c r="E35" s="474">
        <v>104899</v>
      </c>
      <c r="F35" s="480"/>
      <c r="G35" s="472"/>
      <c r="H35" s="472"/>
      <c r="I35" s="472"/>
      <c r="J35" s="472"/>
      <c r="K35" s="472"/>
      <c r="L35" s="472"/>
      <c r="M35" s="472"/>
      <c r="N35" s="472"/>
      <c r="O35" s="472"/>
      <c r="P35" s="472"/>
      <c r="Q35" s="472"/>
      <c r="R35" s="472"/>
      <c r="S35" s="472"/>
      <c r="T35" s="472"/>
      <c r="U35" s="472"/>
      <c r="V35" s="472"/>
      <c r="W35" s="480"/>
    </row>
    <row r="36" spans="1:23" s="456" customFormat="1" x14ac:dyDescent="0.15">
      <c r="A36" s="473" t="s">
        <v>241</v>
      </c>
      <c r="B36" s="475">
        <v>1153</v>
      </c>
      <c r="C36" s="480"/>
      <c r="D36" s="473" t="s">
        <v>233</v>
      </c>
      <c r="E36" s="474">
        <v>-113323</v>
      </c>
      <c r="F36" s="480"/>
      <c r="G36" s="472"/>
      <c r="H36" s="472"/>
      <c r="I36" s="472"/>
      <c r="J36" s="472"/>
      <c r="K36" s="472"/>
      <c r="L36" s="472"/>
      <c r="M36" s="472"/>
      <c r="N36" s="472"/>
      <c r="O36" s="472"/>
      <c r="P36" s="472"/>
      <c r="Q36" s="472"/>
      <c r="R36" s="472"/>
      <c r="S36" s="472"/>
      <c r="T36" s="472"/>
      <c r="U36" s="472"/>
      <c r="V36" s="472"/>
      <c r="W36" s="480"/>
    </row>
    <row r="37" spans="1:23" s="456" customFormat="1" x14ac:dyDescent="0.15">
      <c r="A37" s="473" t="s">
        <v>220</v>
      </c>
      <c r="B37" s="475">
        <v>22750</v>
      </c>
      <c r="C37" s="480"/>
      <c r="D37" s="473" t="s">
        <v>234</v>
      </c>
      <c r="E37" s="474">
        <v>620826</v>
      </c>
      <c r="F37" s="480"/>
      <c r="G37" s="474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2"/>
      <c r="S37" s="472"/>
      <c r="T37" s="472"/>
      <c r="U37" s="472"/>
      <c r="V37" s="472"/>
      <c r="W37" s="480"/>
    </row>
    <row r="38" spans="1:23" x14ac:dyDescent="0.15">
      <c r="A38" s="473" t="s">
        <v>235</v>
      </c>
      <c r="B38" s="475"/>
      <c r="C38" s="472"/>
      <c r="D38" s="473" t="s">
        <v>236</v>
      </c>
      <c r="E38" s="481">
        <v>4291867</v>
      </c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2"/>
      <c r="Q38" s="472"/>
      <c r="R38" s="472"/>
      <c r="S38" s="472"/>
      <c r="T38" s="472"/>
      <c r="U38" s="472"/>
      <c r="V38" s="472"/>
      <c r="W38" s="472"/>
    </row>
    <row r="39" spans="1:23" x14ac:dyDescent="0.15">
      <c r="A39" s="473" t="s">
        <v>237</v>
      </c>
      <c r="B39" s="475"/>
      <c r="C39" s="472"/>
      <c r="D39" s="473" t="s">
        <v>238</v>
      </c>
      <c r="E39" s="474">
        <v>74434</v>
      </c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72"/>
      <c r="R39" s="472"/>
      <c r="S39" s="472"/>
      <c r="T39" s="472"/>
      <c r="U39" s="472"/>
      <c r="V39" s="472"/>
      <c r="W39" s="472"/>
    </row>
    <row r="40" spans="1:23" s="456" customFormat="1" x14ac:dyDescent="0.15">
      <c r="A40" s="472"/>
      <c r="B40" s="472"/>
      <c r="C40" s="480"/>
      <c r="D40" s="473" t="s">
        <v>239</v>
      </c>
      <c r="E40" s="474">
        <v>-10187</v>
      </c>
      <c r="F40" s="480"/>
      <c r="G40" s="472"/>
      <c r="H40" s="472"/>
      <c r="I40" s="472"/>
      <c r="J40" s="472"/>
      <c r="K40" s="472"/>
      <c r="L40" s="472"/>
      <c r="M40" s="472"/>
      <c r="N40" s="472"/>
      <c r="O40" s="472"/>
      <c r="P40" s="472"/>
      <c r="Q40" s="472"/>
      <c r="R40" s="472"/>
      <c r="S40" s="472"/>
      <c r="T40" s="472"/>
      <c r="U40" s="472"/>
      <c r="V40" s="472"/>
      <c r="W40" s="472"/>
    </row>
    <row r="41" spans="1:23" s="456" customFormat="1" x14ac:dyDescent="0.15">
      <c r="A41" s="472"/>
      <c r="B41" s="476"/>
      <c r="C41" s="480"/>
      <c r="D41" s="472"/>
      <c r="E41" s="472"/>
      <c r="F41" s="480"/>
      <c r="G41" s="472"/>
      <c r="H41" s="472"/>
      <c r="I41" s="472"/>
      <c r="J41" s="472"/>
      <c r="K41" s="472"/>
      <c r="L41" s="472"/>
      <c r="M41" s="472"/>
      <c r="N41" s="472"/>
      <c r="O41" s="472"/>
      <c r="P41" s="472"/>
      <c r="Q41" s="472"/>
      <c r="R41" s="472"/>
      <c r="S41" s="472"/>
      <c r="T41" s="472"/>
      <c r="U41" s="472"/>
      <c r="V41" s="472"/>
      <c r="W41" s="472"/>
    </row>
    <row r="43" spans="1:23" ht="14.25" x14ac:dyDescent="0.15">
      <c r="A43" s="496"/>
      <c r="B43" s="472"/>
      <c r="C43" s="472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2"/>
      <c r="V43" s="472"/>
      <c r="W43" s="472"/>
    </row>
    <row r="44" spans="1:23" x14ac:dyDescent="0.15">
      <c r="A44" s="485"/>
      <c r="B44" s="485"/>
      <c r="C44" s="489"/>
      <c r="D44" s="485"/>
      <c r="E44" s="490"/>
      <c r="F44" s="489"/>
      <c r="G44" s="491"/>
      <c r="H44" s="491"/>
      <c r="I44" s="491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472"/>
      <c r="U44" s="472"/>
      <c r="V44" s="472"/>
      <c r="W44" s="472"/>
    </row>
    <row r="46" spans="1:23" x14ac:dyDescent="0.15">
      <c r="A46" s="485"/>
      <c r="B46" s="485"/>
      <c r="C46" s="489"/>
      <c r="D46" s="485"/>
      <c r="E46" s="490"/>
      <c r="F46" s="489"/>
      <c r="G46" s="491"/>
      <c r="H46" s="491"/>
      <c r="I46" s="491"/>
      <c r="J46" s="472"/>
      <c r="K46" s="472"/>
      <c r="L46" s="472"/>
      <c r="M46" s="472"/>
      <c r="N46" s="472"/>
      <c r="O46" s="472"/>
      <c r="P46" s="472"/>
      <c r="Q46" s="472"/>
      <c r="R46" s="472"/>
      <c r="S46" s="472"/>
      <c r="T46" s="472"/>
      <c r="U46" s="472"/>
      <c r="V46" s="472"/>
      <c r="W46" s="472"/>
    </row>
    <row r="47" spans="1:23" x14ac:dyDescent="0.15">
      <c r="A47" s="483"/>
      <c r="B47" s="483"/>
      <c r="C47" s="483"/>
      <c r="D47" s="483"/>
      <c r="E47" s="482"/>
      <c r="F47" s="483"/>
      <c r="G47" s="482"/>
      <c r="H47" s="482"/>
      <c r="I47" s="482"/>
      <c r="J47" s="472"/>
      <c r="K47" s="472"/>
      <c r="L47" s="472"/>
      <c r="M47" s="472"/>
      <c r="N47" s="472"/>
      <c r="O47" s="472"/>
      <c r="P47" s="472"/>
      <c r="Q47" s="472"/>
      <c r="R47" s="472"/>
      <c r="S47" s="472"/>
      <c r="T47" s="472"/>
      <c r="U47" s="472"/>
      <c r="V47" s="472"/>
      <c r="W47" s="472"/>
    </row>
    <row r="48" spans="1:23" x14ac:dyDescent="0.15">
      <c r="A48" s="483"/>
      <c r="B48" s="483"/>
      <c r="C48" s="483"/>
      <c r="D48" s="483"/>
      <c r="E48" s="482"/>
      <c r="F48" s="483"/>
      <c r="G48" s="482"/>
      <c r="H48" s="482"/>
      <c r="I48" s="48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</row>
    <row r="49" spans="1:14" x14ac:dyDescent="0.15">
      <c r="A49" s="483"/>
      <c r="B49" s="483"/>
      <c r="C49" s="483"/>
      <c r="D49" s="483"/>
      <c r="E49" s="482"/>
      <c r="F49" s="483"/>
      <c r="G49" s="482"/>
      <c r="H49" s="484"/>
      <c r="I49" s="492"/>
      <c r="J49" s="472"/>
      <c r="K49" s="472"/>
      <c r="L49" s="472"/>
      <c r="M49" s="472"/>
      <c r="N49" s="472"/>
    </row>
    <row r="50" spans="1:14" x14ac:dyDescent="0.15">
      <c r="A50" s="483"/>
      <c r="B50" s="483"/>
      <c r="C50" s="483"/>
      <c r="D50" s="483"/>
      <c r="E50" s="482"/>
      <c r="F50" s="483"/>
      <c r="G50" s="482"/>
      <c r="H50" s="484"/>
      <c r="I50" s="492"/>
      <c r="J50" s="472"/>
      <c r="K50" s="472"/>
      <c r="L50" s="472"/>
      <c r="M50" s="472"/>
      <c r="N50" s="472"/>
    </row>
    <row r="51" spans="1:14" x14ac:dyDescent="0.15">
      <c r="A51" s="483"/>
      <c r="B51" s="483"/>
      <c r="C51" s="483"/>
      <c r="D51" s="483"/>
      <c r="E51" s="482"/>
      <c r="F51" s="483"/>
      <c r="G51" s="482"/>
      <c r="H51" s="484"/>
      <c r="I51" s="492"/>
      <c r="J51" s="472"/>
      <c r="K51" s="472"/>
      <c r="L51" s="472"/>
      <c r="M51" s="472"/>
      <c r="N51" s="481"/>
    </row>
    <row r="52" spans="1:14" x14ac:dyDescent="0.15">
      <c r="A52" s="483"/>
      <c r="B52" s="483"/>
      <c r="C52" s="483"/>
      <c r="D52" s="483"/>
      <c r="E52" s="482"/>
      <c r="F52" s="483"/>
      <c r="G52" s="482"/>
      <c r="H52" s="482"/>
      <c r="I52" s="482"/>
      <c r="J52" s="472"/>
      <c r="K52" s="472"/>
      <c r="L52" s="472"/>
      <c r="M52" s="472"/>
      <c r="N52" s="472"/>
    </row>
    <row r="53" spans="1:14" x14ac:dyDescent="0.15">
      <c r="A53" s="483"/>
      <c r="B53" s="483"/>
      <c r="C53" s="483"/>
      <c r="D53" s="483"/>
      <c r="E53" s="482"/>
      <c r="F53" s="483"/>
      <c r="G53" s="482"/>
      <c r="H53" s="482"/>
      <c r="I53" s="482"/>
      <c r="J53" s="472"/>
      <c r="K53" s="472"/>
      <c r="L53" s="472"/>
      <c r="M53" s="472"/>
      <c r="N53" s="472"/>
    </row>
    <row r="54" spans="1:14" x14ac:dyDescent="0.15">
      <c r="A54" s="483"/>
      <c r="B54" s="483"/>
      <c r="C54" s="483"/>
      <c r="D54" s="483"/>
      <c r="E54" s="482"/>
      <c r="F54" s="483"/>
      <c r="G54" s="482"/>
      <c r="H54" s="484"/>
      <c r="I54" s="492"/>
      <c r="J54" s="472"/>
      <c r="K54" s="472"/>
      <c r="L54" s="472"/>
      <c r="M54" s="472"/>
      <c r="N54" s="472"/>
    </row>
    <row r="55" spans="1:14" x14ac:dyDescent="0.15">
      <c r="A55" s="483"/>
      <c r="B55" s="483"/>
      <c r="C55" s="483"/>
      <c r="D55" s="483"/>
      <c r="E55" s="482"/>
      <c r="F55" s="483"/>
      <c r="G55" s="482"/>
      <c r="H55" s="484"/>
      <c r="I55" s="492"/>
      <c r="J55" s="472"/>
      <c r="K55" s="472"/>
      <c r="L55" s="472"/>
      <c r="M55" s="472"/>
      <c r="N55" s="472"/>
    </row>
    <row r="56" spans="1:14" x14ac:dyDescent="0.15">
      <c r="A56" s="485"/>
      <c r="B56" s="472"/>
      <c r="C56" s="472"/>
      <c r="D56" s="472"/>
      <c r="E56" s="472"/>
      <c r="F56" s="472"/>
      <c r="G56" s="472"/>
      <c r="H56" s="494"/>
      <c r="I56" s="495"/>
      <c r="J56" s="472"/>
      <c r="K56" s="472"/>
      <c r="L56" s="472"/>
      <c r="M56" s="472"/>
      <c r="N56" s="472"/>
    </row>
    <row r="57" spans="1:14" x14ac:dyDescent="0.15">
      <c r="A57" s="483"/>
      <c r="B57" s="493"/>
      <c r="C57" s="472"/>
      <c r="D57" s="493"/>
      <c r="E57" s="482"/>
      <c r="F57" s="472"/>
      <c r="G57" s="482"/>
      <c r="H57" s="484"/>
      <c r="I57" s="492"/>
      <c r="J57" s="472"/>
      <c r="K57" s="472"/>
      <c r="L57" s="472"/>
      <c r="M57" s="472"/>
      <c r="N57" s="472"/>
    </row>
    <row r="58" spans="1:14" x14ac:dyDescent="0.15">
      <c r="A58" s="483"/>
      <c r="B58" s="493"/>
      <c r="C58" s="472"/>
      <c r="D58" s="493"/>
      <c r="E58" s="482"/>
      <c r="F58" s="472"/>
      <c r="G58" s="482"/>
      <c r="H58" s="484"/>
      <c r="I58" s="492"/>
      <c r="J58" s="472"/>
      <c r="K58" s="472"/>
      <c r="L58" s="472"/>
      <c r="M58" s="472"/>
      <c r="N58" s="472"/>
    </row>
    <row r="59" spans="1:14" x14ac:dyDescent="0.15">
      <c r="A59" s="483"/>
      <c r="B59" s="493"/>
      <c r="C59" s="472"/>
      <c r="D59" s="493"/>
      <c r="E59" s="482"/>
      <c r="F59" s="472"/>
      <c r="G59" s="482"/>
      <c r="H59" s="484"/>
      <c r="I59" s="492"/>
      <c r="J59" s="472"/>
      <c r="K59" s="472"/>
      <c r="L59" s="472"/>
      <c r="M59" s="472"/>
      <c r="N59" s="47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2" sqref="B22"/>
    </sheetView>
  </sheetViews>
  <sheetFormatPr defaultRowHeight="13.5" x14ac:dyDescent="0.15"/>
  <cols>
    <col min="1" max="1" width="21.75" style="424" customWidth="1"/>
    <col min="2" max="2" width="20.875" style="424" customWidth="1"/>
    <col min="3" max="3" width="3.375" style="432" customWidth="1"/>
    <col min="4" max="4" width="20.625" style="424" customWidth="1"/>
    <col min="5" max="5" width="22" style="424" customWidth="1"/>
    <col min="6" max="6" width="1.875" style="432" customWidth="1"/>
    <col min="7" max="7" width="24.625" style="424" customWidth="1"/>
    <col min="8" max="8" width="17.875" style="424" customWidth="1"/>
    <col min="9" max="9" width="21.625" style="424" customWidth="1"/>
    <col min="10" max="10" width="7.125" style="432" customWidth="1"/>
    <col min="11" max="13" width="9" style="424"/>
    <col min="14" max="14" width="15.5" style="424" bestFit="1" customWidth="1"/>
    <col min="15" max="16384" width="9" style="424"/>
  </cols>
  <sheetData>
    <row r="1" spans="1:10" ht="14.25" x14ac:dyDescent="0.15">
      <c r="A1" s="454" t="s">
        <v>184</v>
      </c>
      <c r="B1" s="448"/>
      <c r="C1" s="448"/>
      <c r="D1" s="448"/>
      <c r="E1" s="448"/>
      <c r="F1" s="448"/>
      <c r="G1" s="448"/>
      <c r="H1" s="448"/>
      <c r="I1" s="448"/>
      <c r="J1" s="424"/>
    </row>
    <row r="2" spans="1:10" x14ac:dyDescent="0.15">
      <c r="A2" s="455" t="s">
        <v>0</v>
      </c>
      <c r="B2" s="448"/>
      <c r="C2" s="448"/>
      <c r="D2" s="455" t="s">
        <v>185</v>
      </c>
      <c r="E2" s="448"/>
      <c r="F2" s="448"/>
      <c r="G2" s="455" t="s">
        <v>186</v>
      </c>
      <c r="H2" s="448"/>
      <c r="I2" s="450"/>
      <c r="J2" s="424"/>
    </row>
    <row r="3" spans="1:10" x14ac:dyDescent="0.15">
      <c r="A3" s="449" t="s">
        <v>187</v>
      </c>
      <c r="B3" s="450">
        <v>32979926</v>
      </c>
      <c r="C3" s="448"/>
      <c r="D3" s="449" t="s">
        <v>187</v>
      </c>
      <c r="E3" s="450">
        <v>39454432.890000001</v>
      </c>
      <c r="F3" s="448"/>
      <c r="G3" s="449" t="s">
        <v>188</v>
      </c>
      <c r="H3" s="448"/>
      <c r="I3" s="451"/>
      <c r="J3" s="424"/>
    </row>
    <row r="4" spans="1:10" x14ac:dyDescent="0.15">
      <c r="A4" s="449" t="s">
        <v>189</v>
      </c>
      <c r="B4" s="462">
        <v>15297309.57</v>
      </c>
      <c r="C4" s="448"/>
      <c r="D4" s="449" t="s">
        <v>190</v>
      </c>
      <c r="E4" s="462">
        <v>9785972.4000000004</v>
      </c>
      <c r="F4" s="448"/>
      <c r="G4" s="448"/>
      <c r="H4" s="449" t="s">
        <v>194</v>
      </c>
      <c r="I4" s="448"/>
      <c r="J4" s="424"/>
    </row>
    <row r="5" spans="1:10" x14ac:dyDescent="0.15">
      <c r="A5" s="449" t="s">
        <v>192</v>
      </c>
      <c r="B5" s="450">
        <v>63278697.649999999</v>
      </c>
      <c r="C5" s="448"/>
      <c r="D5" s="449" t="s">
        <v>193</v>
      </c>
      <c r="E5" s="450">
        <v>29668460.489999998</v>
      </c>
      <c r="F5" s="448"/>
      <c r="G5" s="448"/>
      <c r="H5" s="449" t="s">
        <v>194</v>
      </c>
      <c r="I5" s="448">
        <v>142</v>
      </c>
      <c r="J5" s="424"/>
    </row>
    <row r="6" spans="1:10" x14ac:dyDescent="0.15">
      <c r="A6" s="449" t="s">
        <v>190</v>
      </c>
      <c r="B6" s="450">
        <v>47981388.079999998</v>
      </c>
      <c r="C6" s="448"/>
      <c r="D6" s="449" t="s">
        <v>195</v>
      </c>
      <c r="E6" s="450">
        <v>8000000</v>
      </c>
      <c r="F6" s="448"/>
      <c r="G6" s="448"/>
      <c r="H6" s="449" t="s">
        <v>196</v>
      </c>
      <c r="I6" s="448">
        <v>108</v>
      </c>
      <c r="J6" s="424"/>
    </row>
    <row r="7" spans="1:10" x14ac:dyDescent="0.15">
      <c r="A7" s="449" t="s">
        <v>195</v>
      </c>
      <c r="B7" s="450">
        <v>50000000</v>
      </c>
      <c r="C7" s="448"/>
      <c r="D7" s="449" t="s">
        <v>197</v>
      </c>
      <c r="E7" s="462">
        <v>70000000</v>
      </c>
      <c r="F7" s="448"/>
      <c r="G7" s="448"/>
      <c r="H7" s="449" t="s">
        <v>199</v>
      </c>
      <c r="I7" s="448">
        <v>57</v>
      </c>
      <c r="J7" s="424"/>
    </row>
    <row r="8" spans="1:10" x14ac:dyDescent="0.15">
      <c r="A8" s="449" t="s">
        <v>197</v>
      </c>
      <c r="B8" s="450">
        <v>38000000</v>
      </c>
      <c r="C8" s="448"/>
      <c r="D8" s="449" t="s">
        <v>198</v>
      </c>
      <c r="E8" s="450">
        <v>2982.4</v>
      </c>
      <c r="F8" s="448"/>
      <c r="G8" s="449"/>
      <c r="H8" s="449" t="s">
        <v>240</v>
      </c>
      <c r="I8" s="448">
        <v>3</v>
      </c>
      <c r="J8" s="424"/>
    </row>
    <row r="9" spans="1:10" x14ac:dyDescent="0.15">
      <c r="A9" s="449" t="s">
        <v>200</v>
      </c>
      <c r="B9" s="450">
        <v>1462.08</v>
      </c>
      <c r="C9" s="448"/>
      <c r="D9" s="449" t="s">
        <v>201</v>
      </c>
      <c r="E9" s="451">
        <v>2736</v>
      </c>
      <c r="F9" s="448"/>
      <c r="G9" s="448"/>
      <c r="H9" s="449"/>
      <c r="I9" s="448"/>
      <c r="J9" s="424"/>
    </row>
    <row r="10" spans="1:10" x14ac:dyDescent="0.15">
      <c r="A10" s="449" t="s">
        <v>202</v>
      </c>
      <c r="B10" s="450">
        <v>15000000</v>
      </c>
      <c r="C10" s="448"/>
      <c r="D10" s="449" t="s">
        <v>203</v>
      </c>
      <c r="E10" s="450">
        <v>420055.80000000016</v>
      </c>
      <c r="F10" s="448"/>
      <c r="G10" s="449"/>
      <c r="H10" s="449" t="s">
        <v>204</v>
      </c>
      <c r="I10" s="451">
        <v>310</v>
      </c>
      <c r="J10" s="424"/>
    </row>
    <row r="11" spans="1:10" x14ac:dyDescent="0.15">
      <c r="A11" s="449" t="s">
        <v>205</v>
      </c>
      <c r="B11" s="450">
        <v>771017.75000000012</v>
      </c>
      <c r="C11" s="448"/>
      <c r="D11" s="448"/>
      <c r="E11" s="450"/>
      <c r="F11" s="448"/>
      <c r="G11" s="449"/>
      <c r="H11" s="449" t="s">
        <v>206</v>
      </c>
      <c r="I11" s="451">
        <v>0</v>
      </c>
      <c r="J11" s="424"/>
    </row>
    <row r="12" spans="1:10" x14ac:dyDescent="0.15">
      <c r="A12" s="449" t="s">
        <v>198</v>
      </c>
      <c r="B12" s="462">
        <v>532.54</v>
      </c>
      <c r="C12" s="448"/>
      <c r="D12" s="448"/>
      <c r="E12" s="450"/>
      <c r="F12" s="448"/>
      <c r="G12" s="449" t="s">
        <v>207</v>
      </c>
      <c r="H12" s="448"/>
      <c r="I12" s="450"/>
      <c r="J12" s="424"/>
    </row>
    <row r="13" spans="1:10" x14ac:dyDescent="0.15">
      <c r="A13" s="449" t="s">
        <v>203</v>
      </c>
      <c r="B13" s="450">
        <v>91961.570000000022</v>
      </c>
      <c r="C13" s="448"/>
      <c r="D13" s="448"/>
      <c r="E13" s="450"/>
      <c r="F13" s="448"/>
      <c r="G13" s="449"/>
      <c r="H13" s="449" t="s">
        <v>208</v>
      </c>
      <c r="I13" s="450">
        <v>219666540</v>
      </c>
      <c r="J13" s="424"/>
    </row>
    <row r="14" spans="1:10" x14ac:dyDescent="0.15">
      <c r="A14" s="448"/>
      <c r="B14" s="450"/>
      <c r="C14" s="448"/>
      <c r="D14" s="448"/>
      <c r="E14" s="448"/>
      <c r="F14" s="448"/>
      <c r="G14" s="449"/>
      <c r="H14" s="449" t="s">
        <v>209</v>
      </c>
      <c r="I14" s="450">
        <v>0</v>
      </c>
      <c r="J14" s="424"/>
    </row>
    <row r="15" spans="1:10" x14ac:dyDescent="0.15">
      <c r="A15" s="449"/>
      <c r="B15" s="450"/>
      <c r="C15" s="448"/>
      <c r="D15" s="448"/>
      <c r="E15" s="448"/>
      <c r="F15" s="448"/>
      <c r="G15" s="449"/>
      <c r="H15" s="449" t="s">
        <v>210</v>
      </c>
      <c r="I15" s="450">
        <v>219666540</v>
      </c>
      <c r="J15" s="424"/>
    </row>
    <row r="16" spans="1:10" x14ac:dyDescent="0.15">
      <c r="A16" s="449"/>
      <c r="B16" s="450"/>
      <c r="C16" s="448"/>
      <c r="D16" s="448"/>
      <c r="E16" s="448"/>
      <c r="F16" s="448"/>
      <c r="G16" s="449" t="s">
        <v>197</v>
      </c>
      <c r="H16" s="450"/>
      <c r="I16" s="450">
        <v>42000000</v>
      </c>
      <c r="J16" s="424"/>
    </row>
    <row r="17" spans="1:22" x14ac:dyDescent="0.15">
      <c r="A17" s="453"/>
      <c r="B17" s="450"/>
      <c r="C17" s="448"/>
      <c r="D17" s="448"/>
      <c r="E17" s="448"/>
      <c r="F17" s="448"/>
      <c r="G17" s="449" t="s">
        <v>211</v>
      </c>
      <c r="H17" s="450"/>
      <c r="I17" s="450">
        <v>7087420.1100000003</v>
      </c>
      <c r="J17" s="448"/>
      <c r="K17" s="448"/>
      <c r="L17" s="448"/>
      <c r="M17" s="448"/>
      <c r="N17" s="448"/>
      <c r="O17" s="448"/>
      <c r="P17" s="448"/>
      <c r="Q17" s="448"/>
      <c r="R17" s="448"/>
      <c r="S17" s="448"/>
      <c r="T17" s="448"/>
      <c r="U17" s="448"/>
      <c r="V17" s="448"/>
    </row>
    <row r="18" spans="1:22" x14ac:dyDescent="0.15">
      <c r="A18" s="448"/>
      <c r="B18" s="448"/>
      <c r="C18" s="448"/>
      <c r="D18" s="448"/>
      <c r="E18" s="448"/>
      <c r="F18" s="448"/>
      <c r="G18" s="449" t="s">
        <v>193</v>
      </c>
      <c r="H18" s="450"/>
      <c r="I18" s="450">
        <v>43933308</v>
      </c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</row>
    <row r="19" spans="1:22" x14ac:dyDescent="0.15">
      <c r="A19" s="450"/>
      <c r="B19" s="448"/>
      <c r="C19" s="448"/>
      <c r="D19" s="448"/>
      <c r="E19" s="448"/>
      <c r="F19" s="448"/>
      <c r="G19" s="449" t="s">
        <v>212</v>
      </c>
      <c r="H19" s="450"/>
      <c r="I19" s="450">
        <v>9020728.1099999994</v>
      </c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</row>
    <row r="20" spans="1:22" x14ac:dyDescent="0.15">
      <c r="A20" s="448"/>
      <c r="B20" s="448"/>
      <c r="C20" s="448"/>
      <c r="D20" s="448"/>
      <c r="E20" s="448"/>
      <c r="F20" s="448"/>
      <c r="G20" s="449" t="s">
        <v>213</v>
      </c>
      <c r="H20" s="448"/>
      <c r="I20" s="450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</row>
    <row r="21" spans="1:22" x14ac:dyDescent="0.15">
      <c r="A21" s="448"/>
      <c r="B21" s="448"/>
      <c r="C21" s="448"/>
      <c r="D21" s="448"/>
      <c r="E21" s="448"/>
      <c r="F21" s="448"/>
      <c r="G21" s="449"/>
      <c r="H21" s="449" t="s">
        <v>214</v>
      </c>
      <c r="I21" s="450">
        <v>118095.08</v>
      </c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</row>
    <row r="22" spans="1:22" x14ac:dyDescent="0.15">
      <c r="A22" s="448"/>
      <c r="B22" s="448"/>
      <c r="C22" s="448"/>
      <c r="D22" s="448"/>
      <c r="E22" s="448"/>
      <c r="F22" s="448"/>
      <c r="G22" s="449"/>
      <c r="H22" s="449" t="s">
        <v>215</v>
      </c>
      <c r="I22" s="450">
        <v>27981.57</v>
      </c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</row>
    <row r="23" spans="1:22" x14ac:dyDescent="0.15">
      <c r="A23" s="448"/>
      <c r="B23" s="448"/>
      <c r="C23" s="448"/>
      <c r="D23" s="448"/>
      <c r="E23" s="448"/>
      <c r="F23" s="448"/>
      <c r="G23" s="449"/>
      <c r="H23" s="449" t="s">
        <v>216</v>
      </c>
      <c r="I23" s="450">
        <v>3885.97</v>
      </c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  <c r="V23" s="448"/>
    </row>
    <row r="24" spans="1:22" x14ac:dyDescent="0.15">
      <c r="A24" s="455" t="s">
        <v>217</v>
      </c>
      <c r="B24" s="448"/>
      <c r="C24" s="448"/>
      <c r="D24" s="448"/>
      <c r="E24" s="448"/>
      <c r="F24" s="448"/>
      <c r="G24" s="448"/>
      <c r="H24" s="449" t="s">
        <v>218</v>
      </c>
      <c r="I24" s="450">
        <v>1522</v>
      </c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</row>
    <row r="25" spans="1:22" x14ac:dyDescent="0.15">
      <c r="A25" s="449" t="s">
        <v>219</v>
      </c>
      <c r="B25" s="450">
        <v>150000000</v>
      </c>
      <c r="C25" s="448"/>
      <c r="D25" s="448"/>
      <c r="E25" s="448"/>
      <c r="F25" s="448"/>
      <c r="G25" s="448"/>
      <c r="H25" s="449" t="s">
        <v>220</v>
      </c>
      <c r="I25" s="450">
        <v>151484.62</v>
      </c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</row>
    <row r="26" spans="1:22" x14ac:dyDescent="0.15">
      <c r="A26" s="449" t="s">
        <v>221</v>
      </c>
      <c r="B26" s="450">
        <v>88899078.060000002</v>
      </c>
      <c r="C26" s="448"/>
      <c r="D26" s="448"/>
      <c r="E26" s="448"/>
      <c r="F26" s="448"/>
      <c r="G26" s="449"/>
      <c r="H26" s="449"/>
      <c r="I26" s="450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</row>
    <row r="27" spans="1:22" x14ac:dyDescent="0.15">
      <c r="A27" s="449" t="s">
        <v>222</v>
      </c>
      <c r="B27" s="450">
        <v>663501.99000000022</v>
      </c>
      <c r="C27" s="448"/>
      <c r="D27" s="448"/>
      <c r="E27" s="448"/>
      <c r="F27" s="448"/>
      <c r="G27" s="449"/>
      <c r="H27" s="449"/>
      <c r="I27" s="450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</row>
    <row r="28" spans="1:22" x14ac:dyDescent="0.15">
      <c r="A28" s="448"/>
      <c r="B28" s="448"/>
      <c r="C28" s="448"/>
      <c r="D28" s="448"/>
      <c r="E28" s="448"/>
      <c r="F28" s="448"/>
      <c r="G28" s="449"/>
      <c r="H28" s="449"/>
      <c r="I28" s="450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</row>
    <row r="29" spans="1:22" x14ac:dyDescent="0.15">
      <c r="A29" s="448"/>
      <c r="B29" s="448"/>
      <c r="C29" s="448"/>
      <c r="D29" s="448"/>
      <c r="E29" s="448"/>
      <c r="F29" s="448"/>
      <c r="G29" s="449"/>
      <c r="H29" s="449"/>
      <c r="I29" s="450"/>
      <c r="J29" s="448"/>
      <c r="K29" s="448"/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</row>
    <row r="30" spans="1:22" s="432" customFormat="1" x14ac:dyDescent="0.15">
      <c r="A30" s="456"/>
      <c r="B30" s="456"/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6"/>
      <c r="P30" s="456"/>
      <c r="Q30" s="456"/>
      <c r="R30" s="456"/>
      <c r="S30" s="456"/>
      <c r="T30" s="456"/>
      <c r="U30" s="456"/>
      <c r="V30" s="456"/>
    </row>
    <row r="31" spans="1:22" ht="14.25" x14ac:dyDescent="0.15">
      <c r="A31" s="454" t="s">
        <v>223</v>
      </c>
      <c r="B31" s="448"/>
      <c r="C31" s="448"/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8"/>
    </row>
    <row r="32" spans="1:22" s="432" customFormat="1" x14ac:dyDescent="0.15">
      <c r="A32" s="455" t="s">
        <v>224</v>
      </c>
      <c r="B32" s="448"/>
      <c r="C32" s="456"/>
      <c r="D32" s="455" t="s">
        <v>225</v>
      </c>
      <c r="E32" s="448"/>
      <c r="F32" s="456"/>
      <c r="G32" s="448"/>
      <c r="H32" s="448"/>
      <c r="I32" s="448"/>
      <c r="J32" s="456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U32" s="448"/>
      <c r="V32" s="448"/>
    </row>
    <row r="33" spans="1:23" s="432" customFormat="1" x14ac:dyDescent="0.15">
      <c r="A33" s="449" t="s">
        <v>228</v>
      </c>
      <c r="B33" s="451">
        <v>3793</v>
      </c>
      <c r="C33" s="456"/>
      <c r="D33" s="449" t="s">
        <v>227</v>
      </c>
      <c r="E33" s="450">
        <v>6410164</v>
      </c>
      <c r="F33" s="456"/>
      <c r="G33" s="448"/>
      <c r="H33" s="448"/>
      <c r="I33" s="448"/>
      <c r="J33" s="456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  <c r="W33" s="456"/>
    </row>
    <row r="34" spans="1:23" s="432" customFormat="1" x14ac:dyDescent="0.15">
      <c r="A34" s="449" t="s">
        <v>230</v>
      </c>
      <c r="B34" s="451">
        <v>4932</v>
      </c>
      <c r="C34" s="456"/>
      <c r="D34" s="449" t="s">
        <v>229</v>
      </c>
      <c r="E34" s="450">
        <v>6312383</v>
      </c>
      <c r="F34" s="456"/>
      <c r="G34" s="450"/>
      <c r="H34" s="448"/>
      <c r="I34" s="448"/>
      <c r="J34" s="456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8"/>
      <c r="W34" s="456"/>
    </row>
    <row r="35" spans="1:23" s="432" customFormat="1" x14ac:dyDescent="0.15">
      <c r="A35" s="449" t="s">
        <v>232</v>
      </c>
      <c r="B35" s="463">
        <v>12322</v>
      </c>
      <c r="C35" s="456"/>
      <c r="D35" s="449" t="s">
        <v>231</v>
      </c>
      <c r="E35" s="450">
        <v>21511</v>
      </c>
      <c r="F35" s="456"/>
      <c r="G35" s="448"/>
      <c r="H35" s="448"/>
      <c r="I35" s="448"/>
      <c r="J35" s="456"/>
      <c r="K35" s="448"/>
      <c r="L35" s="448"/>
      <c r="M35" s="448"/>
      <c r="N35" s="448"/>
      <c r="O35" s="448"/>
      <c r="P35" s="448"/>
      <c r="Q35" s="448"/>
      <c r="R35" s="448"/>
      <c r="S35" s="448"/>
      <c r="T35" s="448"/>
      <c r="U35" s="448"/>
      <c r="V35" s="448"/>
      <c r="W35" s="456"/>
    </row>
    <row r="36" spans="1:23" s="432" customFormat="1" x14ac:dyDescent="0.15">
      <c r="A36" s="449" t="s">
        <v>241</v>
      </c>
      <c r="B36" s="451">
        <v>1072</v>
      </c>
      <c r="C36" s="456"/>
      <c r="D36" s="449" t="s">
        <v>233</v>
      </c>
      <c r="E36" s="450">
        <v>-125755</v>
      </c>
      <c r="F36" s="456"/>
      <c r="G36" s="448"/>
      <c r="H36" s="448"/>
      <c r="I36" s="448"/>
      <c r="J36" s="456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8"/>
      <c r="W36" s="456"/>
    </row>
    <row r="37" spans="1:23" s="432" customFormat="1" x14ac:dyDescent="0.15">
      <c r="A37" s="449" t="s">
        <v>220</v>
      </c>
      <c r="B37" s="451">
        <v>22119</v>
      </c>
      <c r="C37" s="456"/>
      <c r="D37" s="449" t="s">
        <v>234</v>
      </c>
      <c r="E37" s="450">
        <v>-975159</v>
      </c>
      <c r="F37" s="456"/>
      <c r="G37" s="450"/>
      <c r="H37" s="448"/>
      <c r="I37" s="448"/>
      <c r="J37" s="456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  <c r="W37" s="456"/>
    </row>
    <row r="38" spans="1:23" x14ac:dyDescent="0.15">
      <c r="A38" s="449" t="s">
        <v>235</v>
      </c>
      <c r="B38" s="451"/>
      <c r="C38" s="448"/>
      <c r="D38" s="449" t="s">
        <v>236</v>
      </c>
      <c r="E38" s="457">
        <v>4104507</v>
      </c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</row>
    <row r="39" spans="1:23" x14ac:dyDescent="0.15">
      <c r="A39" s="449" t="s">
        <v>237</v>
      </c>
      <c r="B39" s="451"/>
      <c r="C39" s="448"/>
      <c r="D39" s="449" t="s">
        <v>238</v>
      </c>
      <c r="E39" s="450">
        <v>76483</v>
      </c>
      <c r="F39" s="448"/>
      <c r="G39" s="448"/>
      <c r="H39" s="448"/>
      <c r="I39" s="448"/>
      <c r="J39" s="448"/>
      <c r="K39" s="448"/>
      <c r="L39" s="448"/>
      <c r="M39" s="448"/>
      <c r="N39" s="448"/>
      <c r="O39" s="448"/>
      <c r="P39" s="448"/>
      <c r="Q39" s="448"/>
      <c r="R39" s="448"/>
      <c r="S39" s="448"/>
      <c r="T39" s="448"/>
      <c r="U39" s="448"/>
      <c r="V39" s="448"/>
      <c r="W39" s="448"/>
    </row>
    <row r="40" spans="1:23" s="432" customFormat="1" x14ac:dyDescent="0.15">
      <c r="A40" s="448"/>
      <c r="B40" s="448"/>
      <c r="C40" s="456"/>
      <c r="D40" s="449" t="s">
        <v>239</v>
      </c>
      <c r="E40" s="450">
        <v>-9931</v>
      </c>
      <c r="F40" s="456"/>
      <c r="G40" s="448"/>
      <c r="H40" s="448"/>
      <c r="I40" s="448"/>
      <c r="J40" s="456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</row>
    <row r="41" spans="1:23" s="432" customFormat="1" x14ac:dyDescent="0.15">
      <c r="A41" s="448"/>
      <c r="B41" s="452"/>
      <c r="C41" s="456"/>
      <c r="D41" s="448"/>
      <c r="E41" s="448"/>
      <c r="F41" s="456"/>
      <c r="G41" s="448"/>
      <c r="H41" s="448"/>
      <c r="I41" s="448"/>
      <c r="J41" s="456"/>
      <c r="K41" s="448"/>
      <c r="L41" s="448"/>
      <c r="M41" s="448"/>
      <c r="N41" s="448"/>
      <c r="O41" s="448"/>
      <c r="P41" s="448"/>
      <c r="Q41" s="448"/>
      <c r="R41" s="448"/>
      <c r="S41" s="448"/>
      <c r="T41" s="448"/>
      <c r="U41" s="448"/>
      <c r="V41" s="448"/>
      <c r="W41" s="448"/>
    </row>
    <row r="43" spans="1:23" ht="14.25" x14ac:dyDescent="0.15">
      <c r="A43" s="471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8"/>
      <c r="O43" s="448"/>
      <c r="P43" s="448"/>
      <c r="Q43" s="448"/>
      <c r="R43" s="448"/>
      <c r="S43" s="448"/>
      <c r="T43" s="448"/>
      <c r="U43" s="448"/>
      <c r="V43" s="448"/>
      <c r="W43" s="448"/>
    </row>
    <row r="44" spans="1:23" x14ac:dyDescent="0.15">
      <c r="A44" s="461"/>
      <c r="B44" s="461"/>
      <c r="C44" s="464"/>
      <c r="D44" s="461"/>
      <c r="E44" s="465"/>
      <c r="F44" s="464"/>
      <c r="G44" s="466"/>
      <c r="H44" s="466"/>
      <c r="I44" s="466"/>
      <c r="J44" s="448"/>
      <c r="K44" s="448"/>
      <c r="L44" s="448"/>
      <c r="M44" s="448"/>
      <c r="N44" s="448"/>
      <c r="O44" s="448"/>
      <c r="P44" s="448"/>
      <c r="Q44" s="448"/>
      <c r="R44" s="448"/>
      <c r="S44" s="448"/>
      <c r="T44" s="448"/>
      <c r="U44" s="448"/>
      <c r="V44" s="448"/>
      <c r="W44" s="448"/>
    </row>
    <row r="46" spans="1:23" x14ac:dyDescent="0.15">
      <c r="A46" s="461"/>
      <c r="B46" s="461"/>
      <c r="C46" s="464"/>
      <c r="D46" s="461"/>
      <c r="E46" s="465"/>
      <c r="F46" s="464"/>
      <c r="G46" s="466"/>
      <c r="H46" s="466"/>
      <c r="I46" s="466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</row>
    <row r="47" spans="1:23" x14ac:dyDescent="0.15">
      <c r="A47" s="459"/>
      <c r="B47" s="459"/>
      <c r="C47" s="459"/>
      <c r="D47" s="459"/>
      <c r="E47" s="458"/>
      <c r="F47" s="459"/>
      <c r="G47" s="458"/>
      <c r="H47" s="458"/>
      <c r="I47" s="45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</row>
    <row r="48" spans="1:23" x14ac:dyDescent="0.15">
      <c r="A48" s="459"/>
      <c r="B48" s="459"/>
      <c r="C48" s="459"/>
      <c r="D48" s="459"/>
      <c r="E48" s="458"/>
      <c r="F48" s="459"/>
      <c r="G48" s="458"/>
      <c r="H48" s="458"/>
      <c r="I48" s="458"/>
      <c r="J48" s="448"/>
      <c r="K48" s="448"/>
      <c r="L48" s="448"/>
      <c r="M48" s="448"/>
      <c r="N48" s="448"/>
      <c r="O48" s="448"/>
      <c r="P48" s="448"/>
      <c r="Q48" s="448"/>
      <c r="R48" s="448"/>
      <c r="S48" s="448"/>
      <c r="T48" s="448"/>
      <c r="U48" s="448"/>
      <c r="V48" s="448"/>
      <c r="W48" s="448"/>
    </row>
    <row r="49" spans="1:14" x14ac:dyDescent="0.15">
      <c r="A49" s="459"/>
      <c r="B49" s="459"/>
      <c r="C49" s="459"/>
      <c r="D49" s="459"/>
      <c r="E49" s="458"/>
      <c r="F49" s="459"/>
      <c r="G49" s="458"/>
      <c r="H49" s="460"/>
      <c r="I49" s="467"/>
      <c r="J49" s="448"/>
      <c r="K49" s="448"/>
      <c r="L49" s="448"/>
      <c r="M49" s="448"/>
      <c r="N49" s="448"/>
    </row>
    <row r="50" spans="1:14" x14ac:dyDescent="0.15">
      <c r="A50" s="459"/>
      <c r="B50" s="459"/>
      <c r="C50" s="459"/>
      <c r="D50" s="459"/>
      <c r="E50" s="458"/>
      <c r="F50" s="459"/>
      <c r="G50" s="458"/>
      <c r="H50" s="460"/>
      <c r="I50" s="467"/>
      <c r="J50" s="448"/>
      <c r="K50" s="448"/>
      <c r="L50" s="448"/>
      <c r="M50" s="448"/>
      <c r="N50" s="448"/>
    </row>
    <row r="51" spans="1:14" x14ac:dyDescent="0.15">
      <c r="A51" s="459"/>
      <c r="B51" s="459"/>
      <c r="C51" s="459"/>
      <c r="D51" s="459"/>
      <c r="E51" s="458"/>
      <c r="F51" s="459"/>
      <c r="G51" s="458"/>
      <c r="H51" s="460"/>
      <c r="I51" s="467"/>
      <c r="J51" s="448"/>
      <c r="K51" s="448"/>
      <c r="L51" s="448"/>
      <c r="M51" s="448"/>
      <c r="N51" s="457"/>
    </row>
    <row r="52" spans="1:14" x14ac:dyDescent="0.15">
      <c r="A52" s="459"/>
      <c r="B52" s="459"/>
      <c r="C52" s="459"/>
      <c r="D52" s="459"/>
      <c r="E52" s="458"/>
      <c r="F52" s="459"/>
      <c r="G52" s="458"/>
      <c r="H52" s="458"/>
      <c r="I52" s="458"/>
      <c r="J52" s="448"/>
      <c r="K52" s="448"/>
      <c r="L52" s="448"/>
      <c r="M52" s="448"/>
      <c r="N52" s="448"/>
    </row>
    <row r="53" spans="1:14" x14ac:dyDescent="0.15">
      <c r="A53" s="459"/>
      <c r="B53" s="459"/>
      <c r="C53" s="459"/>
      <c r="D53" s="459"/>
      <c r="E53" s="458"/>
      <c r="F53" s="459"/>
      <c r="G53" s="458"/>
      <c r="H53" s="458"/>
      <c r="I53" s="458"/>
      <c r="J53" s="448"/>
      <c r="K53" s="448"/>
      <c r="L53" s="448"/>
      <c r="M53" s="448"/>
      <c r="N53" s="448"/>
    </row>
    <row r="54" spans="1:14" x14ac:dyDescent="0.15">
      <c r="A54" s="459"/>
      <c r="B54" s="459"/>
      <c r="C54" s="459"/>
      <c r="D54" s="459"/>
      <c r="E54" s="458"/>
      <c r="F54" s="459"/>
      <c r="G54" s="458"/>
      <c r="H54" s="460"/>
      <c r="I54" s="467"/>
      <c r="J54" s="448"/>
      <c r="K54" s="448"/>
      <c r="L54" s="448"/>
      <c r="M54" s="448"/>
      <c r="N54" s="448"/>
    </row>
    <row r="55" spans="1:14" x14ac:dyDescent="0.15">
      <c r="A55" s="459"/>
      <c r="B55" s="459"/>
      <c r="C55" s="459"/>
      <c r="D55" s="459"/>
      <c r="E55" s="458"/>
      <c r="F55" s="459"/>
      <c r="G55" s="458"/>
      <c r="H55" s="460"/>
      <c r="I55" s="467"/>
      <c r="J55" s="448"/>
      <c r="K55" s="448"/>
      <c r="L55" s="448"/>
      <c r="M55" s="448"/>
      <c r="N55" s="448"/>
    </row>
    <row r="56" spans="1:14" x14ac:dyDescent="0.15">
      <c r="A56" s="461"/>
      <c r="B56" s="448"/>
      <c r="C56" s="448"/>
      <c r="D56" s="448"/>
      <c r="E56" s="448"/>
      <c r="F56" s="448"/>
      <c r="G56" s="448"/>
      <c r="H56" s="469"/>
      <c r="I56" s="470"/>
      <c r="J56" s="448"/>
      <c r="K56" s="448"/>
      <c r="L56" s="448"/>
      <c r="M56" s="448"/>
      <c r="N56" s="448"/>
    </row>
    <row r="57" spans="1:14" x14ac:dyDescent="0.15">
      <c r="A57" s="459"/>
      <c r="B57" s="468"/>
      <c r="C57" s="448"/>
      <c r="D57" s="468"/>
      <c r="E57" s="458"/>
      <c r="F57" s="448"/>
      <c r="G57" s="458"/>
      <c r="H57" s="460"/>
      <c r="I57" s="467"/>
      <c r="J57" s="448"/>
      <c r="K57" s="448"/>
      <c r="L57" s="448"/>
      <c r="M57" s="448"/>
      <c r="N57" s="448"/>
    </row>
    <row r="58" spans="1:14" x14ac:dyDescent="0.15">
      <c r="A58" s="459"/>
      <c r="B58" s="468"/>
      <c r="C58" s="448"/>
      <c r="D58" s="468"/>
      <c r="E58" s="458"/>
      <c r="F58" s="448"/>
      <c r="G58" s="458"/>
      <c r="H58" s="460"/>
      <c r="I58" s="467"/>
      <c r="J58" s="448"/>
      <c r="K58" s="448"/>
      <c r="L58" s="448"/>
      <c r="M58" s="448"/>
      <c r="N58" s="448"/>
    </row>
    <row r="59" spans="1:14" x14ac:dyDescent="0.15">
      <c r="A59" s="459"/>
      <c r="B59" s="468"/>
      <c r="C59" s="448"/>
      <c r="D59" s="468"/>
      <c r="E59" s="458"/>
      <c r="F59" s="448"/>
      <c r="G59" s="458"/>
      <c r="H59" s="460"/>
      <c r="I59" s="467"/>
      <c r="J59" s="448"/>
      <c r="K59" s="448"/>
      <c r="L59" s="448"/>
      <c r="M59" s="448"/>
      <c r="N59" s="448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4" sqref="B24"/>
    </sheetView>
  </sheetViews>
  <sheetFormatPr defaultRowHeight="13.5" x14ac:dyDescent="0.15"/>
  <cols>
    <col min="1" max="1" width="21.75" style="400" customWidth="1"/>
    <col min="2" max="2" width="20.875" style="400" customWidth="1"/>
    <col min="3" max="3" width="3.375" style="408" customWidth="1"/>
    <col min="4" max="4" width="20.625" style="400" customWidth="1"/>
    <col min="5" max="5" width="22" style="400" customWidth="1"/>
    <col min="6" max="6" width="1.875" style="408" customWidth="1"/>
    <col min="7" max="7" width="24.625" style="400" customWidth="1"/>
    <col min="8" max="8" width="17.875" style="400" customWidth="1"/>
    <col min="9" max="9" width="21.625" style="400" customWidth="1"/>
    <col min="10" max="10" width="7.125" style="408" customWidth="1"/>
    <col min="11" max="13" width="9" style="400"/>
    <col min="14" max="14" width="15.5" style="400" bestFit="1" customWidth="1"/>
    <col min="15" max="16384" width="9" style="400"/>
  </cols>
  <sheetData>
    <row r="1" spans="1:10" ht="14.25" x14ac:dyDescent="0.15">
      <c r="A1" s="430" t="s">
        <v>184</v>
      </c>
      <c r="B1" s="424"/>
      <c r="C1" s="424"/>
      <c r="D1" s="424"/>
      <c r="E1" s="424"/>
      <c r="F1" s="424"/>
      <c r="G1" s="424"/>
      <c r="H1" s="424"/>
      <c r="I1" s="424"/>
      <c r="J1" s="400"/>
    </row>
    <row r="2" spans="1:10" x14ac:dyDescent="0.15">
      <c r="A2" s="431" t="s">
        <v>0</v>
      </c>
      <c r="B2" s="424"/>
      <c r="C2" s="424"/>
      <c r="D2" s="431" t="s">
        <v>185</v>
      </c>
      <c r="E2" s="424"/>
      <c r="F2" s="424"/>
      <c r="G2" s="431" t="s">
        <v>186</v>
      </c>
      <c r="H2" s="424"/>
      <c r="I2" s="426"/>
      <c r="J2" s="400"/>
    </row>
    <row r="3" spans="1:10" x14ac:dyDescent="0.15">
      <c r="A3" s="425" t="s">
        <v>187</v>
      </c>
      <c r="B3" s="426">
        <v>36208692.939999998</v>
      </c>
      <c r="C3" s="424"/>
      <c r="D3" s="425" t="s">
        <v>187</v>
      </c>
      <c r="E3" s="426">
        <v>36915906.390000001</v>
      </c>
      <c r="F3" s="424"/>
      <c r="G3" s="425" t="s">
        <v>188</v>
      </c>
      <c r="H3" s="424"/>
      <c r="I3" s="427"/>
      <c r="J3" s="400"/>
    </row>
    <row r="4" spans="1:10" x14ac:dyDescent="0.15">
      <c r="A4" s="425" t="s">
        <v>189</v>
      </c>
      <c r="B4" s="438">
        <v>13106220.970000001</v>
      </c>
      <c r="C4" s="424"/>
      <c r="D4" s="425" t="s">
        <v>190</v>
      </c>
      <c r="E4" s="438">
        <v>7693805.8399999999</v>
      </c>
      <c r="F4" s="424"/>
      <c r="G4" s="424"/>
      <c r="H4" s="425" t="s">
        <v>194</v>
      </c>
      <c r="I4" s="424"/>
      <c r="J4" s="400"/>
    </row>
    <row r="5" spans="1:10" x14ac:dyDescent="0.15">
      <c r="A5" s="425" t="s">
        <v>192</v>
      </c>
      <c r="B5" s="426">
        <v>69316570.430000007</v>
      </c>
      <c r="C5" s="424"/>
      <c r="D5" s="425" t="s">
        <v>193</v>
      </c>
      <c r="E5" s="426">
        <v>28952100.550000001</v>
      </c>
      <c r="F5" s="424"/>
      <c r="G5" s="424"/>
      <c r="H5" s="425" t="s">
        <v>194</v>
      </c>
      <c r="I5" s="424">
        <v>125</v>
      </c>
      <c r="J5" s="400"/>
    </row>
    <row r="6" spans="1:10" x14ac:dyDescent="0.15">
      <c r="A6" s="425" t="s">
        <v>190</v>
      </c>
      <c r="B6" s="426">
        <v>56210349.460000001</v>
      </c>
      <c r="C6" s="424"/>
      <c r="D6" s="425" t="s">
        <v>195</v>
      </c>
      <c r="E6" s="426">
        <v>8000000</v>
      </c>
      <c r="F6" s="424"/>
      <c r="G6" s="424"/>
      <c r="H6" s="425" t="s">
        <v>196</v>
      </c>
      <c r="I6" s="424">
        <v>108</v>
      </c>
      <c r="J6" s="400"/>
    </row>
    <row r="7" spans="1:10" x14ac:dyDescent="0.15">
      <c r="A7" s="425" t="s">
        <v>195</v>
      </c>
      <c r="B7" s="426">
        <v>50000000</v>
      </c>
      <c r="C7" s="424"/>
      <c r="D7" s="425" t="s">
        <v>197</v>
      </c>
      <c r="E7" s="438">
        <v>67000000</v>
      </c>
      <c r="F7" s="424"/>
      <c r="G7" s="424"/>
      <c r="H7" s="425" t="s">
        <v>199</v>
      </c>
      <c r="I7" s="424">
        <v>58</v>
      </c>
      <c r="J7" s="400"/>
    </row>
    <row r="8" spans="1:10" x14ac:dyDescent="0.15">
      <c r="A8" s="425" t="s">
        <v>197</v>
      </c>
      <c r="B8" s="426">
        <v>44000000</v>
      </c>
      <c r="C8" s="424"/>
      <c r="D8" s="425" t="s">
        <v>198</v>
      </c>
      <c r="E8" s="426">
        <v>2704</v>
      </c>
      <c r="F8" s="424"/>
      <c r="G8" s="425"/>
      <c r="H8" s="425" t="s">
        <v>240</v>
      </c>
      <c r="I8" s="424">
        <v>2</v>
      </c>
      <c r="J8" s="400"/>
    </row>
    <row r="9" spans="1:10" x14ac:dyDescent="0.15">
      <c r="A9" s="425" t="s">
        <v>200</v>
      </c>
      <c r="B9" s="426">
        <v>1656.52</v>
      </c>
      <c r="C9" s="424"/>
      <c r="D9" s="425" t="s">
        <v>201</v>
      </c>
      <c r="E9" s="427">
        <v>2402</v>
      </c>
      <c r="F9" s="424"/>
      <c r="G9" s="424"/>
      <c r="H9" s="425"/>
      <c r="I9" s="424"/>
      <c r="J9" s="400"/>
    </row>
    <row r="10" spans="1:10" x14ac:dyDescent="0.15">
      <c r="A10" s="425" t="s">
        <v>202</v>
      </c>
      <c r="B10" s="426">
        <v>20000000</v>
      </c>
      <c r="C10" s="424"/>
      <c r="D10" s="425" t="s">
        <v>203</v>
      </c>
      <c r="E10" s="426">
        <v>417073.40000000014</v>
      </c>
      <c r="F10" s="424"/>
      <c r="G10" s="425"/>
      <c r="H10" s="425" t="s">
        <v>204</v>
      </c>
      <c r="I10" s="427">
        <v>293</v>
      </c>
      <c r="J10" s="400"/>
    </row>
    <row r="11" spans="1:10" x14ac:dyDescent="0.15">
      <c r="A11" s="425" t="s">
        <v>205</v>
      </c>
      <c r="B11" s="426">
        <v>769555.67000000016</v>
      </c>
      <c r="C11" s="424"/>
      <c r="D11" s="424"/>
      <c r="E11" s="426"/>
      <c r="F11" s="424"/>
      <c r="G11" s="425"/>
      <c r="H11" s="425" t="s">
        <v>206</v>
      </c>
      <c r="I11" s="427">
        <v>0</v>
      </c>
      <c r="J11" s="400"/>
    </row>
    <row r="12" spans="1:10" x14ac:dyDescent="0.15">
      <c r="A12" s="425" t="s">
        <v>198</v>
      </c>
      <c r="B12" s="438">
        <v>872.34</v>
      </c>
      <c r="C12" s="424"/>
      <c r="D12" s="424"/>
      <c r="E12" s="426"/>
      <c r="F12" s="424"/>
      <c r="G12" s="425" t="s">
        <v>207</v>
      </c>
      <c r="H12" s="424"/>
      <c r="I12" s="426"/>
      <c r="J12" s="400"/>
    </row>
    <row r="13" spans="1:10" x14ac:dyDescent="0.15">
      <c r="A13" s="425" t="s">
        <v>203</v>
      </c>
      <c r="B13" s="426">
        <v>91429.030000000028</v>
      </c>
      <c r="C13" s="424"/>
      <c r="D13" s="424"/>
      <c r="E13" s="426"/>
      <c r="F13" s="424"/>
      <c r="G13" s="425"/>
      <c r="H13" s="425" t="s">
        <v>208</v>
      </c>
      <c r="I13" s="426">
        <v>207847920</v>
      </c>
      <c r="J13" s="400"/>
    </row>
    <row r="14" spans="1:10" x14ac:dyDescent="0.15">
      <c r="A14" s="424"/>
      <c r="B14" s="426"/>
      <c r="C14" s="424"/>
      <c r="D14" s="424"/>
      <c r="E14" s="424"/>
      <c r="F14" s="424"/>
      <c r="G14" s="425"/>
      <c r="H14" s="425" t="s">
        <v>209</v>
      </c>
      <c r="I14" s="426">
        <v>0</v>
      </c>
      <c r="J14" s="400"/>
    </row>
    <row r="15" spans="1:10" x14ac:dyDescent="0.15">
      <c r="A15" s="425"/>
      <c r="B15" s="426"/>
      <c r="C15" s="424"/>
      <c r="D15" s="424"/>
      <c r="E15" s="424"/>
      <c r="F15" s="424"/>
      <c r="G15" s="425"/>
      <c r="H15" s="425" t="s">
        <v>210</v>
      </c>
      <c r="I15" s="426">
        <v>207847920</v>
      </c>
      <c r="J15" s="400"/>
    </row>
    <row r="16" spans="1:10" x14ac:dyDescent="0.15">
      <c r="A16" s="425"/>
      <c r="B16" s="426"/>
      <c r="C16" s="424"/>
      <c r="D16" s="424"/>
      <c r="E16" s="424"/>
      <c r="F16" s="424"/>
      <c r="G16" s="425" t="s">
        <v>197</v>
      </c>
      <c r="H16" s="426"/>
      <c r="I16" s="426">
        <v>39000000</v>
      </c>
      <c r="J16" s="400"/>
    </row>
    <row r="17" spans="1:22" x14ac:dyDescent="0.15">
      <c r="A17" s="429"/>
      <c r="B17" s="426"/>
      <c r="C17" s="424"/>
      <c r="D17" s="424"/>
      <c r="E17" s="424"/>
      <c r="F17" s="424"/>
      <c r="G17" s="425" t="s">
        <v>211</v>
      </c>
      <c r="H17" s="426"/>
      <c r="I17" s="426">
        <v>6693089.9199999999</v>
      </c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</row>
    <row r="18" spans="1:22" x14ac:dyDescent="0.15">
      <c r="A18" s="424"/>
      <c r="B18" s="424"/>
      <c r="C18" s="424"/>
      <c r="D18" s="424"/>
      <c r="E18" s="424"/>
      <c r="F18" s="424"/>
      <c r="G18" s="425" t="s">
        <v>193</v>
      </c>
      <c r="H18" s="426"/>
      <c r="I18" s="426">
        <v>41569584</v>
      </c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</row>
    <row r="19" spans="1:22" x14ac:dyDescent="0.15">
      <c r="A19" s="426"/>
      <c r="B19" s="424"/>
      <c r="C19" s="424"/>
      <c r="D19" s="424"/>
      <c r="E19" s="424"/>
      <c r="F19" s="424"/>
      <c r="G19" s="425" t="s">
        <v>212</v>
      </c>
      <c r="H19" s="426"/>
      <c r="I19" s="426">
        <v>9262673.9200000018</v>
      </c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</row>
    <row r="20" spans="1:22" x14ac:dyDescent="0.15">
      <c r="A20" s="424"/>
      <c r="B20" s="424"/>
      <c r="C20" s="424"/>
      <c r="D20" s="424"/>
      <c r="E20" s="424"/>
      <c r="F20" s="424"/>
      <c r="G20" s="425" t="s">
        <v>213</v>
      </c>
      <c r="H20" s="424"/>
      <c r="I20" s="426"/>
      <c r="J20" s="424"/>
      <c r="K20" s="424"/>
      <c r="L20" s="424"/>
      <c r="M20" s="424"/>
      <c r="N20" s="424"/>
      <c r="O20" s="424"/>
      <c r="P20" s="424"/>
      <c r="Q20" s="424"/>
      <c r="R20" s="424"/>
      <c r="S20" s="424"/>
      <c r="T20" s="424"/>
      <c r="U20" s="424"/>
      <c r="V20" s="424"/>
    </row>
    <row r="21" spans="1:22" x14ac:dyDescent="0.15">
      <c r="A21" s="424"/>
      <c r="B21" s="424"/>
      <c r="C21" s="424"/>
      <c r="D21" s="424"/>
      <c r="E21" s="424"/>
      <c r="F21" s="424"/>
      <c r="G21" s="425"/>
      <c r="H21" s="425" t="s">
        <v>214</v>
      </c>
      <c r="I21" s="426">
        <v>116747.81</v>
      </c>
      <c r="J21" s="424"/>
      <c r="K21" s="424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</row>
    <row r="22" spans="1:22" x14ac:dyDescent="0.15">
      <c r="A22" s="424"/>
      <c r="B22" s="424"/>
      <c r="C22" s="424"/>
      <c r="D22" s="424"/>
      <c r="E22" s="424"/>
      <c r="F22" s="424"/>
      <c r="G22" s="425"/>
      <c r="H22" s="425" t="s">
        <v>215</v>
      </c>
      <c r="I22" s="426">
        <v>27670.76</v>
      </c>
      <c r="J22" s="424"/>
      <c r="K22" s="424"/>
      <c r="L22" s="424"/>
      <c r="M22" s="424"/>
      <c r="N22" s="424"/>
      <c r="O22" s="424"/>
      <c r="P22" s="424"/>
      <c r="Q22" s="424"/>
      <c r="R22" s="424"/>
      <c r="S22" s="424"/>
      <c r="T22" s="424"/>
      <c r="U22" s="424"/>
      <c r="V22" s="424"/>
    </row>
    <row r="23" spans="1:22" x14ac:dyDescent="0.15">
      <c r="A23" s="424"/>
      <c r="B23" s="424"/>
      <c r="C23" s="424"/>
      <c r="D23" s="424"/>
      <c r="E23" s="424"/>
      <c r="F23" s="424"/>
      <c r="G23" s="425"/>
      <c r="H23" s="425" t="s">
        <v>216</v>
      </c>
      <c r="I23" s="426">
        <v>3885.97</v>
      </c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</row>
    <row r="24" spans="1:22" x14ac:dyDescent="0.15">
      <c r="A24" s="431" t="s">
        <v>217</v>
      </c>
      <c r="B24" s="424"/>
      <c r="C24" s="424"/>
      <c r="D24" s="424"/>
      <c r="E24" s="424"/>
      <c r="F24" s="424"/>
      <c r="G24" s="424"/>
      <c r="H24" s="425" t="s">
        <v>218</v>
      </c>
      <c r="I24" s="426">
        <v>1522</v>
      </c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</row>
    <row r="25" spans="1:22" x14ac:dyDescent="0.15">
      <c r="A25" s="425" t="s">
        <v>219</v>
      </c>
      <c r="B25" s="426">
        <v>150000000</v>
      </c>
      <c r="C25" s="424"/>
      <c r="D25" s="424"/>
      <c r="E25" s="424"/>
      <c r="F25" s="424"/>
      <c r="G25" s="424"/>
      <c r="H25" s="425" t="s">
        <v>220</v>
      </c>
      <c r="I25" s="426">
        <v>149826.54</v>
      </c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</row>
    <row r="26" spans="1:22" x14ac:dyDescent="0.15">
      <c r="A26" s="425" t="s">
        <v>221</v>
      </c>
      <c r="B26" s="426">
        <v>83627905.520000011</v>
      </c>
      <c r="C26" s="424"/>
      <c r="D26" s="424"/>
      <c r="E26" s="424"/>
      <c r="F26" s="424"/>
      <c r="G26" s="425"/>
      <c r="H26" s="425"/>
      <c r="I26" s="426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</row>
    <row r="27" spans="1:22" x14ac:dyDescent="0.15">
      <c r="A27" s="425" t="s">
        <v>222</v>
      </c>
      <c r="B27" s="426">
        <v>658328.9700000002</v>
      </c>
      <c r="C27" s="424"/>
      <c r="D27" s="424"/>
      <c r="E27" s="424"/>
      <c r="F27" s="424"/>
      <c r="G27" s="425"/>
      <c r="H27" s="425"/>
      <c r="I27" s="426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</row>
    <row r="28" spans="1:22" x14ac:dyDescent="0.15">
      <c r="A28" s="424"/>
      <c r="B28" s="424"/>
      <c r="C28" s="424"/>
      <c r="D28" s="424"/>
      <c r="E28" s="424"/>
      <c r="F28" s="424"/>
      <c r="G28" s="425"/>
      <c r="H28" s="425"/>
      <c r="I28" s="426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</row>
    <row r="29" spans="1:22" x14ac:dyDescent="0.15">
      <c r="A29" s="424"/>
      <c r="B29" s="424"/>
      <c r="C29" s="424"/>
      <c r="D29" s="424"/>
      <c r="E29" s="424"/>
      <c r="F29" s="424"/>
      <c r="G29" s="425"/>
      <c r="H29" s="425"/>
      <c r="I29" s="426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</row>
    <row r="30" spans="1:22" s="408" customFormat="1" x14ac:dyDescent="0.15">
      <c r="A30" s="432"/>
      <c r="B30" s="432"/>
      <c r="C30" s="432"/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</row>
    <row r="31" spans="1:22" ht="14.25" x14ac:dyDescent="0.15">
      <c r="A31" s="430" t="s">
        <v>223</v>
      </c>
      <c r="B31" s="424"/>
      <c r="C31" s="424"/>
      <c r="D31" s="424"/>
      <c r="E31" s="424"/>
      <c r="F31" s="424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</row>
    <row r="32" spans="1:22" s="408" customFormat="1" x14ac:dyDescent="0.15">
      <c r="A32" s="431" t="s">
        <v>224</v>
      </c>
      <c r="B32" s="424"/>
      <c r="C32" s="432"/>
      <c r="D32" s="431" t="s">
        <v>225</v>
      </c>
      <c r="E32" s="424"/>
      <c r="F32" s="432"/>
      <c r="G32" s="424"/>
      <c r="H32" s="424"/>
      <c r="I32" s="424"/>
      <c r="J32" s="432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</row>
    <row r="33" spans="1:23" s="408" customFormat="1" x14ac:dyDescent="0.15">
      <c r="A33" s="425" t="s">
        <v>228</v>
      </c>
      <c r="B33" s="427">
        <v>3484</v>
      </c>
      <c r="C33" s="432"/>
      <c r="D33" s="425" t="s">
        <v>227</v>
      </c>
      <c r="E33" s="426">
        <v>6388723</v>
      </c>
      <c r="F33" s="432"/>
      <c r="G33" s="424"/>
      <c r="H33" s="424"/>
      <c r="I33" s="424"/>
      <c r="J33" s="432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32"/>
    </row>
    <row r="34" spans="1:23" s="408" customFormat="1" x14ac:dyDescent="0.15">
      <c r="A34" s="425" t="s">
        <v>230</v>
      </c>
      <c r="B34" s="427">
        <v>4879</v>
      </c>
      <c r="C34" s="432"/>
      <c r="D34" s="425" t="s">
        <v>229</v>
      </c>
      <c r="E34" s="426">
        <v>167575</v>
      </c>
      <c r="F34" s="432"/>
      <c r="G34" s="426"/>
      <c r="H34" s="424"/>
      <c r="I34" s="424"/>
      <c r="J34" s="432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32"/>
    </row>
    <row r="35" spans="1:23" s="408" customFormat="1" x14ac:dyDescent="0.15">
      <c r="A35" s="425" t="s">
        <v>232</v>
      </c>
      <c r="B35" s="439">
        <v>11549</v>
      </c>
      <c r="C35" s="432"/>
      <c r="D35" s="425" t="s">
        <v>231</v>
      </c>
      <c r="E35" s="426">
        <v>6438138</v>
      </c>
      <c r="F35" s="432"/>
      <c r="G35" s="424"/>
      <c r="H35" s="424"/>
      <c r="I35" s="424"/>
      <c r="J35" s="432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32"/>
    </row>
    <row r="36" spans="1:23" s="408" customFormat="1" x14ac:dyDescent="0.15">
      <c r="A36" s="425" t="s">
        <v>241</v>
      </c>
      <c r="B36" s="427">
        <v>689</v>
      </c>
      <c r="C36" s="432"/>
      <c r="D36" s="425" t="s">
        <v>233</v>
      </c>
      <c r="E36" s="426">
        <v>248691</v>
      </c>
      <c r="F36" s="432"/>
      <c r="G36" s="424"/>
      <c r="H36" s="424"/>
      <c r="I36" s="424"/>
      <c r="J36" s="432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32"/>
    </row>
    <row r="37" spans="1:23" s="408" customFormat="1" x14ac:dyDescent="0.15">
      <c r="A37" s="425" t="s">
        <v>220</v>
      </c>
      <c r="B37" s="427">
        <v>20601</v>
      </c>
      <c r="C37" s="432"/>
      <c r="D37" s="425" t="s">
        <v>234</v>
      </c>
      <c r="E37" s="426">
        <v>2527728</v>
      </c>
      <c r="F37" s="432"/>
      <c r="G37" s="426"/>
      <c r="H37" s="424"/>
      <c r="I37" s="424"/>
      <c r="J37" s="432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32"/>
    </row>
    <row r="38" spans="1:23" x14ac:dyDescent="0.15">
      <c r="A38" s="425" t="s">
        <v>235</v>
      </c>
      <c r="B38" s="427"/>
      <c r="C38" s="424"/>
      <c r="D38" s="425" t="s">
        <v>236</v>
      </c>
      <c r="E38" s="433">
        <v>2624840</v>
      </c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</row>
    <row r="39" spans="1:23" x14ac:dyDescent="0.15">
      <c r="A39" s="425" t="s">
        <v>237</v>
      </c>
      <c r="B39" s="427"/>
      <c r="C39" s="424"/>
      <c r="D39" s="425" t="s">
        <v>238</v>
      </c>
      <c r="E39" s="426">
        <v>61496</v>
      </c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</row>
    <row r="40" spans="1:23" s="408" customFormat="1" x14ac:dyDescent="0.15">
      <c r="A40" s="424"/>
      <c r="B40" s="424"/>
      <c r="C40" s="432"/>
      <c r="D40" s="425" t="s">
        <v>239</v>
      </c>
      <c r="E40" s="426">
        <v>-7086</v>
      </c>
      <c r="F40" s="432"/>
      <c r="G40" s="424"/>
      <c r="H40" s="424"/>
      <c r="I40" s="424"/>
      <c r="J40" s="432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</row>
    <row r="41" spans="1:23" s="408" customFormat="1" x14ac:dyDescent="0.15">
      <c r="A41" s="424"/>
      <c r="B41" s="428"/>
      <c r="C41" s="432"/>
      <c r="D41" s="424"/>
      <c r="E41" s="424"/>
      <c r="F41" s="432"/>
      <c r="G41" s="424"/>
      <c r="H41" s="424"/>
      <c r="I41" s="424"/>
      <c r="J41" s="432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</row>
    <row r="43" spans="1:23" ht="14.25" x14ac:dyDescent="0.15">
      <c r="A43" s="447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</row>
    <row r="44" spans="1:23" x14ac:dyDescent="0.15">
      <c r="A44" s="437"/>
      <c r="B44" s="437"/>
      <c r="C44" s="440"/>
      <c r="D44" s="437"/>
      <c r="E44" s="441"/>
      <c r="F44" s="440"/>
      <c r="G44" s="442"/>
      <c r="H44" s="442"/>
      <c r="I44" s="442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</row>
    <row r="46" spans="1:23" x14ac:dyDescent="0.15">
      <c r="A46" s="437"/>
      <c r="B46" s="437"/>
      <c r="C46" s="440"/>
      <c r="D46" s="437"/>
      <c r="E46" s="441"/>
      <c r="F46" s="440"/>
      <c r="G46" s="442"/>
      <c r="H46" s="442"/>
      <c r="I46" s="442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</row>
    <row r="47" spans="1:23" x14ac:dyDescent="0.15">
      <c r="A47" s="435"/>
      <c r="B47" s="435"/>
      <c r="C47" s="435"/>
      <c r="D47" s="435"/>
      <c r="E47" s="434"/>
      <c r="F47" s="435"/>
      <c r="G47" s="434"/>
      <c r="H47" s="434"/>
      <c r="I47" s="43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</row>
    <row r="48" spans="1:23" x14ac:dyDescent="0.15">
      <c r="A48" s="435"/>
      <c r="B48" s="435"/>
      <c r="C48" s="435"/>
      <c r="D48" s="435"/>
      <c r="E48" s="434"/>
      <c r="F48" s="435"/>
      <c r="G48" s="434"/>
      <c r="H48" s="434"/>
      <c r="I48" s="43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</row>
    <row r="49" spans="1:14" x14ac:dyDescent="0.15">
      <c r="A49" s="435"/>
      <c r="B49" s="435"/>
      <c r="C49" s="435"/>
      <c r="D49" s="435"/>
      <c r="E49" s="434"/>
      <c r="F49" s="435"/>
      <c r="G49" s="434"/>
      <c r="H49" s="436"/>
      <c r="I49" s="443"/>
      <c r="J49" s="424"/>
      <c r="K49" s="424"/>
      <c r="L49" s="424"/>
      <c r="M49" s="424"/>
      <c r="N49" s="424"/>
    </row>
    <row r="50" spans="1:14" x14ac:dyDescent="0.15">
      <c r="A50" s="435"/>
      <c r="B50" s="435"/>
      <c r="C50" s="435"/>
      <c r="D50" s="435"/>
      <c r="E50" s="434"/>
      <c r="F50" s="435"/>
      <c r="G50" s="434"/>
      <c r="H50" s="436"/>
      <c r="I50" s="443"/>
      <c r="J50" s="424"/>
      <c r="K50" s="424"/>
      <c r="L50" s="424"/>
      <c r="M50" s="424"/>
      <c r="N50" s="424"/>
    </row>
    <row r="51" spans="1:14" x14ac:dyDescent="0.15">
      <c r="A51" s="435"/>
      <c r="B51" s="435"/>
      <c r="C51" s="435"/>
      <c r="D51" s="435"/>
      <c r="E51" s="434"/>
      <c r="F51" s="435"/>
      <c r="G51" s="434"/>
      <c r="H51" s="436"/>
      <c r="I51" s="443"/>
      <c r="J51" s="424"/>
      <c r="K51" s="424"/>
      <c r="L51" s="424"/>
      <c r="M51" s="424"/>
      <c r="N51" s="433"/>
    </row>
    <row r="52" spans="1:14" x14ac:dyDescent="0.15">
      <c r="A52" s="435"/>
      <c r="B52" s="435"/>
      <c r="C52" s="435"/>
      <c r="D52" s="435"/>
      <c r="E52" s="434"/>
      <c r="F52" s="435"/>
      <c r="G52" s="434"/>
      <c r="H52" s="434"/>
      <c r="I52" s="434"/>
      <c r="J52" s="424"/>
      <c r="K52" s="424"/>
      <c r="L52" s="424"/>
      <c r="M52" s="424"/>
      <c r="N52" s="424"/>
    </row>
    <row r="53" spans="1:14" x14ac:dyDescent="0.15">
      <c r="A53" s="435"/>
      <c r="B53" s="435"/>
      <c r="C53" s="435"/>
      <c r="D53" s="435"/>
      <c r="E53" s="434"/>
      <c r="F53" s="435"/>
      <c r="G53" s="434"/>
      <c r="H53" s="434"/>
      <c r="I53" s="434"/>
      <c r="J53" s="424"/>
      <c r="K53" s="424"/>
      <c r="L53" s="424"/>
      <c r="M53" s="424"/>
      <c r="N53" s="424"/>
    </row>
    <row r="54" spans="1:14" x14ac:dyDescent="0.15">
      <c r="A54" s="435"/>
      <c r="B54" s="435"/>
      <c r="C54" s="435"/>
      <c r="D54" s="435"/>
      <c r="E54" s="434"/>
      <c r="F54" s="435"/>
      <c r="G54" s="434"/>
      <c r="H54" s="436"/>
      <c r="I54" s="443"/>
      <c r="J54" s="424"/>
      <c r="K54" s="424"/>
      <c r="L54" s="424"/>
      <c r="M54" s="424"/>
      <c r="N54" s="424"/>
    </row>
    <row r="55" spans="1:14" x14ac:dyDescent="0.15">
      <c r="A55" s="435"/>
      <c r="B55" s="435"/>
      <c r="C55" s="435"/>
      <c r="D55" s="435"/>
      <c r="E55" s="434"/>
      <c r="F55" s="435"/>
      <c r="G55" s="434"/>
      <c r="H55" s="436"/>
      <c r="I55" s="443"/>
      <c r="J55" s="424"/>
      <c r="K55" s="424"/>
      <c r="L55" s="424"/>
      <c r="M55" s="424"/>
      <c r="N55" s="424"/>
    </row>
    <row r="56" spans="1:14" x14ac:dyDescent="0.15">
      <c r="A56" s="437"/>
      <c r="B56" s="424"/>
      <c r="C56" s="424"/>
      <c r="D56" s="424"/>
      <c r="E56" s="424"/>
      <c r="F56" s="424"/>
      <c r="G56" s="424"/>
      <c r="H56" s="445"/>
      <c r="I56" s="446"/>
      <c r="J56" s="424"/>
      <c r="K56" s="424"/>
      <c r="L56" s="424"/>
      <c r="M56" s="424"/>
      <c r="N56" s="424"/>
    </row>
    <row r="57" spans="1:14" x14ac:dyDescent="0.15">
      <c r="A57" s="435"/>
      <c r="B57" s="444"/>
      <c r="C57" s="424"/>
      <c r="D57" s="444"/>
      <c r="E57" s="434"/>
      <c r="F57" s="424"/>
      <c r="G57" s="434"/>
      <c r="H57" s="436"/>
      <c r="I57" s="443"/>
      <c r="J57" s="424"/>
      <c r="K57" s="424"/>
      <c r="L57" s="424"/>
      <c r="M57" s="424"/>
      <c r="N57" s="424"/>
    </row>
    <row r="58" spans="1:14" x14ac:dyDescent="0.15">
      <c r="A58" s="435"/>
      <c r="B58" s="444"/>
      <c r="C58" s="424"/>
      <c r="D58" s="444"/>
      <c r="E58" s="434"/>
      <c r="F58" s="424"/>
      <c r="G58" s="434"/>
      <c r="H58" s="436"/>
      <c r="I58" s="443"/>
      <c r="J58" s="424"/>
      <c r="K58" s="424"/>
      <c r="L58" s="424"/>
      <c r="M58" s="424"/>
      <c r="N58" s="424"/>
    </row>
    <row r="59" spans="1:14" x14ac:dyDescent="0.15">
      <c r="A59" s="435"/>
      <c r="B59" s="444"/>
      <c r="C59" s="424"/>
      <c r="D59" s="444"/>
      <c r="E59" s="434"/>
      <c r="F59" s="424"/>
      <c r="G59" s="434"/>
      <c r="H59" s="436"/>
      <c r="I59" s="443"/>
      <c r="J59" s="424"/>
      <c r="K59" s="424"/>
      <c r="L59" s="424"/>
      <c r="M59" s="424"/>
      <c r="N59" s="424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8" sqref="B28"/>
    </sheetView>
  </sheetViews>
  <sheetFormatPr defaultRowHeight="13.5" x14ac:dyDescent="0.15"/>
  <cols>
    <col min="1" max="1" width="21.75" style="840" customWidth="1"/>
    <col min="2" max="2" width="20.875" style="840" customWidth="1"/>
    <col min="3" max="3" width="3.375" style="848" customWidth="1"/>
    <col min="4" max="4" width="20.625" style="840" customWidth="1"/>
    <col min="5" max="5" width="22" style="840" customWidth="1"/>
    <col min="6" max="6" width="1.875" style="848" customWidth="1"/>
    <col min="7" max="7" width="24.625" style="840" customWidth="1"/>
    <col min="8" max="8" width="17.875" style="840" customWidth="1"/>
    <col min="9" max="9" width="21.625" style="840" customWidth="1"/>
    <col min="10" max="10" width="7.125" style="848" customWidth="1"/>
    <col min="11" max="13" width="9" style="840"/>
    <col min="14" max="14" width="15.5" style="840" bestFit="1" customWidth="1"/>
    <col min="15" max="16384" width="9" style="840"/>
  </cols>
  <sheetData>
    <row r="1" spans="1:10" ht="14.25" x14ac:dyDescent="0.15">
      <c r="A1" s="873" t="s">
        <v>184</v>
      </c>
      <c r="B1" s="867"/>
      <c r="C1" s="867"/>
      <c r="D1" s="867"/>
      <c r="E1" s="867"/>
      <c r="F1" s="867"/>
      <c r="G1" s="867"/>
      <c r="H1" s="867"/>
      <c r="I1" s="867"/>
      <c r="J1" s="867"/>
    </row>
    <row r="2" spans="1:10" x14ac:dyDescent="0.15">
      <c r="A2" s="874" t="s">
        <v>0</v>
      </c>
      <c r="B2" s="867"/>
      <c r="C2" s="867"/>
      <c r="D2" s="874" t="s">
        <v>185</v>
      </c>
      <c r="E2" s="867"/>
      <c r="F2" s="867"/>
      <c r="G2" s="874" t="s">
        <v>186</v>
      </c>
      <c r="H2" s="867"/>
      <c r="I2" s="869"/>
      <c r="J2" s="867"/>
    </row>
    <row r="3" spans="1:10" x14ac:dyDescent="0.15">
      <c r="A3" s="868" t="s">
        <v>187</v>
      </c>
      <c r="B3" s="869">
        <v>36504625.700000003</v>
      </c>
      <c r="C3" s="867"/>
      <c r="D3" s="868" t="s">
        <v>187</v>
      </c>
      <c r="E3" s="869">
        <v>46129151.189999998</v>
      </c>
      <c r="F3" s="867"/>
      <c r="G3" s="868" t="s">
        <v>188</v>
      </c>
      <c r="H3" s="867"/>
      <c r="I3" s="882" t="s">
        <v>376</v>
      </c>
      <c r="J3" s="868" t="s">
        <v>377</v>
      </c>
    </row>
    <row r="4" spans="1:10" x14ac:dyDescent="0.15">
      <c r="A4" s="868" t="s">
        <v>189</v>
      </c>
      <c r="B4" s="883">
        <v>8112209.6299999999</v>
      </c>
      <c r="C4" s="867"/>
      <c r="D4" s="868" t="s">
        <v>190</v>
      </c>
      <c r="E4" s="883">
        <v>9639911.8200000003</v>
      </c>
      <c r="F4" s="867"/>
      <c r="G4" s="867"/>
      <c r="H4" s="868" t="s">
        <v>196</v>
      </c>
      <c r="I4" s="867">
        <v>248</v>
      </c>
      <c r="J4" s="867">
        <v>-2</v>
      </c>
    </row>
    <row r="5" spans="1:10" x14ac:dyDescent="0.15">
      <c r="A5" s="868" t="s">
        <v>192</v>
      </c>
      <c r="B5" s="869">
        <v>44616835.329999998</v>
      </c>
      <c r="C5" s="867"/>
      <c r="D5" s="868" t="s">
        <v>193</v>
      </c>
      <c r="E5" s="869">
        <v>36489239.369999997</v>
      </c>
      <c r="F5" s="867"/>
      <c r="G5" s="867"/>
      <c r="H5" s="868" t="s">
        <v>378</v>
      </c>
      <c r="I5" s="867">
        <v>8</v>
      </c>
      <c r="J5" s="867"/>
    </row>
    <row r="6" spans="1:10" x14ac:dyDescent="0.15">
      <c r="A6" s="868" t="s">
        <v>190</v>
      </c>
      <c r="B6" s="869">
        <v>36504625.700000003</v>
      </c>
      <c r="C6" s="867"/>
      <c r="D6" s="868" t="s">
        <v>195</v>
      </c>
      <c r="E6" s="869">
        <v>8000000</v>
      </c>
      <c r="F6" s="867"/>
      <c r="G6" s="867"/>
      <c r="H6" s="868" t="s">
        <v>199</v>
      </c>
      <c r="I6" s="867">
        <v>126</v>
      </c>
      <c r="J6" s="867"/>
    </row>
    <row r="7" spans="1:10" x14ac:dyDescent="0.15">
      <c r="A7" s="868" t="s">
        <v>195</v>
      </c>
      <c r="B7" s="869">
        <v>50000000</v>
      </c>
      <c r="C7" s="867"/>
      <c r="D7" s="868" t="s">
        <v>197</v>
      </c>
      <c r="E7" s="883">
        <v>71000000</v>
      </c>
      <c r="F7" s="867"/>
      <c r="G7" s="867"/>
      <c r="H7" s="868" t="s">
        <v>240</v>
      </c>
      <c r="I7" s="867">
        <v>12</v>
      </c>
      <c r="J7" s="867">
        <v>-2</v>
      </c>
    </row>
    <row r="8" spans="1:10" x14ac:dyDescent="0.15">
      <c r="A8" s="868" t="s">
        <v>197</v>
      </c>
      <c r="B8" s="869">
        <v>24000000</v>
      </c>
      <c r="C8" s="867"/>
      <c r="D8" s="868" t="s">
        <v>198</v>
      </c>
      <c r="E8" s="869">
        <v>1873.6</v>
      </c>
      <c r="F8" s="867"/>
      <c r="G8" s="868"/>
      <c r="H8" s="867"/>
      <c r="I8" s="867"/>
      <c r="J8" s="867"/>
    </row>
    <row r="9" spans="1:10" x14ac:dyDescent="0.15">
      <c r="A9" s="868" t="s">
        <v>200</v>
      </c>
      <c r="B9" s="869">
        <v>0</v>
      </c>
      <c r="C9" s="867"/>
      <c r="D9" s="868" t="s">
        <v>201</v>
      </c>
      <c r="E9" s="870">
        <v>1610</v>
      </c>
      <c r="F9" s="867"/>
      <c r="G9" s="867"/>
      <c r="H9" s="868"/>
      <c r="I9" s="867"/>
      <c r="J9" s="867"/>
    </row>
    <row r="10" spans="1:10" x14ac:dyDescent="0.15">
      <c r="A10" s="868" t="s">
        <v>202</v>
      </c>
      <c r="B10" s="869">
        <v>0</v>
      </c>
      <c r="C10" s="867"/>
      <c r="D10" s="868" t="s">
        <v>203</v>
      </c>
      <c r="E10" s="869">
        <v>464948.60000000015</v>
      </c>
      <c r="F10" s="867"/>
      <c r="G10" s="868"/>
      <c r="H10" s="868" t="s">
        <v>204</v>
      </c>
      <c r="I10" s="870">
        <v>394</v>
      </c>
      <c r="J10" s="867"/>
    </row>
    <row r="11" spans="1:10" x14ac:dyDescent="0.15">
      <c r="A11" s="868" t="s">
        <v>205</v>
      </c>
      <c r="B11" s="869">
        <v>797251.05000000016</v>
      </c>
      <c r="C11" s="867"/>
      <c r="D11" s="867"/>
      <c r="E11" s="869"/>
      <c r="F11" s="867"/>
      <c r="G11" s="868"/>
      <c r="H11" s="868" t="s">
        <v>206</v>
      </c>
      <c r="I11" s="870">
        <v>-4</v>
      </c>
      <c r="J11" s="867"/>
    </row>
    <row r="12" spans="1:10" x14ac:dyDescent="0.15">
      <c r="A12" s="868" t="s">
        <v>198</v>
      </c>
      <c r="B12" s="883">
        <v>147.21</v>
      </c>
      <c r="C12" s="867"/>
      <c r="D12" s="867"/>
      <c r="E12" s="869"/>
      <c r="F12" s="867"/>
      <c r="G12" s="868" t="s">
        <v>207</v>
      </c>
      <c r="H12" s="867"/>
      <c r="I12" s="869"/>
      <c r="J12" s="867"/>
    </row>
    <row r="13" spans="1:10" x14ac:dyDescent="0.15">
      <c r="A13" s="868" t="s">
        <v>203</v>
      </c>
      <c r="B13" s="869">
        <v>105707.17000000003</v>
      </c>
      <c r="C13" s="867"/>
      <c r="D13" s="867"/>
      <c r="E13" s="869"/>
      <c r="F13" s="867"/>
      <c r="G13" s="868"/>
      <c r="H13" s="868" t="s">
        <v>208</v>
      </c>
      <c r="I13" s="869">
        <v>276723120</v>
      </c>
      <c r="J13" s="867"/>
    </row>
    <row r="14" spans="1:10" x14ac:dyDescent="0.15">
      <c r="A14" s="867"/>
      <c r="B14" s="869"/>
      <c r="C14" s="867"/>
      <c r="D14" s="867"/>
      <c r="E14" s="867"/>
      <c r="F14" s="867"/>
      <c r="G14" s="868"/>
      <c r="H14" s="868" t="s">
        <v>209</v>
      </c>
      <c r="I14" s="869">
        <v>-2784480</v>
      </c>
      <c r="J14" s="867"/>
    </row>
    <row r="15" spans="1:10" x14ac:dyDescent="0.15">
      <c r="A15" s="868"/>
      <c r="B15" s="869"/>
      <c r="C15" s="867"/>
      <c r="D15" s="867"/>
      <c r="E15" s="867"/>
      <c r="F15" s="867"/>
      <c r="G15" s="868"/>
      <c r="H15" s="868" t="s">
        <v>210</v>
      </c>
      <c r="I15" s="869">
        <v>273938640</v>
      </c>
      <c r="J15" s="867"/>
    </row>
    <row r="16" spans="1:10" x14ac:dyDescent="0.15">
      <c r="A16" s="868"/>
      <c r="B16" s="869"/>
      <c r="C16" s="867"/>
      <c r="D16" s="867"/>
      <c r="E16" s="867"/>
      <c r="F16" s="867"/>
      <c r="G16" s="868" t="s">
        <v>197</v>
      </c>
      <c r="H16" s="869"/>
      <c r="I16" s="869">
        <v>55000000</v>
      </c>
      <c r="J16" s="867"/>
    </row>
    <row r="17" spans="1:22" x14ac:dyDescent="0.15">
      <c r="A17" s="872"/>
      <c r="B17" s="869"/>
      <c r="C17" s="867"/>
      <c r="D17" s="867"/>
      <c r="E17" s="867"/>
      <c r="F17" s="867"/>
      <c r="G17" s="868" t="s">
        <v>211</v>
      </c>
      <c r="H17" s="869"/>
      <c r="I17" s="869">
        <v>6920600.8600000003</v>
      </c>
      <c r="J17" s="867"/>
      <c r="K17" s="867"/>
      <c r="L17" s="867"/>
      <c r="M17" s="867"/>
      <c r="N17" s="867"/>
      <c r="O17" s="867"/>
      <c r="P17" s="867"/>
      <c r="Q17" s="867"/>
      <c r="R17" s="867"/>
      <c r="S17" s="867"/>
      <c r="T17" s="867"/>
      <c r="U17" s="867"/>
      <c r="V17" s="867"/>
    </row>
    <row r="18" spans="1:22" x14ac:dyDescent="0.15">
      <c r="A18" s="867"/>
      <c r="B18" s="867"/>
      <c r="C18" s="867"/>
      <c r="D18" s="867"/>
      <c r="E18" s="867"/>
      <c r="F18" s="867"/>
      <c r="G18" s="868" t="s">
        <v>193</v>
      </c>
      <c r="H18" s="869"/>
      <c r="I18" s="869">
        <v>55344624</v>
      </c>
      <c r="J18" s="867"/>
      <c r="K18" s="867"/>
      <c r="L18" s="867"/>
      <c r="M18" s="867"/>
      <c r="N18" s="867"/>
      <c r="O18" s="867"/>
      <c r="P18" s="867"/>
      <c r="Q18" s="867"/>
      <c r="R18" s="867"/>
      <c r="S18" s="867"/>
      <c r="T18" s="867"/>
      <c r="U18" s="867"/>
      <c r="V18" s="867"/>
    </row>
    <row r="19" spans="1:22" x14ac:dyDescent="0.15">
      <c r="A19" s="869"/>
      <c r="B19" s="867"/>
      <c r="C19" s="867"/>
      <c r="D19" s="867"/>
      <c r="E19" s="867"/>
      <c r="F19" s="867"/>
      <c r="G19" s="868" t="s">
        <v>212</v>
      </c>
      <c r="H19" s="869"/>
      <c r="I19" s="869">
        <v>7265224.8599999994</v>
      </c>
      <c r="J19" s="867"/>
      <c r="K19" s="867"/>
      <c r="L19" s="867"/>
      <c r="M19" s="867"/>
      <c r="N19" s="867"/>
      <c r="O19" s="867"/>
      <c r="P19" s="867"/>
      <c r="Q19" s="867"/>
      <c r="R19" s="867"/>
      <c r="S19" s="867"/>
      <c r="T19" s="867"/>
      <c r="U19" s="867"/>
      <c r="V19" s="867"/>
    </row>
    <row r="20" spans="1:22" x14ac:dyDescent="0.15">
      <c r="A20" s="867"/>
      <c r="B20" s="867"/>
      <c r="C20" s="867"/>
      <c r="D20" s="869"/>
      <c r="E20" s="867"/>
      <c r="F20" s="867"/>
      <c r="G20" s="868" t="s">
        <v>213</v>
      </c>
      <c r="H20" s="867"/>
      <c r="I20" s="869"/>
      <c r="J20" s="867"/>
      <c r="K20" s="867"/>
      <c r="L20" s="867"/>
      <c r="M20" s="867"/>
      <c r="N20" s="867"/>
      <c r="O20" s="867"/>
      <c r="P20" s="867"/>
      <c r="Q20" s="867"/>
      <c r="R20" s="867"/>
      <c r="S20" s="867"/>
      <c r="T20" s="867"/>
      <c r="U20" s="867"/>
      <c r="V20" s="867"/>
    </row>
    <row r="21" spans="1:22" x14ac:dyDescent="0.15">
      <c r="A21" s="867"/>
      <c r="B21" s="867"/>
      <c r="C21" s="867"/>
      <c r="D21" s="867"/>
      <c r="E21" s="867"/>
      <c r="F21" s="867"/>
      <c r="G21" s="868"/>
      <c r="H21" s="868" t="s">
        <v>214</v>
      </c>
      <c r="I21" s="869">
        <v>152325.16</v>
      </c>
      <c r="J21" s="867"/>
      <c r="K21" s="867"/>
      <c r="L21" s="867"/>
      <c r="M21" s="867"/>
      <c r="N21" s="867"/>
      <c r="O21" s="867"/>
      <c r="P21" s="867"/>
      <c r="Q21" s="867"/>
      <c r="R21" s="867"/>
      <c r="S21" s="867"/>
      <c r="T21" s="867"/>
      <c r="U21" s="867"/>
      <c r="V21" s="867"/>
    </row>
    <row r="22" spans="1:22" x14ac:dyDescent="0.15">
      <c r="A22" s="867"/>
      <c r="B22" s="867"/>
      <c r="C22" s="867"/>
      <c r="D22" s="867"/>
      <c r="E22" s="867"/>
      <c r="F22" s="867"/>
      <c r="G22" s="868"/>
      <c r="H22" s="868" t="s">
        <v>215</v>
      </c>
      <c r="I22" s="869">
        <v>35878.53</v>
      </c>
      <c r="J22" s="867"/>
      <c r="K22" s="867"/>
      <c r="L22" s="867"/>
      <c r="M22" s="867"/>
      <c r="N22" s="867"/>
      <c r="O22" s="867"/>
      <c r="P22" s="867"/>
      <c r="Q22" s="867"/>
      <c r="R22" s="867"/>
      <c r="S22" s="867"/>
      <c r="T22" s="867"/>
      <c r="U22" s="867"/>
      <c r="V22" s="867"/>
    </row>
    <row r="23" spans="1:22" x14ac:dyDescent="0.15">
      <c r="A23" s="867"/>
      <c r="B23" s="867"/>
      <c r="C23" s="867"/>
      <c r="D23" s="867"/>
      <c r="E23" s="867"/>
      <c r="F23" s="867"/>
      <c r="G23" s="868"/>
      <c r="H23" s="868" t="s">
        <v>216</v>
      </c>
      <c r="I23" s="869">
        <v>3885.97</v>
      </c>
      <c r="J23" s="867"/>
      <c r="K23" s="867"/>
      <c r="L23" s="867"/>
      <c r="M23" s="867"/>
      <c r="N23" s="867"/>
      <c r="O23" s="867"/>
      <c r="P23" s="867"/>
      <c r="Q23" s="867"/>
      <c r="R23" s="867"/>
      <c r="S23" s="867"/>
      <c r="T23" s="867"/>
      <c r="U23" s="867"/>
      <c r="V23" s="867"/>
    </row>
    <row r="24" spans="1:22" x14ac:dyDescent="0.15">
      <c r="A24" s="874" t="s">
        <v>217</v>
      </c>
      <c r="B24" s="867"/>
      <c r="C24" s="867"/>
      <c r="D24" s="867"/>
      <c r="E24" s="867"/>
      <c r="F24" s="867"/>
      <c r="G24" s="867"/>
      <c r="H24" s="868" t="s">
        <v>218</v>
      </c>
      <c r="I24" s="869">
        <v>1522</v>
      </c>
      <c r="J24" s="867"/>
      <c r="K24" s="867"/>
      <c r="L24" s="867"/>
      <c r="M24" s="867"/>
      <c r="N24" s="867"/>
      <c r="O24" s="867"/>
      <c r="P24" s="867"/>
      <c r="Q24" s="867"/>
      <c r="R24" s="867"/>
      <c r="S24" s="867"/>
      <c r="T24" s="867"/>
      <c r="U24" s="867"/>
      <c r="V24" s="867"/>
    </row>
    <row r="25" spans="1:22" x14ac:dyDescent="0.15">
      <c r="A25" s="868" t="s">
        <v>219</v>
      </c>
      <c r="B25" s="869">
        <v>150000000</v>
      </c>
      <c r="C25" s="867"/>
      <c r="D25" s="867"/>
      <c r="E25" s="867"/>
      <c r="F25" s="867"/>
      <c r="G25" s="867"/>
      <c r="H25" s="868" t="s">
        <v>220</v>
      </c>
      <c r="I25" s="869">
        <v>193611.66</v>
      </c>
      <c r="J25" s="867"/>
      <c r="K25" s="867"/>
      <c r="L25" s="867"/>
      <c r="M25" s="867"/>
      <c r="N25" s="867"/>
      <c r="O25" s="867"/>
      <c r="P25" s="867"/>
      <c r="Q25" s="867"/>
      <c r="R25" s="867"/>
      <c r="S25" s="867"/>
      <c r="T25" s="867"/>
      <c r="U25" s="867"/>
      <c r="V25" s="867"/>
    </row>
    <row r="26" spans="1:22" x14ac:dyDescent="0.15">
      <c r="A26" s="868" t="s">
        <v>221</v>
      </c>
      <c r="B26" s="869">
        <v>99946073</v>
      </c>
      <c r="C26" s="867"/>
      <c r="D26" s="867"/>
      <c r="E26" s="867"/>
      <c r="F26" s="867"/>
      <c r="G26" s="868"/>
      <c r="H26" s="868"/>
      <c r="I26" s="869"/>
      <c r="J26" s="867"/>
      <c r="K26" s="867"/>
      <c r="L26" s="867"/>
      <c r="M26" s="867"/>
      <c r="N26" s="867"/>
      <c r="O26" s="867"/>
      <c r="P26" s="867"/>
      <c r="Q26" s="867"/>
      <c r="R26" s="867"/>
      <c r="S26" s="867"/>
      <c r="T26" s="867"/>
      <c r="U26" s="867"/>
      <c r="V26" s="867"/>
    </row>
    <row r="27" spans="1:22" x14ac:dyDescent="0.15">
      <c r="A27" s="868" t="s">
        <v>222</v>
      </c>
      <c r="B27" s="869">
        <v>764267.43000000017</v>
      </c>
      <c r="C27" s="867"/>
      <c r="D27" s="867"/>
      <c r="E27" s="867"/>
      <c r="F27" s="867"/>
      <c r="G27" s="868"/>
      <c r="H27" s="868"/>
      <c r="I27" s="869"/>
      <c r="J27" s="867"/>
      <c r="K27" s="867"/>
      <c r="L27" s="867"/>
      <c r="M27" s="867"/>
      <c r="N27" s="867"/>
      <c r="O27" s="867"/>
      <c r="P27" s="867"/>
      <c r="Q27" s="867"/>
      <c r="R27" s="867"/>
      <c r="S27" s="867"/>
      <c r="T27" s="867"/>
      <c r="U27" s="867"/>
      <c r="V27" s="867"/>
    </row>
    <row r="28" spans="1:22" x14ac:dyDescent="0.15">
      <c r="A28" s="867"/>
      <c r="B28" s="867"/>
      <c r="C28" s="867"/>
      <c r="D28" s="867"/>
      <c r="E28" s="867"/>
      <c r="F28" s="867"/>
      <c r="G28" s="868"/>
      <c r="H28" s="868"/>
      <c r="I28" s="869"/>
      <c r="J28" s="867"/>
      <c r="K28" s="867"/>
      <c r="L28" s="867"/>
      <c r="M28" s="867"/>
      <c r="N28" s="867"/>
      <c r="O28" s="867"/>
      <c r="P28" s="867"/>
      <c r="Q28" s="867"/>
      <c r="R28" s="867"/>
      <c r="S28" s="867"/>
      <c r="T28" s="867"/>
      <c r="U28" s="867"/>
      <c r="V28" s="867"/>
    </row>
    <row r="29" spans="1:22" x14ac:dyDescent="0.15">
      <c r="A29" s="867"/>
      <c r="B29" s="867"/>
      <c r="C29" s="867"/>
      <c r="D29" s="867"/>
      <c r="E29" s="867"/>
      <c r="F29" s="867"/>
      <c r="G29" s="868"/>
      <c r="H29" s="868"/>
      <c r="I29" s="869"/>
      <c r="J29" s="867"/>
      <c r="K29" s="867"/>
      <c r="L29" s="867"/>
      <c r="M29" s="867"/>
      <c r="N29" s="867"/>
      <c r="O29" s="867"/>
      <c r="P29" s="867"/>
      <c r="Q29" s="867"/>
      <c r="R29" s="867"/>
      <c r="S29" s="867"/>
      <c r="T29" s="867"/>
      <c r="U29" s="867"/>
      <c r="V29" s="867"/>
    </row>
    <row r="30" spans="1:22" s="848" customFormat="1" x14ac:dyDescent="0.15">
      <c r="A30" s="875"/>
      <c r="B30" s="875"/>
      <c r="C30" s="875"/>
      <c r="D30" s="875"/>
      <c r="E30" s="875"/>
      <c r="F30" s="875"/>
      <c r="G30" s="875"/>
      <c r="H30" s="875"/>
      <c r="I30" s="875"/>
      <c r="J30" s="867"/>
      <c r="K30" s="875"/>
      <c r="L30" s="875"/>
      <c r="M30" s="875"/>
      <c r="N30" s="875"/>
      <c r="O30" s="875"/>
      <c r="P30" s="875"/>
      <c r="Q30" s="875"/>
      <c r="R30" s="875"/>
      <c r="S30" s="875"/>
      <c r="T30" s="875"/>
      <c r="U30" s="875"/>
      <c r="V30" s="875"/>
    </row>
    <row r="31" spans="1:22" ht="14.25" x14ac:dyDescent="0.15">
      <c r="A31" s="873" t="s">
        <v>223</v>
      </c>
      <c r="B31" s="867"/>
      <c r="C31" s="867"/>
      <c r="D31" s="867"/>
      <c r="E31" s="867"/>
      <c r="F31" s="867"/>
      <c r="G31" s="867"/>
      <c r="H31" s="867"/>
      <c r="I31" s="867"/>
      <c r="J31" s="867"/>
      <c r="K31" s="867"/>
      <c r="L31" s="867"/>
      <c r="M31" s="867"/>
      <c r="N31" s="867"/>
      <c r="O31" s="867"/>
      <c r="P31" s="867"/>
      <c r="Q31" s="867"/>
      <c r="R31" s="867"/>
      <c r="S31" s="867"/>
      <c r="T31" s="867"/>
      <c r="U31" s="867"/>
      <c r="V31" s="867"/>
    </row>
    <row r="32" spans="1:22" s="848" customFormat="1" x14ac:dyDescent="0.15">
      <c r="A32" s="874" t="s">
        <v>224</v>
      </c>
      <c r="B32" s="867"/>
      <c r="C32" s="875"/>
      <c r="D32" s="874" t="s">
        <v>225</v>
      </c>
      <c r="E32" s="867"/>
      <c r="F32" s="875"/>
      <c r="G32" s="867"/>
      <c r="H32" s="867"/>
      <c r="I32" s="867"/>
      <c r="J32" s="867"/>
      <c r="K32" s="867"/>
      <c r="L32" s="867"/>
      <c r="M32" s="867"/>
      <c r="N32" s="867"/>
      <c r="O32" s="867"/>
      <c r="P32" s="867"/>
      <c r="Q32" s="867"/>
      <c r="R32" s="867"/>
      <c r="S32" s="867"/>
      <c r="T32" s="867"/>
      <c r="U32" s="867"/>
      <c r="V32" s="867"/>
    </row>
    <row r="33" spans="1:23" s="848" customFormat="1" x14ac:dyDescent="0.15">
      <c r="A33" s="868" t="s">
        <v>230</v>
      </c>
      <c r="B33" s="870">
        <v>9176</v>
      </c>
      <c r="C33" s="875"/>
      <c r="D33" s="868" t="s">
        <v>227</v>
      </c>
      <c r="E33" s="869">
        <v>7394183</v>
      </c>
      <c r="F33" s="875"/>
      <c r="G33" s="867"/>
      <c r="H33" s="867"/>
      <c r="I33" s="867"/>
      <c r="J33" s="867"/>
      <c r="K33" s="867"/>
      <c r="L33" s="867"/>
      <c r="M33" s="867"/>
      <c r="N33" s="867"/>
      <c r="O33" s="867"/>
      <c r="P33" s="867"/>
      <c r="Q33" s="867"/>
      <c r="R33" s="867"/>
      <c r="S33" s="867"/>
      <c r="T33" s="867"/>
      <c r="U33" s="867"/>
      <c r="V33" s="867"/>
      <c r="W33" s="875"/>
    </row>
    <row r="34" spans="1:23" s="848" customFormat="1" x14ac:dyDescent="0.15">
      <c r="A34" s="868" t="s">
        <v>379</v>
      </c>
      <c r="B34" s="870">
        <v>875</v>
      </c>
      <c r="C34" s="875"/>
      <c r="D34" s="868" t="s">
        <v>229</v>
      </c>
      <c r="E34" s="869"/>
      <c r="F34" s="875"/>
      <c r="G34" s="869"/>
      <c r="H34" s="867"/>
      <c r="I34" s="867"/>
      <c r="J34" s="867"/>
      <c r="K34" s="867"/>
      <c r="L34" s="867"/>
      <c r="M34" s="867"/>
      <c r="N34" s="867"/>
      <c r="O34" s="867"/>
      <c r="P34" s="867"/>
      <c r="Q34" s="867"/>
      <c r="R34" s="867"/>
      <c r="S34" s="867"/>
      <c r="T34" s="867"/>
      <c r="U34" s="867"/>
      <c r="V34" s="867"/>
      <c r="W34" s="875"/>
    </row>
    <row r="35" spans="1:23" s="848" customFormat="1" x14ac:dyDescent="0.15">
      <c r="A35" s="868" t="s">
        <v>232</v>
      </c>
      <c r="B35" s="884">
        <v>15074</v>
      </c>
      <c r="C35" s="875"/>
      <c r="D35" s="868" t="s">
        <v>231</v>
      </c>
      <c r="E35" s="869"/>
      <c r="F35" s="875"/>
      <c r="G35" s="867"/>
      <c r="H35" s="867"/>
      <c r="I35" s="867"/>
      <c r="J35" s="867"/>
      <c r="K35" s="867"/>
      <c r="L35" s="867"/>
      <c r="M35" s="867"/>
      <c r="N35" s="867"/>
      <c r="O35" s="867"/>
      <c r="P35" s="867"/>
      <c r="Q35" s="867"/>
      <c r="R35" s="867"/>
      <c r="S35" s="867"/>
      <c r="T35" s="867"/>
      <c r="U35" s="867"/>
      <c r="V35" s="867"/>
      <c r="W35" s="875"/>
    </row>
    <row r="36" spans="1:23" s="848" customFormat="1" x14ac:dyDescent="0.15">
      <c r="A36" s="868" t="s">
        <v>241</v>
      </c>
      <c r="B36" s="870">
        <v>2138</v>
      </c>
      <c r="C36" s="875"/>
      <c r="D36" s="868" t="s">
        <v>233</v>
      </c>
      <c r="E36" s="869"/>
      <c r="F36" s="875"/>
      <c r="G36" s="867"/>
      <c r="H36" s="867"/>
      <c r="I36" s="867"/>
      <c r="J36" s="867"/>
      <c r="K36" s="867"/>
      <c r="L36" s="867"/>
      <c r="M36" s="867"/>
      <c r="N36" s="867"/>
      <c r="O36" s="867"/>
      <c r="P36" s="867"/>
      <c r="Q36" s="867"/>
      <c r="R36" s="867"/>
      <c r="S36" s="867"/>
      <c r="T36" s="867"/>
      <c r="U36" s="867"/>
      <c r="V36" s="867"/>
      <c r="W36" s="875"/>
    </row>
    <row r="37" spans="1:23" s="848" customFormat="1" x14ac:dyDescent="0.15">
      <c r="A37" s="868" t="s">
        <v>220</v>
      </c>
      <c r="B37" s="870">
        <v>27263</v>
      </c>
      <c r="C37" s="875"/>
      <c r="D37" s="868" t="s">
        <v>234</v>
      </c>
      <c r="E37" s="869"/>
      <c r="F37" s="875"/>
      <c r="G37" s="869"/>
      <c r="H37" s="867"/>
      <c r="I37" s="867"/>
      <c r="J37" s="867"/>
      <c r="K37" s="867"/>
      <c r="L37" s="867"/>
      <c r="M37" s="867"/>
      <c r="N37" s="867"/>
      <c r="O37" s="867"/>
      <c r="P37" s="867"/>
      <c r="Q37" s="867"/>
      <c r="R37" s="867"/>
      <c r="S37" s="867"/>
      <c r="T37" s="867"/>
      <c r="U37" s="867"/>
      <c r="V37" s="867"/>
      <c r="W37" s="875"/>
    </row>
    <row r="38" spans="1:23" x14ac:dyDescent="0.15">
      <c r="A38" s="868" t="s">
        <v>235</v>
      </c>
      <c r="B38" s="870"/>
      <c r="C38" s="867"/>
      <c r="D38" s="868" t="s">
        <v>236</v>
      </c>
      <c r="E38" s="876"/>
      <c r="F38" s="867"/>
      <c r="G38" s="867"/>
      <c r="H38" s="867"/>
      <c r="I38" s="867"/>
      <c r="J38" s="867"/>
      <c r="K38" s="867"/>
      <c r="L38" s="867"/>
      <c r="M38" s="867"/>
      <c r="N38" s="867"/>
      <c r="O38" s="867"/>
      <c r="P38" s="867"/>
      <c r="Q38" s="867"/>
      <c r="R38" s="867"/>
      <c r="S38" s="867"/>
      <c r="T38" s="867"/>
      <c r="U38" s="867"/>
      <c r="V38" s="867"/>
      <c r="W38" s="867"/>
    </row>
    <row r="39" spans="1:23" x14ac:dyDescent="0.15">
      <c r="A39" s="868" t="s">
        <v>237</v>
      </c>
      <c r="B39" s="870"/>
      <c r="C39" s="867"/>
      <c r="D39" s="868" t="s">
        <v>238</v>
      </c>
      <c r="E39" s="876"/>
      <c r="F39" s="867"/>
      <c r="G39" s="867"/>
      <c r="H39" s="867"/>
      <c r="I39" s="867"/>
      <c r="J39" s="867"/>
      <c r="K39" s="867"/>
      <c r="L39" s="867"/>
      <c r="M39" s="867"/>
      <c r="N39" s="867"/>
      <c r="O39" s="867"/>
      <c r="P39" s="867"/>
      <c r="Q39" s="867"/>
      <c r="R39" s="867"/>
      <c r="S39" s="867"/>
      <c r="T39" s="867"/>
      <c r="U39" s="867"/>
      <c r="V39" s="867"/>
      <c r="W39" s="867"/>
    </row>
    <row r="40" spans="1:23" s="848" customFormat="1" x14ac:dyDescent="0.15">
      <c r="A40" s="867"/>
      <c r="B40" s="867"/>
      <c r="C40" s="875"/>
      <c r="D40" s="868" t="s">
        <v>239</v>
      </c>
      <c r="E40" s="869"/>
      <c r="F40" s="875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</row>
    <row r="41" spans="1:23" s="848" customFormat="1" x14ac:dyDescent="0.15">
      <c r="A41" s="867"/>
      <c r="B41" s="871"/>
      <c r="C41" s="875"/>
      <c r="D41" s="867"/>
      <c r="E41" s="867"/>
      <c r="F41" s="875"/>
      <c r="G41" s="867"/>
      <c r="H41" s="867"/>
      <c r="I41" s="867"/>
      <c r="J41" s="867"/>
      <c r="K41" s="867"/>
      <c r="L41" s="867"/>
      <c r="M41" s="867"/>
      <c r="N41" s="867"/>
      <c r="O41" s="867"/>
      <c r="P41" s="867"/>
      <c r="Q41" s="867"/>
      <c r="R41" s="867"/>
      <c r="S41" s="867"/>
      <c r="T41" s="867"/>
      <c r="U41" s="867"/>
      <c r="V41" s="867"/>
      <c r="W41" s="867"/>
    </row>
    <row r="43" spans="1:23" ht="14.25" x14ac:dyDescent="0.15">
      <c r="A43" s="892"/>
      <c r="B43" s="867"/>
      <c r="C43" s="867"/>
      <c r="D43" s="867"/>
      <c r="E43" s="867"/>
      <c r="F43" s="867"/>
      <c r="G43" s="867"/>
      <c r="H43" s="867"/>
      <c r="I43" s="867"/>
      <c r="J43" s="867"/>
      <c r="K43" s="867"/>
      <c r="L43" s="867"/>
      <c r="M43" s="867"/>
      <c r="N43" s="867"/>
      <c r="O43" s="867"/>
      <c r="P43" s="867"/>
      <c r="Q43" s="867"/>
      <c r="R43" s="867"/>
      <c r="S43" s="867"/>
      <c r="T43" s="867"/>
      <c r="U43" s="867"/>
      <c r="V43" s="867"/>
      <c r="W43" s="867"/>
    </row>
    <row r="44" spans="1:23" x14ac:dyDescent="0.15">
      <c r="A44" s="869"/>
      <c r="B44" s="867"/>
      <c r="C44" s="867"/>
      <c r="D44" s="867"/>
      <c r="E44" s="867"/>
      <c r="F44" s="867"/>
      <c r="G44" s="867"/>
      <c r="H44" s="867"/>
      <c r="I44" s="867"/>
      <c r="J44" s="867"/>
      <c r="K44" s="867"/>
      <c r="L44" s="867"/>
      <c r="M44" s="867"/>
      <c r="N44" s="867"/>
      <c r="O44" s="867"/>
      <c r="P44" s="867"/>
      <c r="Q44" s="867"/>
      <c r="R44" s="867"/>
      <c r="S44" s="867"/>
      <c r="T44" s="867"/>
      <c r="U44" s="867"/>
      <c r="V44" s="867"/>
      <c r="W44" s="867"/>
    </row>
    <row r="45" spans="1:23" x14ac:dyDescent="0.15">
      <c r="A45" s="881"/>
      <c r="B45" s="881"/>
      <c r="C45" s="885"/>
      <c r="D45" s="881"/>
      <c r="E45" s="886"/>
      <c r="F45" s="885"/>
      <c r="G45" s="887"/>
      <c r="H45" s="887"/>
      <c r="I45" s="887"/>
      <c r="J45" s="867"/>
      <c r="K45" s="867"/>
      <c r="L45" s="867"/>
      <c r="M45" s="867"/>
      <c r="N45" s="867"/>
      <c r="O45" s="867"/>
      <c r="P45" s="867"/>
      <c r="Q45" s="867"/>
      <c r="R45" s="867"/>
      <c r="S45" s="867"/>
      <c r="T45" s="867"/>
      <c r="U45" s="867"/>
      <c r="V45" s="867"/>
      <c r="W45" s="867"/>
    </row>
    <row r="46" spans="1:23" x14ac:dyDescent="0.15">
      <c r="A46" s="869"/>
      <c r="B46" s="869"/>
      <c r="C46" s="869"/>
      <c r="D46" s="869"/>
      <c r="E46" s="880"/>
      <c r="F46" s="869"/>
      <c r="G46" s="869"/>
      <c r="H46" s="871"/>
      <c r="I46" s="893"/>
      <c r="J46" s="867"/>
      <c r="K46" s="867"/>
      <c r="L46" s="867"/>
      <c r="M46" s="867"/>
      <c r="N46" s="867"/>
      <c r="O46" s="867"/>
      <c r="P46" s="867"/>
      <c r="Q46" s="867"/>
      <c r="R46" s="867"/>
      <c r="S46" s="867"/>
      <c r="T46" s="867"/>
      <c r="U46" s="867"/>
      <c r="V46" s="867"/>
      <c r="W46" s="867"/>
    </row>
    <row r="47" spans="1:23" x14ac:dyDescent="0.15">
      <c r="A47" s="869"/>
      <c r="B47" s="869"/>
      <c r="C47" s="869"/>
      <c r="D47" s="869"/>
      <c r="E47" s="880"/>
      <c r="F47" s="869"/>
      <c r="G47" s="869"/>
      <c r="H47" s="871"/>
      <c r="I47" s="893"/>
      <c r="J47" s="867"/>
      <c r="K47" s="867"/>
      <c r="L47" s="867"/>
      <c r="M47" s="867"/>
      <c r="N47" s="867"/>
      <c r="O47" s="867"/>
      <c r="P47" s="867"/>
      <c r="Q47" s="867"/>
      <c r="R47" s="867"/>
      <c r="S47" s="867"/>
      <c r="T47" s="867"/>
      <c r="U47" s="867"/>
      <c r="V47" s="867"/>
      <c r="W47" s="867"/>
    </row>
    <row r="48" spans="1:23" x14ac:dyDescent="0.15">
      <c r="A48" s="869"/>
      <c r="B48" s="869"/>
      <c r="C48" s="869"/>
      <c r="D48" s="869"/>
      <c r="E48" s="880"/>
      <c r="F48" s="869"/>
      <c r="G48" s="869"/>
      <c r="H48" s="871"/>
      <c r="I48" s="893"/>
      <c r="J48" s="867"/>
      <c r="K48" s="867"/>
      <c r="L48" s="867"/>
      <c r="M48" s="867"/>
      <c r="N48" s="867"/>
      <c r="O48" s="867"/>
      <c r="P48" s="867"/>
      <c r="Q48" s="867"/>
      <c r="R48" s="867"/>
      <c r="S48" s="867"/>
      <c r="T48" s="867"/>
      <c r="U48" s="867"/>
      <c r="V48" s="867"/>
      <c r="W48" s="867"/>
    </row>
    <row r="49" spans="1:14" x14ac:dyDescent="0.15">
      <c r="A49" s="869"/>
      <c r="B49" s="869"/>
      <c r="C49" s="869"/>
      <c r="D49" s="869"/>
      <c r="E49" s="880"/>
      <c r="F49" s="869"/>
      <c r="G49" s="869"/>
      <c r="H49" s="871"/>
      <c r="I49" s="893"/>
      <c r="J49" s="867"/>
      <c r="K49" s="867"/>
      <c r="L49" s="867"/>
      <c r="M49" s="867"/>
      <c r="N49" s="867"/>
    </row>
    <row r="50" spans="1:14" x14ac:dyDescent="0.15">
      <c r="A50" s="869"/>
      <c r="B50" s="869"/>
      <c r="C50" s="869"/>
      <c r="D50" s="869"/>
      <c r="E50" s="880"/>
      <c r="F50" s="869"/>
      <c r="G50" s="869"/>
      <c r="H50" s="871"/>
      <c r="I50" s="893"/>
      <c r="J50" s="867"/>
      <c r="K50" s="867"/>
      <c r="L50" s="867"/>
      <c r="M50" s="867"/>
      <c r="N50" s="867"/>
    </row>
    <row r="51" spans="1:14" x14ac:dyDescent="0.15">
      <c r="A51" s="869"/>
      <c r="B51" s="869"/>
      <c r="C51" s="869"/>
      <c r="D51" s="869"/>
      <c r="E51" s="880"/>
      <c r="F51" s="869"/>
      <c r="G51" s="869"/>
      <c r="H51" s="871"/>
      <c r="I51" s="893"/>
      <c r="J51" s="867"/>
      <c r="K51" s="867"/>
      <c r="L51" s="867"/>
      <c r="M51" s="867"/>
      <c r="N51" s="876"/>
    </row>
    <row r="52" spans="1:14" x14ac:dyDescent="0.15">
      <c r="A52" s="881"/>
      <c r="B52" s="867"/>
      <c r="C52" s="867"/>
      <c r="D52" s="867"/>
      <c r="E52" s="867"/>
      <c r="F52" s="867"/>
      <c r="G52" s="867"/>
      <c r="H52" s="890"/>
      <c r="I52" s="891"/>
      <c r="J52" s="867"/>
      <c r="K52" s="867"/>
      <c r="L52" s="867"/>
      <c r="M52" s="867"/>
      <c r="N52" s="867"/>
    </row>
    <row r="53" spans="1:14" x14ac:dyDescent="0.15">
      <c r="A53" s="881"/>
      <c r="B53" s="867"/>
      <c r="C53" s="867"/>
      <c r="D53" s="867"/>
      <c r="E53" s="867"/>
      <c r="F53" s="867"/>
      <c r="G53" s="867"/>
      <c r="H53" s="890"/>
      <c r="I53" s="891"/>
      <c r="J53" s="867"/>
      <c r="K53" s="867"/>
      <c r="L53" s="867"/>
      <c r="M53" s="867"/>
      <c r="N53" s="867"/>
    </row>
    <row r="54" spans="1:14" x14ac:dyDescent="0.15">
      <c r="A54" s="878"/>
      <c r="B54" s="889"/>
      <c r="C54" s="867"/>
      <c r="D54" s="889"/>
      <c r="E54" s="877"/>
      <c r="F54" s="867"/>
      <c r="G54" s="877"/>
      <c r="H54" s="879"/>
      <c r="I54" s="888"/>
      <c r="J54" s="867"/>
      <c r="K54" s="867"/>
      <c r="L54" s="867"/>
      <c r="M54" s="867"/>
      <c r="N54" s="867"/>
    </row>
    <row r="55" spans="1:14" x14ac:dyDescent="0.15">
      <c r="A55" s="878"/>
      <c r="B55" s="889"/>
      <c r="C55" s="867"/>
      <c r="D55" s="889"/>
      <c r="E55" s="877"/>
      <c r="F55" s="867"/>
      <c r="G55" s="877"/>
      <c r="H55" s="879"/>
      <c r="I55" s="888"/>
      <c r="J55" s="867"/>
      <c r="K55" s="867"/>
      <c r="L55" s="867"/>
      <c r="M55" s="867"/>
      <c r="N55" s="867"/>
    </row>
    <row r="56" spans="1:14" x14ac:dyDescent="0.15">
      <c r="A56" s="878"/>
      <c r="B56" s="889"/>
      <c r="C56" s="867"/>
      <c r="D56" s="889"/>
      <c r="E56" s="877"/>
      <c r="F56" s="867"/>
      <c r="G56" s="877"/>
      <c r="H56" s="879"/>
      <c r="I56" s="888"/>
      <c r="J56" s="867"/>
      <c r="K56" s="867"/>
      <c r="L56" s="867"/>
      <c r="M56" s="867"/>
      <c r="N56" s="867"/>
    </row>
    <row r="57" spans="1:14" x14ac:dyDescent="0.15">
      <c r="A57" s="851"/>
      <c r="B57" s="862"/>
      <c r="C57" s="840"/>
      <c r="D57" s="862"/>
      <c r="E57" s="850"/>
      <c r="F57" s="840"/>
      <c r="G57" s="850"/>
      <c r="H57" s="852"/>
      <c r="I57" s="861"/>
      <c r="J57" s="840"/>
    </row>
    <row r="58" spans="1:14" x14ac:dyDescent="0.15">
      <c r="A58" s="851"/>
      <c r="B58" s="862"/>
      <c r="C58" s="840"/>
      <c r="D58" s="862"/>
      <c r="E58" s="850"/>
      <c r="F58" s="840"/>
      <c r="G58" s="850"/>
      <c r="H58" s="852"/>
      <c r="I58" s="861"/>
      <c r="J58" s="840"/>
    </row>
    <row r="59" spans="1:14" x14ac:dyDescent="0.15">
      <c r="A59" s="851"/>
      <c r="B59" s="862"/>
      <c r="C59" s="840"/>
      <c r="D59" s="862"/>
      <c r="E59" s="850"/>
      <c r="F59" s="840"/>
      <c r="G59" s="850"/>
      <c r="H59" s="852"/>
      <c r="I59" s="861"/>
      <c r="J59" s="84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13" zoomScaleNormal="100" workbookViewId="0">
      <selection activeCell="E33" sqref="E33"/>
    </sheetView>
  </sheetViews>
  <sheetFormatPr defaultRowHeight="13.5" x14ac:dyDescent="0.15"/>
  <cols>
    <col min="1" max="1" width="21.75" style="375" customWidth="1"/>
    <col min="2" max="2" width="20.875" style="375" customWidth="1"/>
    <col min="3" max="3" width="3.375" style="383" customWidth="1"/>
    <col min="4" max="4" width="20.625" style="375" customWidth="1"/>
    <col min="5" max="5" width="22" style="375" customWidth="1"/>
    <col min="6" max="6" width="1.875" style="383" customWidth="1"/>
    <col min="7" max="7" width="24.625" style="375" customWidth="1"/>
    <col min="8" max="8" width="17.875" style="375" customWidth="1"/>
    <col min="9" max="9" width="21.625" style="375" customWidth="1"/>
    <col min="10" max="10" width="7.125" style="383" customWidth="1"/>
    <col min="11" max="13" width="9" style="375"/>
    <col min="14" max="14" width="15.5" style="375" bestFit="1" customWidth="1"/>
    <col min="15" max="16384" width="9" style="375"/>
  </cols>
  <sheetData>
    <row r="1" spans="1:10" ht="14.25" x14ac:dyDescent="0.15">
      <c r="A1" s="406" t="s">
        <v>184</v>
      </c>
      <c r="B1" s="400"/>
      <c r="C1" s="400"/>
      <c r="D1" s="400"/>
      <c r="E1" s="400"/>
      <c r="F1" s="400"/>
      <c r="G1" s="400"/>
      <c r="H1" s="400"/>
      <c r="I1" s="400"/>
      <c r="J1" s="375"/>
    </row>
    <row r="2" spans="1:10" x14ac:dyDescent="0.15">
      <c r="A2" s="407" t="s">
        <v>0</v>
      </c>
      <c r="B2" s="400"/>
      <c r="C2" s="400"/>
      <c r="D2" s="407" t="s">
        <v>185</v>
      </c>
      <c r="E2" s="400"/>
      <c r="F2" s="400"/>
      <c r="G2" s="407" t="s">
        <v>186</v>
      </c>
      <c r="H2" s="400"/>
      <c r="I2" s="402"/>
      <c r="J2" s="375"/>
    </row>
    <row r="3" spans="1:10" x14ac:dyDescent="0.15">
      <c r="A3" s="401" t="s">
        <v>187</v>
      </c>
      <c r="B3" s="402">
        <v>39700047.850000001</v>
      </c>
      <c r="C3" s="400"/>
      <c r="D3" s="401" t="s">
        <v>187</v>
      </c>
      <c r="E3" s="402">
        <v>33943056.920000002</v>
      </c>
      <c r="F3" s="400"/>
      <c r="G3" s="401" t="s">
        <v>188</v>
      </c>
      <c r="H3" s="400"/>
      <c r="I3" s="403"/>
      <c r="J3" s="375"/>
    </row>
    <row r="4" spans="1:10" x14ac:dyDescent="0.15">
      <c r="A4" s="401" t="s">
        <v>189</v>
      </c>
      <c r="B4" s="414">
        <v>21503776.66</v>
      </c>
      <c r="C4" s="400"/>
      <c r="D4" s="401" t="s">
        <v>190</v>
      </c>
      <c r="E4" s="414">
        <v>5676895.1699999999</v>
      </c>
      <c r="F4" s="400"/>
      <c r="G4" s="400"/>
      <c r="H4" s="401" t="s">
        <v>194</v>
      </c>
      <c r="I4" s="400"/>
      <c r="J4" s="375"/>
    </row>
    <row r="5" spans="1:10" x14ac:dyDescent="0.15">
      <c r="A5" s="401" t="s">
        <v>192</v>
      </c>
      <c r="B5" s="402">
        <v>72204691.459999993</v>
      </c>
      <c r="C5" s="400"/>
      <c r="D5" s="401" t="s">
        <v>193</v>
      </c>
      <c r="E5" s="402">
        <v>28266161.75</v>
      </c>
      <c r="F5" s="400"/>
      <c r="G5" s="400"/>
      <c r="H5" s="401" t="s">
        <v>194</v>
      </c>
      <c r="I5" s="400">
        <v>124</v>
      </c>
      <c r="J5" s="375"/>
    </row>
    <row r="6" spans="1:10" x14ac:dyDescent="0.15">
      <c r="A6" s="401" t="s">
        <v>190</v>
      </c>
      <c r="B6" s="402">
        <v>50700914.799999997</v>
      </c>
      <c r="C6" s="400"/>
      <c r="D6" s="401" t="s">
        <v>195</v>
      </c>
      <c r="E6" s="402">
        <v>8000000</v>
      </c>
      <c r="F6" s="400"/>
      <c r="G6" s="400"/>
      <c r="H6" s="401" t="s">
        <v>196</v>
      </c>
      <c r="I6" s="400">
        <v>109</v>
      </c>
      <c r="J6" s="375"/>
    </row>
    <row r="7" spans="1:10" x14ac:dyDescent="0.15">
      <c r="A7" s="401" t="s">
        <v>195</v>
      </c>
      <c r="B7" s="402">
        <v>50000000</v>
      </c>
      <c r="C7" s="400"/>
      <c r="D7" s="401" t="s">
        <v>197</v>
      </c>
      <c r="E7" s="414">
        <v>64000000</v>
      </c>
      <c r="F7" s="400"/>
      <c r="G7" s="400"/>
      <c r="H7" s="401" t="s">
        <v>199</v>
      </c>
      <c r="I7" s="400">
        <v>52</v>
      </c>
      <c r="J7" s="375"/>
    </row>
    <row r="8" spans="1:10" x14ac:dyDescent="0.15">
      <c r="A8" s="401" t="s">
        <v>197</v>
      </c>
      <c r="B8" s="402">
        <v>47000000</v>
      </c>
      <c r="C8" s="400"/>
      <c r="D8" s="401" t="s">
        <v>198</v>
      </c>
      <c r="E8" s="402">
        <v>462.4</v>
      </c>
      <c r="F8" s="400"/>
      <c r="G8" s="401"/>
      <c r="H8" s="401" t="s">
        <v>240</v>
      </c>
      <c r="I8" s="400"/>
      <c r="J8" s="375"/>
    </row>
    <row r="9" spans="1:10" x14ac:dyDescent="0.15">
      <c r="A9" s="401" t="s">
        <v>200</v>
      </c>
      <c r="B9" s="402">
        <v>866.95</v>
      </c>
      <c r="C9" s="400"/>
      <c r="D9" s="401" t="s">
        <v>201</v>
      </c>
      <c r="E9" s="403">
        <v>445</v>
      </c>
      <c r="F9" s="400"/>
      <c r="G9" s="400"/>
      <c r="H9" s="401"/>
      <c r="I9" s="400"/>
      <c r="J9" s="375"/>
    </row>
    <row r="10" spans="1:10" x14ac:dyDescent="0.15">
      <c r="A10" s="401" t="s">
        <v>202</v>
      </c>
      <c r="B10" s="402">
        <v>11000000</v>
      </c>
      <c r="C10" s="400"/>
      <c r="D10" s="401" t="s">
        <v>203</v>
      </c>
      <c r="E10" s="402">
        <v>414369.40000000014</v>
      </c>
      <c r="F10" s="400"/>
      <c r="G10" s="401"/>
      <c r="H10" s="401" t="s">
        <v>204</v>
      </c>
      <c r="I10" s="403">
        <v>285</v>
      </c>
      <c r="J10" s="375"/>
    </row>
    <row r="11" spans="1:10" x14ac:dyDescent="0.15">
      <c r="A11" s="401" t="s">
        <v>205</v>
      </c>
      <c r="B11" s="402">
        <v>767899.15000000014</v>
      </c>
      <c r="C11" s="400"/>
      <c r="D11" s="400"/>
      <c r="E11" s="402"/>
      <c r="F11" s="400"/>
      <c r="G11" s="401"/>
      <c r="H11" s="401" t="s">
        <v>206</v>
      </c>
      <c r="I11" s="403">
        <v>0</v>
      </c>
      <c r="J11" s="375"/>
    </row>
    <row r="12" spans="1:10" x14ac:dyDescent="0.15">
      <c r="A12" s="401" t="s">
        <v>198</v>
      </c>
      <c r="B12" s="414">
        <v>164.88</v>
      </c>
      <c r="C12" s="400"/>
      <c r="D12" s="400"/>
      <c r="E12" s="402"/>
      <c r="F12" s="400"/>
      <c r="G12" s="401" t="s">
        <v>207</v>
      </c>
      <c r="H12" s="400"/>
      <c r="I12" s="402"/>
      <c r="J12" s="375"/>
    </row>
    <row r="13" spans="1:10" x14ac:dyDescent="0.15">
      <c r="A13" s="401" t="s">
        <v>203</v>
      </c>
      <c r="B13" s="402">
        <v>90556.690000000031</v>
      </c>
      <c r="C13" s="400"/>
      <c r="D13" s="400"/>
      <c r="E13" s="402"/>
      <c r="F13" s="400"/>
      <c r="G13" s="401"/>
      <c r="H13" s="401" t="s">
        <v>208</v>
      </c>
      <c r="I13" s="402">
        <v>201528180</v>
      </c>
      <c r="J13" s="375"/>
    </row>
    <row r="14" spans="1:10" x14ac:dyDescent="0.15">
      <c r="A14" s="400"/>
      <c r="B14" s="402"/>
      <c r="C14" s="400"/>
      <c r="D14" s="400"/>
      <c r="E14" s="400"/>
      <c r="F14" s="400"/>
      <c r="G14" s="401"/>
      <c r="H14" s="401" t="s">
        <v>209</v>
      </c>
      <c r="I14" s="402">
        <v>0</v>
      </c>
      <c r="J14" s="375"/>
    </row>
    <row r="15" spans="1:10" x14ac:dyDescent="0.15">
      <c r="A15" s="401"/>
      <c r="B15" s="402"/>
      <c r="C15" s="400"/>
      <c r="D15" s="400"/>
      <c r="E15" s="400"/>
      <c r="F15" s="400"/>
      <c r="G15" s="401"/>
      <c r="H15" s="401" t="s">
        <v>210</v>
      </c>
      <c r="I15" s="402">
        <v>201528180</v>
      </c>
      <c r="J15" s="375"/>
    </row>
    <row r="16" spans="1:10" x14ac:dyDescent="0.15">
      <c r="A16" s="401"/>
      <c r="B16" s="402"/>
      <c r="C16" s="400"/>
      <c r="D16" s="400"/>
      <c r="E16" s="400"/>
      <c r="F16" s="400"/>
      <c r="G16" s="401" t="s">
        <v>197</v>
      </c>
      <c r="H16" s="402"/>
      <c r="I16" s="402">
        <v>39000000</v>
      </c>
      <c r="J16" s="375"/>
    </row>
    <row r="17" spans="1:22" x14ac:dyDescent="0.15">
      <c r="A17" s="405"/>
      <c r="B17" s="402"/>
      <c r="C17" s="400"/>
      <c r="D17" s="400"/>
      <c r="E17" s="400"/>
      <c r="F17" s="400"/>
      <c r="G17" s="401" t="s">
        <v>211</v>
      </c>
      <c r="H17" s="402"/>
      <c r="I17" s="402">
        <v>7226448.0800000001</v>
      </c>
      <c r="J17" s="400"/>
      <c r="K17" s="400"/>
      <c r="L17" s="400"/>
      <c r="M17" s="400"/>
      <c r="N17" s="400"/>
      <c r="O17" s="400"/>
      <c r="P17" s="400"/>
      <c r="Q17" s="400"/>
      <c r="R17" s="400"/>
      <c r="S17" s="400"/>
      <c r="T17" s="400"/>
      <c r="U17" s="400"/>
      <c r="V17" s="400"/>
    </row>
    <row r="18" spans="1:22" x14ac:dyDescent="0.15">
      <c r="A18" s="400"/>
      <c r="B18" s="400"/>
      <c r="C18" s="400"/>
      <c r="D18" s="400"/>
      <c r="E18" s="400"/>
      <c r="F18" s="400"/>
      <c r="G18" s="401" t="s">
        <v>193</v>
      </c>
      <c r="H18" s="402"/>
      <c r="I18" s="402">
        <v>40324932</v>
      </c>
      <c r="J18" s="400"/>
      <c r="K18" s="400"/>
      <c r="L18" s="400"/>
      <c r="M18" s="400"/>
      <c r="N18" s="400"/>
      <c r="O18" s="400"/>
      <c r="P18" s="400"/>
      <c r="Q18" s="400"/>
      <c r="R18" s="400"/>
      <c r="S18" s="400"/>
      <c r="T18" s="400"/>
      <c r="U18" s="400"/>
      <c r="V18" s="400"/>
    </row>
    <row r="19" spans="1:22" x14ac:dyDescent="0.15">
      <c r="A19" s="402"/>
      <c r="B19" s="400"/>
      <c r="C19" s="400"/>
      <c r="D19" s="400"/>
      <c r="E19" s="400"/>
      <c r="F19" s="400"/>
      <c r="G19" s="401" t="s">
        <v>212</v>
      </c>
      <c r="H19" s="402"/>
      <c r="I19" s="402">
        <v>8551380.0799999982</v>
      </c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</row>
    <row r="20" spans="1:22" x14ac:dyDescent="0.15">
      <c r="A20" s="400"/>
      <c r="B20" s="400"/>
      <c r="C20" s="400"/>
      <c r="D20" s="400"/>
      <c r="E20" s="400"/>
      <c r="F20" s="400"/>
      <c r="G20" s="401" t="s">
        <v>213</v>
      </c>
      <c r="H20" s="400"/>
      <c r="I20" s="402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</row>
    <row r="21" spans="1:22" x14ac:dyDescent="0.15">
      <c r="A21" s="400"/>
      <c r="B21" s="400"/>
      <c r="C21" s="400"/>
      <c r="D21" s="400"/>
      <c r="E21" s="400"/>
      <c r="F21" s="400"/>
      <c r="G21" s="401"/>
      <c r="H21" s="401" t="s">
        <v>214</v>
      </c>
      <c r="I21" s="402">
        <v>116044.84</v>
      </c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</row>
    <row r="22" spans="1:22" x14ac:dyDescent="0.15">
      <c r="A22" s="400"/>
      <c r="B22" s="400"/>
      <c r="C22" s="400"/>
      <c r="D22" s="400"/>
      <c r="E22" s="400"/>
      <c r="F22" s="400"/>
      <c r="G22" s="401"/>
      <c r="H22" s="401" t="s">
        <v>215</v>
      </c>
      <c r="I22" s="402">
        <v>27504.84</v>
      </c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</row>
    <row r="23" spans="1:22" x14ac:dyDescent="0.15">
      <c r="A23" s="400"/>
      <c r="B23" s="400"/>
      <c r="C23" s="400"/>
      <c r="D23" s="400"/>
      <c r="E23" s="400"/>
      <c r="F23" s="400"/>
      <c r="G23" s="401"/>
      <c r="H23" s="401" t="s">
        <v>216</v>
      </c>
      <c r="I23" s="402">
        <v>3885.97</v>
      </c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</row>
    <row r="24" spans="1:22" x14ac:dyDescent="0.15">
      <c r="A24" s="407" t="s">
        <v>217</v>
      </c>
      <c r="B24" s="400"/>
      <c r="C24" s="400"/>
      <c r="D24" s="400"/>
      <c r="E24" s="400"/>
      <c r="F24" s="400"/>
      <c r="G24" s="400"/>
      <c r="H24" s="401" t="s">
        <v>218</v>
      </c>
      <c r="I24" s="402">
        <v>1522</v>
      </c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</row>
    <row r="25" spans="1:22" x14ac:dyDescent="0.15">
      <c r="A25" s="401" t="s">
        <v>219</v>
      </c>
      <c r="B25" s="402">
        <v>150000000</v>
      </c>
      <c r="C25" s="400"/>
      <c r="D25" s="400"/>
      <c r="E25" s="400"/>
      <c r="F25" s="400"/>
      <c r="G25" s="400"/>
      <c r="H25" s="401" t="s">
        <v>220</v>
      </c>
      <c r="I25" s="402">
        <v>148957.65</v>
      </c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</row>
    <row r="26" spans="1:22" x14ac:dyDescent="0.15">
      <c r="A26" s="401" t="s">
        <v>221</v>
      </c>
      <c r="B26" s="402">
        <v>90094870.409999996</v>
      </c>
      <c r="C26" s="400"/>
      <c r="D26" s="400"/>
      <c r="E26" s="400"/>
      <c r="F26" s="400"/>
      <c r="G26" s="401"/>
      <c r="H26" s="401"/>
      <c r="I26" s="402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</row>
    <row r="27" spans="1:22" x14ac:dyDescent="0.15">
      <c r="A27" s="401" t="s">
        <v>222</v>
      </c>
      <c r="B27" s="402">
        <v>653883.74000000022</v>
      </c>
      <c r="C27" s="400"/>
      <c r="D27" s="400"/>
      <c r="E27" s="400"/>
      <c r="F27" s="400"/>
      <c r="G27" s="401"/>
      <c r="H27" s="401"/>
      <c r="I27" s="402"/>
      <c r="J27" s="400"/>
      <c r="K27" s="400"/>
      <c r="L27" s="400"/>
      <c r="M27" s="400"/>
      <c r="N27" s="400"/>
      <c r="O27" s="400"/>
      <c r="P27" s="400"/>
      <c r="Q27" s="400"/>
      <c r="R27" s="400"/>
      <c r="S27" s="400"/>
      <c r="T27" s="400"/>
      <c r="U27" s="400"/>
      <c r="V27" s="400"/>
    </row>
    <row r="28" spans="1:22" x14ac:dyDescent="0.15">
      <c r="A28" s="400"/>
      <c r="B28" s="400"/>
      <c r="C28" s="400"/>
      <c r="D28" s="400"/>
      <c r="E28" s="400"/>
      <c r="F28" s="400"/>
      <c r="G28" s="401"/>
      <c r="H28" s="401"/>
      <c r="I28" s="402"/>
      <c r="J28" s="400"/>
      <c r="K28" s="400"/>
      <c r="L28" s="400"/>
      <c r="M28" s="400"/>
      <c r="N28" s="400"/>
      <c r="O28" s="400"/>
      <c r="P28" s="400"/>
      <c r="Q28" s="400"/>
      <c r="R28" s="400"/>
      <c r="S28" s="400"/>
      <c r="T28" s="400"/>
      <c r="U28" s="400"/>
      <c r="V28" s="400"/>
    </row>
    <row r="29" spans="1:22" x14ac:dyDescent="0.15">
      <c r="A29" s="400"/>
      <c r="B29" s="400"/>
      <c r="C29" s="400"/>
      <c r="D29" s="400"/>
      <c r="E29" s="400"/>
      <c r="F29" s="400"/>
      <c r="G29" s="401"/>
      <c r="H29" s="401"/>
      <c r="I29" s="402"/>
      <c r="J29" s="400"/>
      <c r="K29" s="400"/>
      <c r="L29" s="400"/>
      <c r="M29" s="400"/>
      <c r="N29" s="400"/>
      <c r="O29" s="400"/>
      <c r="P29" s="400"/>
      <c r="Q29" s="400"/>
      <c r="R29" s="400"/>
      <c r="S29" s="400"/>
      <c r="T29" s="400"/>
      <c r="U29" s="400"/>
      <c r="V29" s="400"/>
    </row>
    <row r="30" spans="1:22" s="383" customFormat="1" x14ac:dyDescent="0.15">
      <c r="A30" s="408"/>
      <c r="B30" s="408"/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</row>
    <row r="31" spans="1:22" ht="14.25" x14ac:dyDescent="0.15">
      <c r="A31" s="406" t="s">
        <v>223</v>
      </c>
      <c r="B31" s="400"/>
      <c r="C31" s="400"/>
      <c r="D31" s="400"/>
      <c r="E31" s="400"/>
      <c r="F31" s="400"/>
      <c r="G31" s="400"/>
      <c r="H31" s="400"/>
      <c r="I31" s="400"/>
      <c r="J31" s="400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</row>
    <row r="32" spans="1:22" s="383" customFormat="1" x14ac:dyDescent="0.15">
      <c r="A32" s="407" t="s">
        <v>224</v>
      </c>
      <c r="B32" s="400"/>
      <c r="C32" s="408"/>
      <c r="D32" s="407" t="s">
        <v>225</v>
      </c>
      <c r="E32" s="400"/>
      <c r="F32" s="408"/>
      <c r="G32" s="400"/>
      <c r="H32" s="400"/>
      <c r="I32" s="400"/>
      <c r="J32" s="408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</row>
    <row r="33" spans="1:23" s="383" customFormat="1" x14ac:dyDescent="0.15">
      <c r="A33" s="401" t="s">
        <v>228</v>
      </c>
      <c r="B33" s="403">
        <v>3973</v>
      </c>
      <c r="C33" s="408"/>
      <c r="D33" s="401" t="s">
        <v>227</v>
      </c>
      <c r="E33" s="402">
        <v>6221149</v>
      </c>
      <c r="F33" s="408"/>
      <c r="G33" s="400"/>
      <c r="H33" s="400"/>
      <c r="I33" s="400"/>
      <c r="J33" s="408"/>
      <c r="K33" s="400"/>
      <c r="L33" s="400"/>
      <c r="M33" s="400"/>
      <c r="N33" s="400"/>
      <c r="O33" s="400"/>
      <c r="P33" s="400"/>
      <c r="Q33" s="400"/>
      <c r="R33" s="400"/>
      <c r="S33" s="400"/>
      <c r="T33" s="400"/>
      <c r="U33" s="400"/>
      <c r="V33" s="400"/>
      <c r="W33" s="408"/>
    </row>
    <row r="34" spans="1:23" s="383" customFormat="1" x14ac:dyDescent="0.15">
      <c r="A34" s="401" t="s">
        <v>230</v>
      </c>
      <c r="B34" s="403">
        <v>4951</v>
      </c>
      <c r="C34" s="408"/>
      <c r="D34" s="401" t="s">
        <v>229</v>
      </c>
      <c r="E34" s="402">
        <v>6189446</v>
      </c>
      <c r="F34" s="408"/>
      <c r="G34" s="402"/>
      <c r="H34" s="400"/>
      <c r="I34" s="400"/>
      <c r="J34" s="408"/>
      <c r="K34" s="400"/>
      <c r="L34" s="400"/>
      <c r="M34" s="400"/>
      <c r="N34" s="400"/>
      <c r="O34" s="400"/>
      <c r="P34" s="400"/>
      <c r="Q34" s="400"/>
      <c r="R34" s="400"/>
      <c r="S34" s="400"/>
      <c r="T34" s="400"/>
      <c r="U34" s="400"/>
      <c r="V34" s="400"/>
      <c r="W34" s="408"/>
    </row>
    <row r="35" spans="1:23" s="383" customFormat="1" x14ac:dyDescent="0.15">
      <c r="A35" s="401" t="s">
        <v>232</v>
      </c>
      <c r="B35" s="415">
        <v>10880</v>
      </c>
      <c r="C35" s="408"/>
      <c r="D35" s="401" t="s">
        <v>231</v>
      </c>
      <c r="E35" s="402">
        <v>51957</v>
      </c>
      <c r="F35" s="408"/>
      <c r="G35" s="400"/>
      <c r="H35" s="400"/>
      <c r="I35" s="400"/>
      <c r="J35" s="408"/>
      <c r="K35" s="400"/>
      <c r="L35" s="400"/>
      <c r="M35" s="400"/>
      <c r="N35" s="400"/>
      <c r="O35" s="400"/>
      <c r="P35" s="400"/>
      <c r="Q35" s="400"/>
      <c r="R35" s="400"/>
      <c r="S35" s="400"/>
      <c r="T35" s="400"/>
      <c r="U35" s="400"/>
      <c r="V35" s="400"/>
      <c r="W35" s="408"/>
    </row>
    <row r="36" spans="1:23" s="383" customFormat="1" x14ac:dyDescent="0.15">
      <c r="A36" s="401" t="s">
        <v>241</v>
      </c>
      <c r="B36" s="403">
        <v>681</v>
      </c>
      <c r="C36" s="408"/>
      <c r="D36" s="401" t="s">
        <v>233</v>
      </c>
      <c r="E36" s="402">
        <v>164631</v>
      </c>
      <c r="F36" s="408"/>
      <c r="G36" s="400"/>
      <c r="H36" s="400"/>
      <c r="I36" s="400"/>
      <c r="J36" s="408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8"/>
    </row>
    <row r="37" spans="1:23" s="383" customFormat="1" x14ac:dyDescent="0.15">
      <c r="A37" s="401" t="s">
        <v>220</v>
      </c>
      <c r="B37" s="403">
        <v>20485</v>
      </c>
      <c r="C37" s="408"/>
      <c r="D37" s="401" t="s">
        <v>234</v>
      </c>
      <c r="E37" s="402">
        <v>-108588</v>
      </c>
      <c r="F37" s="408"/>
      <c r="G37" s="402"/>
      <c r="H37" s="400"/>
      <c r="I37" s="400"/>
      <c r="J37" s="408"/>
      <c r="K37" s="400"/>
      <c r="L37" s="400"/>
      <c r="M37" s="400"/>
      <c r="N37" s="400"/>
      <c r="O37" s="400"/>
      <c r="P37" s="400"/>
      <c r="Q37" s="400"/>
      <c r="R37" s="400"/>
      <c r="S37" s="400"/>
      <c r="T37" s="400"/>
      <c r="U37" s="400"/>
      <c r="V37" s="400"/>
      <c r="W37" s="408"/>
    </row>
    <row r="38" spans="1:23" x14ac:dyDescent="0.15">
      <c r="A38" s="401" t="s">
        <v>235</v>
      </c>
      <c r="B38" s="403"/>
      <c r="C38" s="400"/>
      <c r="D38" s="401" t="s">
        <v>236</v>
      </c>
      <c r="E38" s="409">
        <v>2571442</v>
      </c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</row>
    <row r="39" spans="1:23" x14ac:dyDescent="0.15">
      <c r="A39" s="401" t="s">
        <v>237</v>
      </c>
      <c r="B39" s="403"/>
      <c r="C39" s="400"/>
      <c r="D39" s="401" t="s">
        <v>238</v>
      </c>
      <c r="E39" s="402">
        <v>68029</v>
      </c>
      <c r="F39" s="400"/>
      <c r="G39" s="400"/>
      <c r="H39" s="400"/>
      <c r="I39" s="400"/>
      <c r="J39" s="400"/>
      <c r="K39" s="400"/>
      <c r="L39" s="400"/>
      <c r="M39" s="400"/>
      <c r="N39" s="400"/>
      <c r="O39" s="400"/>
      <c r="P39" s="400"/>
      <c r="Q39" s="400"/>
      <c r="R39" s="400"/>
      <c r="S39" s="400"/>
      <c r="T39" s="400"/>
      <c r="U39" s="400"/>
      <c r="V39" s="400"/>
      <c r="W39" s="400"/>
    </row>
    <row r="40" spans="1:23" s="383" customFormat="1" x14ac:dyDescent="0.15">
      <c r="A40" s="400"/>
      <c r="B40" s="400"/>
      <c r="C40" s="408"/>
      <c r="D40" s="401" t="s">
        <v>239</v>
      </c>
      <c r="E40" s="402">
        <v>-7276</v>
      </c>
      <c r="F40" s="408"/>
      <c r="G40" s="400"/>
      <c r="H40" s="400"/>
      <c r="I40" s="400"/>
      <c r="J40" s="408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</row>
    <row r="41" spans="1:23" s="383" customFormat="1" x14ac:dyDescent="0.15">
      <c r="A41" s="400"/>
      <c r="B41" s="404"/>
      <c r="C41" s="408"/>
      <c r="D41" s="400"/>
      <c r="E41" s="400"/>
      <c r="F41" s="408"/>
      <c r="G41" s="400"/>
      <c r="H41" s="400"/>
      <c r="I41" s="400"/>
      <c r="J41" s="408"/>
      <c r="K41" s="400"/>
      <c r="L41" s="400"/>
      <c r="M41" s="400"/>
      <c r="N41" s="400"/>
      <c r="O41" s="400"/>
      <c r="P41" s="400"/>
      <c r="Q41" s="400"/>
      <c r="R41" s="400"/>
      <c r="S41" s="400"/>
      <c r="T41" s="400"/>
      <c r="U41" s="400"/>
      <c r="V41" s="400"/>
      <c r="W41" s="400"/>
    </row>
    <row r="43" spans="1:23" ht="14.25" x14ac:dyDescent="0.15">
      <c r="A43" s="423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0"/>
      <c r="O43" s="400"/>
      <c r="P43" s="400"/>
      <c r="Q43" s="400"/>
      <c r="R43" s="400"/>
      <c r="S43" s="400"/>
      <c r="T43" s="400"/>
      <c r="U43" s="400"/>
      <c r="V43" s="400"/>
      <c r="W43" s="400"/>
    </row>
    <row r="44" spans="1:23" x14ac:dyDescent="0.15">
      <c r="A44" s="413"/>
      <c r="B44" s="413"/>
      <c r="C44" s="416"/>
      <c r="D44" s="413"/>
      <c r="E44" s="417"/>
      <c r="F44" s="416"/>
      <c r="G44" s="418"/>
      <c r="H44" s="418"/>
      <c r="I44" s="418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</row>
    <row r="46" spans="1:23" x14ac:dyDescent="0.15">
      <c r="A46" s="413"/>
      <c r="B46" s="413"/>
      <c r="C46" s="416"/>
      <c r="D46" s="413"/>
      <c r="E46" s="417"/>
      <c r="F46" s="416"/>
      <c r="G46" s="418"/>
      <c r="H46" s="418"/>
      <c r="I46" s="418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</row>
    <row r="47" spans="1:23" x14ac:dyDescent="0.15">
      <c r="A47" s="411"/>
      <c r="B47" s="411"/>
      <c r="C47" s="411"/>
      <c r="D47" s="411"/>
      <c r="E47" s="410"/>
      <c r="F47" s="411"/>
      <c r="G47" s="410"/>
      <c r="H47" s="410"/>
      <c r="I47" s="41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</row>
    <row r="48" spans="1:23" x14ac:dyDescent="0.15">
      <c r="A48" s="411"/>
      <c r="B48" s="411"/>
      <c r="C48" s="411"/>
      <c r="D48" s="411"/>
      <c r="E48" s="410"/>
      <c r="F48" s="411"/>
      <c r="G48" s="410"/>
      <c r="H48" s="410"/>
      <c r="I48" s="41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</row>
    <row r="49" spans="1:14" x14ac:dyDescent="0.15">
      <c r="A49" s="411"/>
      <c r="B49" s="411"/>
      <c r="C49" s="411"/>
      <c r="D49" s="411"/>
      <c r="E49" s="410"/>
      <c r="F49" s="411"/>
      <c r="G49" s="410"/>
      <c r="H49" s="412"/>
      <c r="I49" s="419"/>
      <c r="J49" s="400"/>
      <c r="K49" s="400"/>
      <c r="L49" s="400"/>
      <c r="M49" s="400"/>
      <c r="N49" s="400"/>
    </row>
    <row r="50" spans="1:14" x14ac:dyDescent="0.15">
      <c r="A50" s="411"/>
      <c r="B50" s="411"/>
      <c r="C50" s="411"/>
      <c r="D50" s="411"/>
      <c r="E50" s="410"/>
      <c r="F50" s="411"/>
      <c r="G50" s="410"/>
      <c r="H50" s="412"/>
      <c r="I50" s="419"/>
      <c r="J50" s="400"/>
      <c r="K50" s="400"/>
      <c r="L50" s="400"/>
      <c r="M50" s="400"/>
      <c r="N50" s="400"/>
    </row>
    <row r="51" spans="1:14" x14ac:dyDescent="0.15">
      <c r="A51" s="411"/>
      <c r="B51" s="411"/>
      <c r="C51" s="411"/>
      <c r="D51" s="411"/>
      <c r="E51" s="410"/>
      <c r="F51" s="411"/>
      <c r="G51" s="410"/>
      <c r="H51" s="412"/>
      <c r="I51" s="419"/>
      <c r="J51" s="400"/>
      <c r="K51" s="400"/>
      <c r="L51" s="400"/>
      <c r="M51" s="400"/>
      <c r="N51" s="409"/>
    </row>
    <row r="52" spans="1:14" x14ac:dyDescent="0.15">
      <c r="A52" s="411"/>
      <c r="B52" s="411"/>
      <c r="C52" s="411"/>
      <c r="D52" s="411"/>
      <c r="E52" s="410"/>
      <c r="F52" s="411"/>
      <c r="G52" s="410"/>
      <c r="H52" s="410"/>
      <c r="I52" s="410"/>
      <c r="J52" s="400"/>
      <c r="K52" s="400"/>
      <c r="L52" s="400"/>
      <c r="M52" s="400"/>
      <c r="N52" s="400"/>
    </row>
    <row r="53" spans="1:14" x14ac:dyDescent="0.15">
      <c r="A53" s="411"/>
      <c r="B53" s="411"/>
      <c r="C53" s="411"/>
      <c r="D53" s="411"/>
      <c r="E53" s="410"/>
      <c r="F53" s="411"/>
      <c r="G53" s="410"/>
      <c r="H53" s="410"/>
      <c r="I53" s="410"/>
      <c r="J53" s="400"/>
      <c r="K53" s="400"/>
      <c r="L53" s="400"/>
      <c r="M53" s="400"/>
      <c r="N53" s="400"/>
    </row>
    <row r="54" spans="1:14" x14ac:dyDescent="0.15">
      <c r="A54" s="411"/>
      <c r="B54" s="411"/>
      <c r="C54" s="411"/>
      <c r="D54" s="411"/>
      <c r="E54" s="410"/>
      <c r="F54" s="411"/>
      <c r="G54" s="410"/>
      <c r="H54" s="412"/>
      <c r="I54" s="419"/>
      <c r="J54" s="400"/>
      <c r="K54" s="400"/>
      <c r="L54" s="400"/>
      <c r="M54" s="400"/>
      <c r="N54" s="400"/>
    </row>
    <row r="55" spans="1:14" x14ac:dyDescent="0.15">
      <c r="A55" s="411"/>
      <c r="B55" s="411"/>
      <c r="C55" s="411"/>
      <c r="D55" s="411"/>
      <c r="E55" s="410"/>
      <c r="F55" s="411"/>
      <c r="G55" s="410"/>
      <c r="H55" s="412"/>
      <c r="I55" s="419"/>
      <c r="J55" s="400"/>
      <c r="K55" s="400"/>
      <c r="L55" s="400"/>
      <c r="M55" s="400"/>
      <c r="N55" s="400"/>
    </row>
    <row r="56" spans="1:14" x14ac:dyDescent="0.15">
      <c r="A56" s="413"/>
      <c r="B56" s="400"/>
      <c r="C56" s="400"/>
      <c r="D56" s="400"/>
      <c r="E56" s="400"/>
      <c r="F56" s="400"/>
      <c r="G56" s="400"/>
      <c r="H56" s="421"/>
      <c r="I56" s="422"/>
      <c r="J56" s="400"/>
      <c r="K56" s="400"/>
      <c r="L56" s="400"/>
      <c r="M56" s="400"/>
      <c r="N56" s="400"/>
    </row>
    <row r="57" spans="1:14" x14ac:dyDescent="0.15">
      <c r="A57" s="411"/>
      <c r="B57" s="420"/>
      <c r="C57" s="400"/>
      <c r="D57" s="420"/>
      <c r="E57" s="410"/>
      <c r="F57" s="400"/>
      <c r="G57" s="410"/>
      <c r="H57" s="412"/>
      <c r="I57" s="419"/>
      <c r="J57" s="400"/>
      <c r="K57" s="400"/>
      <c r="L57" s="400"/>
      <c r="M57" s="400"/>
      <c r="N57" s="400"/>
    </row>
    <row r="58" spans="1:14" x14ac:dyDescent="0.15">
      <c r="A58" s="411"/>
      <c r="B58" s="420"/>
      <c r="C58" s="400"/>
      <c r="D58" s="420"/>
      <c r="E58" s="410"/>
      <c r="F58" s="400"/>
      <c r="G58" s="410"/>
      <c r="H58" s="412"/>
      <c r="I58" s="419"/>
      <c r="J58" s="400"/>
      <c r="K58" s="400"/>
      <c r="L58" s="400"/>
      <c r="M58" s="400"/>
      <c r="N58" s="400"/>
    </row>
    <row r="59" spans="1:14" x14ac:dyDescent="0.15">
      <c r="A59" s="411"/>
      <c r="B59" s="420"/>
      <c r="C59" s="400"/>
      <c r="D59" s="420"/>
      <c r="E59" s="410"/>
      <c r="F59" s="400"/>
      <c r="G59" s="410"/>
      <c r="H59" s="412"/>
      <c r="I59" s="419"/>
      <c r="J59" s="400"/>
      <c r="K59" s="400"/>
      <c r="L59" s="400"/>
      <c r="M59" s="400"/>
      <c r="N59" s="40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E24" sqref="E24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9" customWidth="1"/>
    <col min="11" max="13" width="9" style="351"/>
    <col min="14" max="14" width="15.5" style="351" bestFit="1" customWidth="1"/>
    <col min="15" max="16384" width="9" style="351"/>
  </cols>
  <sheetData>
    <row r="1" spans="1:10" ht="14.25" x14ac:dyDescent="0.15">
      <c r="A1" s="381" t="s">
        <v>184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0" x14ac:dyDescent="0.15">
      <c r="A2" s="382" t="s">
        <v>0</v>
      </c>
      <c r="B2" s="375"/>
      <c r="C2" s="375"/>
      <c r="D2" s="382" t="s">
        <v>185</v>
      </c>
      <c r="E2" s="375"/>
      <c r="F2" s="375"/>
      <c r="G2" s="382" t="s">
        <v>186</v>
      </c>
      <c r="H2" s="375"/>
      <c r="I2" s="377"/>
      <c r="J2" s="375"/>
    </row>
    <row r="3" spans="1:10" x14ac:dyDescent="0.15">
      <c r="A3" s="376" t="s">
        <v>187</v>
      </c>
      <c r="B3" s="398">
        <v>40053139.810000002</v>
      </c>
      <c r="C3" s="375"/>
      <c r="D3" s="376" t="s">
        <v>187</v>
      </c>
      <c r="E3" s="398">
        <v>33986964.219999999</v>
      </c>
      <c r="F3" s="375"/>
      <c r="G3" s="376" t="s">
        <v>188</v>
      </c>
      <c r="H3" s="375"/>
      <c r="I3" s="378"/>
      <c r="J3" s="375"/>
    </row>
    <row r="4" spans="1:10" x14ac:dyDescent="0.15">
      <c r="A4" s="376" t="s">
        <v>189</v>
      </c>
      <c r="B4" s="399">
        <v>21041612.699999999</v>
      </c>
      <c r="C4" s="375"/>
      <c r="D4" s="376" t="s">
        <v>190</v>
      </c>
      <c r="E4" s="399">
        <v>6734193.2599999998</v>
      </c>
      <c r="F4" s="375"/>
      <c r="G4" s="375"/>
      <c r="H4" s="376" t="s">
        <v>194</v>
      </c>
      <c r="I4" s="375"/>
      <c r="J4" s="375"/>
    </row>
    <row r="5" spans="1:10" x14ac:dyDescent="0.15">
      <c r="A5" s="376" t="s">
        <v>192</v>
      </c>
      <c r="B5" s="398">
        <v>72095825.430000007</v>
      </c>
      <c r="C5" s="375"/>
      <c r="D5" s="376" t="s">
        <v>193</v>
      </c>
      <c r="E5" s="398">
        <v>27252770.960000001</v>
      </c>
      <c r="F5" s="375"/>
      <c r="G5" s="375"/>
      <c r="H5" s="376" t="s">
        <v>194</v>
      </c>
      <c r="I5" s="375">
        <v>124</v>
      </c>
      <c r="J5" s="375"/>
    </row>
    <row r="6" spans="1:10" x14ac:dyDescent="0.15">
      <c r="A6" s="376" t="s">
        <v>190</v>
      </c>
      <c r="B6" s="398">
        <v>51054212.729999997</v>
      </c>
      <c r="C6" s="375"/>
      <c r="D6" s="376" t="s">
        <v>195</v>
      </c>
      <c r="E6" s="398">
        <v>8000000</v>
      </c>
      <c r="F6" s="375"/>
      <c r="G6" s="375"/>
      <c r="H6" s="376" t="s">
        <v>196</v>
      </c>
      <c r="I6" s="375">
        <v>109</v>
      </c>
      <c r="J6" s="375"/>
    </row>
    <row r="7" spans="1:10" x14ac:dyDescent="0.15">
      <c r="A7" s="376" t="s">
        <v>195</v>
      </c>
      <c r="B7" s="398">
        <v>50000000</v>
      </c>
      <c r="C7" s="375"/>
      <c r="D7" s="376" t="s">
        <v>197</v>
      </c>
      <c r="E7" s="399">
        <v>64000000</v>
      </c>
      <c r="F7" s="375"/>
      <c r="G7" s="375"/>
      <c r="H7" s="376" t="s">
        <v>199</v>
      </c>
      <c r="I7" s="375">
        <v>52</v>
      </c>
      <c r="J7" s="375"/>
    </row>
    <row r="8" spans="1:10" x14ac:dyDescent="0.15">
      <c r="A8" s="376" t="s">
        <v>197</v>
      </c>
      <c r="B8" s="398">
        <v>47000000</v>
      </c>
      <c r="C8" s="375"/>
      <c r="D8" s="376" t="s">
        <v>198</v>
      </c>
      <c r="E8" s="398">
        <v>2217.6</v>
      </c>
      <c r="F8" s="375"/>
      <c r="G8" s="376"/>
      <c r="H8" s="376" t="s">
        <v>240</v>
      </c>
      <c r="I8" s="375"/>
      <c r="J8" s="375"/>
    </row>
    <row r="9" spans="1:10" x14ac:dyDescent="0.15">
      <c r="A9" s="376" t="s">
        <v>200</v>
      </c>
      <c r="B9" s="398">
        <v>1072.92</v>
      </c>
      <c r="C9" s="375"/>
      <c r="D9" s="376" t="s">
        <v>201</v>
      </c>
      <c r="E9" s="378">
        <v>2496</v>
      </c>
      <c r="F9" s="375"/>
      <c r="G9" s="375"/>
      <c r="H9" s="376"/>
      <c r="I9" s="375"/>
      <c r="J9" s="375"/>
    </row>
    <row r="10" spans="1:10" x14ac:dyDescent="0.15">
      <c r="A10" s="376" t="s">
        <v>202</v>
      </c>
      <c r="B10" s="398">
        <v>11000000</v>
      </c>
      <c r="C10" s="375"/>
      <c r="D10" s="376" t="s">
        <v>203</v>
      </c>
      <c r="E10" s="398">
        <v>413907</v>
      </c>
      <c r="F10" s="375"/>
      <c r="G10" s="376"/>
      <c r="H10" s="376" t="s">
        <v>204</v>
      </c>
      <c r="I10" s="378">
        <v>285</v>
      </c>
      <c r="J10" s="375"/>
    </row>
    <row r="11" spans="1:10" x14ac:dyDescent="0.15">
      <c r="A11" s="376" t="s">
        <v>205</v>
      </c>
      <c r="B11" s="398">
        <v>767032.2</v>
      </c>
      <c r="C11" s="375"/>
      <c r="D11" s="375"/>
      <c r="E11" s="377"/>
      <c r="F11" s="375"/>
      <c r="G11" s="376"/>
      <c r="H11" s="376" t="s">
        <v>206</v>
      </c>
      <c r="I11" s="378">
        <v>0</v>
      </c>
      <c r="J11" s="375"/>
    </row>
    <row r="12" spans="1:10" x14ac:dyDescent="0.15">
      <c r="A12" s="376" t="s">
        <v>198</v>
      </c>
      <c r="B12" s="399">
        <v>1127.0999999999999</v>
      </c>
      <c r="C12" s="375"/>
      <c r="D12" s="375"/>
      <c r="E12" s="377"/>
      <c r="F12" s="375"/>
      <c r="G12" s="376" t="s">
        <v>207</v>
      </c>
      <c r="H12" s="375"/>
      <c r="I12" s="377"/>
      <c r="J12" s="375"/>
    </row>
    <row r="13" spans="1:10" x14ac:dyDescent="0.15">
      <c r="A13" s="376" t="s">
        <v>203</v>
      </c>
      <c r="B13" s="398">
        <v>90391.81</v>
      </c>
      <c r="C13" s="375"/>
      <c r="D13" s="375"/>
      <c r="E13" s="377"/>
      <c r="F13" s="375"/>
      <c r="G13" s="376"/>
      <c r="H13" s="376" t="s">
        <v>208</v>
      </c>
      <c r="I13" s="398">
        <v>200623740</v>
      </c>
      <c r="J13" s="375"/>
    </row>
    <row r="14" spans="1:10" x14ac:dyDescent="0.15">
      <c r="A14" s="375"/>
      <c r="B14" s="377"/>
      <c r="C14" s="375"/>
      <c r="D14" s="375"/>
      <c r="E14" s="375"/>
      <c r="F14" s="375"/>
      <c r="G14" s="376"/>
      <c r="H14" s="376" t="s">
        <v>209</v>
      </c>
      <c r="I14" s="377" t="s">
        <v>375</v>
      </c>
      <c r="J14" s="375"/>
    </row>
    <row r="15" spans="1:10" x14ac:dyDescent="0.15">
      <c r="A15" s="376"/>
      <c r="B15" s="377"/>
      <c r="C15" s="375"/>
      <c r="D15" s="375"/>
      <c r="E15" s="375"/>
      <c r="F15" s="375"/>
      <c r="G15" s="376"/>
      <c r="H15" s="376" t="s">
        <v>210</v>
      </c>
      <c r="I15" s="398">
        <v>200623740</v>
      </c>
      <c r="J15" s="375"/>
    </row>
    <row r="16" spans="1:10" x14ac:dyDescent="0.15">
      <c r="A16" s="376"/>
      <c r="B16" s="377"/>
      <c r="C16" s="375"/>
      <c r="D16" s="375"/>
      <c r="E16" s="375"/>
      <c r="F16" s="375"/>
      <c r="G16" s="376" t="s">
        <v>197</v>
      </c>
      <c r="H16" s="377"/>
      <c r="I16" s="398">
        <v>39000000</v>
      </c>
      <c r="J16" s="375"/>
    </row>
    <row r="17" spans="1:22" x14ac:dyDescent="0.15">
      <c r="A17" s="380"/>
      <c r="B17" s="377"/>
      <c r="C17" s="375"/>
      <c r="D17" s="375"/>
      <c r="E17" s="375"/>
      <c r="F17" s="375"/>
      <c r="G17" s="376" t="s">
        <v>211</v>
      </c>
      <c r="H17" s="377"/>
      <c r="I17" s="398">
        <v>6537948.0800000001</v>
      </c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375"/>
      <c r="V17" s="375"/>
    </row>
    <row r="18" spans="1:22" x14ac:dyDescent="0.15">
      <c r="A18" s="375"/>
      <c r="B18" s="375"/>
      <c r="C18" s="375"/>
      <c r="D18" s="375"/>
      <c r="E18" s="375"/>
      <c r="F18" s="375"/>
      <c r="G18" s="376" t="s">
        <v>193</v>
      </c>
      <c r="H18" s="377"/>
      <c r="I18" s="398">
        <v>40124748</v>
      </c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</row>
    <row r="19" spans="1:22" x14ac:dyDescent="0.15">
      <c r="A19" s="377"/>
      <c r="B19" s="375"/>
      <c r="C19" s="375"/>
      <c r="D19" s="375"/>
      <c r="E19" s="375"/>
      <c r="F19" s="375"/>
      <c r="G19" s="376" t="s">
        <v>212</v>
      </c>
      <c r="H19" s="377"/>
      <c r="I19" s="398">
        <v>7662696.0800000001</v>
      </c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</row>
    <row r="20" spans="1:22" x14ac:dyDescent="0.15">
      <c r="A20" s="375"/>
      <c r="B20" s="375"/>
      <c r="C20" s="375"/>
      <c r="D20" s="375"/>
      <c r="E20" s="375"/>
      <c r="F20" s="375"/>
      <c r="G20" s="376" t="s">
        <v>213</v>
      </c>
      <c r="H20" s="375"/>
      <c r="I20" s="377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</row>
    <row r="21" spans="1:22" x14ac:dyDescent="0.15">
      <c r="A21" s="375"/>
      <c r="B21" s="375"/>
      <c r="C21" s="375"/>
      <c r="D21" s="375"/>
      <c r="E21" s="375"/>
      <c r="F21" s="375"/>
      <c r="G21" s="376"/>
      <c r="H21" s="376" t="s">
        <v>214</v>
      </c>
      <c r="I21" s="398">
        <v>116044.84</v>
      </c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</row>
    <row r="22" spans="1:22" x14ac:dyDescent="0.15">
      <c r="A22" s="375"/>
      <c r="B22" s="375"/>
      <c r="C22" s="375"/>
      <c r="D22" s="375"/>
      <c r="E22" s="375"/>
      <c r="F22" s="375"/>
      <c r="G22" s="376"/>
      <c r="H22" s="376" t="s">
        <v>215</v>
      </c>
      <c r="I22" s="398">
        <v>27504.84</v>
      </c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</row>
    <row r="23" spans="1:22" x14ac:dyDescent="0.15">
      <c r="A23" s="375"/>
      <c r="B23" s="375"/>
      <c r="C23" s="375"/>
      <c r="D23" s="375"/>
      <c r="E23" s="375"/>
      <c r="F23" s="375"/>
      <c r="G23" s="376"/>
      <c r="H23" s="376" t="s">
        <v>216</v>
      </c>
      <c r="I23" s="398">
        <v>3885.97</v>
      </c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  <c r="V23" s="375"/>
    </row>
    <row r="24" spans="1:22" x14ac:dyDescent="0.15">
      <c r="A24" s="382" t="s">
        <v>217</v>
      </c>
      <c r="B24" s="375"/>
      <c r="C24" s="375"/>
      <c r="D24" s="375"/>
      <c r="E24" s="375"/>
      <c r="F24" s="375"/>
      <c r="G24" s="375"/>
      <c r="H24" s="376" t="s">
        <v>218</v>
      </c>
      <c r="I24" s="398">
        <v>1522</v>
      </c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</row>
    <row r="25" spans="1:22" x14ac:dyDescent="0.15">
      <c r="A25" s="376" t="s">
        <v>219</v>
      </c>
      <c r="B25" s="398">
        <v>150000000</v>
      </c>
      <c r="C25" s="375"/>
      <c r="D25" s="375"/>
      <c r="E25" s="375"/>
      <c r="F25" s="375"/>
      <c r="G25" s="375"/>
      <c r="H25" s="376" t="s">
        <v>220</v>
      </c>
      <c r="I25" s="398">
        <v>148957.65</v>
      </c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</row>
    <row r="26" spans="1:22" x14ac:dyDescent="0.15">
      <c r="A26" s="376" t="s">
        <v>221</v>
      </c>
      <c r="B26" s="398">
        <v>88419131.659999996</v>
      </c>
      <c r="C26" s="375"/>
      <c r="D26" s="375"/>
      <c r="E26" s="375"/>
      <c r="F26" s="375"/>
      <c r="G26" s="376"/>
      <c r="H26" s="376"/>
      <c r="I26" s="377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</row>
    <row r="27" spans="1:22" x14ac:dyDescent="0.15">
      <c r="A27" s="376" t="s">
        <v>222</v>
      </c>
      <c r="B27" s="398">
        <v>653256.46</v>
      </c>
      <c r="C27" s="375"/>
      <c r="D27" s="375"/>
      <c r="E27" s="375"/>
      <c r="F27" s="375"/>
      <c r="G27" s="376"/>
      <c r="H27" s="376"/>
      <c r="I27" s="377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</row>
    <row r="28" spans="1:22" x14ac:dyDescent="0.15">
      <c r="A28" s="375"/>
      <c r="B28" s="375"/>
      <c r="C28" s="375"/>
      <c r="D28" s="375"/>
      <c r="E28" s="375"/>
      <c r="F28" s="375"/>
      <c r="G28" s="376"/>
      <c r="H28" s="376"/>
      <c r="I28" s="377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</row>
    <row r="29" spans="1:22" x14ac:dyDescent="0.15">
      <c r="A29" s="375"/>
      <c r="B29" s="375"/>
      <c r="C29" s="375"/>
      <c r="D29" s="375"/>
      <c r="E29" s="375"/>
      <c r="F29" s="375"/>
      <c r="G29" s="376"/>
      <c r="H29" s="376"/>
      <c r="I29" s="377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  <c r="V29" s="375"/>
    </row>
    <row r="30" spans="1:22" s="359" customFormat="1" x14ac:dyDescent="0.15">
      <c r="A30" s="383"/>
      <c r="B30" s="383"/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</row>
    <row r="31" spans="1:22" ht="14.25" x14ac:dyDescent="0.15">
      <c r="A31" s="381" t="s">
        <v>223</v>
      </c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</row>
    <row r="32" spans="1:22" s="359" customFormat="1" x14ac:dyDescent="0.15">
      <c r="A32" s="382" t="s">
        <v>224</v>
      </c>
      <c r="B32" s="375"/>
      <c r="C32" s="383"/>
      <c r="D32" s="382" t="s">
        <v>225</v>
      </c>
      <c r="E32" s="375"/>
      <c r="F32" s="383"/>
      <c r="G32" s="375"/>
      <c r="H32" s="375"/>
      <c r="I32" s="375"/>
      <c r="J32" s="383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</row>
    <row r="33" spans="1:23" s="359" customFormat="1" x14ac:dyDescent="0.15">
      <c r="A33" s="376" t="s">
        <v>228</v>
      </c>
      <c r="B33" s="378">
        <v>3922</v>
      </c>
      <c r="C33" s="383"/>
      <c r="D33" s="376" t="s">
        <v>227</v>
      </c>
      <c r="E33" s="398">
        <v>6169192</v>
      </c>
      <c r="F33" s="383"/>
      <c r="G33" s="375"/>
      <c r="H33" s="375"/>
      <c r="I33" s="375"/>
      <c r="J33" s="383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83"/>
    </row>
    <row r="34" spans="1:23" s="359" customFormat="1" x14ac:dyDescent="0.15">
      <c r="A34" s="376" t="s">
        <v>230</v>
      </c>
      <c r="B34" s="378">
        <v>4807</v>
      </c>
      <c r="C34" s="383"/>
      <c r="D34" s="376" t="s">
        <v>229</v>
      </c>
      <c r="E34" s="398">
        <v>6024815</v>
      </c>
      <c r="F34" s="383"/>
      <c r="G34" s="377"/>
      <c r="H34" s="375"/>
      <c r="I34" s="375"/>
      <c r="J34" s="383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83"/>
    </row>
    <row r="35" spans="1:23" s="359" customFormat="1" x14ac:dyDescent="0.15">
      <c r="A35" s="376" t="s">
        <v>232</v>
      </c>
      <c r="B35" s="389">
        <v>10847</v>
      </c>
      <c r="C35" s="383"/>
      <c r="D35" s="376" t="s">
        <v>231</v>
      </c>
      <c r="E35" s="398">
        <v>95639</v>
      </c>
      <c r="F35" s="383"/>
      <c r="G35" s="375"/>
      <c r="H35" s="375"/>
      <c r="I35" s="375"/>
      <c r="J35" s="383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83"/>
    </row>
    <row r="36" spans="1:23" s="359" customFormat="1" x14ac:dyDescent="0.15">
      <c r="A36" s="376" t="s">
        <v>241</v>
      </c>
      <c r="B36" s="378">
        <v>676</v>
      </c>
      <c r="C36" s="383"/>
      <c r="D36" s="376" t="s">
        <v>233</v>
      </c>
      <c r="E36" s="398">
        <v>-52308</v>
      </c>
      <c r="F36" s="383"/>
      <c r="G36" s="375"/>
      <c r="H36" s="375"/>
      <c r="I36" s="375"/>
      <c r="J36" s="383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83"/>
    </row>
    <row r="37" spans="1:23" s="359" customFormat="1" x14ac:dyDescent="0.15">
      <c r="A37" s="376" t="s">
        <v>220</v>
      </c>
      <c r="B37" s="378">
        <v>20252</v>
      </c>
      <c r="C37" s="383"/>
      <c r="D37" s="376" t="s">
        <v>234</v>
      </c>
      <c r="E37" s="398">
        <v>491353</v>
      </c>
      <c r="F37" s="383"/>
      <c r="G37" s="377"/>
      <c r="H37" s="375"/>
      <c r="I37" s="375"/>
      <c r="J37" s="383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375"/>
      <c r="V37" s="375"/>
      <c r="W37" s="383"/>
    </row>
    <row r="38" spans="1:23" x14ac:dyDescent="0.15">
      <c r="A38" s="376" t="s">
        <v>235</v>
      </c>
      <c r="B38" s="378"/>
      <c r="C38" s="375"/>
      <c r="D38" s="376" t="s">
        <v>236</v>
      </c>
      <c r="E38" s="384">
        <v>2471078</v>
      </c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5"/>
      <c r="T38" s="375"/>
      <c r="U38" s="375"/>
      <c r="V38" s="375"/>
      <c r="W38" s="375"/>
    </row>
    <row r="39" spans="1:23" x14ac:dyDescent="0.15">
      <c r="A39" s="376" t="s">
        <v>237</v>
      </c>
      <c r="B39" s="378"/>
      <c r="C39" s="375"/>
      <c r="D39" s="376" t="s">
        <v>238</v>
      </c>
      <c r="E39" s="398">
        <v>72241</v>
      </c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</row>
    <row r="40" spans="1:23" s="359" customFormat="1" x14ac:dyDescent="0.15">
      <c r="A40" s="375"/>
      <c r="B40" s="375"/>
      <c r="C40" s="383"/>
      <c r="D40" s="376" t="s">
        <v>239</v>
      </c>
      <c r="E40" s="398">
        <v>-7033</v>
      </c>
      <c r="F40" s="383"/>
      <c r="G40" s="375"/>
      <c r="H40" s="375"/>
      <c r="I40" s="375"/>
      <c r="J40" s="383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</row>
    <row r="41" spans="1:23" s="359" customFormat="1" x14ac:dyDescent="0.15">
      <c r="A41" s="375"/>
      <c r="B41" s="379"/>
      <c r="C41" s="383"/>
      <c r="D41" s="375"/>
      <c r="E41" s="375"/>
      <c r="F41" s="383"/>
      <c r="G41" s="375"/>
      <c r="H41" s="375"/>
      <c r="I41" s="375"/>
      <c r="J41" s="383"/>
      <c r="K41" s="375"/>
      <c r="L41" s="375"/>
      <c r="M41" s="375"/>
      <c r="N41" s="375"/>
      <c r="O41" s="375"/>
      <c r="P41" s="375"/>
      <c r="Q41" s="375"/>
      <c r="R41" s="375"/>
      <c r="S41" s="375"/>
      <c r="T41" s="375"/>
      <c r="U41" s="375"/>
      <c r="V41" s="375"/>
      <c r="W41" s="375"/>
    </row>
    <row r="43" spans="1:23" ht="14.25" x14ac:dyDescent="0.15">
      <c r="A43" s="397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</row>
    <row r="44" spans="1:23" x14ac:dyDescent="0.15">
      <c r="A44" s="388"/>
      <c r="B44" s="388"/>
      <c r="C44" s="390"/>
      <c r="D44" s="388"/>
      <c r="E44" s="391"/>
      <c r="F44" s="390"/>
      <c r="G44" s="392"/>
      <c r="H44" s="392"/>
      <c r="I44" s="392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</row>
    <row r="46" spans="1:23" x14ac:dyDescent="0.15">
      <c r="A46" s="388"/>
      <c r="B46" s="388"/>
      <c r="C46" s="390"/>
      <c r="D46" s="388"/>
      <c r="E46" s="391"/>
      <c r="F46" s="390"/>
      <c r="G46" s="392"/>
      <c r="H46" s="392"/>
      <c r="I46" s="392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</row>
    <row r="47" spans="1:23" x14ac:dyDescent="0.15">
      <c r="A47" s="386"/>
      <c r="B47" s="386"/>
      <c r="C47" s="386"/>
      <c r="D47" s="386"/>
      <c r="E47" s="385"/>
      <c r="F47" s="386"/>
      <c r="G47" s="385"/>
      <c r="H47" s="385"/>
      <c r="I47" s="38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</row>
    <row r="48" spans="1:23" x14ac:dyDescent="0.15">
      <c r="A48" s="386"/>
      <c r="B48" s="386"/>
      <c r="C48" s="386"/>
      <c r="D48" s="386"/>
      <c r="E48" s="385"/>
      <c r="F48" s="386"/>
      <c r="G48" s="385"/>
      <c r="H48" s="385"/>
      <c r="I48" s="38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</row>
    <row r="49" spans="1:14" x14ac:dyDescent="0.15">
      <c r="A49" s="386"/>
      <c r="B49" s="386"/>
      <c r="C49" s="386"/>
      <c r="D49" s="386"/>
      <c r="E49" s="385"/>
      <c r="F49" s="386"/>
      <c r="G49" s="385"/>
      <c r="H49" s="387"/>
      <c r="I49" s="393"/>
      <c r="J49" s="375"/>
      <c r="K49" s="375"/>
      <c r="L49" s="375"/>
      <c r="M49" s="375"/>
      <c r="N49" s="375"/>
    </row>
    <row r="50" spans="1:14" x14ac:dyDescent="0.15">
      <c r="A50" s="386"/>
      <c r="B50" s="386"/>
      <c r="C50" s="386"/>
      <c r="D50" s="386"/>
      <c r="E50" s="385"/>
      <c r="F50" s="386"/>
      <c r="G50" s="385"/>
      <c r="H50" s="387"/>
      <c r="I50" s="393"/>
      <c r="J50" s="375"/>
      <c r="K50" s="375"/>
      <c r="L50" s="375"/>
      <c r="M50" s="375"/>
      <c r="N50" s="375"/>
    </row>
    <row r="51" spans="1:14" x14ac:dyDescent="0.15">
      <c r="A51" s="386"/>
      <c r="B51" s="386"/>
      <c r="C51" s="386"/>
      <c r="D51" s="386"/>
      <c r="E51" s="385"/>
      <c r="F51" s="386"/>
      <c r="G51" s="385"/>
      <c r="H51" s="387"/>
      <c r="I51" s="393"/>
      <c r="J51" s="375"/>
      <c r="K51" s="375"/>
      <c r="L51" s="375"/>
      <c r="M51" s="375"/>
      <c r="N51" s="384"/>
    </row>
    <row r="52" spans="1:14" x14ac:dyDescent="0.15">
      <c r="A52" s="386"/>
      <c r="B52" s="386"/>
      <c r="C52" s="386"/>
      <c r="D52" s="386"/>
      <c r="E52" s="385"/>
      <c r="F52" s="386"/>
      <c r="G52" s="385"/>
      <c r="H52" s="385"/>
      <c r="I52" s="385"/>
      <c r="J52" s="375"/>
      <c r="K52" s="375"/>
      <c r="L52" s="375"/>
      <c r="M52" s="375"/>
      <c r="N52" s="375"/>
    </row>
    <row r="53" spans="1:14" x14ac:dyDescent="0.15">
      <c r="A53" s="386"/>
      <c r="B53" s="386"/>
      <c r="C53" s="386"/>
      <c r="D53" s="386"/>
      <c r="E53" s="385"/>
      <c r="F53" s="386"/>
      <c r="G53" s="385"/>
      <c r="H53" s="385"/>
      <c r="I53" s="385"/>
      <c r="J53" s="375"/>
      <c r="K53" s="375"/>
      <c r="L53" s="375"/>
      <c r="M53" s="375"/>
      <c r="N53" s="375"/>
    </row>
    <row r="54" spans="1:14" x14ac:dyDescent="0.15">
      <c r="A54" s="386"/>
      <c r="B54" s="386"/>
      <c r="C54" s="386"/>
      <c r="D54" s="386"/>
      <c r="E54" s="385"/>
      <c r="F54" s="386"/>
      <c r="G54" s="385"/>
      <c r="H54" s="387"/>
      <c r="I54" s="393"/>
      <c r="J54" s="375"/>
      <c r="K54" s="375"/>
      <c r="L54" s="375"/>
      <c r="M54" s="375"/>
      <c r="N54" s="375"/>
    </row>
    <row r="55" spans="1:14" x14ac:dyDescent="0.15">
      <c r="A55" s="386"/>
      <c r="B55" s="386"/>
      <c r="C55" s="386"/>
      <c r="D55" s="386"/>
      <c r="E55" s="385"/>
      <c r="F55" s="386"/>
      <c r="G55" s="385"/>
      <c r="H55" s="387"/>
      <c r="I55" s="393"/>
      <c r="J55" s="375"/>
      <c r="K55" s="375"/>
      <c r="L55" s="375"/>
      <c r="M55" s="375"/>
      <c r="N55" s="375"/>
    </row>
    <row r="56" spans="1:14" x14ac:dyDescent="0.15">
      <c r="A56" s="388"/>
      <c r="B56" s="375"/>
      <c r="C56" s="375"/>
      <c r="D56" s="375"/>
      <c r="E56" s="375"/>
      <c r="F56" s="375"/>
      <c r="G56" s="375"/>
      <c r="H56" s="395"/>
      <c r="I56" s="396"/>
      <c r="J56" s="375"/>
      <c r="K56" s="375"/>
      <c r="L56" s="375"/>
      <c r="M56" s="375"/>
      <c r="N56" s="375"/>
    </row>
    <row r="57" spans="1:14" x14ac:dyDescent="0.15">
      <c r="A57" s="386"/>
      <c r="B57" s="394"/>
      <c r="C57" s="375"/>
      <c r="D57" s="394"/>
      <c r="E57" s="385"/>
      <c r="F57" s="375"/>
      <c r="G57" s="385"/>
      <c r="H57" s="387"/>
      <c r="I57" s="393"/>
      <c r="J57" s="375"/>
      <c r="K57" s="375"/>
      <c r="L57" s="375"/>
      <c r="M57" s="375"/>
      <c r="N57" s="375"/>
    </row>
    <row r="58" spans="1:14" x14ac:dyDescent="0.15">
      <c r="A58" s="386"/>
      <c r="B58" s="394"/>
      <c r="C58" s="375"/>
      <c r="D58" s="394"/>
      <c r="E58" s="385"/>
      <c r="F58" s="375"/>
      <c r="G58" s="385"/>
      <c r="H58" s="387"/>
      <c r="I58" s="393"/>
      <c r="J58" s="375"/>
      <c r="K58" s="375"/>
      <c r="L58" s="375"/>
      <c r="M58" s="375"/>
      <c r="N58" s="375"/>
    </row>
    <row r="59" spans="1:14" x14ac:dyDescent="0.15">
      <c r="A59" s="386"/>
      <c r="B59" s="394"/>
      <c r="C59" s="375"/>
      <c r="D59" s="394"/>
      <c r="E59" s="385"/>
      <c r="F59" s="375"/>
      <c r="G59" s="385"/>
      <c r="H59" s="387"/>
      <c r="I59" s="393"/>
      <c r="J59" s="375"/>
      <c r="K59" s="375"/>
      <c r="L59" s="375"/>
      <c r="M59" s="375"/>
      <c r="N59" s="37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11" sqref="B11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9" customWidth="1"/>
    <col min="11" max="13" width="9" style="351"/>
    <col min="14" max="14" width="15.5" style="351" bestFit="1" customWidth="1"/>
    <col min="15" max="16384" width="9" style="351"/>
  </cols>
  <sheetData>
    <row r="1" spans="1:9" s="351" customFormat="1" ht="14.25" x14ac:dyDescent="0.15">
      <c r="A1" s="357" t="s">
        <v>260</v>
      </c>
      <c r="C1" s="359"/>
      <c r="F1" s="359"/>
    </row>
    <row r="2" spans="1:9" s="351" customFormat="1" x14ac:dyDescent="0.15">
      <c r="A2" s="358" t="s">
        <v>0</v>
      </c>
      <c r="C2" s="359"/>
      <c r="D2" s="358" t="s">
        <v>316</v>
      </c>
      <c r="F2" s="359"/>
      <c r="G2" s="358" t="s">
        <v>317</v>
      </c>
      <c r="I2" s="353"/>
    </row>
    <row r="3" spans="1:9" s="351" customFormat="1" x14ac:dyDescent="0.15">
      <c r="A3" s="352" t="s">
        <v>318</v>
      </c>
      <c r="B3" s="353">
        <v>32762934.629999999</v>
      </c>
      <c r="C3" s="359"/>
      <c r="D3" s="352" t="s">
        <v>318</v>
      </c>
      <c r="E3" s="353">
        <v>33867062.950000003</v>
      </c>
      <c r="F3" s="359"/>
      <c r="G3" s="352" t="s">
        <v>319</v>
      </c>
      <c r="I3" s="354"/>
    </row>
    <row r="4" spans="1:9" s="351" customFormat="1" x14ac:dyDescent="0.15">
      <c r="A4" s="352" t="s">
        <v>320</v>
      </c>
      <c r="B4" s="365">
        <v>27228356.59</v>
      </c>
      <c r="C4" s="359"/>
      <c r="D4" s="352" t="s">
        <v>321</v>
      </c>
      <c r="E4" s="365">
        <v>9309519.1699999999</v>
      </c>
      <c r="F4" s="359"/>
      <c r="H4" s="352" t="s">
        <v>322</v>
      </c>
    </row>
    <row r="5" spans="1:9" s="351" customFormat="1" x14ac:dyDescent="0.15">
      <c r="A5" s="352" t="s">
        <v>323</v>
      </c>
      <c r="B5" s="353">
        <v>71992057.170000002</v>
      </c>
      <c r="C5" s="359"/>
      <c r="D5" s="352" t="s">
        <v>324</v>
      </c>
      <c r="E5" s="353">
        <v>24557543.780000001</v>
      </c>
      <c r="F5" s="359"/>
      <c r="H5" s="352" t="s">
        <v>322</v>
      </c>
      <c r="I5" s="351">
        <v>110</v>
      </c>
    </row>
    <row r="6" spans="1:9" s="351" customFormat="1" x14ac:dyDescent="0.15">
      <c r="A6" s="352" t="s">
        <v>321</v>
      </c>
      <c r="B6" s="353">
        <v>44763700.579999998</v>
      </c>
      <c r="C6" s="359"/>
      <c r="D6" s="352" t="s">
        <v>325</v>
      </c>
      <c r="E6" s="353">
        <v>8000000</v>
      </c>
      <c r="F6" s="359"/>
      <c r="H6" s="352" t="s">
        <v>326</v>
      </c>
      <c r="I6" s="351">
        <v>104</v>
      </c>
    </row>
    <row r="7" spans="1:9" s="351" customFormat="1" x14ac:dyDescent="0.15">
      <c r="A7" s="352" t="s">
        <v>325</v>
      </c>
      <c r="B7" s="353">
        <v>50000000</v>
      </c>
      <c r="C7" s="359"/>
      <c r="D7" s="352" t="s">
        <v>327</v>
      </c>
      <c r="E7" s="365">
        <v>64000000</v>
      </c>
      <c r="F7" s="359"/>
      <c r="H7" s="352" t="s">
        <v>328</v>
      </c>
      <c r="I7" s="351">
        <v>41</v>
      </c>
    </row>
    <row r="8" spans="1:9" s="351" customFormat="1" x14ac:dyDescent="0.15">
      <c r="A8" s="352" t="s">
        <v>327</v>
      </c>
      <c r="B8" s="353">
        <v>47000000</v>
      </c>
      <c r="C8" s="359"/>
      <c r="D8" s="352" t="s">
        <v>329</v>
      </c>
      <c r="E8" s="353">
        <v>982.4</v>
      </c>
      <c r="F8" s="359"/>
      <c r="G8" s="352"/>
      <c r="H8" s="352" t="s">
        <v>330</v>
      </c>
    </row>
    <row r="9" spans="1:9" s="351" customFormat="1" x14ac:dyDescent="0.15">
      <c r="A9" s="352" t="s">
        <v>331</v>
      </c>
      <c r="B9" s="353">
        <v>765.95</v>
      </c>
      <c r="C9" s="359"/>
      <c r="D9" s="352" t="s">
        <v>332</v>
      </c>
      <c r="E9" s="354">
        <v>1076</v>
      </c>
      <c r="F9" s="359"/>
      <c r="H9" s="352"/>
    </row>
    <row r="10" spans="1:9" s="351" customFormat="1" x14ac:dyDescent="0.15">
      <c r="A10" s="352" t="s">
        <v>333</v>
      </c>
      <c r="B10" s="353">
        <v>12000000</v>
      </c>
      <c r="C10" s="359"/>
      <c r="D10" s="352" t="s">
        <v>334</v>
      </c>
      <c r="E10" s="353">
        <f>'[1]20170208'!E10+'[1]20170209'!E8</f>
        <v>411689.40000000014</v>
      </c>
      <c r="F10" s="359"/>
      <c r="G10" s="352"/>
      <c r="H10" s="352" t="s">
        <v>335</v>
      </c>
      <c r="I10" s="354">
        <f>SUMIF(I4:I8,"&gt;=0")</f>
        <v>255</v>
      </c>
    </row>
    <row r="11" spans="1:9" s="351" customFormat="1" x14ac:dyDescent="0.15">
      <c r="A11" s="352" t="s">
        <v>336</v>
      </c>
      <c r="B11" s="353">
        <f>'[1]20170208'!B11+'[1]20170209'!B9</f>
        <v>765959.28000000014</v>
      </c>
      <c r="C11" s="359"/>
      <c r="E11" s="353"/>
      <c r="F11" s="359"/>
      <c r="G11" s="352"/>
      <c r="H11" s="352" t="s">
        <v>337</v>
      </c>
      <c r="I11" s="354">
        <f>SUMIF(I4:I8,"&lt;=0")</f>
        <v>0</v>
      </c>
    </row>
    <row r="12" spans="1:9" s="351" customFormat="1" x14ac:dyDescent="0.15">
      <c r="A12" s="352" t="s">
        <v>338</v>
      </c>
      <c r="B12" s="365">
        <v>389.54</v>
      </c>
      <c r="C12" s="359"/>
      <c r="E12" s="353"/>
      <c r="F12" s="359"/>
      <c r="G12" s="352" t="s">
        <v>339</v>
      </c>
      <c r="I12" s="353"/>
    </row>
    <row r="13" spans="1:9" s="351" customFormat="1" x14ac:dyDescent="0.15">
      <c r="A13" s="352" t="s">
        <v>340</v>
      </c>
      <c r="B13" s="353">
        <f>'[1]20170208'!B13+'[1]20170209'!B12</f>
        <v>89264.710000000021</v>
      </c>
      <c r="C13" s="359"/>
      <c r="E13" s="353"/>
      <c r="F13" s="359"/>
      <c r="G13" s="352"/>
      <c r="H13" s="352" t="s">
        <v>341</v>
      </c>
      <c r="I13" s="353">
        <v>178714020</v>
      </c>
    </row>
    <row r="14" spans="1:9" s="351" customFormat="1" x14ac:dyDescent="0.15">
      <c r="B14" s="353"/>
      <c r="C14" s="359"/>
      <c r="F14" s="359"/>
      <c r="G14" s="352"/>
      <c r="H14" s="352" t="s">
        <v>342</v>
      </c>
      <c r="I14" s="353">
        <v>0</v>
      </c>
    </row>
    <row r="15" spans="1:9" s="351" customFormat="1" x14ac:dyDescent="0.15">
      <c r="A15" s="352"/>
      <c r="B15" s="353"/>
      <c r="C15" s="359"/>
      <c r="F15" s="359"/>
      <c r="G15" s="352"/>
      <c r="H15" s="352" t="s">
        <v>343</v>
      </c>
      <c r="I15" s="353">
        <f>I14+I13</f>
        <v>178714020</v>
      </c>
    </row>
    <row r="16" spans="1:9" s="351" customFormat="1" x14ac:dyDescent="0.15">
      <c r="A16" s="352"/>
      <c r="B16" s="353"/>
      <c r="C16" s="359"/>
      <c r="F16" s="359"/>
      <c r="G16" s="352" t="s">
        <v>344</v>
      </c>
      <c r="H16" s="353"/>
      <c r="I16" s="353">
        <v>39000000</v>
      </c>
    </row>
    <row r="17" spans="1:22" x14ac:dyDescent="0.15">
      <c r="A17" s="356"/>
      <c r="B17" s="353"/>
      <c r="G17" s="352" t="s">
        <v>345</v>
      </c>
      <c r="H17" s="353"/>
      <c r="I17" s="353">
        <v>10082890.75</v>
      </c>
    </row>
    <row r="18" spans="1:22" x14ac:dyDescent="0.15">
      <c r="G18" s="352" t="s">
        <v>346</v>
      </c>
      <c r="H18" s="353"/>
      <c r="I18" s="353">
        <v>35742804</v>
      </c>
    </row>
    <row r="19" spans="1:22" x14ac:dyDescent="0.15">
      <c r="A19" s="353"/>
      <c r="G19" s="352" t="s">
        <v>347</v>
      </c>
      <c r="H19" s="353"/>
      <c r="I19" s="353">
        <f>I18+I17-I16</f>
        <v>6825694.75</v>
      </c>
    </row>
    <row r="20" spans="1:22" x14ac:dyDescent="0.15">
      <c r="G20" s="352" t="s">
        <v>348</v>
      </c>
      <c r="I20" s="353"/>
    </row>
    <row r="21" spans="1:22" x14ac:dyDescent="0.15">
      <c r="G21" s="352"/>
      <c r="H21" s="352" t="s">
        <v>349</v>
      </c>
      <c r="I21" s="353">
        <v>113936.03</v>
      </c>
    </row>
    <row r="22" spans="1:22" x14ac:dyDescent="0.15">
      <c r="G22" s="352"/>
      <c r="H22" s="352" t="s">
        <v>350</v>
      </c>
      <c r="I22" s="353">
        <v>27007.17</v>
      </c>
    </row>
    <row r="23" spans="1:22" x14ac:dyDescent="0.15">
      <c r="G23" s="352"/>
      <c r="H23" s="352" t="s">
        <v>351</v>
      </c>
      <c r="I23" s="353">
        <v>3885.97</v>
      </c>
    </row>
    <row r="24" spans="1:22" x14ac:dyDescent="0.15">
      <c r="A24" s="358" t="s">
        <v>352</v>
      </c>
      <c r="H24" s="352" t="s">
        <v>353</v>
      </c>
      <c r="I24" s="353">
        <v>1522</v>
      </c>
    </row>
    <row r="25" spans="1:22" x14ac:dyDescent="0.15">
      <c r="A25" s="352" t="s">
        <v>354</v>
      </c>
      <c r="B25" s="353">
        <f>B8+E7+I16</f>
        <v>150000000</v>
      </c>
      <c r="H25" s="352" t="s">
        <v>355</v>
      </c>
      <c r="I25" s="353">
        <f>SUM(I21:I24)</f>
        <v>146351.17000000001</v>
      </c>
    </row>
    <row r="26" spans="1:22" x14ac:dyDescent="0.15">
      <c r="A26" s="352" t="s">
        <v>356</v>
      </c>
      <c r="B26" s="353">
        <f>B4+E5+I18</f>
        <v>87528704.370000005</v>
      </c>
      <c r="G26" s="352"/>
      <c r="H26" s="352"/>
      <c r="I26" s="353"/>
    </row>
    <row r="27" spans="1:22" x14ac:dyDescent="0.15">
      <c r="A27" s="352" t="s">
        <v>357</v>
      </c>
      <c r="B27" s="353">
        <f>$B$13+$E$10+$I$25</f>
        <v>647305.28000000014</v>
      </c>
      <c r="G27" s="352"/>
      <c r="H27" s="352"/>
      <c r="I27" s="353"/>
    </row>
    <row r="28" spans="1:22" x14ac:dyDescent="0.15">
      <c r="G28" s="352"/>
      <c r="H28" s="352"/>
      <c r="I28" s="353"/>
    </row>
    <row r="29" spans="1:22" x14ac:dyDescent="0.15">
      <c r="G29" s="352"/>
      <c r="H29" s="352"/>
      <c r="I29" s="353"/>
    </row>
    <row r="30" spans="1:22" s="359" customFormat="1" x14ac:dyDescent="0.15"/>
    <row r="31" spans="1:22" ht="14.25" x14ac:dyDescent="0.15">
      <c r="A31" s="357" t="s">
        <v>358</v>
      </c>
    </row>
    <row r="32" spans="1:22" s="359" customFormat="1" x14ac:dyDescent="0.15">
      <c r="A32" s="358" t="s">
        <v>359</v>
      </c>
      <c r="B32" s="351"/>
      <c r="D32" s="358" t="s">
        <v>360</v>
      </c>
      <c r="E32" s="351"/>
      <c r="G32" s="351"/>
      <c r="H32" s="351"/>
      <c r="I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59" customFormat="1" x14ac:dyDescent="0.15">
      <c r="A33" s="352" t="s">
        <v>361</v>
      </c>
      <c r="B33" s="354">
        <v>3172</v>
      </c>
      <c r="D33" s="352" t="s">
        <v>362</v>
      </c>
      <c r="E33" s="353">
        <v>6073553</v>
      </c>
      <c r="G33" s="351"/>
      <c r="H33" s="351"/>
      <c r="I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</row>
    <row r="34" spans="1:23" s="359" customFormat="1" x14ac:dyDescent="0.15">
      <c r="A34" s="352" t="s">
        <v>363</v>
      </c>
      <c r="B34" s="354">
        <v>4842</v>
      </c>
      <c r="D34" s="352" t="s">
        <v>364</v>
      </c>
      <c r="E34" s="353">
        <v>6077123</v>
      </c>
      <c r="G34" s="353"/>
      <c r="H34" s="351"/>
      <c r="I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</row>
    <row r="35" spans="1:23" s="359" customFormat="1" x14ac:dyDescent="0.15">
      <c r="A35" s="352" t="s">
        <v>365</v>
      </c>
      <c r="B35" s="366">
        <v>10685</v>
      </c>
      <c r="D35" s="352" t="s">
        <v>366</v>
      </c>
      <c r="E35" s="353">
        <v>-112244</v>
      </c>
      <c r="G35" s="351"/>
      <c r="H35" s="351"/>
      <c r="I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</row>
    <row r="36" spans="1:23" s="359" customFormat="1" x14ac:dyDescent="0.15">
      <c r="A36" s="352" t="s">
        <v>367</v>
      </c>
      <c r="B36" s="354">
        <v>513</v>
      </c>
      <c r="D36" s="352" t="s">
        <v>368</v>
      </c>
      <c r="E36" s="353">
        <v>34279</v>
      </c>
      <c r="G36" s="351"/>
      <c r="H36" s="351"/>
      <c r="I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</row>
    <row r="37" spans="1:23" s="359" customFormat="1" x14ac:dyDescent="0.15">
      <c r="A37" s="352" t="s">
        <v>355</v>
      </c>
      <c r="B37" s="354">
        <f>SUM(B33:B36)</f>
        <v>19212</v>
      </c>
      <c r="D37" s="352" t="s">
        <v>369</v>
      </c>
      <c r="E37" s="353">
        <v>89698</v>
      </c>
      <c r="G37" s="353"/>
      <c r="H37" s="351"/>
      <c r="I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</row>
    <row r="38" spans="1:23" x14ac:dyDescent="0.15">
      <c r="A38" s="352" t="s">
        <v>370</v>
      </c>
      <c r="B38" s="354"/>
      <c r="D38" s="352" t="s">
        <v>371</v>
      </c>
      <c r="E38" s="360">
        <v>3162008</v>
      </c>
    </row>
    <row r="39" spans="1:23" x14ac:dyDescent="0.15">
      <c r="A39" s="352" t="s">
        <v>372</v>
      </c>
      <c r="B39" s="354"/>
      <c r="D39" s="352" t="s">
        <v>373</v>
      </c>
      <c r="E39" s="353">
        <v>79402</v>
      </c>
    </row>
    <row r="40" spans="1:23" s="359" customFormat="1" x14ac:dyDescent="0.15">
      <c r="A40" s="351"/>
      <c r="B40" s="351"/>
      <c r="D40" s="352" t="s">
        <v>374</v>
      </c>
      <c r="E40" s="353">
        <v>-8373</v>
      </c>
      <c r="G40" s="351"/>
      <c r="H40" s="351"/>
      <c r="I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59" customFormat="1" x14ac:dyDescent="0.15">
      <c r="A41" s="351"/>
      <c r="B41" s="355"/>
      <c r="D41" s="351"/>
      <c r="E41" s="351"/>
      <c r="G41" s="351"/>
      <c r="H41" s="351"/>
      <c r="I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ht="14.25" x14ac:dyDescent="0.15">
      <c r="A43" s="374"/>
    </row>
    <row r="44" spans="1:23" x14ac:dyDescent="0.15">
      <c r="A44" s="364"/>
      <c r="B44" s="364"/>
      <c r="C44" s="367"/>
      <c r="D44" s="364"/>
      <c r="E44" s="368"/>
      <c r="F44" s="367"/>
      <c r="G44" s="369"/>
      <c r="H44" s="369"/>
      <c r="I44" s="369"/>
    </row>
    <row r="46" spans="1:23" x14ac:dyDescent="0.15">
      <c r="A46" s="364"/>
      <c r="B46" s="364"/>
      <c r="C46" s="367"/>
      <c r="D46" s="364"/>
      <c r="E46" s="368"/>
      <c r="F46" s="367"/>
      <c r="G46" s="369"/>
      <c r="H46" s="369"/>
      <c r="I46" s="369"/>
    </row>
    <row r="47" spans="1:23" x14ac:dyDescent="0.15">
      <c r="A47" s="362"/>
      <c r="B47" s="362"/>
      <c r="C47" s="362"/>
      <c r="D47" s="362"/>
      <c r="E47" s="361"/>
      <c r="F47" s="362"/>
      <c r="G47" s="361"/>
      <c r="H47" s="361"/>
      <c r="I47" s="361"/>
    </row>
    <row r="48" spans="1:23" x14ac:dyDescent="0.15">
      <c r="A48" s="362"/>
      <c r="B48" s="362"/>
      <c r="C48" s="362"/>
      <c r="D48" s="362"/>
      <c r="E48" s="361"/>
      <c r="F48" s="362"/>
      <c r="G48" s="361"/>
      <c r="H48" s="361"/>
      <c r="I48" s="361"/>
    </row>
    <row r="49" spans="1:14" x14ac:dyDescent="0.15">
      <c r="A49" s="362"/>
      <c r="B49" s="362"/>
      <c r="C49" s="362"/>
      <c r="D49" s="362"/>
      <c r="E49" s="361"/>
      <c r="F49" s="362"/>
      <c r="G49" s="361"/>
      <c r="H49" s="363"/>
      <c r="I49" s="370"/>
    </row>
    <row r="50" spans="1:14" x14ac:dyDescent="0.15">
      <c r="A50" s="362"/>
      <c r="B50" s="362"/>
      <c r="C50" s="362"/>
      <c r="D50" s="362"/>
      <c r="E50" s="361"/>
      <c r="F50" s="362"/>
      <c r="G50" s="361"/>
      <c r="H50" s="363"/>
      <c r="I50" s="370"/>
    </row>
    <row r="51" spans="1:14" x14ac:dyDescent="0.15">
      <c r="A51" s="362"/>
      <c r="B51" s="362"/>
      <c r="C51" s="362"/>
      <c r="D51" s="362"/>
      <c r="E51" s="361"/>
      <c r="F51" s="362"/>
      <c r="G51" s="361"/>
      <c r="H51" s="363"/>
      <c r="I51" s="370"/>
      <c r="N51" s="360"/>
    </row>
    <row r="52" spans="1:14" x14ac:dyDescent="0.15">
      <c r="A52" s="362"/>
      <c r="B52" s="362"/>
      <c r="C52" s="362"/>
      <c r="D52" s="362"/>
      <c r="E52" s="361"/>
      <c r="F52" s="362"/>
      <c r="G52" s="361"/>
      <c r="H52" s="361"/>
      <c r="I52" s="361"/>
    </row>
    <row r="53" spans="1:14" x14ac:dyDescent="0.15">
      <c r="A53" s="362"/>
      <c r="B53" s="362"/>
      <c r="C53" s="362"/>
      <c r="D53" s="362"/>
      <c r="E53" s="361"/>
      <c r="F53" s="362"/>
      <c r="G53" s="361"/>
      <c r="H53" s="361"/>
      <c r="I53" s="361"/>
    </row>
    <row r="54" spans="1:14" x14ac:dyDescent="0.15">
      <c r="A54" s="362"/>
      <c r="B54" s="362"/>
      <c r="C54" s="362"/>
      <c r="D54" s="362"/>
      <c r="E54" s="361"/>
      <c r="F54" s="362"/>
      <c r="G54" s="361"/>
      <c r="H54" s="363"/>
      <c r="I54" s="370"/>
    </row>
    <row r="55" spans="1:14" x14ac:dyDescent="0.15">
      <c r="A55" s="362"/>
      <c r="B55" s="362"/>
      <c r="C55" s="362"/>
      <c r="D55" s="362"/>
      <c r="E55" s="361"/>
      <c r="F55" s="362"/>
      <c r="G55" s="361"/>
      <c r="H55" s="363"/>
      <c r="I55" s="370"/>
    </row>
    <row r="56" spans="1:14" x14ac:dyDescent="0.15">
      <c r="A56" s="364"/>
      <c r="H56" s="372"/>
      <c r="I56" s="373"/>
    </row>
    <row r="57" spans="1:14" x14ac:dyDescent="0.15">
      <c r="A57" s="362"/>
      <c r="B57" s="371"/>
      <c r="D57" s="371"/>
      <c r="E57" s="361"/>
      <c r="G57" s="361"/>
      <c r="H57" s="363"/>
      <c r="I57" s="370"/>
    </row>
    <row r="58" spans="1:14" x14ac:dyDescent="0.15">
      <c r="A58" s="362"/>
      <c r="B58" s="371"/>
      <c r="D58" s="371"/>
      <c r="E58" s="361"/>
      <c r="G58" s="361"/>
      <c r="H58" s="363"/>
      <c r="I58" s="370"/>
    </row>
    <row r="59" spans="1:14" x14ac:dyDescent="0.15">
      <c r="A59" s="362"/>
      <c r="B59" s="371"/>
      <c r="D59" s="371"/>
      <c r="E59" s="361"/>
      <c r="G59" s="361"/>
      <c r="H59" s="363"/>
      <c r="I59" s="37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sqref="A1:XFD1048576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9" customWidth="1"/>
    <col min="11" max="13" width="9" style="351"/>
    <col min="14" max="14" width="15.5" style="351" bestFit="1" customWidth="1"/>
    <col min="15" max="16384" width="9" style="351"/>
  </cols>
  <sheetData>
    <row r="1" spans="1:9" s="351" customFormat="1" ht="14.25" x14ac:dyDescent="0.15">
      <c r="A1" s="357" t="s">
        <v>260</v>
      </c>
      <c r="C1" s="359"/>
      <c r="F1" s="359"/>
    </row>
    <row r="2" spans="1:9" s="351" customFormat="1" x14ac:dyDescent="0.15">
      <c r="A2" s="358" t="s">
        <v>0</v>
      </c>
      <c r="C2" s="359"/>
      <c r="D2" s="358" t="s">
        <v>261</v>
      </c>
      <c r="F2" s="359"/>
      <c r="G2" s="358" t="s">
        <v>262</v>
      </c>
      <c r="I2" s="353"/>
    </row>
    <row r="3" spans="1:9" s="351" customFormat="1" x14ac:dyDescent="0.15">
      <c r="A3" s="352" t="s">
        <v>263</v>
      </c>
      <c r="B3" s="353">
        <v>38994522.840000004</v>
      </c>
      <c r="C3" s="359"/>
      <c r="D3" s="352" t="s">
        <v>263</v>
      </c>
      <c r="E3" s="353">
        <v>34036719.240000002</v>
      </c>
      <c r="F3" s="359"/>
      <c r="G3" s="352" t="s">
        <v>264</v>
      </c>
      <c r="I3" s="354"/>
    </row>
    <row r="4" spans="1:9" s="351" customFormat="1" x14ac:dyDescent="0.15">
      <c r="A4" s="352" t="s">
        <v>265</v>
      </c>
      <c r="B4" s="365">
        <v>28841235.850000001</v>
      </c>
      <c r="C4" s="359"/>
      <c r="D4" s="352" t="s">
        <v>266</v>
      </c>
      <c r="E4" s="365">
        <v>11126309.73</v>
      </c>
      <c r="F4" s="359"/>
      <c r="H4" s="352" t="s">
        <v>267</v>
      </c>
    </row>
    <row r="5" spans="1:9" s="351" customFormat="1" x14ac:dyDescent="0.15">
      <c r="A5" s="352" t="s">
        <v>268</v>
      </c>
      <c r="B5" s="353">
        <v>76836334.530000001</v>
      </c>
      <c r="C5" s="359"/>
      <c r="D5" s="352" t="s">
        <v>269</v>
      </c>
      <c r="E5" s="353">
        <v>22910409.510000002</v>
      </c>
      <c r="F5" s="359"/>
      <c r="H5" s="352" t="s">
        <v>267</v>
      </c>
      <c r="I5" s="351">
        <v>102</v>
      </c>
    </row>
    <row r="6" spans="1:9" s="351" customFormat="1" x14ac:dyDescent="0.15">
      <c r="A6" s="352" t="s">
        <v>266</v>
      </c>
      <c r="B6" s="353">
        <v>47995098.68</v>
      </c>
      <c r="C6" s="359"/>
      <c r="D6" s="352" t="s">
        <v>270</v>
      </c>
      <c r="E6" s="353">
        <v>8000000</v>
      </c>
      <c r="F6" s="359"/>
      <c r="H6" s="352" t="s">
        <v>271</v>
      </c>
      <c r="I6" s="351">
        <v>103</v>
      </c>
    </row>
    <row r="7" spans="1:9" s="351" customFormat="1" x14ac:dyDescent="0.15">
      <c r="A7" s="352" t="s">
        <v>270</v>
      </c>
      <c r="B7" s="353">
        <v>50000000</v>
      </c>
      <c r="C7" s="359"/>
      <c r="D7" s="352" t="s">
        <v>272</v>
      </c>
      <c r="E7" s="365">
        <v>64000000</v>
      </c>
      <c r="F7" s="359"/>
      <c r="H7" s="352" t="s">
        <v>273</v>
      </c>
      <c r="I7" s="351">
        <v>41</v>
      </c>
    </row>
    <row r="8" spans="1:9" s="351" customFormat="1" x14ac:dyDescent="0.15">
      <c r="A8" s="352" t="s">
        <v>272</v>
      </c>
      <c r="B8" s="353">
        <v>52000000</v>
      </c>
      <c r="C8" s="359"/>
      <c r="D8" s="352" t="s">
        <v>274</v>
      </c>
      <c r="E8" s="353">
        <v>1422.4</v>
      </c>
      <c r="F8" s="359"/>
      <c r="G8" s="352"/>
      <c r="H8" s="352" t="s">
        <v>275</v>
      </c>
    </row>
    <row r="9" spans="1:9" s="351" customFormat="1" x14ac:dyDescent="0.15">
      <c r="A9" s="352" t="s">
        <v>276</v>
      </c>
      <c r="B9" s="353">
        <v>575.84</v>
      </c>
      <c r="C9" s="359"/>
      <c r="D9" s="352" t="s">
        <v>277</v>
      </c>
      <c r="E9" s="354">
        <v>1327</v>
      </c>
      <c r="F9" s="359"/>
      <c r="H9" s="352"/>
    </row>
    <row r="10" spans="1:9" s="351" customFormat="1" x14ac:dyDescent="0.15">
      <c r="A10" s="352" t="s">
        <v>278</v>
      </c>
      <c r="B10" s="353">
        <v>9000000</v>
      </c>
      <c r="C10" s="359"/>
      <c r="D10" s="352" t="s">
        <v>279</v>
      </c>
      <c r="E10" s="353">
        <f>'[1]20170207'!E10+'[1]20170208'!E8</f>
        <v>410707.00000000012</v>
      </c>
      <c r="F10" s="359"/>
      <c r="G10" s="352"/>
      <c r="H10" s="352" t="s">
        <v>280</v>
      </c>
      <c r="I10" s="354">
        <f>SUMIF(I4:I8,"&gt;=0")</f>
        <v>246</v>
      </c>
    </row>
    <row r="11" spans="1:9" s="351" customFormat="1" x14ac:dyDescent="0.15">
      <c r="A11" s="352" t="s">
        <v>281</v>
      </c>
      <c r="B11" s="353">
        <f>'[1]20170207'!B11+'[1]20170208'!B9</f>
        <v>765193.33000000019</v>
      </c>
      <c r="C11" s="359"/>
      <c r="E11" s="353"/>
      <c r="F11" s="359"/>
      <c r="G11" s="352"/>
      <c r="H11" s="352" t="s">
        <v>282</v>
      </c>
      <c r="I11" s="354">
        <f>SUMIF(I4:I8,"&lt;=0")</f>
        <v>0</v>
      </c>
    </row>
    <row r="12" spans="1:9" s="351" customFormat="1" x14ac:dyDescent="0.15">
      <c r="A12" s="352" t="s">
        <v>274</v>
      </c>
      <c r="B12" s="365">
        <v>753.98</v>
      </c>
      <c r="C12" s="359"/>
      <c r="E12" s="353"/>
      <c r="F12" s="359"/>
      <c r="G12" s="352" t="s">
        <v>283</v>
      </c>
      <c r="I12" s="353"/>
    </row>
    <row r="13" spans="1:9" s="351" customFormat="1" x14ac:dyDescent="0.15">
      <c r="A13" s="352" t="s">
        <v>279</v>
      </c>
      <c r="B13" s="353">
        <f>'[1]20170207'!B13+'[1]20170208'!B12</f>
        <v>88875.170000000027</v>
      </c>
      <c r="C13" s="359"/>
      <c r="E13" s="353"/>
      <c r="F13" s="359"/>
      <c r="G13" s="352"/>
      <c r="H13" s="352" t="s">
        <v>284</v>
      </c>
      <c r="I13" s="353">
        <v>171777660</v>
      </c>
    </row>
    <row r="14" spans="1:9" s="351" customFormat="1" x14ac:dyDescent="0.15">
      <c r="B14" s="353"/>
      <c r="C14" s="359"/>
      <c r="F14" s="359"/>
      <c r="G14" s="352"/>
      <c r="H14" s="352" t="s">
        <v>285</v>
      </c>
      <c r="I14" s="353">
        <v>0</v>
      </c>
    </row>
    <row r="15" spans="1:9" s="351" customFormat="1" x14ac:dyDescent="0.15">
      <c r="A15" s="352"/>
      <c r="B15" s="353"/>
      <c r="C15" s="359"/>
      <c r="F15" s="359"/>
      <c r="G15" s="352"/>
      <c r="H15" s="352" t="s">
        <v>286</v>
      </c>
      <c r="I15" s="353">
        <f>I14+I13</f>
        <v>171777660</v>
      </c>
    </row>
    <row r="16" spans="1:9" s="351" customFormat="1" x14ac:dyDescent="0.15">
      <c r="A16" s="352"/>
      <c r="B16" s="353"/>
      <c r="C16" s="359"/>
      <c r="F16" s="359"/>
      <c r="G16" s="352" t="s">
        <v>272</v>
      </c>
      <c r="H16" s="353"/>
      <c r="I16" s="353">
        <v>34000000</v>
      </c>
    </row>
    <row r="17" spans="1:22" x14ac:dyDescent="0.15">
      <c r="A17" s="356"/>
      <c r="B17" s="353"/>
      <c r="G17" s="352" t="s">
        <v>287</v>
      </c>
      <c r="H17" s="353"/>
      <c r="I17" s="353">
        <v>5813314.5599999996</v>
      </c>
    </row>
    <row r="18" spans="1:22" x14ac:dyDescent="0.15">
      <c r="G18" s="352" t="s">
        <v>269</v>
      </c>
      <c r="H18" s="353"/>
      <c r="I18" s="353">
        <v>34355532</v>
      </c>
    </row>
    <row r="19" spans="1:22" x14ac:dyDescent="0.15">
      <c r="A19" s="353"/>
      <c r="G19" s="352" t="s">
        <v>288</v>
      </c>
      <c r="H19" s="353"/>
      <c r="I19" s="353">
        <f>I18+I17-I16</f>
        <v>6168846.5600000024</v>
      </c>
    </row>
    <row r="20" spans="1:22" x14ac:dyDescent="0.15">
      <c r="G20" s="352" t="s">
        <v>289</v>
      </c>
      <c r="I20" s="353"/>
    </row>
    <row r="21" spans="1:22" x14ac:dyDescent="0.15">
      <c r="G21" s="352"/>
      <c r="H21" s="352" t="s">
        <v>290</v>
      </c>
      <c r="I21" s="353">
        <v>113169.85</v>
      </c>
    </row>
    <row r="22" spans="1:22" x14ac:dyDescent="0.15">
      <c r="G22" s="352"/>
      <c r="H22" s="352" t="s">
        <v>291</v>
      </c>
      <c r="I22" s="353">
        <v>26826.36</v>
      </c>
    </row>
    <row r="23" spans="1:22" x14ac:dyDescent="0.15">
      <c r="G23" s="352"/>
      <c r="H23" s="352" t="s">
        <v>292</v>
      </c>
      <c r="I23" s="353">
        <v>3885.97</v>
      </c>
    </row>
    <row r="24" spans="1:22" x14ac:dyDescent="0.15">
      <c r="A24" s="358" t="s">
        <v>293</v>
      </c>
      <c r="H24" s="352" t="s">
        <v>294</v>
      </c>
      <c r="I24" s="353">
        <v>1522</v>
      </c>
    </row>
    <row r="25" spans="1:22" x14ac:dyDescent="0.15">
      <c r="A25" s="352" t="s">
        <v>295</v>
      </c>
      <c r="B25" s="353">
        <f>B8+E7+I16</f>
        <v>150000000</v>
      </c>
      <c r="H25" s="352" t="s">
        <v>296</v>
      </c>
      <c r="I25" s="353">
        <f>SUM(I21:I24)</f>
        <v>145404.18000000002</v>
      </c>
    </row>
    <row r="26" spans="1:22" x14ac:dyDescent="0.15">
      <c r="A26" s="352" t="s">
        <v>297</v>
      </c>
      <c r="B26" s="353">
        <f>B4+E5+I18</f>
        <v>86107177.359999999</v>
      </c>
      <c r="G26" s="352"/>
      <c r="H26" s="352"/>
      <c r="I26" s="353"/>
    </row>
    <row r="27" spans="1:22" x14ac:dyDescent="0.15">
      <c r="A27" s="352" t="s">
        <v>298</v>
      </c>
      <c r="B27" s="353">
        <f>$B$13+$E$10+$I$25</f>
        <v>644986.35000000021</v>
      </c>
      <c r="G27" s="352"/>
      <c r="H27" s="352"/>
      <c r="I27" s="353"/>
    </row>
    <row r="28" spans="1:22" x14ac:dyDescent="0.15">
      <c r="G28" s="352"/>
      <c r="H28" s="352"/>
      <c r="I28" s="353"/>
    </row>
    <row r="29" spans="1:22" x14ac:dyDescent="0.15">
      <c r="G29" s="352"/>
      <c r="H29" s="352"/>
      <c r="I29" s="353"/>
    </row>
    <row r="30" spans="1:22" s="359" customFormat="1" x14ac:dyDescent="0.15"/>
    <row r="31" spans="1:22" ht="14.25" x14ac:dyDescent="0.15">
      <c r="A31" s="357" t="s">
        <v>299</v>
      </c>
    </row>
    <row r="32" spans="1:22" s="359" customFormat="1" x14ac:dyDescent="0.15">
      <c r="A32" s="358" t="s">
        <v>300</v>
      </c>
      <c r="B32" s="351"/>
      <c r="D32" s="358" t="s">
        <v>301</v>
      </c>
      <c r="E32" s="351"/>
      <c r="G32" s="351"/>
      <c r="H32" s="351"/>
      <c r="I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59" customFormat="1" x14ac:dyDescent="0.15">
      <c r="A33" s="352" t="s">
        <v>302</v>
      </c>
      <c r="B33" s="354">
        <v>2907</v>
      </c>
      <c r="D33" s="352" t="s">
        <v>303</v>
      </c>
      <c r="E33" s="353">
        <v>6185798</v>
      </c>
      <c r="G33" s="351"/>
      <c r="H33" s="351"/>
      <c r="I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</row>
    <row r="34" spans="1:23" s="359" customFormat="1" x14ac:dyDescent="0.15">
      <c r="A34" s="352" t="s">
        <v>304</v>
      </c>
      <c r="B34" s="354">
        <v>4722</v>
      </c>
      <c r="D34" s="352" t="s">
        <v>305</v>
      </c>
      <c r="E34" s="353">
        <v>6042844</v>
      </c>
      <c r="G34" s="353"/>
      <c r="H34" s="351"/>
      <c r="I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</row>
    <row r="35" spans="1:23" s="359" customFormat="1" x14ac:dyDescent="0.15">
      <c r="A35" s="352" t="s">
        <v>306</v>
      </c>
      <c r="B35" s="366">
        <v>10472</v>
      </c>
      <c r="D35" s="352" t="s">
        <v>307</v>
      </c>
      <c r="E35" s="353">
        <v>87435</v>
      </c>
      <c r="G35" s="351"/>
      <c r="H35" s="351"/>
      <c r="I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</row>
    <row r="36" spans="1:23" s="359" customFormat="1" x14ac:dyDescent="0.15">
      <c r="A36" s="352" t="s">
        <v>308</v>
      </c>
      <c r="B36" s="354">
        <v>517</v>
      </c>
      <c r="D36" s="352" t="s">
        <v>309</v>
      </c>
      <c r="E36" s="353">
        <v>-1812</v>
      </c>
      <c r="G36" s="351"/>
      <c r="H36" s="351"/>
      <c r="I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</row>
    <row r="37" spans="1:23" s="359" customFormat="1" x14ac:dyDescent="0.15">
      <c r="A37" s="352" t="s">
        <v>296</v>
      </c>
      <c r="B37" s="354">
        <f>SUM(B33:B36)</f>
        <v>18618</v>
      </c>
      <c r="D37" s="352" t="s">
        <v>310</v>
      </c>
      <c r="E37" s="353">
        <v>1901050</v>
      </c>
      <c r="G37" s="353"/>
      <c r="H37" s="351"/>
      <c r="I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</row>
    <row r="38" spans="1:23" x14ac:dyDescent="0.15">
      <c r="A38" s="352" t="s">
        <v>311</v>
      </c>
      <c r="B38" s="354"/>
      <c r="D38" s="352" t="s">
        <v>312</v>
      </c>
      <c r="E38" s="360">
        <v>3134443</v>
      </c>
    </row>
    <row r="39" spans="1:23" x14ac:dyDescent="0.15">
      <c r="A39" s="352" t="s">
        <v>313</v>
      </c>
      <c r="B39" s="354"/>
      <c r="D39" s="352" t="s">
        <v>314</v>
      </c>
      <c r="E39" s="353">
        <v>82513</v>
      </c>
    </row>
    <row r="40" spans="1:23" s="359" customFormat="1" x14ac:dyDescent="0.15">
      <c r="A40" s="351"/>
      <c r="B40" s="351"/>
      <c r="D40" s="352" t="s">
        <v>315</v>
      </c>
      <c r="E40" s="353">
        <v>-8343</v>
      </c>
      <c r="G40" s="351"/>
      <c r="H40" s="351"/>
      <c r="I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59" customFormat="1" x14ac:dyDescent="0.15">
      <c r="A41" s="351"/>
      <c r="B41" s="355"/>
      <c r="D41" s="351"/>
      <c r="E41" s="351"/>
      <c r="G41" s="351"/>
      <c r="H41" s="351"/>
      <c r="I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ht="14.25" x14ac:dyDescent="0.15">
      <c r="A43" s="374"/>
    </row>
    <row r="44" spans="1:23" x14ac:dyDescent="0.15">
      <c r="A44" s="364"/>
      <c r="B44" s="364"/>
      <c r="C44" s="367"/>
      <c r="D44" s="364"/>
      <c r="E44" s="368"/>
      <c r="F44" s="367"/>
      <c r="G44" s="369"/>
      <c r="H44" s="369"/>
      <c r="I44" s="369"/>
    </row>
    <row r="46" spans="1:23" x14ac:dyDescent="0.15">
      <c r="A46" s="364"/>
      <c r="B46" s="364"/>
      <c r="C46" s="367"/>
      <c r="D46" s="364"/>
      <c r="E46" s="368"/>
      <c r="F46" s="367"/>
      <c r="G46" s="369"/>
      <c r="H46" s="369"/>
      <c r="I46" s="369"/>
    </row>
    <row r="47" spans="1:23" x14ac:dyDescent="0.15">
      <c r="A47" s="362"/>
      <c r="B47" s="362"/>
      <c r="C47" s="362"/>
      <c r="D47" s="362"/>
      <c r="E47" s="361"/>
      <c r="F47" s="362"/>
      <c r="G47" s="361"/>
      <c r="H47" s="361"/>
      <c r="I47" s="361"/>
    </row>
    <row r="48" spans="1:23" x14ac:dyDescent="0.15">
      <c r="A48" s="362"/>
      <c r="B48" s="362"/>
      <c r="C48" s="362"/>
      <c r="D48" s="362"/>
      <c r="E48" s="361"/>
      <c r="F48" s="362"/>
      <c r="G48" s="361"/>
      <c r="H48" s="361"/>
      <c r="I48" s="361"/>
    </row>
    <row r="49" spans="1:14" x14ac:dyDescent="0.15">
      <c r="A49" s="362"/>
      <c r="B49" s="362"/>
      <c r="C49" s="362"/>
      <c r="D49" s="362"/>
      <c r="E49" s="361"/>
      <c r="F49" s="362"/>
      <c r="G49" s="361"/>
      <c r="H49" s="363"/>
      <c r="I49" s="370"/>
    </row>
    <row r="50" spans="1:14" x14ac:dyDescent="0.15">
      <c r="A50" s="362"/>
      <c r="B50" s="362"/>
      <c r="C50" s="362"/>
      <c r="D50" s="362"/>
      <c r="E50" s="361"/>
      <c r="F50" s="362"/>
      <c r="G50" s="361"/>
      <c r="H50" s="363"/>
      <c r="I50" s="370"/>
    </row>
    <row r="51" spans="1:14" x14ac:dyDescent="0.15">
      <c r="A51" s="362"/>
      <c r="B51" s="362"/>
      <c r="C51" s="362"/>
      <c r="D51" s="362"/>
      <c r="E51" s="361"/>
      <c r="F51" s="362"/>
      <c r="G51" s="361"/>
      <c r="H51" s="363"/>
      <c r="I51" s="370"/>
      <c r="N51" s="360"/>
    </row>
    <row r="52" spans="1:14" x14ac:dyDescent="0.15">
      <c r="A52" s="362"/>
      <c r="B52" s="362"/>
      <c r="C52" s="362"/>
      <c r="D52" s="362"/>
      <c r="E52" s="361"/>
      <c r="F52" s="362"/>
      <c r="G52" s="361"/>
      <c r="H52" s="361"/>
      <c r="I52" s="361"/>
    </row>
    <row r="53" spans="1:14" x14ac:dyDescent="0.15">
      <c r="A53" s="362"/>
      <c r="B53" s="362"/>
      <c r="C53" s="362"/>
      <c r="D53" s="362"/>
      <c r="E53" s="361"/>
      <c r="F53" s="362"/>
      <c r="G53" s="361"/>
      <c r="H53" s="361"/>
      <c r="I53" s="361"/>
    </row>
    <row r="54" spans="1:14" x14ac:dyDescent="0.15">
      <c r="A54" s="362"/>
      <c r="B54" s="362"/>
      <c r="C54" s="362"/>
      <c r="D54" s="362"/>
      <c r="E54" s="361"/>
      <c r="F54" s="362"/>
      <c r="G54" s="361"/>
      <c r="H54" s="363"/>
      <c r="I54" s="370"/>
    </row>
    <row r="55" spans="1:14" x14ac:dyDescent="0.15">
      <c r="A55" s="362"/>
      <c r="B55" s="362"/>
      <c r="C55" s="362"/>
      <c r="D55" s="362"/>
      <c r="E55" s="361"/>
      <c r="F55" s="362"/>
      <c r="G55" s="361"/>
      <c r="H55" s="363"/>
      <c r="I55" s="370"/>
    </row>
    <row r="56" spans="1:14" x14ac:dyDescent="0.15">
      <c r="A56" s="364"/>
      <c r="H56" s="372"/>
      <c r="I56" s="373"/>
    </row>
    <row r="57" spans="1:14" x14ac:dyDescent="0.15">
      <c r="A57" s="362"/>
      <c r="B57" s="371"/>
      <c r="D57" s="371"/>
      <c r="E57" s="361"/>
      <c r="G57" s="361"/>
      <c r="H57" s="363"/>
      <c r="I57" s="370"/>
    </row>
    <row r="58" spans="1:14" x14ac:dyDescent="0.15">
      <c r="A58" s="362"/>
      <c r="B58" s="371"/>
      <c r="D58" s="371"/>
      <c r="E58" s="361"/>
      <c r="G58" s="361"/>
      <c r="H58" s="363"/>
      <c r="I58" s="370"/>
    </row>
    <row r="59" spans="1:14" x14ac:dyDescent="0.15">
      <c r="A59" s="362"/>
      <c r="B59" s="371"/>
      <c r="D59" s="371"/>
      <c r="E59" s="361"/>
      <c r="G59" s="361"/>
      <c r="H59" s="363"/>
      <c r="I59" s="37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D45" sqref="D45"/>
    </sheetView>
  </sheetViews>
  <sheetFormatPr defaultRowHeight="13.5" x14ac:dyDescent="0.15"/>
  <cols>
    <col min="1" max="1" width="21.75" style="327" customWidth="1"/>
    <col min="2" max="2" width="20.875" style="327" customWidth="1"/>
    <col min="3" max="3" width="3.375" style="335" customWidth="1"/>
    <col min="4" max="4" width="20.625" style="327" customWidth="1"/>
    <col min="5" max="5" width="22" style="327" customWidth="1"/>
    <col min="6" max="6" width="1.875" style="335" customWidth="1"/>
    <col min="7" max="7" width="24.625" style="327" customWidth="1"/>
    <col min="8" max="8" width="17.875" style="327" customWidth="1"/>
    <col min="9" max="9" width="21.625" style="327" customWidth="1"/>
    <col min="10" max="10" width="7.125" style="335" customWidth="1"/>
    <col min="11" max="13" width="9" style="327"/>
    <col min="14" max="14" width="15.5" style="327" bestFit="1" customWidth="1"/>
    <col min="15" max="16384" width="9" style="327"/>
  </cols>
  <sheetData>
    <row r="1" spans="1:9" ht="14.25" x14ac:dyDescent="0.15">
      <c r="A1" s="357" t="s">
        <v>184</v>
      </c>
      <c r="B1" s="351"/>
      <c r="C1" s="351"/>
      <c r="D1" s="351"/>
      <c r="E1" s="351"/>
      <c r="F1" s="351"/>
      <c r="G1" s="351"/>
      <c r="H1" s="351"/>
      <c r="I1" s="351"/>
    </row>
    <row r="2" spans="1:9" x14ac:dyDescent="0.15">
      <c r="A2" s="358" t="s">
        <v>0</v>
      </c>
      <c r="B2" s="351"/>
      <c r="C2" s="351"/>
      <c r="D2" s="358" t="s">
        <v>185</v>
      </c>
      <c r="E2" s="351"/>
      <c r="F2" s="351"/>
      <c r="G2" s="358" t="s">
        <v>186</v>
      </c>
      <c r="H2" s="351"/>
      <c r="I2" s="353"/>
    </row>
    <row r="3" spans="1:9" x14ac:dyDescent="0.15">
      <c r="A3" s="352" t="s">
        <v>187</v>
      </c>
      <c r="B3" s="353">
        <v>24254212.489999998</v>
      </c>
      <c r="C3" s="351"/>
      <c r="D3" s="352" t="s">
        <v>187</v>
      </c>
      <c r="E3" s="353">
        <v>34018916.600000001</v>
      </c>
      <c r="F3" s="351"/>
      <c r="G3" s="352" t="s">
        <v>188</v>
      </c>
      <c r="H3" s="351"/>
      <c r="I3" s="354"/>
    </row>
    <row r="4" spans="1:9" x14ac:dyDescent="0.15">
      <c r="A4" s="352" t="s">
        <v>189</v>
      </c>
      <c r="B4" s="365">
        <v>29670786.68</v>
      </c>
      <c r="C4" s="351"/>
      <c r="D4" s="352" t="s">
        <v>190</v>
      </c>
      <c r="E4" s="365">
        <v>11312630.58</v>
      </c>
      <c r="F4" s="351"/>
      <c r="G4" s="351"/>
      <c r="H4" s="352" t="s">
        <v>194</v>
      </c>
      <c r="I4" s="351"/>
    </row>
    <row r="5" spans="1:9" x14ac:dyDescent="0.15">
      <c r="A5" s="352" t="s">
        <v>192</v>
      </c>
      <c r="B5" s="353">
        <v>81928004.579999998</v>
      </c>
      <c r="C5" s="351"/>
      <c r="D5" s="352" t="s">
        <v>193</v>
      </c>
      <c r="E5" s="353">
        <v>22706286.02</v>
      </c>
      <c r="F5" s="351"/>
      <c r="G5" s="351"/>
      <c r="H5" s="352" t="s">
        <v>194</v>
      </c>
      <c r="I5" s="351">
        <v>88</v>
      </c>
    </row>
    <row r="6" spans="1:9" x14ac:dyDescent="0.15">
      <c r="A6" s="352" t="s">
        <v>190</v>
      </c>
      <c r="B6" s="353">
        <v>52257217.899999999</v>
      </c>
      <c r="C6" s="351"/>
      <c r="D6" s="352" t="s">
        <v>195</v>
      </c>
      <c r="E6" s="353">
        <v>8000000</v>
      </c>
      <c r="F6" s="351"/>
      <c r="G6" s="351"/>
      <c r="H6" s="352" t="s">
        <v>196</v>
      </c>
      <c r="I6" s="351">
        <v>100</v>
      </c>
    </row>
    <row r="7" spans="1:9" x14ac:dyDescent="0.15">
      <c r="A7" s="352" t="s">
        <v>195</v>
      </c>
      <c r="B7" s="353">
        <v>50000000</v>
      </c>
      <c r="C7" s="351"/>
      <c r="D7" s="352" t="s">
        <v>197</v>
      </c>
      <c r="E7" s="365">
        <v>64000000</v>
      </c>
      <c r="F7" s="351"/>
      <c r="G7" s="351"/>
      <c r="H7" s="352" t="s">
        <v>199</v>
      </c>
      <c r="I7" s="351">
        <v>38</v>
      </c>
    </row>
    <row r="8" spans="1:9" x14ac:dyDescent="0.15">
      <c r="A8" s="352" t="s">
        <v>197</v>
      </c>
      <c r="B8" s="353">
        <v>57000000</v>
      </c>
      <c r="C8" s="351"/>
      <c r="D8" s="352" t="s">
        <v>198</v>
      </c>
      <c r="E8" s="353">
        <v>1147.2</v>
      </c>
      <c r="F8" s="351"/>
      <c r="G8" s="352"/>
      <c r="H8" s="352" t="s">
        <v>240</v>
      </c>
      <c r="I8" s="351"/>
    </row>
    <row r="9" spans="1:9" x14ac:dyDescent="0.15">
      <c r="A9" s="352" t="s">
        <v>200</v>
      </c>
      <c r="B9" s="353">
        <v>3005.41</v>
      </c>
      <c r="C9" s="351"/>
      <c r="D9" s="352" t="s">
        <v>201</v>
      </c>
      <c r="E9" s="354">
        <v>1007</v>
      </c>
      <c r="F9" s="351"/>
      <c r="G9" s="351"/>
      <c r="H9" s="352"/>
      <c r="I9" s="351"/>
    </row>
    <row r="10" spans="1:9" x14ac:dyDescent="0.15">
      <c r="A10" s="352" t="s">
        <v>202</v>
      </c>
      <c r="B10" s="353">
        <v>28000000</v>
      </c>
      <c r="C10" s="351"/>
      <c r="D10" s="352" t="s">
        <v>203</v>
      </c>
      <c r="E10" s="353">
        <v>409284.60000000009</v>
      </c>
      <c r="F10" s="351"/>
      <c r="G10" s="352"/>
      <c r="H10" s="352" t="s">
        <v>204</v>
      </c>
      <c r="I10" s="354">
        <v>226</v>
      </c>
    </row>
    <row r="11" spans="1:9" x14ac:dyDescent="0.15">
      <c r="A11" s="352" t="s">
        <v>205</v>
      </c>
      <c r="B11" s="353">
        <v>764617.49000000022</v>
      </c>
      <c r="C11" s="351"/>
      <c r="D11" s="351"/>
      <c r="E11" s="353"/>
      <c r="F11" s="351"/>
      <c r="G11" s="352"/>
      <c r="H11" s="352" t="s">
        <v>206</v>
      </c>
      <c r="I11" s="354">
        <v>0</v>
      </c>
    </row>
    <row r="12" spans="1:9" x14ac:dyDescent="0.15">
      <c r="A12" s="352" t="s">
        <v>198</v>
      </c>
      <c r="B12" s="365">
        <v>681.19</v>
      </c>
      <c r="C12" s="351"/>
      <c r="D12" s="351"/>
      <c r="E12" s="353"/>
      <c r="F12" s="351"/>
      <c r="G12" s="352" t="s">
        <v>207</v>
      </c>
      <c r="H12" s="351"/>
      <c r="I12" s="353"/>
    </row>
    <row r="13" spans="1:9" x14ac:dyDescent="0.15">
      <c r="A13" s="352" t="s">
        <v>203</v>
      </c>
      <c r="B13" s="353">
        <v>88121.190000000031</v>
      </c>
      <c r="C13" s="351"/>
      <c r="D13" s="351"/>
      <c r="E13" s="353"/>
      <c r="F13" s="351"/>
      <c r="G13" s="352"/>
      <c r="H13" s="352" t="s">
        <v>208</v>
      </c>
      <c r="I13" s="353">
        <v>158351400</v>
      </c>
    </row>
    <row r="14" spans="1:9" x14ac:dyDescent="0.15">
      <c r="A14" s="351"/>
      <c r="B14" s="353"/>
      <c r="C14" s="351"/>
      <c r="D14" s="351"/>
      <c r="E14" s="351"/>
      <c r="F14" s="351"/>
      <c r="G14" s="352"/>
      <c r="H14" s="352" t="s">
        <v>209</v>
      </c>
      <c r="I14" s="353">
        <v>0</v>
      </c>
    </row>
    <row r="15" spans="1:9" x14ac:dyDescent="0.15">
      <c r="A15" s="352"/>
      <c r="B15" s="353"/>
      <c r="C15" s="351"/>
      <c r="D15" s="351"/>
      <c r="E15" s="351"/>
      <c r="F15" s="351"/>
      <c r="G15" s="352"/>
      <c r="H15" s="352" t="s">
        <v>210</v>
      </c>
      <c r="I15" s="353">
        <v>158351400</v>
      </c>
    </row>
    <row r="16" spans="1:9" x14ac:dyDescent="0.15">
      <c r="A16" s="352"/>
      <c r="B16" s="353"/>
      <c r="C16" s="351"/>
      <c r="D16" s="351"/>
      <c r="E16" s="351"/>
      <c r="F16" s="351"/>
      <c r="G16" s="352" t="s">
        <v>197</v>
      </c>
      <c r="H16" s="353"/>
      <c r="I16" s="353">
        <v>29000000</v>
      </c>
    </row>
    <row r="17" spans="1:22" x14ac:dyDescent="0.15">
      <c r="A17" s="356"/>
      <c r="B17" s="353"/>
      <c r="C17" s="351"/>
      <c r="D17" s="351"/>
      <c r="E17" s="351"/>
      <c r="F17" s="351"/>
      <c r="G17" s="352" t="s">
        <v>211</v>
      </c>
      <c r="H17" s="353"/>
      <c r="I17" s="353">
        <v>4074716.09</v>
      </c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</row>
    <row r="18" spans="1:22" x14ac:dyDescent="0.15">
      <c r="A18" s="351"/>
      <c r="B18" s="351"/>
      <c r="C18" s="351"/>
      <c r="D18" s="351"/>
      <c r="E18" s="351"/>
      <c r="F18" s="351"/>
      <c r="G18" s="352" t="s">
        <v>193</v>
      </c>
      <c r="H18" s="353"/>
      <c r="I18" s="353">
        <v>31670280</v>
      </c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</row>
    <row r="19" spans="1:22" x14ac:dyDescent="0.15">
      <c r="A19" s="353"/>
      <c r="B19" s="351"/>
      <c r="C19" s="351"/>
      <c r="D19" s="351"/>
      <c r="E19" s="351"/>
      <c r="F19" s="351"/>
      <c r="G19" s="352" t="s">
        <v>212</v>
      </c>
      <c r="H19" s="353"/>
      <c r="I19" s="353">
        <v>6744996.0900000036</v>
      </c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</row>
    <row r="20" spans="1:22" x14ac:dyDescent="0.15">
      <c r="A20" s="351"/>
      <c r="B20" s="351"/>
      <c r="C20" s="351"/>
      <c r="D20" s="351"/>
      <c r="E20" s="351"/>
      <c r="F20" s="351"/>
      <c r="G20" s="352" t="s">
        <v>213</v>
      </c>
      <c r="H20" s="351"/>
      <c r="I20" s="353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</row>
    <row r="21" spans="1:22" x14ac:dyDescent="0.15">
      <c r="A21" s="351"/>
      <c r="B21" s="351"/>
      <c r="C21" s="351"/>
      <c r="D21" s="351"/>
      <c r="E21" s="351"/>
      <c r="F21" s="351"/>
      <c r="G21" s="352"/>
      <c r="H21" s="352" t="s">
        <v>214</v>
      </c>
      <c r="I21" s="353">
        <v>111769.99</v>
      </c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</row>
    <row r="22" spans="1:22" x14ac:dyDescent="0.15">
      <c r="A22" s="351"/>
      <c r="B22" s="351"/>
      <c r="C22" s="351"/>
      <c r="D22" s="351"/>
      <c r="E22" s="351"/>
      <c r="F22" s="351"/>
      <c r="G22" s="352"/>
      <c r="H22" s="352" t="s">
        <v>215</v>
      </c>
      <c r="I22" s="353">
        <v>26495.98</v>
      </c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</row>
    <row r="23" spans="1:22" x14ac:dyDescent="0.15">
      <c r="A23" s="351"/>
      <c r="B23" s="351"/>
      <c r="C23" s="351"/>
      <c r="D23" s="351"/>
      <c r="E23" s="351"/>
      <c r="F23" s="351"/>
      <c r="G23" s="352"/>
      <c r="H23" s="352" t="s">
        <v>216</v>
      </c>
      <c r="I23" s="353">
        <v>3885.97</v>
      </c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</row>
    <row r="24" spans="1:22" x14ac:dyDescent="0.15">
      <c r="A24" s="358" t="s">
        <v>217</v>
      </c>
      <c r="B24" s="351"/>
      <c r="C24" s="351"/>
      <c r="D24" s="351"/>
      <c r="E24" s="351"/>
      <c r="F24" s="351"/>
      <c r="G24" s="351"/>
      <c r="H24" s="352" t="s">
        <v>218</v>
      </c>
      <c r="I24" s="353">
        <v>1522</v>
      </c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</row>
    <row r="25" spans="1:22" x14ac:dyDescent="0.15">
      <c r="A25" s="352" t="s">
        <v>219</v>
      </c>
      <c r="B25" s="353">
        <v>150000000</v>
      </c>
      <c r="C25" s="351"/>
      <c r="D25" s="351"/>
      <c r="E25" s="351"/>
      <c r="F25" s="351"/>
      <c r="G25" s="351"/>
      <c r="H25" s="352" t="s">
        <v>220</v>
      </c>
      <c r="I25" s="353">
        <v>143673.94</v>
      </c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</row>
    <row r="26" spans="1:22" x14ac:dyDescent="0.15">
      <c r="A26" s="352" t="s">
        <v>221</v>
      </c>
      <c r="B26" s="353">
        <v>84047352.700000003</v>
      </c>
      <c r="C26" s="351"/>
      <c r="D26" s="351"/>
      <c r="E26" s="351"/>
      <c r="F26" s="351"/>
      <c r="G26" s="352"/>
      <c r="H26" s="352"/>
      <c r="I26" s="353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</row>
    <row r="27" spans="1:22" x14ac:dyDescent="0.15">
      <c r="A27" s="352" t="s">
        <v>222</v>
      </c>
      <c r="B27" s="353">
        <v>641079.73000000021</v>
      </c>
      <c r="C27" s="351"/>
      <c r="D27" s="351"/>
      <c r="E27" s="351"/>
      <c r="F27" s="351"/>
      <c r="G27" s="352"/>
      <c r="H27" s="352"/>
      <c r="I27" s="353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</row>
    <row r="28" spans="1:22" x14ac:dyDescent="0.15">
      <c r="A28" s="351"/>
      <c r="B28" s="351"/>
      <c r="C28" s="351"/>
      <c r="D28" s="351"/>
      <c r="E28" s="351"/>
      <c r="F28" s="351"/>
      <c r="G28" s="352"/>
      <c r="H28" s="352"/>
      <c r="I28" s="353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</row>
    <row r="29" spans="1:22" x14ac:dyDescent="0.15">
      <c r="A29" s="351"/>
      <c r="B29" s="351"/>
      <c r="C29" s="351"/>
      <c r="D29" s="351"/>
      <c r="E29" s="351"/>
      <c r="F29" s="351"/>
      <c r="G29" s="352"/>
      <c r="H29" s="352"/>
      <c r="I29" s="353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</row>
    <row r="30" spans="1:22" s="335" customFormat="1" x14ac:dyDescent="0.15">
      <c r="A30" s="359"/>
      <c r="B30" s="359"/>
      <c r="C30" s="359"/>
      <c r="D30" s="359"/>
      <c r="E30" s="359"/>
      <c r="F30" s="359"/>
      <c r="G30" s="359"/>
      <c r="H30" s="359"/>
      <c r="I30" s="359"/>
      <c r="J30" s="359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</row>
    <row r="31" spans="1:22" ht="14.25" x14ac:dyDescent="0.15">
      <c r="A31" s="357" t="s">
        <v>223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</row>
    <row r="32" spans="1:22" s="335" customFormat="1" x14ac:dyDescent="0.15">
      <c r="A32" s="358" t="s">
        <v>224</v>
      </c>
      <c r="B32" s="351"/>
      <c r="C32" s="359"/>
      <c r="D32" s="358" t="s">
        <v>225</v>
      </c>
      <c r="E32" s="351"/>
      <c r="F32" s="359"/>
      <c r="G32" s="351"/>
      <c r="H32" s="351"/>
      <c r="I32" s="351"/>
      <c r="J32" s="359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35" customFormat="1" x14ac:dyDescent="0.15">
      <c r="A33" s="352" t="s">
        <v>228</v>
      </c>
      <c r="B33" s="354">
        <v>2302</v>
      </c>
      <c r="C33" s="359"/>
      <c r="D33" s="352" t="s">
        <v>227</v>
      </c>
      <c r="E33" s="353">
        <v>6098432</v>
      </c>
      <c r="F33" s="359"/>
      <c r="G33" s="351"/>
      <c r="H33" s="351"/>
      <c r="I33" s="351"/>
      <c r="J33" s="359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9"/>
    </row>
    <row r="34" spans="1:23" s="335" customFormat="1" x14ac:dyDescent="0.15">
      <c r="A34" s="352" t="s">
        <v>230</v>
      </c>
      <c r="B34" s="354">
        <v>4535</v>
      </c>
      <c r="C34" s="359"/>
      <c r="D34" s="352" t="s">
        <v>229</v>
      </c>
      <c r="E34" s="353">
        <v>0</v>
      </c>
      <c r="F34" s="359"/>
      <c r="G34" s="353"/>
      <c r="H34" s="351"/>
      <c r="I34" s="351"/>
      <c r="J34" s="359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9"/>
    </row>
    <row r="35" spans="1:23" s="335" customFormat="1" x14ac:dyDescent="0.15">
      <c r="A35" s="352" t="s">
        <v>232</v>
      </c>
      <c r="B35" s="366">
        <v>10473</v>
      </c>
      <c r="C35" s="359"/>
      <c r="D35" s="352" t="s">
        <v>231</v>
      </c>
      <c r="E35" s="353">
        <v>-83808</v>
      </c>
      <c r="F35" s="359"/>
      <c r="G35" s="351"/>
      <c r="H35" s="351"/>
      <c r="I35" s="351"/>
      <c r="J35" s="359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9"/>
    </row>
    <row r="36" spans="1:23" s="335" customFormat="1" x14ac:dyDescent="0.15">
      <c r="A36" s="352" t="s">
        <v>241</v>
      </c>
      <c r="B36" s="354">
        <v>495</v>
      </c>
      <c r="C36" s="359"/>
      <c r="D36" s="352" t="s">
        <v>233</v>
      </c>
      <c r="E36" s="353">
        <v>0</v>
      </c>
      <c r="F36" s="359"/>
      <c r="G36" s="351"/>
      <c r="H36" s="351"/>
      <c r="I36" s="351"/>
      <c r="J36" s="359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9"/>
    </row>
    <row r="37" spans="1:23" s="335" customFormat="1" x14ac:dyDescent="0.15">
      <c r="A37" s="352" t="s">
        <v>220</v>
      </c>
      <c r="B37" s="354">
        <v>17805</v>
      </c>
      <c r="C37" s="359"/>
      <c r="D37" s="352" t="s">
        <v>234</v>
      </c>
      <c r="E37" s="353">
        <v>568364</v>
      </c>
      <c r="F37" s="359"/>
      <c r="G37" s="353"/>
      <c r="H37" s="351"/>
      <c r="I37" s="351"/>
      <c r="J37" s="359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9"/>
    </row>
    <row r="38" spans="1:23" x14ac:dyDescent="0.15">
      <c r="A38" s="352" t="s">
        <v>235</v>
      </c>
      <c r="B38" s="354"/>
      <c r="C38" s="351"/>
      <c r="D38" s="352" t="s">
        <v>236</v>
      </c>
      <c r="E38" s="360">
        <v>2619825</v>
      </c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</row>
    <row r="39" spans="1:23" x14ac:dyDescent="0.15">
      <c r="A39" s="352" t="s">
        <v>237</v>
      </c>
      <c r="B39" s="354"/>
      <c r="C39" s="351"/>
      <c r="D39" s="352" t="s">
        <v>238</v>
      </c>
      <c r="E39" s="353">
        <v>78619</v>
      </c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</row>
    <row r="40" spans="1:23" s="335" customFormat="1" x14ac:dyDescent="0.15">
      <c r="A40" s="351"/>
      <c r="B40" s="351"/>
      <c r="C40" s="359"/>
      <c r="D40" s="352" t="s">
        <v>239</v>
      </c>
      <c r="E40" s="353">
        <v>-7190</v>
      </c>
      <c r="F40" s="359"/>
      <c r="G40" s="351"/>
      <c r="H40" s="351"/>
      <c r="I40" s="351"/>
      <c r="J40" s="359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35" customFormat="1" x14ac:dyDescent="0.15">
      <c r="A41" s="351"/>
      <c r="B41" s="355"/>
      <c r="C41" s="359"/>
      <c r="D41" s="351"/>
      <c r="E41" s="351"/>
      <c r="F41" s="359"/>
      <c r="G41" s="351"/>
      <c r="H41" s="351"/>
      <c r="I41" s="351"/>
      <c r="J41" s="359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ht="14.25" x14ac:dyDescent="0.15">
      <c r="A43" s="374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</row>
    <row r="44" spans="1:23" x14ac:dyDescent="0.15">
      <c r="A44" s="364"/>
      <c r="B44" s="364"/>
      <c r="C44" s="367"/>
      <c r="D44" s="364"/>
      <c r="E44" s="368"/>
      <c r="F44" s="367"/>
      <c r="G44" s="369"/>
      <c r="H44" s="369"/>
      <c r="I44" s="369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</row>
    <row r="45" spans="1:23" x14ac:dyDescent="0.15">
      <c r="A45" s="364"/>
      <c r="B45" s="364"/>
      <c r="C45" s="367"/>
      <c r="D45" s="364"/>
      <c r="E45" s="368"/>
      <c r="F45" s="367"/>
      <c r="G45" s="369"/>
      <c r="H45" s="369"/>
      <c r="I45" s="369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</row>
    <row r="46" spans="1:23" x14ac:dyDescent="0.15">
      <c r="A46" s="362"/>
      <c r="B46" s="362"/>
      <c r="C46" s="362"/>
      <c r="D46" s="362"/>
      <c r="E46" s="361"/>
      <c r="F46" s="362"/>
      <c r="G46" s="361"/>
      <c r="H46" s="361"/>
      <c r="I46" s="36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</row>
    <row r="47" spans="1:23" x14ac:dyDescent="0.15">
      <c r="A47" s="362"/>
      <c r="B47" s="362"/>
      <c r="C47" s="362"/>
      <c r="D47" s="362"/>
      <c r="E47" s="361"/>
      <c r="F47" s="362"/>
      <c r="G47" s="361"/>
      <c r="H47" s="361"/>
      <c r="I47" s="36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</row>
    <row r="48" spans="1:23" x14ac:dyDescent="0.15">
      <c r="A48" s="362"/>
      <c r="B48" s="362"/>
      <c r="C48" s="362"/>
      <c r="D48" s="362"/>
      <c r="E48" s="361"/>
      <c r="F48" s="362"/>
      <c r="G48" s="361"/>
      <c r="H48" s="363"/>
      <c r="I48" s="370"/>
      <c r="J48" s="351"/>
      <c r="K48" s="351"/>
      <c r="L48" s="351"/>
      <c r="M48" s="351"/>
      <c r="N48" s="351"/>
    </row>
    <row r="49" spans="1:14" x14ac:dyDescent="0.15">
      <c r="A49" s="362"/>
      <c r="B49" s="362"/>
      <c r="C49" s="362"/>
      <c r="D49" s="362"/>
      <c r="E49" s="361"/>
      <c r="F49" s="362"/>
      <c r="G49" s="361"/>
      <c r="H49" s="363"/>
      <c r="I49" s="370"/>
      <c r="J49" s="351"/>
      <c r="K49" s="351"/>
      <c r="L49" s="351"/>
      <c r="M49" s="351"/>
      <c r="N49" s="351"/>
    </row>
    <row r="50" spans="1:14" x14ac:dyDescent="0.15">
      <c r="A50" s="362"/>
      <c r="B50" s="362"/>
      <c r="C50" s="362"/>
      <c r="D50" s="362"/>
      <c r="E50" s="361"/>
      <c r="F50" s="362"/>
      <c r="G50" s="361"/>
      <c r="H50" s="363"/>
      <c r="I50" s="370"/>
      <c r="J50" s="351"/>
      <c r="K50" s="351"/>
      <c r="L50" s="351"/>
      <c r="M50" s="351"/>
      <c r="N50" s="360"/>
    </row>
    <row r="51" spans="1:14" x14ac:dyDescent="0.15">
      <c r="A51" s="362"/>
      <c r="B51" s="362"/>
      <c r="C51" s="362"/>
      <c r="D51" s="362"/>
      <c r="E51" s="361"/>
      <c r="F51" s="362"/>
      <c r="G51" s="361"/>
      <c r="H51" s="361"/>
      <c r="I51" s="361"/>
      <c r="J51" s="351"/>
      <c r="K51" s="351"/>
      <c r="L51" s="351"/>
      <c r="M51" s="351"/>
      <c r="N51" s="351"/>
    </row>
    <row r="52" spans="1:14" x14ac:dyDescent="0.15">
      <c r="A52" s="362"/>
      <c r="B52" s="362"/>
      <c r="C52" s="362"/>
      <c r="D52" s="362"/>
      <c r="E52" s="361"/>
      <c r="F52" s="362"/>
      <c r="G52" s="361"/>
      <c r="H52" s="361"/>
      <c r="I52" s="361"/>
      <c r="J52" s="351"/>
      <c r="K52" s="351"/>
      <c r="L52" s="351"/>
      <c r="M52" s="351"/>
      <c r="N52" s="351"/>
    </row>
    <row r="53" spans="1:14" x14ac:dyDescent="0.15">
      <c r="A53" s="362"/>
      <c r="B53" s="362"/>
      <c r="C53" s="362"/>
      <c r="D53" s="362"/>
      <c r="E53" s="361"/>
      <c r="F53" s="362"/>
      <c r="G53" s="361"/>
      <c r="H53" s="363"/>
      <c r="I53" s="370"/>
      <c r="J53" s="351"/>
      <c r="K53" s="351"/>
      <c r="L53" s="351"/>
      <c r="M53" s="351"/>
      <c r="N53" s="351"/>
    </row>
    <row r="54" spans="1:14" x14ac:dyDescent="0.15">
      <c r="A54" s="362"/>
      <c r="B54" s="362"/>
      <c r="C54" s="362"/>
      <c r="D54" s="362"/>
      <c r="E54" s="361"/>
      <c r="F54" s="362"/>
      <c r="G54" s="361"/>
      <c r="H54" s="363"/>
      <c r="I54" s="370"/>
      <c r="J54" s="351"/>
      <c r="K54" s="351"/>
      <c r="L54" s="351"/>
      <c r="M54" s="351"/>
      <c r="N54" s="351"/>
    </row>
    <row r="55" spans="1:14" x14ac:dyDescent="0.15">
      <c r="A55" s="364"/>
      <c r="B55" s="351"/>
      <c r="C55" s="351"/>
      <c r="D55" s="351"/>
      <c r="E55" s="351"/>
      <c r="F55" s="351"/>
      <c r="G55" s="351"/>
      <c r="H55" s="372"/>
      <c r="I55" s="373"/>
      <c r="J55" s="351"/>
      <c r="K55" s="351"/>
      <c r="L55" s="351"/>
      <c r="M55" s="351"/>
      <c r="N55" s="351"/>
    </row>
    <row r="56" spans="1:14" x14ac:dyDescent="0.15">
      <c r="A56" s="362"/>
      <c r="B56" s="371"/>
      <c r="C56" s="351"/>
      <c r="D56" s="371"/>
      <c r="E56" s="361"/>
      <c r="F56" s="351"/>
      <c r="G56" s="361"/>
      <c r="H56" s="363"/>
      <c r="I56" s="370"/>
      <c r="J56" s="351"/>
      <c r="K56" s="351"/>
      <c r="L56" s="351"/>
      <c r="M56" s="351"/>
      <c r="N56" s="351"/>
    </row>
    <row r="57" spans="1:14" x14ac:dyDescent="0.15">
      <c r="A57" s="362"/>
      <c r="B57" s="371"/>
      <c r="C57" s="351"/>
      <c r="D57" s="371"/>
      <c r="E57" s="361"/>
      <c r="F57" s="351"/>
      <c r="G57" s="361"/>
      <c r="H57" s="363"/>
      <c r="I57" s="370"/>
      <c r="J57" s="351"/>
      <c r="K57" s="351"/>
      <c r="L57" s="351"/>
      <c r="M57" s="351"/>
      <c r="N57" s="351"/>
    </row>
    <row r="58" spans="1:14" x14ac:dyDescent="0.15">
      <c r="A58" s="362"/>
      <c r="B58" s="371"/>
      <c r="C58" s="351"/>
      <c r="D58" s="371"/>
      <c r="E58" s="361"/>
      <c r="F58" s="351"/>
      <c r="G58" s="361"/>
      <c r="H58" s="363"/>
      <c r="I58" s="370"/>
      <c r="J58" s="351"/>
      <c r="K58" s="351"/>
      <c r="L58" s="351"/>
      <c r="M58" s="351"/>
      <c r="N58" s="35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11" sqref="B11"/>
    </sheetView>
  </sheetViews>
  <sheetFormatPr defaultRowHeight="13.5" x14ac:dyDescent="0.15"/>
  <cols>
    <col min="1" max="1" width="21.75" style="303" customWidth="1"/>
    <col min="2" max="2" width="20.875" style="303" customWidth="1"/>
    <col min="3" max="3" width="3.375" style="311" customWidth="1"/>
    <col min="4" max="4" width="20.625" style="303" customWidth="1"/>
    <col min="5" max="5" width="22" style="303" customWidth="1"/>
    <col min="6" max="6" width="1.875" style="311" customWidth="1"/>
    <col min="7" max="7" width="24.625" style="303" customWidth="1"/>
    <col min="8" max="8" width="17.875" style="303" customWidth="1"/>
    <col min="9" max="9" width="21.625" style="303" customWidth="1"/>
    <col min="10" max="10" width="7.125" style="311" customWidth="1"/>
    <col min="11" max="13" width="9" style="303"/>
    <col min="14" max="14" width="15.5" style="303" bestFit="1" customWidth="1"/>
    <col min="15" max="16384" width="9" style="303"/>
  </cols>
  <sheetData>
    <row r="1" spans="1:9" ht="14.25" x14ac:dyDescent="0.15">
      <c r="A1" s="333" t="s">
        <v>184</v>
      </c>
      <c r="B1" s="327"/>
      <c r="C1" s="327"/>
      <c r="D1" s="327"/>
      <c r="E1" s="327"/>
      <c r="F1" s="327"/>
      <c r="G1" s="327"/>
      <c r="H1" s="327"/>
      <c r="I1" s="327"/>
    </row>
    <row r="2" spans="1:9" x14ac:dyDescent="0.15">
      <c r="A2" s="334" t="s">
        <v>0</v>
      </c>
      <c r="B2" s="327"/>
      <c r="C2" s="327"/>
      <c r="D2" s="334" t="s">
        <v>185</v>
      </c>
      <c r="E2" s="327"/>
      <c r="F2" s="327"/>
      <c r="G2" s="334" t="s">
        <v>186</v>
      </c>
      <c r="H2" s="327"/>
      <c r="I2" s="329"/>
    </row>
    <row r="3" spans="1:9" x14ac:dyDescent="0.15">
      <c r="A3" s="328" t="s">
        <v>187</v>
      </c>
      <c r="B3" s="329">
        <v>11843415.6</v>
      </c>
      <c r="C3" s="327"/>
      <c r="D3" s="328" t="s">
        <v>187</v>
      </c>
      <c r="E3" s="329">
        <v>44252531.189999998</v>
      </c>
      <c r="F3" s="327"/>
      <c r="G3" s="328" t="s">
        <v>188</v>
      </c>
      <c r="H3" s="327"/>
      <c r="I3" s="330"/>
    </row>
    <row r="4" spans="1:9" x14ac:dyDescent="0.15">
      <c r="A4" s="328" t="s">
        <v>189</v>
      </c>
      <c r="B4" s="341">
        <v>22063485.5</v>
      </c>
      <c r="C4" s="327"/>
      <c r="D4" s="328" t="s">
        <v>190</v>
      </c>
      <c r="E4" s="341">
        <v>22351770.91</v>
      </c>
      <c r="F4" s="327"/>
      <c r="G4" s="327"/>
      <c r="H4" s="328" t="s">
        <v>194</v>
      </c>
      <c r="I4" s="327"/>
    </row>
    <row r="5" spans="1:9" x14ac:dyDescent="0.15">
      <c r="A5" s="328" t="s">
        <v>192</v>
      </c>
      <c r="B5" s="329">
        <v>71915984.980000004</v>
      </c>
      <c r="C5" s="327"/>
      <c r="D5" s="328" t="s">
        <v>193</v>
      </c>
      <c r="E5" s="329">
        <v>21900760.280000001</v>
      </c>
      <c r="F5" s="327"/>
      <c r="G5" s="327"/>
      <c r="H5" s="328" t="s">
        <v>194</v>
      </c>
      <c r="I5" s="327">
        <v>82</v>
      </c>
    </row>
    <row r="6" spans="1:9" x14ac:dyDescent="0.15">
      <c r="A6" s="328" t="s">
        <v>190</v>
      </c>
      <c r="B6" s="329">
        <v>49852499.479999997</v>
      </c>
      <c r="C6" s="327"/>
      <c r="D6" s="328" t="s">
        <v>195</v>
      </c>
      <c r="E6" s="329">
        <v>8000000</v>
      </c>
      <c r="F6" s="327"/>
      <c r="G6" s="327"/>
      <c r="H6" s="328" t="s">
        <v>196</v>
      </c>
      <c r="I6" s="327">
        <v>97</v>
      </c>
    </row>
    <row r="7" spans="1:9" x14ac:dyDescent="0.15">
      <c r="A7" s="328" t="s">
        <v>195</v>
      </c>
      <c r="B7" s="329">
        <v>50000000</v>
      </c>
      <c r="C7" s="327"/>
      <c r="D7" s="328" t="s">
        <v>197</v>
      </c>
      <c r="E7" s="341">
        <v>74000000</v>
      </c>
      <c r="F7" s="327"/>
      <c r="G7" s="327"/>
      <c r="H7" s="328" t="s">
        <v>199</v>
      </c>
      <c r="I7" s="327">
        <v>40</v>
      </c>
    </row>
    <row r="8" spans="1:9" x14ac:dyDescent="0.15">
      <c r="A8" s="328" t="s">
        <v>197</v>
      </c>
      <c r="B8" s="329">
        <v>47000000</v>
      </c>
      <c r="C8" s="327"/>
      <c r="D8" s="328" t="s">
        <v>198</v>
      </c>
      <c r="E8" s="329">
        <v>2324.8000000000002</v>
      </c>
      <c r="F8" s="327"/>
      <c r="G8" s="328"/>
      <c r="H8" s="328" t="s">
        <v>240</v>
      </c>
      <c r="I8" s="327"/>
    </row>
    <row r="9" spans="1:9" x14ac:dyDescent="0.15">
      <c r="A9" s="328" t="s">
        <v>200</v>
      </c>
      <c r="B9" s="329">
        <v>9083.8799999999992</v>
      </c>
      <c r="C9" s="327"/>
      <c r="D9" s="328" t="s">
        <v>201</v>
      </c>
      <c r="E9" s="330">
        <v>1927</v>
      </c>
      <c r="F9" s="327"/>
      <c r="G9" s="327"/>
      <c r="H9" s="328"/>
      <c r="I9" s="327"/>
    </row>
    <row r="10" spans="1:9" x14ac:dyDescent="0.15">
      <c r="A10" s="328" t="s">
        <v>202</v>
      </c>
      <c r="B10" s="329">
        <v>38000000</v>
      </c>
      <c r="C10" s="327"/>
      <c r="D10" s="328" t="s">
        <v>203</v>
      </c>
      <c r="E10" s="329">
        <v>408137.40000000008</v>
      </c>
      <c r="F10" s="327"/>
      <c r="G10" s="328"/>
      <c r="H10" s="328" t="s">
        <v>204</v>
      </c>
      <c r="I10" s="330">
        <v>219</v>
      </c>
    </row>
    <row r="11" spans="1:9" x14ac:dyDescent="0.15">
      <c r="A11" s="328" t="s">
        <v>205</v>
      </c>
      <c r="B11" s="329">
        <v>761612.08000000019</v>
      </c>
      <c r="C11" s="327"/>
      <c r="D11" s="327"/>
      <c r="E11" s="329"/>
      <c r="F11" s="327"/>
      <c r="G11" s="328"/>
      <c r="H11" s="328" t="s">
        <v>206</v>
      </c>
      <c r="I11" s="330">
        <v>0</v>
      </c>
    </row>
    <row r="12" spans="1:9" x14ac:dyDescent="0.15">
      <c r="A12" s="328" t="s">
        <v>198</v>
      </c>
      <c r="B12" s="341">
        <v>808.2</v>
      </c>
      <c r="C12" s="327"/>
      <c r="D12" s="327"/>
      <c r="E12" s="329"/>
      <c r="F12" s="327"/>
      <c r="G12" s="328" t="s">
        <v>207</v>
      </c>
      <c r="H12" s="327"/>
      <c r="I12" s="329"/>
    </row>
    <row r="13" spans="1:9" x14ac:dyDescent="0.15">
      <c r="A13" s="328" t="s">
        <v>203</v>
      </c>
      <c r="B13" s="329">
        <v>87440.000000000029</v>
      </c>
      <c r="C13" s="327"/>
      <c r="D13" s="327"/>
      <c r="E13" s="329"/>
      <c r="F13" s="327"/>
      <c r="G13" s="328"/>
      <c r="H13" s="328" t="s">
        <v>208</v>
      </c>
      <c r="I13" s="329">
        <v>153544080</v>
      </c>
    </row>
    <row r="14" spans="1:9" x14ac:dyDescent="0.15">
      <c r="A14" s="327"/>
      <c r="B14" s="329"/>
      <c r="C14" s="327"/>
      <c r="D14" s="327"/>
      <c r="E14" s="327"/>
      <c r="F14" s="327"/>
      <c r="G14" s="328"/>
      <c r="H14" s="328" t="s">
        <v>209</v>
      </c>
      <c r="I14" s="329">
        <v>0</v>
      </c>
    </row>
    <row r="15" spans="1:9" x14ac:dyDescent="0.15">
      <c r="A15" s="328"/>
      <c r="B15" s="329"/>
      <c r="C15" s="327"/>
      <c r="D15" s="327"/>
      <c r="E15" s="327"/>
      <c r="F15" s="327"/>
      <c r="G15" s="328"/>
      <c r="H15" s="328" t="s">
        <v>210</v>
      </c>
      <c r="I15" s="329">
        <v>153544080</v>
      </c>
    </row>
    <row r="16" spans="1:9" x14ac:dyDescent="0.15">
      <c r="A16" s="328"/>
      <c r="B16" s="329"/>
      <c r="C16" s="327"/>
      <c r="D16" s="327"/>
      <c r="E16" s="327"/>
      <c r="F16" s="327"/>
      <c r="G16" s="328" t="s">
        <v>197</v>
      </c>
      <c r="H16" s="329"/>
      <c r="I16" s="329">
        <v>29000000</v>
      </c>
    </row>
    <row r="17" spans="1:22" x14ac:dyDescent="0.15">
      <c r="A17" s="332"/>
      <c r="B17" s="329"/>
      <c r="C17" s="327"/>
      <c r="D17" s="327"/>
      <c r="E17" s="327"/>
      <c r="F17" s="327"/>
      <c r="G17" s="328" t="s">
        <v>211</v>
      </c>
      <c r="H17" s="329"/>
      <c r="I17" s="329">
        <v>5154957.25</v>
      </c>
      <c r="J17" s="327"/>
      <c r="K17" s="327"/>
      <c r="L17" s="327"/>
      <c r="M17" s="327"/>
      <c r="N17" s="327"/>
      <c r="O17" s="327"/>
      <c r="P17" s="327"/>
      <c r="Q17" s="327"/>
      <c r="R17" s="327"/>
      <c r="S17" s="327"/>
      <c r="T17" s="327"/>
      <c r="U17" s="327"/>
      <c r="V17" s="327"/>
    </row>
    <row r="18" spans="1:22" x14ac:dyDescent="0.15">
      <c r="A18" s="327"/>
      <c r="B18" s="327"/>
      <c r="C18" s="327"/>
      <c r="D18" s="327"/>
      <c r="E18" s="327"/>
      <c r="F18" s="327"/>
      <c r="G18" s="328" t="s">
        <v>193</v>
      </c>
      <c r="H18" s="329"/>
      <c r="I18" s="329">
        <v>30708816</v>
      </c>
      <c r="J18" s="327"/>
      <c r="K18" s="32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</row>
    <row r="19" spans="1:22" x14ac:dyDescent="0.15">
      <c r="A19" s="329"/>
      <c r="B19" s="327"/>
      <c r="C19" s="327"/>
      <c r="D19" s="327"/>
      <c r="E19" s="327"/>
      <c r="F19" s="327"/>
      <c r="G19" s="328" t="s">
        <v>212</v>
      </c>
      <c r="H19" s="329"/>
      <c r="I19" s="329">
        <v>6863773.25</v>
      </c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</row>
    <row r="20" spans="1:22" x14ac:dyDescent="0.15">
      <c r="A20" s="327"/>
      <c r="B20" s="327"/>
      <c r="C20" s="327"/>
      <c r="D20" s="327"/>
      <c r="E20" s="327"/>
      <c r="F20" s="327"/>
      <c r="G20" s="328" t="s">
        <v>213</v>
      </c>
      <c r="H20" s="327"/>
      <c r="I20" s="329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</row>
    <row r="21" spans="1:22" x14ac:dyDescent="0.15">
      <c r="A21" s="327"/>
      <c r="B21" s="327"/>
      <c r="C21" s="327"/>
      <c r="D21" s="327"/>
      <c r="E21" s="327"/>
      <c r="F21" s="327"/>
      <c r="G21" s="328"/>
      <c r="H21" s="328" t="s">
        <v>214</v>
      </c>
      <c r="I21" s="329">
        <v>110718.45</v>
      </c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</row>
    <row r="22" spans="1:22" x14ac:dyDescent="0.15">
      <c r="A22" s="327"/>
      <c r="B22" s="327"/>
      <c r="C22" s="327"/>
      <c r="D22" s="327"/>
      <c r="E22" s="327"/>
      <c r="F22" s="327"/>
      <c r="G22" s="328"/>
      <c r="H22" s="328" t="s">
        <v>215</v>
      </c>
      <c r="I22" s="329">
        <v>26247.82</v>
      </c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</row>
    <row r="23" spans="1:22" x14ac:dyDescent="0.15">
      <c r="A23" s="327"/>
      <c r="B23" s="327"/>
      <c r="C23" s="327"/>
      <c r="D23" s="327"/>
      <c r="E23" s="327"/>
      <c r="F23" s="327"/>
      <c r="G23" s="328"/>
      <c r="H23" s="328" t="s">
        <v>216</v>
      </c>
      <c r="I23" s="329">
        <v>3885.97</v>
      </c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</row>
    <row r="24" spans="1:22" x14ac:dyDescent="0.15">
      <c r="A24" s="334" t="s">
        <v>217</v>
      </c>
      <c r="B24" s="327"/>
      <c r="C24" s="327"/>
      <c r="D24" s="327"/>
      <c r="E24" s="327"/>
      <c r="F24" s="327"/>
      <c r="G24" s="327"/>
      <c r="H24" s="328" t="s">
        <v>218</v>
      </c>
      <c r="I24" s="329">
        <v>1522</v>
      </c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</row>
    <row r="25" spans="1:22" x14ac:dyDescent="0.15">
      <c r="A25" s="328" t="s">
        <v>219</v>
      </c>
      <c r="B25" s="329">
        <v>150000000</v>
      </c>
      <c r="C25" s="327"/>
      <c r="D25" s="327"/>
      <c r="E25" s="327"/>
      <c r="F25" s="327"/>
      <c r="G25" s="327"/>
      <c r="H25" s="328" t="s">
        <v>220</v>
      </c>
      <c r="I25" s="329">
        <v>142374.24</v>
      </c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</row>
    <row r="26" spans="1:22" x14ac:dyDescent="0.15">
      <c r="A26" s="328" t="s">
        <v>221</v>
      </c>
      <c r="B26" s="329">
        <v>74673061.780000001</v>
      </c>
      <c r="C26" s="327"/>
      <c r="D26" s="327"/>
      <c r="E26" s="327"/>
      <c r="F26" s="327"/>
      <c r="G26" s="328"/>
      <c r="H26" s="328"/>
      <c r="I26" s="329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</row>
    <row r="27" spans="1:22" x14ac:dyDescent="0.15">
      <c r="A27" s="328" t="s">
        <v>222</v>
      </c>
      <c r="B27" s="329">
        <v>637951.64000000013</v>
      </c>
      <c r="C27" s="327"/>
      <c r="D27" s="327"/>
      <c r="E27" s="327"/>
      <c r="F27" s="327"/>
      <c r="G27" s="328"/>
      <c r="H27" s="328"/>
      <c r="I27" s="329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</row>
    <row r="28" spans="1:22" x14ac:dyDescent="0.15">
      <c r="A28" s="327"/>
      <c r="B28" s="327"/>
      <c r="C28" s="327"/>
      <c r="D28" s="327"/>
      <c r="E28" s="327"/>
      <c r="F28" s="327"/>
      <c r="G28" s="328"/>
      <c r="H28" s="328"/>
      <c r="I28" s="329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</row>
    <row r="29" spans="1:22" x14ac:dyDescent="0.15">
      <c r="A29" s="327"/>
      <c r="B29" s="327"/>
      <c r="C29" s="327"/>
      <c r="D29" s="327"/>
      <c r="E29" s="327"/>
      <c r="F29" s="327"/>
      <c r="G29" s="328"/>
      <c r="H29" s="328"/>
      <c r="I29" s="329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</row>
    <row r="30" spans="1:22" s="311" customFormat="1" x14ac:dyDescent="0.15">
      <c r="A30" s="335"/>
      <c r="B30" s="335"/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5"/>
      <c r="V30" s="335"/>
    </row>
    <row r="31" spans="1:22" ht="14.25" x14ac:dyDescent="0.15">
      <c r="A31" s="333" t="s">
        <v>223</v>
      </c>
      <c r="B31" s="327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7"/>
      <c r="R31" s="327"/>
      <c r="S31" s="327"/>
      <c r="T31" s="327"/>
      <c r="U31" s="327"/>
      <c r="V31" s="327"/>
    </row>
    <row r="32" spans="1:22" s="311" customFormat="1" x14ac:dyDescent="0.15">
      <c r="A32" s="334" t="s">
        <v>224</v>
      </c>
      <c r="B32" s="327"/>
      <c r="C32" s="335"/>
      <c r="D32" s="334" t="s">
        <v>225</v>
      </c>
      <c r="E32" s="327"/>
      <c r="F32" s="335"/>
      <c r="G32" s="327"/>
      <c r="H32" s="327"/>
      <c r="I32" s="327"/>
      <c r="J32" s="335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7"/>
    </row>
    <row r="33" spans="1:23" s="311" customFormat="1" x14ac:dyDescent="0.15">
      <c r="A33" s="328" t="s">
        <v>228</v>
      </c>
      <c r="B33" s="330">
        <v>2199</v>
      </c>
      <c r="C33" s="335"/>
      <c r="D33" s="328" t="s">
        <v>227</v>
      </c>
      <c r="E33" s="329"/>
      <c r="F33" s="335"/>
      <c r="G33" s="327"/>
      <c r="H33" s="327"/>
      <c r="I33" s="327"/>
      <c r="J33" s="335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35"/>
    </row>
    <row r="34" spans="1:23" s="311" customFormat="1" x14ac:dyDescent="0.15">
      <c r="A34" s="328" t="s">
        <v>230</v>
      </c>
      <c r="B34" s="330">
        <v>4294</v>
      </c>
      <c r="C34" s="335"/>
      <c r="D34" s="328" t="s">
        <v>229</v>
      </c>
      <c r="E34" s="329"/>
      <c r="F34" s="335"/>
      <c r="G34" s="329"/>
      <c r="H34" s="327"/>
      <c r="I34" s="327"/>
      <c r="J34" s="335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35"/>
    </row>
    <row r="35" spans="1:23" s="311" customFormat="1" x14ac:dyDescent="0.15">
      <c r="A35" s="328" t="s">
        <v>232</v>
      </c>
      <c r="B35" s="342">
        <v>10188</v>
      </c>
      <c r="C35" s="335"/>
      <c r="D35" s="328" t="s">
        <v>231</v>
      </c>
      <c r="E35" s="329"/>
      <c r="F35" s="335"/>
      <c r="G35" s="327"/>
      <c r="H35" s="327"/>
      <c r="I35" s="327"/>
      <c r="J35" s="335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35"/>
    </row>
    <row r="36" spans="1:23" s="311" customFormat="1" x14ac:dyDescent="0.15">
      <c r="A36" s="328" t="s">
        <v>241</v>
      </c>
      <c r="B36" s="330">
        <v>387</v>
      </c>
      <c r="C36" s="335"/>
      <c r="D36" s="328" t="s">
        <v>233</v>
      </c>
      <c r="E36" s="329"/>
      <c r="F36" s="335"/>
      <c r="G36" s="327"/>
      <c r="H36" s="327"/>
      <c r="I36" s="327"/>
      <c r="J36" s="335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35"/>
    </row>
    <row r="37" spans="1:23" s="311" customFormat="1" x14ac:dyDescent="0.15">
      <c r="A37" s="328" t="s">
        <v>220</v>
      </c>
      <c r="B37" s="330">
        <v>17068</v>
      </c>
      <c r="C37" s="335"/>
      <c r="D37" s="328" t="s">
        <v>234</v>
      </c>
      <c r="E37" s="329"/>
      <c r="F37" s="335"/>
      <c r="G37" s="329"/>
      <c r="H37" s="327"/>
      <c r="I37" s="327"/>
      <c r="J37" s="335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35"/>
    </row>
    <row r="38" spans="1:23" x14ac:dyDescent="0.15">
      <c r="A38" s="328" t="s">
        <v>235</v>
      </c>
      <c r="B38" s="330"/>
      <c r="C38" s="327"/>
      <c r="D38" s="328" t="s">
        <v>236</v>
      </c>
      <c r="E38" s="336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</row>
    <row r="39" spans="1:23" x14ac:dyDescent="0.15">
      <c r="A39" s="328" t="s">
        <v>237</v>
      </c>
      <c r="B39" s="330"/>
      <c r="C39" s="327"/>
      <c r="D39" s="328" t="s">
        <v>238</v>
      </c>
      <c r="E39" s="329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</row>
    <row r="40" spans="1:23" s="311" customFormat="1" x14ac:dyDescent="0.15">
      <c r="A40" s="327"/>
      <c r="B40" s="327"/>
      <c r="C40" s="335"/>
      <c r="D40" s="328" t="s">
        <v>239</v>
      </c>
      <c r="E40" s="329"/>
      <c r="F40" s="335"/>
      <c r="G40" s="327"/>
      <c r="H40" s="327"/>
      <c r="I40" s="327"/>
      <c r="J40" s="335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</row>
    <row r="41" spans="1:23" s="311" customFormat="1" x14ac:dyDescent="0.15">
      <c r="A41" s="327"/>
      <c r="B41" s="331"/>
      <c r="C41" s="335"/>
      <c r="D41" s="327"/>
      <c r="E41" s="327"/>
      <c r="F41" s="335"/>
      <c r="G41" s="327"/>
      <c r="H41" s="327"/>
      <c r="I41" s="327"/>
      <c r="J41" s="335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</row>
    <row r="43" spans="1:23" ht="14.25" x14ac:dyDescent="0.15">
      <c r="A43" s="350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</row>
    <row r="44" spans="1:23" x14ac:dyDescent="0.15">
      <c r="A44" s="340"/>
      <c r="B44" s="340"/>
      <c r="C44" s="343"/>
      <c r="D44" s="340"/>
      <c r="E44" s="344"/>
      <c r="F44" s="343"/>
      <c r="G44" s="345"/>
      <c r="H44" s="345"/>
      <c r="I44" s="345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7"/>
      <c r="W44" s="327"/>
    </row>
    <row r="45" spans="1:23" ht="14.25" x14ac:dyDescent="0.15">
      <c r="A45" s="309"/>
      <c r="C45" s="303"/>
      <c r="F45" s="303"/>
      <c r="J45" s="303"/>
    </row>
    <row r="46" spans="1:23" x14ac:dyDescent="0.15">
      <c r="A46" s="340"/>
      <c r="B46" s="340"/>
      <c r="C46" s="343"/>
      <c r="D46" s="340"/>
      <c r="E46" s="344"/>
      <c r="F46" s="343"/>
      <c r="G46" s="345"/>
      <c r="H46" s="345"/>
      <c r="I46" s="345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</row>
    <row r="47" spans="1:23" x14ac:dyDescent="0.15">
      <c r="A47" s="338"/>
      <c r="B47" s="338"/>
      <c r="C47" s="338"/>
      <c r="D47" s="338"/>
      <c r="E47" s="337"/>
      <c r="F47" s="338"/>
      <c r="G47" s="337"/>
      <c r="H47" s="337"/>
      <c r="I47" s="33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</row>
    <row r="48" spans="1:23" x14ac:dyDescent="0.15">
      <c r="A48" s="338"/>
      <c r="B48" s="338"/>
      <c r="C48" s="338"/>
      <c r="D48" s="338"/>
      <c r="E48" s="337"/>
      <c r="F48" s="338"/>
      <c r="G48" s="337"/>
      <c r="H48" s="337"/>
      <c r="I48" s="33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</row>
    <row r="49" spans="1:14" x14ac:dyDescent="0.15">
      <c r="A49" s="338"/>
      <c r="B49" s="338"/>
      <c r="C49" s="338"/>
      <c r="D49" s="338"/>
      <c r="E49" s="337"/>
      <c r="F49" s="338"/>
      <c r="G49" s="337"/>
      <c r="H49" s="339"/>
      <c r="I49" s="346"/>
      <c r="J49" s="327"/>
      <c r="K49" s="327"/>
      <c r="L49" s="327"/>
      <c r="M49" s="327"/>
      <c r="N49" s="327"/>
    </row>
    <row r="50" spans="1:14" x14ac:dyDescent="0.15">
      <c r="A50" s="338"/>
      <c r="B50" s="338"/>
      <c r="C50" s="338"/>
      <c r="D50" s="338"/>
      <c r="E50" s="337"/>
      <c r="F50" s="338"/>
      <c r="G50" s="337"/>
      <c r="H50" s="339"/>
      <c r="I50" s="346"/>
      <c r="J50" s="327"/>
      <c r="K50" s="327"/>
      <c r="L50" s="327"/>
      <c r="M50" s="327"/>
      <c r="N50" s="327"/>
    </row>
    <row r="51" spans="1:14" x14ac:dyDescent="0.15">
      <c r="A51" s="338"/>
      <c r="B51" s="338"/>
      <c r="C51" s="338"/>
      <c r="D51" s="338"/>
      <c r="E51" s="337"/>
      <c r="F51" s="338"/>
      <c r="G51" s="337"/>
      <c r="H51" s="339"/>
      <c r="I51" s="346"/>
      <c r="J51" s="327"/>
      <c r="K51" s="327"/>
      <c r="L51" s="327"/>
      <c r="M51" s="327"/>
      <c r="N51" s="336"/>
    </row>
    <row r="52" spans="1:14" x14ac:dyDescent="0.15">
      <c r="A52" s="338"/>
      <c r="B52" s="338"/>
      <c r="C52" s="338"/>
      <c r="D52" s="338"/>
      <c r="E52" s="337"/>
      <c r="F52" s="338"/>
      <c r="G52" s="337"/>
      <c r="H52" s="337"/>
      <c r="I52" s="337"/>
      <c r="J52" s="327"/>
      <c r="K52" s="327"/>
      <c r="L52" s="327"/>
      <c r="M52" s="327"/>
      <c r="N52" s="327"/>
    </row>
    <row r="53" spans="1:14" x14ac:dyDescent="0.15">
      <c r="A53" s="338"/>
      <c r="B53" s="338"/>
      <c r="C53" s="338"/>
      <c r="D53" s="338"/>
      <c r="E53" s="337"/>
      <c r="F53" s="338"/>
      <c r="G53" s="337"/>
      <c r="H53" s="337"/>
      <c r="I53" s="337"/>
      <c r="J53" s="327"/>
      <c r="K53" s="327"/>
      <c r="L53" s="327"/>
      <c r="M53" s="327"/>
      <c r="N53" s="327"/>
    </row>
    <row r="54" spans="1:14" x14ac:dyDescent="0.15">
      <c r="A54" s="338"/>
      <c r="B54" s="338"/>
      <c r="C54" s="338"/>
      <c r="D54" s="338"/>
      <c r="E54" s="337"/>
      <c r="F54" s="338"/>
      <c r="G54" s="337"/>
      <c r="H54" s="339"/>
      <c r="I54" s="346"/>
      <c r="J54" s="327"/>
      <c r="K54" s="327"/>
      <c r="L54" s="327"/>
      <c r="M54" s="327"/>
      <c r="N54" s="327"/>
    </row>
    <row r="55" spans="1:14" x14ac:dyDescent="0.15">
      <c r="A55" s="338"/>
      <c r="B55" s="338"/>
      <c r="C55" s="338"/>
      <c r="D55" s="338"/>
      <c r="E55" s="337"/>
      <c r="F55" s="338"/>
      <c r="G55" s="337"/>
      <c r="H55" s="339"/>
      <c r="I55" s="346"/>
      <c r="J55" s="327"/>
      <c r="K55" s="327"/>
      <c r="L55" s="327"/>
      <c r="M55" s="327"/>
      <c r="N55" s="327"/>
    </row>
    <row r="56" spans="1:14" x14ac:dyDescent="0.15">
      <c r="A56" s="340"/>
      <c r="B56" s="327"/>
      <c r="C56" s="327"/>
      <c r="D56" s="327"/>
      <c r="E56" s="327"/>
      <c r="F56" s="327"/>
      <c r="G56" s="327"/>
      <c r="H56" s="348"/>
      <c r="I56" s="349"/>
      <c r="J56" s="327"/>
      <c r="K56" s="327"/>
      <c r="L56" s="327"/>
      <c r="M56" s="327"/>
      <c r="N56" s="327"/>
    </row>
    <row r="57" spans="1:14" x14ac:dyDescent="0.15">
      <c r="A57" s="338"/>
      <c r="B57" s="347"/>
      <c r="C57" s="327"/>
      <c r="D57" s="347"/>
      <c r="E57" s="337"/>
      <c r="F57" s="327"/>
      <c r="G57" s="337"/>
      <c r="H57" s="339"/>
      <c r="I57" s="346"/>
      <c r="J57" s="327"/>
      <c r="K57" s="327"/>
      <c r="L57" s="327"/>
      <c r="M57" s="327"/>
      <c r="N57" s="327"/>
    </row>
    <row r="58" spans="1:14" x14ac:dyDescent="0.15">
      <c r="A58" s="338"/>
      <c r="B58" s="347"/>
      <c r="C58" s="327"/>
      <c r="D58" s="347"/>
      <c r="E58" s="337"/>
      <c r="F58" s="327"/>
      <c r="G58" s="337"/>
      <c r="H58" s="339"/>
      <c r="I58" s="346"/>
      <c r="J58" s="327"/>
      <c r="K58" s="327"/>
      <c r="L58" s="327"/>
      <c r="M58" s="327"/>
      <c r="N58" s="327"/>
    </row>
    <row r="59" spans="1:14" x14ac:dyDescent="0.15">
      <c r="A59" s="338"/>
      <c r="B59" s="347"/>
      <c r="C59" s="327"/>
      <c r="D59" s="347"/>
      <c r="E59" s="337"/>
      <c r="F59" s="327"/>
      <c r="G59" s="337"/>
      <c r="H59" s="339"/>
      <c r="I59" s="346"/>
      <c r="J59" s="327"/>
      <c r="K59" s="327"/>
      <c r="L59" s="327"/>
      <c r="M59" s="327"/>
      <c r="N59" s="32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zoomScale="90" zoomScaleNormal="90" workbookViewId="0">
      <selection activeCell="B12" sqref="B12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9" customWidth="1"/>
    <col min="11" max="13" width="9" style="351"/>
    <col min="14" max="14" width="15.5" style="351" bestFit="1" customWidth="1"/>
    <col min="15" max="16384" width="9" style="351"/>
  </cols>
  <sheetData>
    <row r="1" spans="1:9" ht="14.25" x14ac:dyDescent="0.15">
      <c r="A1" s="357" t="s">
        <v>184</v>
      </c>
      <c r="C1" s="351"/>
      <c r="F1" s="351"/>
    </row>
    <row r="2" spans="1:9" x14ac:dyDescent="0.15">
      <c r="A2" s="358" t="s">
        <v>0</v>
      </c>
      <c r="C2" s="351"/>
      <c r="D2" s="358" t="s">
        <v>185</v>
      </c>
      <c r="F2" s="351"/>
      <c r="G2" s="358" t="s">
        <v>186</v>
      </c>
      <c r="I2" s="353"/>
    </row>
    <row r="3" spans="1:9" x14ac:dyDescent="0.15">
      <c r="A3" s="352" t="s">
        <v>187</v>
      </c>
      <c r="B3" s="353"/>
      <c r="C3" s="351"/>
      <c r="D3" s="352" t="s">
        <v>187</v>
      </c>
      <c r="E3" s="353"/>
      <c r="F3" s="351"/>
      <c r="G3" s="352" t="s">
        <v>188</v>
      </c>
      <c r="I3" s="354"/>
    </row>
    <row r="4" spans="1:9" x14ac:dyDescent="0.15">
      <c r="A4" s="352" t="s">
        <v>189</v>
      </c>
      <c r="B4" s="365"/>
      <c r="C4" s="351"/>
      <c r="D4" s="352" t="s">
        <v>190</v>
      </c>
      <c r="E4" s="365"/>
      <c r="F4" s="351"/>
      <c r="H4" s="352" t="s">
        <v>194</v>
      </c>
    </row>
    <row r="5" spans="1:9" x14ac:dyDescent="0.15">
      <c r="A5" s="352" t="s">
        <v>192</v>
      </c>
      <c r="B5" s="353"/>
      <c r="C5" s="351"/>
      <c r="D5" s="352" t="s">
        <v>193</v>
      </c>
      <c r="E5" s="353"/>
      <c r="F5" s="351"/>
      <c r="H5" s="352" t="s">
        <v>194</v>
      </c>
    </row>
    <row r="6" spans="1:9" x14ac:dyDescent="0.15">
      <c r="A6" s="352" t="s">
        <v>190</v>
      </c>
      <c r="B6" s="353"/>
      <c r="C6" s="351"/>
      <c r="D6" s="352" t="s">
        <v>195</v>
      </c>
      <c r="E6" s="353">
        <v>8000000</v>
      </c>
      <c r="F6" s="351"/>
      <c r="H6" s="352" t="s">
        <v>196</v>
      </c>
    </row>
    <row r="7" spans="1:9" x14ac:dyDescent="0.15">
      <c r="A7" s="352" t="s">
        <v>195</v>
      </c>
      <c r="B7" s="353">
        <v>50000000</v>
      </c>
      <c r="C7" s="351"/>
      <c r="D7" s="352" t="s">
        <v>197</v>
      </c>
      <c r="E7" s="365">
        <v>74000000</v>
      </c>
      <c r="F7" s="351"/>
      <c r="H7" s="352" t="s">
        <v>199</v>
      </c>
    </row>
    <row r="8" spans="1:9" x14ac:dyDescent="0.15">
      <c r="A8" s="352" t="s">
        <v>197</v>
      </c>
      <c r="B8" s="353">
        <v>47000000</v>
      </c>
      <c r="C8" s="351"/>
      <c r="D8" s="352" t="s">
        <v>198</v>
      </c>
      <c r="E8" s="353"/>
      <c r="F8" s="351"/>
      <c r="G8" s="352"/>
      <c r="H8" s="352" t="s">
        <v>240</v>
      </c>
    </row>
    <row r="9" spans="1:9" x14ac:dyDescent="0.15">
      <c r="A9" s="352" t="s">
        <v>200</v>
      </c>
      <c r="B9" s="377">
        <v>11547.5</v>
      </c>
      <c r="C9" s="351"/>
      <c r="D9" s="352" t="s">
        <v>201</v>
      </c>
      <c r="E9" s="354"/>
      <c r="F9" s="351"/>
      <c r="H9" s="352"/>
    </row>
    <row r="10" spans="1:9" x14ac:dyDescent="0.15">
      <c r="A10" s="352" t="s">
        <v>202</v>
      </c>
      <c r="B10" s="353">
        <v>33000000</v>
      </c>
      <c r="C10" s="351"/>
      <c r="D10" s="352" t="s">
        <v>203</v>
      </c>
      <c r="E10" s="353">
        <v>405812.60000000009</v>
      </c>
      <c r="F10" s="351"/>
      <c r="G10" s="352"/>
      <c r="H10" s="352" t="s">
        <v>204</v>
      </c>
      <c r="I10" s="354">
        <v>0</v>
      </c>
    </row>
    <row r="11" spans="1:9" x14ac:dyDescent="0.15">
      <c r="A11" s="352" t="s">
        <v>205</v>
      </c>
      <c r="B11" s="377">
        <v>752528.20000000019</v>
      </c>
      <c r="C11" s="351"/>
      <c r="E11" s="353"/>
      <c r="F11" s="351"/>
      <c r="G11" s="352"/>
      <c r="H11" s="352" t="s">
        <v>206</v>
      </c>
      <c r="I11" s="354">
        <v>0</v>
      </c>
    </row>
    <row r="12" spans="1:9" x14ac:dyDescent="0.15">
      <c r="A12" s="352" t="s">
        <v>198</v>
      </c>
      <c r="B12" s="365">
        <v>314.72000000000003</v>
      </c>
      <c r="C12" s="351"/>
      <c r="E12" s="353"/>
      <c r="F12" s="351"/>
      <c r="G12" s="352" t="s">
        <v>207</v>
      </c>
      <c r="I12" s="353"/>
    </row>
    <row r="13" spans="1:9" x14ac:dyDescent="0.15">
      <c r="A13" s="352" t="s">
        <v>203</v>
      </c>
      <c r="B13" s="353">
        <v>86631.800000000032</v>
      </c>
      <c r="C13" s="351"/>
      <c r="E13" s="353"/>
      <c r="F13" s="351"/>
      <c r="G13" s="352"/>
      <c r="H13" s="352" t="s">
        <v>208</v>
      </c>
      <c r="I13" s="353"/>
    </row>
    <row r="14" spans="1:9" x14ac:dyDescent="0.15">
      <c r="B14" s="353"/>
      <c r="C14" s="351"/>
      <c r="F14" s="351"/>
      <c r="G14" s="352"/>
      <c r="H14" s="352" t="s">
        <v>209</v>
      </c>
      <c r="I14" s="353"/>
    </row>
    <row r="15" spans="1:9" x14ac:dyDescent="0.15">
      <c r="A15" s="352"/>
      <c r="B15" s="353"/>
      <c r="C15" s="351"/>
      <c r="F15" s="351"/>
      <c r="G15" s="352"/>
      <c r="H15" s="352" t="s">
        <v>210</v>
      </c>
      <c r="I15" s="353">
        <v>0</v>
      </c>
    </row>
    <row r="16" spans="1:9" x14ac:dyDescent="0.15">
      <c r="A16" s="352"/>
      <c r="B16" s="353"/>
      <c r="C16" s="351"/>
      <c r="F16" s="351"/>
      <c r="G16" s="352" t="s">
        <v>197</v>
      </c>
      <c r="H16" s="353"/>
      <c r="I16" s="353">
        <v>29000000</v>
      </c>
    </row>
    <row r="17" spans="1:22" x14ac:dyDescent="0.15">
      <c r="A17" s="356"/>
      <c r="B17" s="353"/>
      <c r="C17" s="351"/>
      <c r="F17" s="351"/>
      <c r="G17" s="352" t="s">
        <v>211</v>
      </c>
      <c r="H17" s="353"/>
      <c r="I17" s="353"/>
      <c r="J17" s="351"/>
    </row>
    <row r="18" spans="1:22" x14ac:dyDescent="0.15">
      <c r="C18" s="351"/>
      <c r="F18" s="351"/>
      <c r="G18" s="352" t="s">
        <v>193</v>
      </c>
      <c r="H18" s="353"/>
      <c r="I18" s="353"/>
      <c r="J18" s="351"/>
    </row>
    <row r="19" spans="1:22" x14ac:dyDescent="0.15">
      <c r="A19" s="353"/>
      <c r="C19" s="351"/>
      <c r="F19" s="351"/>
      <c r="G19" s="352" t="s">
        <v>212</v>
      </c>
      <c r="H19" s="353"/>
      <c r="I19" s="353">
        <v>-29000000</v>
      </c>
      <c r="J19" s="351"/>
    </row>
    <row r="20" spans="1:22" x14ac:dyDescent="0.15">
      <c r="C20" s="351"/>
      <c r="F20" s="351"/>
      <c r="G20" s="352" t="s">
        <v>213</v>
      </c>
      <c r="I20" s="353"/>
      <c r="J20" s="351"/>
    </row>
    <row r="21" spans="1:22" x14ac:dyDescent="0.15">
      <c r="C21" s="351"/>
      <c r="F21" s="351"/>
      <c r="G21" s="352"/>
      <c r="H21" s="352" t="s">
        <v>214</v>
      </c>
      <c r="I21" s="353">
        <v>109240.15</v>
      </c>
      <c r="J21" s="351"/>
    </row>
    <row r="22" spans="1:22" x14ac:dyDescent="0.15">
      <c r="C22" s="351"/>
      <c r="F22" s="351"/>
      <c r="G22" s="352"/>
      <c r="H22" s="352" t="s">
        <v>215</v>
      </c>
      <c r="I22" s="353">
        <v>25898.94</v>
      </c>
      <c r="J22" s="351"/>
    </row>
    <row r="23" spans="1:22" x14ac:dyDescent="0.15">
      <c r="C23" s="351"/>
      <c r="F23" s="351"/>
      <c r="G23" s="352"/>
      <c r="H23" s="352" t="s">
        <v>216</v>
      </c>
      <c r="I23" s="353">
        <v>3885.97</v>
      </c>
      <c r="J23" s="351"/>
    </row>
    <row r="24" spans="1:22" x14ac:dyDescent="0.15">
      <c r="A24" s="358" t="s">
        <v>217</v>
      </c>
      <c r="C24" s="351"/>
      <c r="F24" s="351"/>
      <c r="H24" s="352" t="s">
        <v>218</v>
      </c>
      <c r="I24" s="353">
        <v>1522</v>
      </c>
      <c r="J24" s="351"/>
    </row>
    <row r="25" spans="1:22" x14ac:dyDescent="0.15">
      <c r="A25" s="352" t="s">
        <v>219</v>
      </c>
      <c r="B25" s="353">
        <v>150000000</v>
      </c>
      <c r="C25" s="351"/>
      <c r="F25" s="351"/>
      <c r="H25" s="352" t="s">
        <v>220</v>
      </c>
      <c r="I25" s="353">
        <v>140547.06</v>
      </c>
      <c r="J25" s="351"/>
    </row>
    <row r="26" spans="1:22" x14ac:dyDescent="0.15">
      <c r="A26" s="352" t="s">
        <v>221</v>
      </c>
      <c r="B26" s="353">
        <v>0</v>
      </c>
      <c r="C26" s="351"/>
      <c r="F26" s="351"/>
      <c r="G26" s="352"/>
      <c r="H26" s="352"/>
      <c r="I26" s="353"/>
      <c r="J26" s="351"/>
    </row>
    <row r="27" spans="1:22" x14ac:dyDescent="0.15">
      <c r="A27" s="352" t="s">
        <v>222</v>
      </c>
      <c r="B27" s="353">
        <v>632991.4600000002</v>
      </c>
      <c r="C27" s="351"/>
      <c r="F27" s="351"/>
      <c r="G27" s="352"/>
      <c r="H27" s="352"/>
      <c r="I27" s="353"/>
      <c r="J27" s="351"/>
    </row>
    <row r="28" spans="1:22" x14ac:dyDescent="0.15">
      <c r="C28" s="351"/>
      <c r="F28" s="351"/>
      <c r="G28" s="352"/>
      <c r="H28" s="352"/>
      <c r="I28" s="353"/>
      <c r="J28" s="351"/>
    </row>
    <row r="29" spans="1:22" x14ac:dyDescent="0.15">
      <c r="C29" s="351"/>
      <c r="F29" s="351"/>
      <c r="G29" s="352"/>
      <c r="H29" s="352"/>
      <c r="I29" s="353"/>
      <c r="J29" s="351"/>
    </row>
    <row r="30" spans="1:22" s="359" customFormat="1" x14ac:dyDescent="0.15"/>
    <row r="31" spans="1:22" ht="14.25" x14ac:dyDescent="0.15">
      <c r="A31" s="357" t="s">
        <v>223</v>
      </c>
      <c r="C31" s="351"/>
      <c r="F31" s="351"/>
      <c r="J31" s="351"/>
    </row>
    <row r="32" spans="1:22" s="359" customFormat="1" x14ac:dyDescent="0.15">
      <c r="A32" s="358" t="s">
        <v>224</v>
      </c>
      <c r="B32" s="351"/>
      <c r="D32" s="358" t="s">
        <v>225</v>
      </c>
      <c r="E32" s="351"/>
      <c r="G32" s="351"/>
      <c r="H32" s="351"/>
      <c r="I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59" customFormat="1" x14ac:dyDescent="0.15">
      <c r="A33" s="352" t="s">
        <v>228</v>
      </c>
      <c r="B33" s="354">
        <v>1698</v>
      </c>
      <c r="D33" s="352" t="s">
        <v>227</v>
      </c>
      <c r="E33" s="353"/>
      <c r="G33" s="351"/>
      <c r="H33" s="351"/>
      <c r="I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</row>
    <row r="34" spans="1:23" s="359" customFormat="1" x14ac:dyDescent="0.15">
      <c r="A34" s="352" t="s">
        <v>230</v>
      </c>
      <c r="B34" s="354">
        <v>3826</v>
      </c>
      <c r="D34" s="352" t="s">
        <v>229</v>
      </c>
      <c r="E34" s="353"/>
      <c r="G34" s="353"/>
      <c r="H34" s="351"/>
      <c r="I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</row>
    <row r="35" spans="1:23" s="359" customFormat="1" x14ac:dyDescent="0.15">
      <c r="A35" s="352" t="s">
        <v>232</v>
      </c>
      <c r="B35" s="366">
        <v>9998</v>
      </c>
      <c r="D35" s="352" t="s">
        <v>231</v>
      </c>
      <c r="E35" s="353"/>
      <c r="G35" s="351"/>
      <c r="H35" s="351"/>
      <c r="I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</row>
    <row r="36" spans="1:23" s="359" customFormat="1" x14ac:dyDescent="0.15">
      <c r="A36" s="352" t="s">
        <v>241</v>
      </c>
      <c r="B36" s="354">
        <v>139</v>
      </c>
      <c r="D36" s="352" t="s">
        <v>233</v>
      </c>
      <c r="E36" s="353"/>
      <c r="G36" s="351"/>
      <c r="H36" s="351"/>
      <c r="I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</row>
    <row r="37" spans="1:23" s="359" customFormat="1" x14ac:dyDescent="0.15">
      <c r="A37" s="352" t="s">
        <v>220</v>
      </c>
      <c r="B37" s="354">
        <v>15661</v>
      </c>
      <c r="D37" s="352" t="s">
        <v>234</v>
      </c>
      <c r="E37" s="353"/>
      <c r="G37" s="353"/>
      <c r="H37" s="351"/>
      <c r="I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</row>
    <row r="38" spans="1:23" x14ac:dyDescent="0.15">
      <c r="A38" s="352" t="s">
        <v>235</v>
      </c>
      <c r="B38" s="354"/>
      <c r="C38" s="351"/>
      <c r="D38" s="352" t="s">
        <v>236</v>
      </c>
      <c r="E38" s="360"/>
      <c r="F38" s="351"/>
      <c r="J38" s="351"/>
    </row>
    <row r="39" spans="1:23" x14ac:dyDescent="0.15">
      <c r="A39" s="352" t="s">
        <v>237</v>
      </c>
      <c r="B39" s="354"/>
      <c r="C39" s="351"/>
      <c r="D39" s="352" t="s">
        <v>238</v>
      </c>
      <c r="E39" s="353"/>
      <c r="F39" s="351"/>
      <c r="J39" s="351"/>
    </row>
    <row r="40" spans="1:23" s="359" customFormat="1" x14ac:dyDescent="0.15">
      <c r="A40" s="351"/>
      <c r="B40" s="351"/>
      <c r="D40" s="352" t="s">
        <v>239</v>
      </c>
      <c r="E40" s="353"/>
      <c r="G40" s="351"/>
      <c r="H40" s="351"/>
      <c r="I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59" customFormat="1" x14ac:dyDescent="0.15">
      <c r="A41" s="351"/>
      <c r="B41" s="355"/>
      <c r="D41" s="351"/>
      <c r="E41" s="351"/>
      <c r="G41" s="351"/>
      <c r="H41" s="351"/>
      <c r="I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x14ac:dyDescent="0.15">
      <c r="A43" s="362"/>
      <c r="B43" s="371"/>
      <c r="C43" s="351"/>
      <c r="D43" s="371"/>
      <c r="E43" s="361"/>
      <c r="F43" s="351"/>
      <c r="G43" s="361"/>
      <c r="H43" s="363"/>
      <c r="I43" s="370"/>
      <c r="J43" s="351"/>
    </row>
    <row r="44" spans="1:23" x14ac:dyDescent="0.15">
      <c r="A44" s="362"/>
      <c r="B44" s="371"/>
      <c r="C44" s="351"/>
      <c r="D44" s="371"/>
      <c r="E44" s="361"/>
      <c r="F44" s="351"/>
      <c r="G44" s="361"/>
      <c r="H44" s="363"/>
      <c r="I44" s="370"/>
      <c r="J44" s="351"/>
    </row>
    <row r="45" spans="1:23" x14ac:dyDescent="0.15">
      <c r="A45" s="362"/>
      <c r="B45" s="371"/>
      <c r="C45" s="351"/>
      <c r="D45" s="371"/>
      <c r="E45" s="361"/>
      <c r="F45" s="351"/>
      <c r="G45" s="361"/>
      <c r="H45" s="363"/>
      <c r="I45" s="370"/>
      <c r="J45" s="35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25" zoomScale="90" zoomScaleNormal="90" workbookViewId="0">
      <selection activeCell="E33" sqref="E33"/>
    </sheetView>
  </sheetViews>
  <sheetFormatPr defaultRowHeight="13.5" x14ac:dyDescent="0.15"/>
  <cols>
    <col min="1" max="1" width="21.75" style="279" customWidth="1"/>
    <col min="2" max="2" width="20.875" style="279" customWidth="1"/>
    <col min="3" max="3" width="3.375" style="287" customWidth="1"/>
    <col min="4" max="4" width="20.625" style="279" customWidth="1"/>
    <col min="5" max="5" width="22" style="279" customWidth="1"/>
    <col min="6" max="6" width="1.875" style="287" customWidth="1"/>
    <col min="7" max="7" width="24.625" style="279" customWidth="1"/>
    <col min="8" max="8" width="17.875" style="279" customWidth="1"/>
    <col min="9" max="9" width="21.625" style="279" customWidth="1"/>
    <col min="10" max="10" width="7.125" style="287" customWidth="1"/>
    <col min="11" max="13" width="9" style="279"/>
    <col min="14" max="14" width="15.5" style="279" bestFit="1" customWidth="1"/>
    <col min="15" max="16384" width="9" style="279"/>
  </cols>
  <sheetData>
    <row r="1" spans="1:9" ht="14.25" x14ac:dyDescent="0.15">
      <c r="A1" s="309" t="s">
        <v>184</v>
      </c>
      <c r="B1" s="303"/>
      <c r="C1" s="303"/>
      <c r="D1" s="303"/>
      <c r="E1" s="303"/>
      <c r="F1" s="303"/>
      <c r="G1" s="303"/>
      <c r="H1" s="303"/>
      <c r="I1" s="303"/>
    </row>
    <row r="2" spans="1:9" x14ac:dyDescent="0.15">
      <c r="A2" s="310" t="s">
        <v>0</v>
      </c>
      <c r="B2" s="303"/>
      <c r="C2" s="303"/>
      <c r="D2" s="310" t="s">
        <v>185</v>
      </c>
      <c r="E2" s="303"/>
      <c r="F2" s="303"/>
      <c r="G2" s="310" t="s">
        <v>186</v>
      </c>
      <c r="H2" s="303"/>
      <c r="I2" s="305"/>
    </row>
    <row r="3" spans="1:9" x14ac:dyDescent="0.15">
      <c r="A3" s="304" t="s">
        <v>187</v>
      </c>
      <c r="B3" s="305">
        <v>9554552.7300000004</v>
      </c>
      <c r="C3" s="303"/>
      <c r="D3" s="304" t="s">
        <v>187</v>
      </c>
      <c r="E3" s="305">
        <v>36676581.289999999</v>
      </c>
      <c r="F3" s="303"/>
      <c r="G3" s="304" t="s">
        <v>188</v>
      </c>
      <c r="H3" s="303"/>
      <c r="I3" s="306"/>
    </row>
    <row r="4" spans="1:9" x14ac:dyDescent="0.15">
      <c r="A4" s="304" t="s">
        <v>189</v>
      </c>
      <c r="B4" s="317">
        <v>7451820.4900000002</v>
      </c>
      <c r="C4" s="303"/>
      <c r="D4" s="304" t="s">
        <v>190</v>
      </c>
      <c r="E4" s="317">
        <v>16345118.439999999</v>
      </c>
      <c r="F4" s="303"/>
      <c r="G4" s="303"/>
      <c r="H4" s="304" t="s">
        <v>194</v>
      </c>
      <c r="I4" s="303">
        <v>57</v>
      </c>
    </row>
    <row r="5" spans="1:9" x14ac:dyDescent="0.15">
      <c r="A5" s="304" t="s">
        <v>192</v>
      </c>
      <c r="B5" s="305">
        <v>72033187.489999995</v>
      </c>
      <c r="C5" s="303"/>
      <c r="D5" s="304" t="s">
        <v>193</v>
      </c>
      <c r="E5" s="305">
        <v>20327064.449999999</v>
      </c>
      <c r="F5" s="303"/>
      <c r="G5" s="303"/>
      <c r="H5" s="304" t="s">
        <v>194</v>
      </c>
      <c r="I5" s="303">
        <v>-1</v>
      </c>
    </row>
    <row r="6" spans="1:9" x14ac:dyDescent="0.15">
      <c r="A6" s="304" t="s">
        <v>190</v>
      </c>
      <c r="B6" s="305">
        <v>64581367</v>
      </c>
      <c r="C6" s="303"/>
      <c r="D6" s="304" t="s">
        <v>195</v>
      </c>
      <c r="E6" s="305">
        <v>8000000</v>
      </c>
      <c r="F6" s="303"/>
      <c r="G6" s="303"/>
      <c r="H6" s="304" t="s">
        <v>196</v>
      </c>
      <c r="I6" s="303">
        <v>94</v>
      </c>
    </row>
    <row r="7" spans="1:9" x14ac:dyDescent="0.15">
      <c r="A7" s="304" t="s">
        <v>195</v>
      </c>
      <c r="B7" s="305">
        <v>50000000</v>
      </c>
      <c r="C7" s="303"/>
      <c r="D7" s="304" t="s">
        <v>197</v>
      </c>
      <c r="E7" s="317">
        <v>74000000</v>
      </c>
      <c r="F7" s="303"/>
      <c r="G7" s="303"/>
      <c r="H7" s="304" t="s">
        <v>199</v>
      </c>
      <c r="I7" s="303">
        <v>37</v>
      </c>
    </row>
    <row r="8" spans="1:9" x14ac:dyDescent="0.15">
      <c r="A8" s="304" t="s">
        <v>197</v>
      </c>
      <c r="B8" s="305">
        <v>47000000</v>
      </c>
      <c r="C8" s="303"/>
      <c r="D8" s="304" t="s">
        <v>198</v>
      </c>
      <c r="E8" s="305">
        <v>3206.4</v>
      </c>
      <c r="F8" s="303"/>
      <c r="G8" s="304"/>
      <c r="H8" s="304" t="s">
        <v>240</v>
      </c>
      <c r="I8" s="303">
        <v>0</v>
      </c>
    </row>
    <row r="9" spans="1:9" x14ac:dyDescent="0.15">
      <c r="A9" s="304" t="s">
        <v>200</v>
      </c>
      <c r="B9" s="305">
        <v>26814.27</v>
      </c>
      <c r="C9" s="303"/>
      <c r="D9" s="304" t="s">
        <v>201</v>
      </c>
      <c r="E9" s="306">
        <v>2440</v>
      </c>
      <c r="F9" s="303"/>
      <c r="G9" s="303"/>
      <c r="H9" s="304"/>
      <c r="I9" s="303"/>
    </row>
    <row r="10" spans="1:9" x14ac:dyDescent="0.15">
      <c r="A10" s="304" t="s">
        <v>202</v>
      </c>
      <c r="B10" s="305">
        <v>55000000</v>
      </c>
      <c r="C10" s="303"/>
      <c r="D10" s="304" t="s">
        <v>203</v>
      </c>
      <c r="E10" s="305">
        <v>405812.60000000009</v>
      </c>
      <c r="F10" s="303"/>
      <c r="G10" s="304"/>
      <c r="H10" s="304" t="s">
        <v>204</v>
      </c>
      <c r="I10" s="306">
        <v>188</v>
      </c>
    </row>
    <row r="11" spans="1:9" x14ac:dyDescent="0.15">
      <c r="A11" s="304" t="s">
        <v>205</v>
      </c>
      <c r="B11" s="305">
        <v>740980.70000000019</v>
      </c>
      <c r="C11" s="303"/>
      <c r="D11" s="303"/>
      <c r="E11" s="305"/>
      <c r="F11" s="303"/>
      <c r="G11" s="304"/>
      <c r="H11" s="304" t="s">
        <v>206</v>
      </c>
      <c r="I11" s="306">
        <v>-1</v>
      </c>
    </row>
    <row r="12" spans="1:9" x14ac:dyDescent="0.15">
      <c r="A12" s="304" t="s">
        <v>198</v>
      </c>
      <c r="B12" s="317">
        <v>440.19</v>
      </c>
      <c r="C12" s="303"/>
      <c r="D12" s="303"/>
      <c r="E12" s="305"/>
      <c r="F12" s="303"/>
      <c r="G12" s="304" t="s">
        <v>207</v>
      </c>
      <c r="H12" s="303"/>
      <c r="I12" s="305"/>
    </row>
    <row r="13" spans="1:9" x14ac:dyDescent="0.15">
      <c r="A13" s="304" t="s">
        <v>203</v>
      </c>
      <c r="B13" s="305">
        <v>86317.080000000031</v>
      </c>
      <c r="C13" s="303"/>
      <c r="D13" s="303"/>
      <c r="E13" s="305"/>
      <c r="F13" s="303"/>
      <c r="G13" s="304"/>
      <c r="H13" s="304" t="s">
        <v>208</v>
      </c>
      <c r="I13" s="305">
        <v>132506940</v>
      </c>
    </row>
    <row r="14" spans="1:9" x14ac:dyDescent="0.15">
      <c r="A14" s="303"/>
      <c r="B14" s="305"/>
      <c r="C14" s="303"/>
      <c r="D14" s="303"/>
      <c r="E14" s="303"/>
      <c r="F14" s="303"/>
      <c r="G14" s="304"/>
      <c r="H14" s="304" t="s">
        <v>209</v>
      </c>
      <c r="I14" s="305">
        <v>-706920</v>
      </c>
    </row>
    <row r="15" spans="1:9" x14ac:dyDescent="0.15">
      <c r="A15" s="304"/>
      <c r="B15" s="305"/>
      <c r="C15" s="303"/>
      <c r="D15" s="303"/>
      <c r="E15" s="303"/>
      <c r="F15" s="303"/>
      <c r="G15" s="304"/>
      <c r="H15" s="304" t="s">
        <v>210</v>
      </c>
      <c r="I15" s="305">
        <v>131800020</v>
      </c>
    </row>
    <row r="16" spans="1:9" x14ac:dyDescent="0.15">
      <c r="A16" s="304"/>
      <c r="B16" s="305"/>
      <c r="C16" s="303"/>
      <c r="D16" s="303"/>
      <c r="E16" s="303"/>
      <c r="F16" s="303"/>
      <c r="G16" s="304" t="s">
        <v>197</v>
      </c>
      <c r="H16" s="305"/>
      <c r="I16" s="305">
        <v>29000000</v>
      </c>
    </row>
    <row r="17" spans="1:22" x14ac:dyDescent="0.15">
      <c r="A17" s="308"/>
      <c r="B17" s="305"/>
      <c r="C17" s="303"/>
      <c r="D17" s="303"/>
      <c r="E17" s="303"/>
      <c r="F17" s="303"/>
      <c r="G17" s="304" t="s">
        <v>211</v>
      </c>
      <c r="H17" s="305"/>
      <c r="I17" s="305">
        <v>10180449.310000001</v>
      </c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</row>
    <row r="18" spans="1:22" x14ac:dyDescent="0.15">
      <c r="A18" s="303"/>
      <c r="B18" s="303"/>
      <c r="C18" s="303"/>
      <c r="D18" s="303"/>
      <c r="E18" s="303"/>
      <c r="F18" s="303"/>
      <c r="G18" s="304" t="s">
        <v>193</v>
      </c>
      <c r="H18" s="305"/>
      <c r="I18" s="305">
        <v>26501388</v>
      </c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</row>
    <row r="19" spans="1:22" x14ac:dyDescent="0.15">
      <c r="A19" s="305"/>
      <c r="B19" s="303"/>
      <c r="C19" s="303"/>
      <c r="D19" s="303"/>
      <c r="E19" s="303"/>
      <c r="F19" s="303"/>
      <c r="G19" s="304" t="s">
        <v>212</v>
      </c>
      <c r="H19" s="305"/>
      <c r="I19" s="305">
        <v>7681837.3100000024</v>
      </c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</row>
    <row r="20" spans="1:22" x14ac:dyDescent="0.15">
      <c r="A20" s="303"/>
      <c r="B20" s="303"/>
      <c r="C20" s="303"/>
      <c r="D20" s="303"/>
      <c r="E20" s="303"/>
      <c r="F20" s="303"/>
      <c r="G20" s="304" t="s">
        <v>213</v>
      </c>
      <c r="H20" s="303"/>
      <c r="I20" s="305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</row>
    <row r="21" spans="1:22" x14ac:dyDescent="0.15">
      <c r="A21" s="303"/>
      <c r="B21" s="303"/>
      <c r="C21" s="303"/>
      <c r="D21" s="303"/>
      <c r="E21" s="303"/>
      <c r="F21" s="303"/>
      <c r="G21" s="304"/>
      <c r="H21" s="304" t="s">
        <v>214</v>
      </c>
      <c r="I21" s="305">
        <v>108319.95</v>
      </c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</row>
    <row r="22" spans="1:22" x14ac:dyDescent="0.15">
      <c r="A22" s="303"/>
      <c r="B22" s="303"/>
      <c r="C22" s="303"/>
      <c r="D22" s="303"/>
      <c r="E22" s="303"/>
      <c r="F22" s="303"/>
      <c r="G22" s="304"/>
      <c r="H22" s="304" t="s">
        <v>215</v>
      </c>
      <c r="I22" s="305">
        <v>25681.759999999998</v>
      </c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</row>
    <row r="23" spans="1:22" x14ac:dyDescent="0.15">
      <c r="A23" s="303"/>
      <c r="B23" s="303"/>
      <c r="C23" s="303"/>
      <c r="D23" s="303"/>
      <c r="E23" s="303"/>
      <c r="F23" s="303"/>
      <c r="G23" s="304"/>
      <c r="H23" s="304" t="s">
        <v>216</v>
      </c>
      <c r="I23" s="305">
        <v>3885.97</v>
      </c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</row>
    <row r="24" spans="1:22" x14ac:dyDescent="0.15">
      <c r="A24" s="310" t="s">
        <v>217</v>
      </c>
      <c r="B24" s="303"/>
      <c r="C24" s="303"/>
      <c r="D24" s="303"/>
      <c r="E24" s="303"/>
      <c r="F24" s="303"/>
      <c r="G24" s="303"/>
      <c r="H24" s="304" t="s">
        <v>218</v>
      </c>
      <c r="I24" s="305">
        <v>1522</v>
      </c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</row>
    <row r="25" spans="1:22" x14ac:dyDescent="0.15">
      <c r="A25" s="304" t="s">
        <v>219</v>
      </c>
      <c r="B25" s="305">
        <v>150000000</v>
      </c>
      <c r="C25" s="303"/>
      <c r="D25" s="303"/>
      <c r="E25" s="303"/>
      <c r="F25" s="303"/>
      <c r="G25" s="303"/>
      <c r="H25" s="304" t="s">
        <v>220</v>
      </c>
      <c r="I25" s="305">
        <v>139409.68</v>
      </c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</row>
    <row r="26" spans="1:22" x14ac:dyDescent="0.15">
      <c r="A26" s="304" t="s">
        <v>221</v>
      </c>
      <c r="B26" s="305">
        <v>54280272.939999998</v>
      </c>
      <c r="C26" s="303"/>
      <c r="D26" s="303"/>
      <c r="E26" s="303"/>
      <c r="F26" s="303"/>
      <c r="G26" s="304"/>
      <c r="H26" s="304"/>
      <c r="I26" s="305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</row>
    <row r="27" spans="1:22" x14ac:dyDescent="0.15">
      <c r="A27" s="304" t="s">
        <v>222</v>
      </c>
      <c r="B27" s="305">
        <v>631539.3600000001</v>
      </c>
      <c r="C27" s="303"/>
      <c r="D27" s="303"/>
      <c r="E27" s="303"/>
      <c r="F27" s="303"/>
      <c r="G27" s="304"/>
      <c r="H27" s="304"/>
      <c r="I27" s="305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</row>
    <row r="28" spans="1:22" x14ac:dyDescent="0.15">
      <c r="A28" s="303"/>
      <c r="B28" s="303"/>
      <c r="C28" s="303"/>
      <c r="D28" s="303"/>
      <c r="E28" s="303"/>
      <c r="F28" s="303"/>
      <c r="G28" s="304"/>
      <c r="H28" s="304"/>
      <c r="I28" s="305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</row>
    <row r="29" spans="1:22" x14ac:dyDescent="0.15">
      <c r="A29" s="303"/>
      <c r="B29" s="303"/>
      <c r="C29" s="303"/>
      <c r="D29" s="303"/>
      <c r="E29" s="303"/>
      <c r="F29" s="303"/>
      <c r="G29" s="304"/>
      <c r="H29" s="304"/>
      <c r="I29" s="305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</row>
    <row r="30" spans="1:22" s="287" customFormat="1" x14ac:dyDescent="0.15">
      <c r="A30" s="311"/>
      <c r="B30" s="311"/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1:22" ht="14.25" x14ac:dyDescent="0.15">
      <c r="A31" s="309" t="s">
        <v>223</v>
      </c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</row>
    <row r="32" spans="1:22" s="287" customFormat="1" x14ac:dyDescent="0.15">
      <c r="A32" s="310" t="s">
        <v>224</v>
      </c>
      <c r="B32" s="303"/>
      <c r="C32" s="311"/>
      <c r="D32" s="310" t="s">
        <v>225</v>
      </c>
      <c r="E32" s="303"/>
      <c r="F32" s="311"/>
      <c r="G32" s="303"/>
      <c r="H32" s="303"/>
      <c r="I32" s="303"/>
      <c r="J32" s="311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</row>
    <row r="33" spans="1:23" s="287" customFormat="1" x14ac:dyDescent="0.15">
      <c r="A33" s="304" t="s">
        <v>228</v>
      </c>
      <c r="B33" s="306">
        <v>1319</v>
      </c>
      <c r="C33" s="311"/>
      <c r="D33" s="304" t="s">
        <v>227</v>
      </c>
      <c r="E33" s="305">
        <v>6316684</v>
      </c>
      <c r="F33" s="311"/>
      <c r="G33" s="303"/>
      <c r="H33" s="303"/>
      <c r="I33" s="303"/>
      <c r="J33" s="311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11"/>
    </row>
    <row r="34" spans="1:23" s="287" customFormat="1" x14ac:dyDescent="0.15">
      <c r="A34" s="304" t="s">
        <v>230</v>
      </c>
      <c r="B34" s="306">
        <v>3672</v>
      </c>
      <c r="C34" s="311"/>
      <c r="D34" s="304" t="s">
        <v>229</v>
      </c>
      <c r="E34" s="305">
        <v>6244065</v>
      </c>
      <c r="F34" s="311"/>
      <c r="G34" s="305"/>
      <c r="H34" s="303"/>
      <c r="I34" s="303"/>
      <c r="J34" s="311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11"/>
    </row>
    <row r="35" spans="1:23" s="287" customFormat="1" x14ac:dyDescent="0.15">
      <c r="A35" s="304" t="s">
        <v>232</v>
      </c>
      <c r="B35" s="318">
        <v>9648</v>
      </c>
      <c r="C35" s="311"/>
      <c r="D35" s="304" t="s">
        <v>231</v>
      </c>
      <c r="E35" s="305">
        <v>22183</v>
      </c>
      <c r="F35" s="311"/>
      <c r="G35" s="303"/>
      <c r="H35" s="303"/>
      <c r="I35" s="303"/>
      <c r="J35" s="311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11"/>
    </row>
    <row r="36" spans="1:23" s="287" customFormat="1" x14ac:dyDescent="0.15">
      <c r="A36" s="304" t="s">
        <v>241</v>
      </c>
      <c r="B36" s="306">
        <v>0</v>
      </c>
      <c r="C36" s="311"/>
      <c r="D36" s="304" t="s">
        <v>233</v>
      </c>
      <c r="E36" s="305">
        <v>22183</v>
      </c>
      <c r="F36" s="311"/>
      <c r="G36" s="303"/>
      <c r="H36" s="303"/>
      <c r="I36" s="303"/>
      <c r="J36" s="311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11"/>
    </row>
    <row r="37" spans="1:23" s="287" customFormat="1" x14ac:dyDescent="0.15">
      <c r="A37" s="304" t="s">
        <v>220</v>
      </c>
      <c r="B37" s="306">
        <v>14639</v>
      </c>
      <c r="C37" s="311"/>
      <c r="D37" s="304" t="s">
        <v>234</v>
      </c>
      <c r="E37" s="305">
        <v>-176344</v>
      </c>
      <c r="F37" s="311"/>
      <c r="G37" s="305"/>
      <c r="H37" s="303"/>
      <c r="I37" s="303"/>
      <c r="J37" s="311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11"/>
    </row>
    <row r="38" spans="1:23" x14ac:dyDescent="0.15">
      <c r="A38" s="304" t="s">
        <v>235</v>
      </c>
      <c r="B38" s="306"/>
      <c r="C38" s="303"/>
      <c r="D38" s="304" t="s">
        <v>236</v>
      </c>
      <c r="E38" s="312">
        <v>356545</v>
      </c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</row>
    <row r="39" spans="1:23" x14ac:dyDescent="0.15">
      <c r="A39" s="304" t="s">
        <v>237</v>
      </c>
      <c r="B39" s="306"/>
      <c r="C39" s="303"/>
      <c r="D39" s="304" t="s">
        <v>238</v>
      </c>
      <c r="E39" s="305">
        <v>27717</v>
      </c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</row>
    <row r="40" spans="1:23" s="287" customFormat="1" x14ac:dyDescent="0.15">
      <c r="A40" s="303"/>
      <c r="B40" s="303"/>
      <c r="C40" s="311"/>
      <c r="D40" s="304" t="s">
        <v>239</v>
      </c>
      <c r="E40" s="305">
        <v>-1077</v>
      </c>
      <c r="F40" s="311"/>
      <c r="G40" s="303"/>
      <c r="H40" s="303"/>
      <c r="I40" s="303"/>
      <c r="J40" s="311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</row>
    <row r="41" spans="1:23" s="287" customFormat="1" x14ac:dyDescent="0.15">
      <c r="A41" s="303"/>
      <c r="B41" s="307"/>
      <c r="C41" s="311"/>
      <c r="D41" s="303"/>
      <c r="E41" s="303"/>
      <c r="F41" s="311"/>
      <c r="G41" s="303"/>
      <c r="H41" s="303"/>
      <c r="I41" s="303"/>
      <c r="J41" s="311"/>
      <c r="K41" s="303"/>
      <c r="L41" s="303"/>
      <c r="M41" s="303"/>
      <c r="N41" s="303"/>
      <c r="O41" s="303"/>
      <c r="P41" s="303"/>
      <c r="Q41" s="303"/>
      <c r="R41" s="303"/>
      <c r="S41" s="303"/>
      <c r="T41" s="303"/>
      <c r="U41" s="303"/>
      <c r="V41" s="303"/>
      <c r="W41" s="303"/>
    </row>
    <row r="43" spans="1:23" ht="14.25" x14ac:dyDescent="0.15">
      <c r="A43" s="326"/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</row>
    <row r="44" spans="1:23" x14ac:dyDescent="0.15">
      <c r="A44" s="316"/>
      <c r="B44" s="316"/>
      <c r="C44" s="319"/>
      <c r="D44" s="316"/>
      <c r="E44" s="320"/>
      <c r="F44" s="319"/>
      <c r="G44" s="321"/>
      <c r="H44" s="321"/>
      <c r="I44" s="321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</row>
    <row r="45" spans="1:23" ht="14.25" x14ac:dyDescent="0.15">
      <c r="A45" s="309" t="s">
        <v>242</v>
      </c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3"/>
      <c r="P45" s="303"/>
      <c r="Q45" s="303"/>
      <c r="R45" s="303"/>
      <c r="S45" s="303"/>
      <c r="T45" s="303"/>
      <c r="U45" s="303"/>
      <c r="V45" s="303"/>
      <c r="W45" s="303"/>
    </row>
    <row r="46" spans="1:23" x14ac:dyDescent="0.15">
      <c r="A46" s="316" t="s">
        <v>243</v>
      </c>
      <c r="B46" s="316" t="s">
        <v>244</v>
      </c>
      <c r="C46" s="319"/>
      <c r="D46" s="316" t="s">
        <v>245</v>
      </c>
      <c r="E46" s="320" t="s">
        <v>246</v>
      </c>
      <c r="F46" s="319"/>
      <c r="G46" s="321" t="s">
        <v>247</v>
      </c>
      <c r="H46" s="321" t="s">
        <v>248</v>
      </c>
      <c r="I46" s="321" t="s">
        <v>249</v>
      </c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</row>
    <row r="47" spans="1:23" x14ac:dyDescent="0.15">
      <c r="A47" s="314">
        <v>10000751</v>
      </c>
      <c r="B47" s="314" t="s">
        <v>250</v>
      </c>
      <c r="C47" s="314"/>
      <c r="D47" s="314" t="s">
        <v>251</v>
      </c>
      <c r="E47" s="313">
        <v>0</v>
      </c>
      <c r="F47" s="314"/>
      <c r="G47" s="313">
        <v>2.3479999999999999</v>
      </c>
      <c r="H47" s="313">
        <v>0</v>
      </c>
      <c r="I47" s="313">
        <v>0</v>
      </c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</row>
    <row r="48" spans="1:23" x14ac:dyDescent="0.15">
      <c r="A48" s="314">
        <v>10000751</v>
      </c>
      <c r="B48" s="314" t="s">
        <v>250</v>
      </c>
      <c r="C48" s="314"/>
      <c r="D48" s="314" t="s">
        <v>252</v>
      </c>
      <c r="E48" s="313">
        <v>0</v>
      </c>
      <c r="F48" s="314"/>
      <c r="G48" s="313">
        <v>2.3479999999999999</v>
      </c>
      <c r="H48" s="313">
        <v>0</v>
      </c>
      <c r="I48" s="313">
        <v>0</v>
      </c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</row>
    <row r="49" spans="1:14" x14ac:dyDescent="0.15">
      <c r="A49" s="314">
        <v>10000757</v>
      </c>
      <c r="B49" s="314" t="s">
        <v>253</v>
      </c>
      <c r="C49" s="314"/>
      <c r="D49" s="314" t="s">
        <v>251</v>
      </c>
      <c r="E49" s="313">
        <v>158</v>
      </c>
      <c r="F49" s="314"/>
      <c r="G49" s="313">
        <v>2.3969999999999998</v>
      </c>
      <c r="H49" s="315">
        <v>-1614760</v>
      </c>
      <c r="I49" s="322">
        <v>3870579.72</v>
      </c>
      <c r="J49" s="303"/>
      <c r="K49" s="303"/>
      <c r="L49" s="303"/>
      <c r="M49" s="303"/>
      <c r="N49" s="303"/>
    </row>
    <row r="50" spans="1:14" x14ac:dyDescent="0.15">
      <c r="A50" s="314">
        <v>10000758</v>
      </c>
      <c r="B50" s="314" t="s">
        <v>254</v>
      </c>
      <c r="C50" s="314"/>
      <c r="D50" s="314" t="s">
        <v>251</v>
      </c>
      <c r="E50" s="313">
        <v>67</v>
      </c>
      <c r="F50" s="314"/>
      <c r="G50" s="313">
        <v>2.4460000000000002</v>
      </c>
      <c r="H50" s="315">
        <v>-684740</v>
      </c>
      <c r="I50" s="322">
        <v>1674874.04</v>
      </c>
      <c r="J50" s="303"/>
      <c r="K50" s="303"/>
      <c r="L50" s="303"/>
      <c r="M50" s="303"/>
      <c r="N50" s="303"/>
    </row>
    <row r="51" spans="1:14" x14ac:dyDescent="0.15">
      <c r="A51" s="314">
        <v>10000762</v>
      </c>
      <c r="B51" s="314" t="s">
        <v>255</v>
      </c>
      <c r="C51" s="314"/>
      <c r="D51" s="314" t="s">
        <v>251</v>
      </c>
      <c r="E51" s="313">
        <v>75</v>
      </c>
      <c r="F51" s="314"/>
      <c r="G51" s="313">
        <v>2.4950000000000001</v>
      </c>
      <c r="H51" s="315">
        <v>-766500</v>
      </c>
      <c r="I51" s="322">
        <v>1912417.5</v>
      </c>
      <c r="J51" s="303"/>
      <c r="K51" s="303"/>
      <c r="L51" s="303"/>
      <c r="M51" s="303"/>
      <c r="N51" s="312"/>
    </row>
    <row r="52" spans="1:14" x14ac:dyDescent="0.15">
      <c r="A52" s="314">
        <v>10000778</v>
      </c>
      <c r="B52" s="314" t="s">
        <v>256</v>
      </c>
      <c r="C52" s="314"/>
      <c r="D52" s="314" t="s">
        <v>251</v>
      </c>
      <c r="E52" s="313">
        <v>0</v>
      </c>
      <c r="F52" s="314"/>
      <c r="G52" s="313">
        <v>2.35</v>
      </c>
      <c r="H52" s="313">
        <v>0</v>
      </c>
      <c r="I52" s="313">
        <v>0</v>
      </c>
      <c r="J52" s="303"/>
      <c r="K52" s="303"/>
      <c r="L52" s="303"/>
      <c r="M52" s="303"/>
      <c r="N52" s="303"/>
    </row>
    <row r="53" spans="1:14" x14ac:dyDescent="0.15">
      <c r="A53" s="314">
        <v>10000784</v>
      </c>
      <c r="B53" s="314" t="s">
        <v>257</v>
      </c>
      <c r="C53" s="314"/>
      <c r="D53" s="314" t="s">
        <v>251</v>
      </c>
      <c r="E53" s="313">
        <v>0</v>
      </c>
      <c r="F53" s="314"/>
      <c r="G53" s="313">
        <v>2.4</v>
      </c>
      <c r="H53" s="313">
        <v>0</v>
      </c>
      <c r="I53" s="313">
        <v>0</v>
      </c>
      <c r="J53" s="303"/>
      <c r="K53" s="303"/>
      <c r="L53" s="303"/>
      <c r="M53" s="303"/>
      <c r="N53" s="303"/>
    </row>
    <row r="54" spans="1:14" x14ac:dyDescent="0.15">
      <c r="A54" s="314">
        <v>10000810</v>
      </c>
      <c r="B54" s="314" t="s">
        <v>258</v>
      </c>
      <c r="C54" s="314"/>
      <c r="D54" s="314" t="s">
        <v>251</v>
      </c>
      <c r="E54" s="313">
        <v>8</v>
      </c>
      <c r="F54" s="314"/>
      <c r="G54" s="313">
        <v>2.5499999999999998</v>
      </c>
      <c r="H54" s="315">
        <v>-80000</v>
      </c>
      <c r="I54" s="322">
        <v>204000</v>
      </c>
      <c r="J54" s="303"/>
      <c r="K54" s="303"/>
      <c r="L54" s="303"/>
      <c r="M54" s="303"/>
      <c r="N54" s="303"/>
    </row>
    <row r="55" spans="1:14" x14ac:dyDescent="0.15">
      <c r="A55" s="314">
        <v>10000825</v>
      </c>
      <c r="B55" s="314" t="s">
        <v>259</v>
      </c>
      <c r="C55" s="314"/>
      <c r="D55" s="314" t="s">
        <v>252</v>
      </c>
      <c r="E55" s="313">
        <v>1</v>
      </c>
      <c r="F55" s="314"/>
      <c r="G55" s="313">
        <v>2.2000000000000002</v>
      </c>
      <c r="H55" s="315">
        <v>-10000</v>
      </c>
      <c r="I55" s="322">
        <v>22000</v>
      </c>
      <c r="J55" s="303"/>
      <c r="K55" s="303"/>
      <c r="L55" s="303"/>
      <c r="M55" s="303"/>
      <c r="N55" s="303"/>
    </row>
    <row r="56" spans="1:14" x14ac:dyDescent="0.15">
      <c r="A56" s="316" t="s">
        <v>220</v>
      </c>
      <c r="B56" s="303"/>
      <c r="C56" s="303"/>
      <c r="D56" s="303"/>
      <c r="E56" s="303"/>
      <c r="F56" s="303"/>
      <c r="G56" s="303"/>
      <c r="H56" s="324">
        <v>-3156000</v>
      </c>
      <c r="I56" s="325">
        <v>7683871.2599999998</v>
      </c>
      <c r="J56" s="303"/>
      <c r="K56" s="303"/>
      <c r="L56" s="303"/>
      <c r="M56" s="303"/>
      <c r="N56" s="303"/>
    </row>
    <row r="57" spans="1:14" x14ac:dyDescent="0.15">
      <c r="A57" s="314"/>
      <c r="B57" s="323"/>
      <c r="C57" s="303"/>
      <c r="D57" s="323"/>
      <c r="E57" s="313"/>
      <c r="F57" s="303"/>
      <c r="G57" s="313"/>
      <c r="H57" s="315"/>
      <c r="I57" s="322"/>
      <c r="J57" s="303"/>
      <c r="K57" s="303"/>
      <c r="L57" s="303"/>
      <c r="M57" s="303"/>
      <c r="N57" s="303"/>
    </row>
    <row r="58" spans="1:14" x14ac:dyDescent="0.15">
      <c r="A58" s="314"/>
      <c r="B58" s="323"/>
      <c r="C58" s="303"/>
      <c r="D58" s="323"/>
      <c r="E58" s="313"/>
      <c r="F58" s="303"/>
      <c r="G58" s="313"/>
      <c r="H58" s="315"/>
      <c r="I58" s="322"/>
      <c r="J58" s="303"/>
      <c r="K58" s="303"/>
      <c r="L58" s="303"/>
      <c r="M58" s="303"/>
      <c r="N58" s="303"/>
    </row>
    <row r="59" spans="1:14" x14ac:dyDescent="0.15">
      <c r="A59" s="314"/>
      <c r="B59" s="323"/>
      <c r="C59" s="303"/>
      <c r="D59" s="323"/>
      <c r="E59" s="313"/>
      <c r="F59" s="303"/>
      <c r="G59" s="313"/>
      <c r="H59" s="315"/>
      <c r="I59" s="322"/>
      <c r="J59" s="303"/>
      <c r="K59" s="303"/>
      <c r="L59" s="303"/>
      <c r="M59" s="303"/>
      <c r="N59" s="30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4" zoomScale="90" zoomScaleNormal="90" workbookViewId="0">
      <selection activeCell="D27" sqref="D27"/>
    </sheetView>
  </sheetViews>
  <sheetFormatPr defaultRowHeight="13.5" x14ac:dyDescent="0.15"/>
  <cols>
    <col min="1" max="1" width="21.75" style="255" customWidth="1"/>
    <col min="2" max="2" width="20.875" style="255" customWidth="1"/>
    <col min="3" max="3" width="3.375" style="263" customWidth="1"/>
    <col min="4" max="4" width="20.625" style="255" customWidth="1"/>
    <col min="5" max="5" width="22" style="255" customWidth="1"/>
    <col min="6" max="6" width="1.875" style="263" customWidth="1"/>
    <col min="7" max="7" width="24.625" style="255" customWidth="1"/>
    <col min="8" max="8" width="17.875" style="255" customWidth="1"/>
    <col min="9" max="9" width="21.625" style="255" customWidth="1"/>
    <col min="10" max="10" width="7.125" style="263" customWidth="1"/>
    <col min="11" max="13" width="9" style="255"/>
    <col min="14" max="14" width="15.5" style="255" bestFit="1" customWidth="1"/>
    <col min="15" max="16384" width="9" style="255"/>
  </cols>
  <sheetData>
    <row r="1" spans="1:9" ht="14.25" x14ac:dyDescent="0.15">
      <c r="A1" s="285" t="s">
        <v>184</v>
      </c>
      <c r="B1" s="279"/>
      <c r="C1" s="279"/>
      <c r="D1" s="279"/>
      <c r="E1" s="279"/>
      <c r="F1" s="279"/>
      <c r="G1" s="279"/>
      <c r="H1" s="279"/>
      <c r="I1" s="279"/>
    </row>
    <row r="2" spans="1:9" x14ac:dyDescent="0.15">
      <c r="A2" s="286" t="s">
        <v>0</v>
      </c>
      <c r="B2" s="279"/>
      <c r="C2" s="279"/>
      <c r="D2" s="286" t="s">
        <v>185</v>
      </c>
      <c r="E2" s="279"/>
      <c r="F2" s="279"/>
      <c r="G2" s="286" t="s">
        <v>186</v>
      </c>
      <c r="H2" s="279"/>
      <c r="I2" s="281"/>
    </row>
    <row r="3" spans="1:9" x14ac:dyDescent="0.15">
      <c r="A3" s="280" t="s">
        <v>187</v>
      </c>
      <c r="B3" s="281">
        <v>14319473.92</v>
      </c>
      <c r="C3" s="279"/>
      <c r="D3" s="280" t="s">
        <v>187</v>
      </c>
      <c r="E3" s="281">
        <v>36677640.979999997</v>
      </c>
      <c r="F3" s="279"/>
      <c r="G3" s="280" t="s">
        <v>188</v>
      </c>
      <c r="H3" s="279"/>
      <c r="I3" s="282"/>
    </row>
    <row r="4" spans="1:9" x14ac:dyDescent="0.15">
      <c r="A4" s="280" t="s">
        <v>189</v>
      </c>
      <c r="B4" s="293">
        <v>61325470.32</v>
      </c>
      <c r="C4" s="279"/>
      <c r="D4" s="280" t="s">
        <v>190</v>
      </c>
      <c r="E4" s="293">
        <v>12323891.689999999</v>
      </c>
      <c r="F4" s="279"/>
      <c r="G4" s="279"/>
      <c r="H4" s="280" t="s">
        <v>194</v>
      </c>
      <c r="I4" s="279">
        <v>55</v>
      </c>
    </row>
    <row r="5" spans="1:9" x14ac:dyDescent="0.15">
      <c r="A5" s="280" t="s">
        <v>192</v>
      </c>
      <c r="B5" s="281">
        <v>79381756.700000003</v>
      </c>
      <c r="C5" s="279"/>
      <c r="D5" s="280" t="s">
        <v>193</v>
      </c>
      <c r="E5" s="281">
        <v>24353749.289999999</v>
      </c>
      <c r="F5" s="279"/>
      <c r="G5" s="279"/>
      <c r="H5" s="280" t="s">
        <v>196</v>
      </c>
      <c r="I5" s="279">
        <v>97</v>
      </c>
    </row>
    <row r="6" spans="1:9" x14ac:dyDescent="0.15">
      <c r="A6" s="280" t="s">
        <v>190</v>
      </c>
      <c r="B6" s="281">
        <v>61325470.32</v>
      </c>
      <c r="C6" s="279"/>
      <c r="D6" s="280" t="s">
        <v>195</v>
      </c>
      <c r="E6" s="281">
        <v>8000000</v>
      </c>
      <c r="F6" s="279"/>
      <c r="G6" s="279"/>
      <c r="H6" s="280" t="s">
        <v>199</v>
      </c>
      <c r="I6" s="279">
        <v>33</v>
      </c>
    </row>
    <row r="7" spans="1:9" x14ac:dyDescent="0.15">
      <c r="A7" s="280" t="s">
        <v>195</v>
      </c>
      <c r="B7" s="281">
        <v>50000000</v>
      </c>
      <c r="C7" s="279"/>
      <c r="D7" s="280" t="s">
        <v>197</v>
      </c>
      <c r="E7" s="293">
        <v>74000000</v>
      </c>
      <c r="F7" s="279"/>
      <c r="G7" s="279"/>
      <c r="H7" s="280" t="s">
        <v>240</v>
      </c>
      <c r="I7" s="279">
        <v>0</v>
      </c>
    </row>
    <row r="8" spans="1:9" x14ac:dyDescent="0.15">
      <c r="A8" s="280" t="s">
        <v>197</v>
      </c>
      <c r="B8" s="281">
        <v>47000000</v>
      </c>
      <c r="C8" s="279"/>
      <c r="D8" s="280" t="s">
        <v>198</v>
      </c>
      <c r="E8" s="281">
        <v>2136</v>
      </c>
      <c r="F8" s="279"/>
      <c r="G8" s="280"/>
      <c r="H8" s="279"/>
      <c r="I8" s="279"/>
    </row>
    <row r="9" spans="1:9" x14ac:dyDescent="0.15">
      <c r="A9" s="280" t="s">
        <v>200</v>
      </c>
      <c r="B9" s="281">
        <v>5996.4</v>
      </c>
      <c r="C9" s="279"/>
      <c r="D9" s="280" t="s">
        <v>201</v>
      </c>
      <c r="E9" s="282">
        <v>1495</v>
      </c>
      <c r="F9" s="279"/>
      <c r="G9" s="279"/>
      <c r="H9" s="280"/>
      <c r="I9" s="279"/>
    </row>
    <row r="10" spans="1:9" x14ac:dyDescent="0.15">
      <c r="A10" s="280" t="s">
        <v>202</v>
      </c>
      <c r="B10" s="281">
        <v>47000000</v>
      </c>
      <c r="C10" s="279"/>
      <c r="D10" s="280" t="s">
        <v>203</v>
      </c>
      <c r="E10" s="281">
        <v>402606.20000000007</v>
      </c>
      <c r="F10" s="279"/>
      <c r="G10" s="280"/>
      <c r="H10" s="280" t="s">
        <v>204</v>
      </c>
      <c r="I10" s="282">
        <v>185</v>
      </c>
    </row>
    <row r="11" spans="1:9" x14ac:dyDescent="0.15">
      <c r="A11" s="280" t="s">
        <v>205</v>
      </c>
      <c r="B11" s="281">
        <v>714166.43000000017</v>
      </c>
      <c r="C11" s="279"/>
      <c r="D11" s="279"/>
      <c r="E11" s="281"/>
      <c r="F11" s="279"/>
      <c r="G11" s="280"/>
      <c r="H11" s="280" t="s">
        <v>206</v>
      </c>
      <c r="I11" s="282">
        <v>0</v>
      </c>
    </row>
    <row r="12" spans="1:9" x14ac:dyDescent="0.15">
      <c r="A12" s="280" t="s">
        <v>198</v>
      </c>
      <c r="B12" s="293">
        <v>583.25</v>
      </c>
      <c r="C12" s="279"/>
      <c r="D12" s="279"/>
      <c r="E12" s="281"/>
      <c r="F12" s="279"/>
      <c r="G12" s="280" t="s">
        <v>207</v>
      </c>
      <c r="H12" s="279"/>
      <c r="I12" s="281"/>
    </row>
    <row r="13" spans="1:9" x14ac:dyDescent="0.15">
      <c r="A13" s="280" t="s">
        <v>203</v>
      </c>
      <c r="B13" s="281">
        <v>85876.890000000029</v>
      </c>
      <c r="C13" s="279"/>
      <c r="D13" s="279"/>
      <c r="E13" s="281"/>
      <c r="F13" s="279"/>
      <c r="G13" s="280"/>
      <c r="H13" s="280" t="s">
        <v>208</v>
      </c>
      <c r="I13" s="281">
        <v>130241040</v>
      </c>
    </row>
    <row r="14" spans="1:9" x14ac:dyDescent="0.15">
      <c r="A14" s="279"/>
      <c r="B14" s="281"/>
      <c r="C14" s="279"/>
      <c r="D14" s="279"/>
      <c r="E14" s="279"/>
      <c r="F14" s="279"/>
      <c r="G14" s="280"/>
      <c r="H14" s="280" t="s">
        <v>209</v>
      </c>
      <c r="I14" s="281">
        <v>0</v>
      </c>
    </row>
    <row r="15" spans="1:9" x14ac:dyDescent="0.15">
      <c r="A15" s="280"/>
      <c r="B15" s="281"/>
      <c r="C15" s="279"/>
      <c r="D15" s="279"/>
      <c r="E15" s="279"/>
      <c r="F15" s="279"/>
      <c r="G15" s="280"/>
      <c r="H15" s="280" t="s">
        <v>210</v>
      </c>
      <c r="I15" s="281">
        <v>130241040</v>
      </c>
    </row>
    <row r="16" spans="1:9" x14ac:dyDescent="0.15">
      <c r="A16" s="280"/>
      <c r="B16" s="281"/>
      <c r="C16" s="279"/>
      <c r="D16" s="279"/>
      <c r="E16" s="279"/>
      <c r="F16" s="279"/>
      <c r="G16" s="280" t="s">
        <v>197</v>
      </c>
      <c r="H16" s="281"/>
      <c r="I16" s="281">
        <v>29000000</v>
      </c>
    </row>
    <row r="17" spans="1:22" x14ac:dyDescent="0.15">
      <c r="A17" s="284"/>
      <c r="B17" s="281"/>
      <c r="C17" s="279"/>
      <c r="D17" s="279"/>
      <c r="E17" s="279"/>
      <c r="F17" s="279"/>
      <c r="G17" s="280" t="s">
        <v>211</v>
      </c>
      <c r="H17" s="281"/>
      <c r="I17" s="281">
        <v>10461250.710000001</v>
      </c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</row>
    <row r="18" spans="1:22" x14ac:dyDescent="0.15">
      <c r="A18" s="279"/>
      <c r="B18" s="279"/>
      <c r="C18" s="279"/>
      <c r="D18" s="279"/>
      <c r="E18" s="279"/>
      <c r="F18" s="279"/>
      <c r="G18" s="280" t="s">
        <v>193</v>
      </c>
      <c r="H18" s="281"/>
      <c r="I18" s="281">
        <v>26015988</v>
      </c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</row>
    <row r="19" spans="1:22" x14ac:dyDescent="0.15">
      <c r="A19" s="281"/>
      <c r="B19" s="279"/>
      <c r="C19" s="279"/>
      <c r="D19" s="279"/>
      <c r="E19" s="279"/>
      <c r="F19" s="279"/>
      <c r="G19" s="280" t="s">
        <v>212</v>
      </c>
      <c r="H19" s="281"/>
      <c r="I19" s="281">
        <v>7477238.7100000009</v>
      </c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</row>
    <row r="20" spans="1:22" x14ac:dyDescent="0.15">
      <c r="A20" s="279"/>
      <c r="B20" s="279"/>
      <c r="C20" s="279"/>
      <c r="D20" s="279"/>
      <c r="E20" s="279"/>
      <c r="F20" s="279"/>
      <c r="G20" s="280" t="s">
        <v>213</v>
      </c>
      <c r="H20" s="279"/>
      <c r="I20" s="281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</row>
    <row r="21" spans="1:22" x14ac:dyDescent="0.15">
      <c r="A21" s="279"/>
      <c r="B21" s="279"/>
      <c r="C21" s="279"/>
      <c r="D21" s="279"/>
      <c r="E21" s="279"/>
      <c r="F21" s="279"/>
      <c r="G21" s="280"/>
      <c r="H21" s="280" t="s">
        <v>214</v>
      </c>
      <c r="I21" s="281">
        <v>107619.01</v>
      </c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</row>
    <row r="22" spans="1:22" x14ac:dyDescent="0.15">
      <c r="A22" s="279"/>
      <c r="B22" s="279"/>
      <c r="C22" s="279"/>
      <c r="D22" s="279"/>
      <c r="E22" s="279"/>
      <c r="F22" s="279"/>
      <c r="G22" s="280"/>
      <c r="H22" s="280" t="s">
        <v>215</v>
      </c>
      <c r="I22" s="281">
        <v>25516.36</v>
      </c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</row>
    <row r="23" spans="1:22" x14ac:dyDescent="0.15">
      <c r="A23" s="279"/>
      <c r="B23" s="279"/>
      <c r="C23" s="279"/>
      <c r="D23" s="279"/>
      <c r="E23" s="279"/>
      <c r="F23" s="279"/>
      <c r="G23" s="280"/>
      <c r="H23" s="280" t="s">
        <v>216</v>
      </c>
      <c r="I23" s="281">
        <v>3885.97</v>
      </c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</row>
    <row r="24" spans="1:22" x14ac:dyDescent="0.15">
      <c r="A24" s="286" t="s">
        <v>217</v>
      </c>
      <c r="B24" s="279"/>
      <c r="C24" s="279"/>
      <c r="D24" s="279"/>
      <c r="E24" s="279"/>
      <c r="F24" s="279"/>
      <c r="G24" s="279"/>
      <c r="H24" s="280" t="s">
        <v>218</v>
      </c>
      <c r="I24" s="281">
        <v>1522</v>
      </c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</row>
    <row r="25" spans="1:22" x14ac:dyDescent="0.15">
      <c r="A25" s="280" t="s">
        <v>219</v>
      </c>
      <c r="B25" s="281">
        <v>150000000</v>
      </c>
      <c r="C25" s="279"/>
      <c r="D25" s="279"/>
      <c r="E25" s="279"/>
      <c r="F25" s="279"/>
      <c r="G25" s="279"/>
      <c r="H25" s="280" t="s">
        <v>220</v>
      </c>
      <c r="I25" s="281">
        <v>138543.34</v>
      </c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</row>
    <row r="26" spans="1:22" x14ac:dyDescent="0.15">
      <c r="A26" s="280" t="s">
        <v>221</v>
      </c>
      <c r="B26" s="281">
        <v>111695207.61</v>
      </c>
      <c r="C26" s="279"/>
      <c r="D26" s="279"/>
      <c r="E26" s="279"/>
      <c r="F26" s="279"/>
      <c r="G26" s="280"/>
      <c r="H26" s="280"/>
      <c r="I26" s="281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</row>
    <row r="27" spans="1:22" x14ac:dyDescent="0.15">
      <c r="A27" s="280" t="s">
        <v>222</v>
      </c>
      <c r="B27" s="281">
        <v>627026.43000000005</v>
      </c>
      <c r="C27" s="279"/>
      <c r="D27" s="279"/>
      <c r="E27" s="279"/>
      <c r="F27" s="279"/>
      <c r="G27" s="280"/>
      <c r="H27" s="280"/>
      <c r="I27" s="281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</row>
    <row r="28" spans="1:22" x14ac:dyDescent="0.15">
      <c r="A28" s="279"/>
      <c r="B28" s="279"/>
      <c r="C28" s="279"/>
      <c r="D28" s="279"/>
      <c r="E28" s="279"/>
      <c r="F28" s="279"/>
      <c r="G28" s="280"/>
      <c r="H28" s="280"/>
      <c r="I28" s="281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</row>
    <row r="29" spans="1:22" x14ac:dyDescent="0.15">
      <c r="A29" s="279"/>
      <c r="B29" s="279"/>
      <c r="C29" s="279"/>
      <c r="D29" s="279"/>
      <c r="E29" s="279"/>
      <c r="F29" s="279"/>
      <c r="G29" s="280"/>
      <c r="H29" s="280"/>
      <c r="I29" s="281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</row>
    <row r="30" spans="1:22" s="263" customFormat="1" x14ac:dyDescent="0.15">
      <c r="A30" s="287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</row>
    <row r="31" spans="1:22" ht="14.25" x14ac:dyDescent="0.15">
      <c r="A31" s="285" t="s">
        <v>223</v>
      </c>
      <c r="B31" s="27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</row>
    <row r="32" spans="1:22" s="263" customFormat="1" x14ac:dyDescent="0.15">
      <c r="A32" s="286" t="s">
        <v>224</v>
      </c>
      <c r="B32" s="279"/>
      <c r="C32" s="287"/>
      <c r="D32" s="286" t="s">
        <v>225</v>
      </c>
      <c r="E32" s="279"/>
      <c r="F32" s="287"/>
      <c r="G32" s="279"/>
      <c r="H32" s="279"/>
      <c r="I32" s="279"/>
      <c r="J32" s="287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</row>
    <row r="33" spans="1:23" s="263" customFormat="1" x14ac:dyDescent="0.15">
      <c r="A33" s="280" t="s">
        <v>226</v>
      </c>
      <c r="B33" s="282">
        <v>5042</v>
      </c>
      <c r="C33" s="287"/>
      <c r="D33" s="280" t="s">
        <v>227</v>
      </c>
      <c r="E33" s="281">
        <v>6135244</v>
      </c>
      <c r="F33" s="287"/>
      <c r="G33" s="279"/>
      <c r="H33" s="279"/>
      <c r="I33" s="279"/>
      <c r="J33" s="287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87"/>
    </row>
    <row r="34" spans="1:23" s="263" customFormat="1" x14ac:dyDescent="0.15">
      <c r="A34" s="280" t="s">
        <v>228</v>
      </c>
      <c r="B34" s="282">
        <v>1091</v>
      </c>
      <c r="C34" s="287"/>
      <c r="D34" s="280" t="s">
        <v>229</v>
      </c>
      <c r="E34" s="281">
        <v>6221882</v>
      </c>
      <c r="F34" s="287"/>
      <c r="G34" s="281"/>
      <c r="H34" s="279"/>
      <c r="I34" s="279"/>
      <c r="J34" s="287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87"/>
    </row>
    <row r="35" spans="1:23" s="263" customFormat="1" x14ac:dyDescent="0.15">
      <c r="A35" s="280" t="s">
        <v>230</v>
      </c>
      <c r="B35" s="294">
        <v>3381</v>
      </c>
      <c r="C35" s="287"/>
      <c r="D35" s="280" t="s">
        <v>231</v>
      </c>
      <c r="E35" s="281">
        <v>104385</v>
      </c>
      <c r="F35" s="287"/>
      <c r="G35" s="279"/>
      <c r="H35" s="279"/>
      <c r="I35" s="279"/>
      <c r="J35" s="287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87"/>
    </row>
    <row r="36" spans="1:23" s="263" customFormat="1" x14ac:dyDescent="0.15">
      <c r="A36" s="280" t="s">
        <v>232</v>
      </c>
      <c r="B36" s="282">
        <v>9541</v>
      </c>
      <c r="C36" s="287"/>
      <c r="D36" s="280" t="s">
        <v>233</v>
      </c>
      <c r="E36" s="281">
        <v>245409</v>
      </c>
      <c r="F36" s="287"/>
      <c r="G36" s="279"/>
      <c r="H36" s="279"/>
      <c r="I36" s="279"/>
      <c r="J36" s="287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87"/>
    </row>
    <row r="37" spans="1:23" s="263" customFormat="1" x14ac:dyDescent="0.15">
      <c r="A37" s="280" t="s">
        <v>220</v>
      </c>
      <c r="B37" s="282">
        <v>19055</v>
      </c>
      <c r="C37" s="287"/>
      <c r="D37" s="280" t="s">
        <v>234</v>
      </c>
      <c r="E37" s="281">
        <v>-628001</v>
      </c>
      <c r="F37" s="287"/>
      <c r="G37" s="281"/>
      <c r="H37" s="279"/>
      <c r="I37" s="279"/>
      <c r="J37" s="287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87"/>
    </row>
    <row r="38" spans="1:23" x14ac:dyDescent="0.15">
      <c r="A38" s="280" t="s">
        <v>235</v>
      </c>
      <c r="B38" s="282"/>
      <c r="C38" s="279"/>
      <c r="D38" s="280" t="s">
        <v>236</v>
      </c>
      <c r="E38" s="288">
        <v>2688886</v>
      </c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</row>
    <row r="39" spans="1:23" x14ac:dyDescent="0.15">
      <c r="A39" s="280" t="s">
        <v>237</v>
      </c>
      <c r="B39" s="282"/>
      <c r="C39" s="279"/>
      <c r="D39" s="280" t="s">
        <v>238</v>
      </c>
      <c r="E39" s="281">
        <v>29021</v>
      </c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</row>
    <row r="40" spans="1:23" s="263" customFormat="1" x14ac:dyDescent="0.15">
      <c r="A40" s="279"/>
      <c r="B40" s="279"/>
      <c r="C40" s="287"/>
      <c r="D40" s="280" t="s">
        <v>239</v>
      </c>
      <c r="E40" s="281">
        <v>-6194</v>
      </c>
      <c r="F40" s="287"/>
      <c r="G40" s="279"/>
      <c r="H40" s="279"/>
      <c r="I40" s="279"/>
      <c r="J40" s="287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</row>
    <row r="41" spans="1:23" s="263" customFormat="1" x14ac:dyDescent="0.15">
      <c r="A41" s="279"/>
      <c r="B41" s="283"/>
      <c r="C41" s="287"/>
      <c r="D41" s="279"/>
      <c r="E41" s="279"/>
      <c r="F41" s="287"/>
      <c r="G41" s="279"/>
      <c r="H41" s="279"/>
      <c r="I41" s="279"/>
      <c r="J41" s="287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79"/>
    </row>
    <row r="43" spans="1:23" ht="14.25" x14ac:dyDescent="0.15">
      <c r="A43" s="302"/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</row>
    <row r="44" spans="1:23" x14ac:dyDescent="0.15">
      <c r="A44" s="292"/>
      <c r="B44" s="292"/>
      <c r="C44" s="295"/>
      <c r="D44" s="292"/>
      <c r="E44" s="296"/>
      <c r="F44" s="295"/>
      <c r="G44" s="297"/>
      <c r="H44" s="297"/>
      <c r="I44" s="297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79"/>
    </row>
    <row r="45" spans="1:23" x14ac:dyDescent="0.15">
      <c r="A45" s="290"/>
      <c r="B45" s="299"/>
      <c r="C45" s="279"/>
      <c r="D45" s="299"/>
      <c r="E45" s="289"/>
      <c r="F45" s="279"/>
      <c r="G45" s="289"/>
      <c r="H45" s="291"/>
      <c r="I45" s="298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79"/>
      <c r="U45" s="279"/>
      <c r="V45" s="279"/>
      <c r="W45" s="279"/>
    </row>
    <row r="46" spans="1:23" x14ac:dyDescent="0.15">
      <c r="A46" s="290"/>
      <c r="B46" s="299"/>
      <c r="C46" s="279"/>
      <c r="D46" s="299"/>
      <c r="E46" s="289"/>
      <c r="F46" s="279"/>
      <c r="G46" s="289"/>
      <c r="H46" s="291"/>
      <c r="I46" s="298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</row>
    <row r="47" spans="1:23" x14ac:dyDescent="0.15">
      <c r="A47" s="290"/>
      <c r="B47" s="299"/>
      <c r="C47" s="279"/>
      <c r="D47" s="299"/>
      <c r="E47" s="289"/>
      <c r="F47" s="279"/>
      <c r="G47" s="289"/>
      <c r="H47" s="291"/>
      <c r="I47" s="298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</row>
    <row r="48" spans="1:23" x14ac:dyDescent="0.15">
      <c r="A48" s="290"/>
      <c r="B48" s="299"/>
      <c r="C48" s="279"/>
      <c r="D48" s="299"/>
      <c r="E48" s="289"/>
      <c r="F48" s="279"/>
      <c r="G48" s="289"/>
      <c r="H48" s="291"/>
      <c r="I48" s="298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</row>
    <row r="49" spans="1:14" x14ac:dyDescent="0.15">
      <c r="A49" s="290"/>
      <c r="B49" s="299"/>
      <c r="C49" s="279"/>
      <c r="D49" s="299"/>
      <c r="E49" s="289"/>
      <c r="F49" s="279"/>
      <c r="G49" s="289"/>
      <c r="H49" s="291"/>
      <c r="I49" s="298"/>
      <c r="J49" s="279"/>
      <c r="K49" s="279"/>
      <c r="L49" s="279"/>
      <c r="M49" s="279"/>
      <c r="N49" s="279"/>
    </row>
    <row r="50" spans="1:14" x14ac:dyDescent="0.15">
      <c r="A50" s="290"/>
      <c r="B50" s="299"/>
      <c r="C50" s="279"/>
      <c r="D50" s="299"/>
      <c r="E50" s="289"/>
      <c r="F50" s="279"/>
      <c r="G50" s="289"/>
      <c r="H50" s="291"/>
      <c r="I50" s="298"/>
      <c r="J50" s="279"/>
      <c r="K50" s="279"/>
      <c r="L50" s="279"/>
      <c r="M50" s="279"/>
      <c r="N50" s="279"/>
    </row>
    <row r="51" spans="1:14" x14ac:dyDescent="0.15">
      <c r="A51" s="290"/>
      <c r="B51" s="299"/>
      <c r="C51" s="279"/>
      <c r="D51" s="299"/>
      <c r="E51" s="289"/>
      <c r="F51" s="279"/>
      <c r="G51" s="289"/>
      <c r="H51" s="291"/>
      <c r="I51" s="298"/>
      <c r="J51" s="279"/>
      <c r="K51" s="279"/>
      <c r="L51" s="279"/>
      <c r="M51" s="279"/>
      <c r="N51" s="288"/>
    </row>
    <row r="52" spans="1:14" x14ac:dyDescent="0.15">
      <c r="A52" s="290"/>
      <c r="B52" s="299"/>
      <c r="C52" s="279"/>
      <c r="D52" s="299"/>
      <c r="E52" s="289"/>
      <c r="F52" s="279"/>
      <c r="G52" s="289"/>
      <c r="H52" s="291"/>
      <c r="I52" s="298"/>
      <c r="J52" s="279"/>
      <c r="K52" s="279"/>
      <c r="L52" s="279"/>
      <c r="M52" s="279"/>
      <c r="N52" s="279"/>
    </row>
    <row r="53" spans="1:14" x14ac:dyDescent="0.15">
      <c r="A53" s="290"/>
      <c r="B53" s="299"/>
      <c r="C53" s="279"/>
      <c r="D53" s="299"/>
      <c r="E53" s="289"/>
      <c r="F53" s="279"/>
      <c r="G53" s="289"/>
      <c r="H53" s="291"/>
      <c r="I53" s="298"/>
      <c r="J53" s="279"/>
      <c r="K53" s="279"/>
      <c r="L53" s="279"/>
      <c r="M53" s="279"/>
      <c r="N53" s="279"/>
    </row>
    <row r="54" spans="1:14" x14ac:dyDescent="0.15">
      <c r="A54" s="290"/>
      <c r="B54" s="299"/>
      <c r="C54" s="279"/>
      <c r="D54" s="299"/>
      <c r="E54" s="289"/>
      <c r="F54" s="279"/>
      <c r="G54" s="289"/>
      <c r="H54" s="291"/>
      <c r="I54" s="298"/>
      <c r="J54" s="279"/>
      <c r="K54" s="279"/>
      <c r="L54" s="279"/>
      <c r="M54" s="279"/>
      <c r="N54" s="279"/>
    </row>
    <row r="55" spans="1:14" x14ac:dyDescent="0.15">
      <c r="A55" s="290"/>
      <c r="B55" s="299"/>
      <c r="C55" s="279"/>
      <c r="D55" s="299"/>
      <c r="E55" s="289"/>
      <c r="F55" s="279"/>
      <c r="G55" s="289"/>
      <c r="H55" s="291"/>
      <c r="I55" s="298"/>
      <c r="J55" s="279"/>
      <c r="K55" s="279"/>
      <c r="L55" s="279"/>
      <c r="M55" s="279"/>
      <c r="N55" s="279"/>
    </row>
    <row r="56" spans="1:14" x14ac:dyDescent="0.15">
      <c r="A56" s="290"/>
      <c r="B56" s="299"/>
      <c r="C56" s="279"/>
      <c r="D56" s="299"/>
      <c r="E56" s="289"/>
      <c r="F56" s="279"/>
      <c r="G56" s="289"/>
      <c r="H56" s="291"/>
      <c r="I56" s="298"/>
      <c r="J56" s="279"/>
      <c r="K56" s="279"/>
      <c r="L56" s="279"/>
      <c r="M56" s="279"/>
      <c r="N56" s="279"/>
    </row>
    <row r="57" spans="1:14" x14ac:dyDescent="0.15">
      <c r="A57" s="290"/>
      <c r="B57" s="299"/>
      <c r="C57" s="279"/>
      <c r="D57" s="299"/>
      <c r="E57" s="289"/>
      <c r="F57" s="279"/>
      <c r="G57" s="289"/>
      <c r="H57" s="291"/>
      <c r="I57" s="298"/>
      <c r="J57" s="279"/>
      <c r="K57" s="279"/>
      <c r="L57" s="279"/>
      <c r="M57" s="279"/>
      <c r="N57" s="279"/>
    </row>
    <row r="58" spans="1:14" x14ac:dyDescent="0.15">
      <c r="A58" s="292"/>
      <c r="B58" s="279"/>
      <c r="C58" s="279"/>
      <c r="D58" s="279"/>
      <c r="E58" s="279"/>
      <c r="F58" s="279"/>
      <c r="G58" s="279"/>
      <c r="H58" s="300"/>
      <c r="I58" s="301"/>
      <c r="J58" s="279"/>
      <c r="K58" s="279"/>
      <c r="L58" s="279"/>
      <c r="M58" s="279"/>
      <c r="N58" s="27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37" zoomScale="90" zoomScaleNormal="90" workbookViewId="0">
      <selection activeCell="A70" sqref="A70"/>
    </sheetView>
  </sheetViews>
  <sheetFormatPr defaultRowHeight="13.5" x14ac:dyDescent="0.15"/>
  <cols>
    <col min="1" max="1" width="21.75" style="231" customWidth="1"/>
    <col min="2" max="2" width="20.875" style="231" customWidth="1"/>
    <col min="3" max="3" width="3.375" style="239" customWidth="1"/>
    <col min="4" max="4" width="20.625" style="231" customWidth="1"/>
    <col min="5" max="5" width="22" style="231" customWidth="1"/>
    <col min="6" max="6" width="1.875" style="239" customWidth="1"/>
    <col min="7" max="7" width="24.625" style="231" customWidth="1"/>
    <col min="8" max="8" width="17.875" style="231" customWidth="1"/>
    <col min="9" max="9" width="21.625" style="231" customWidth="1"/>
    <col min="10" max="10" width="7.125" style="239" customWidth="1"/>
    <col min="11" max="13" width="9" style="231"/>
    <col min="14" max="14" width="15.5" style="231" bestFit="1" customWidth="1"/>
    <col min="15" max="16384" width="9" style="231"/>
  </cols>
  <sheetData>
    <row r="1" spans="1:9" ht="14.25" x14ac:dyDescent="0.15">
      <c r="A1" s="261" t="s">
        <v>184</v>
      </c>
      <c r="B1" s="255"/>
      <c r="C1" s="255"/>
      <c r="D1" s="255"/>
      <c r="E1" s="255"/>
      <c r="F1" s="255"/>
      <c r="G1" s="255"/>
      <c r="H1" s="255"/>
      <c r="I1" s="255"/>
    </row>
    <row r="2" spans="1:9" x14ac:dyDescent="0.15">
      <c r="A2" s="262" t="s">
        <v>0</v>
      </c>
      <c r="B2" s="255"/>
      <c r="C2" s="255"/>
      <c r="D2" s="262" t="s">
        <v>185</v>
      </c>
      <c r="E2" s="255"/>
      <c r="F2" s="255"/>
      <c r="G2" s="262" t="s">
        <v>186</v>
      </c>
      <c r="H2" s="255"/>
      <c r="I2" s="257"/>
    </row>
    <row r="3" spans="1:9" x14ac:dyDescent="0.15">
      <c r="A3" s="256" t="s">
        <v>187</v>
      </c>
      <c r="B3" s="257">
        <v>44252841.130000003</v>
      </c>
      <c r="C3" s="255"/>
      <c r="D3" s="256" t="s">
        <v>187</v>
      </c>
      <c r="E3" s="257">
        <v>36986437.555</v>
      </c>
      <c r="F3" s="255"/>
      <c r="G3" s="256" t="s">
        <v>188</v>
      </c>
      <c r="H3" s="255"/>
      <c r="I3" s="258"/>
    </row>
    <row r="4" spans="1:9" x14ac:dyDescent="0.15">
      <c r="A4" s="256" t="s">
        <v>189</v>
      </c>
      <c r="B4" s="269">
        <v>26100532.359999999</v>
      </c>
      <c r="C4" s="255"/>
      <c r="D4" s="256" t="s">
        <v>190</v>
      </c>
      <c r="E4" s="269">
        <v>10794335.52</v>
      </c>
      <c r="F4" s="255"/>
      <c r="G4" s="255"/>
      <c r="H4" s="256" t="s">
        <v>194</v>
      </c>
      <c r="I4" s="255">
        <v>54</v>
      </c>
    </row>
    <row r="5" spans="1:9" x14ac:dyDescent="0.15">
      <c r="A5" s="256" t="s">
        <v>192</v>
      </c>
      <c r="B5" s="257">
        <v>79354832.230000004</v>
      </c>
      <c r="C5" s="255"/>
      <c r="D5" s="256" t="s">
        <v>193</v>
      </c>
      <c r="E5" s="257">
        <v>26192102.030000001</v>
      </c>
      <c r="F5" s="255"/>
      <c r="G5" s="255"/>
      <c r="H5" s="256" t="s">
        <v>196</v>
      </c>
      <c r="I5" s="255">
        <v>97</v>
      </c>
    </row>
    <row r="6" spans="1:9" x14ac:dyDescent="0.15">
      <c r="A6" s="256" t="s">
        <v>190</v>
      </c>
      <c r="B6" s="257">
        <v>53254299.869999997</v>
      </c>
      <c r="C6" s="255"/>
      <c r="D6" s="256" t="s">
        <v>195</v>
      </c>
      <c r="E6" s="257">
        <v>8000000</v>
      </c>
      <c r="F6" s="255"/>
      <c r="G6" s="255"/>
      <c r="H6" s="256" t="s">
        <v>199</v>
      </c>
      <c r="I6" s="255">
        <v>33</v>
      </c>
    </row>
    <row r="7" spans="1:9" x14ac:dyDescent="0.15">
      <c r="A7" s="256" t="s">
        <v>195</v>
      </c>
      <c r="B7" s="257">
        <v>50000000</v>
      </c>
      <c r="C7" s="255"/>
      <c r="D7" s="256" t="s">
        <v>197</v>
      </c>
      <c r="E7" s="269">
        <v>74000000</v>
      </c>
      <c r="F7" s="255"/>
      <c r="G7" s="255"/>
      <c r="H7" s="256" t="s">
        <v>240</v>
      </c>
      <c r="I7" s="255">
        <v>0</v>
      </c>
    </row>
    <row r="8" spans="1:9" x14ac:dyDescent="0.15">
      <c r="A8" s="256" t="s">
        <v>197</v>
      </c>
      <c r="B8" s="257">
        <v>47000000</v>
      </c>
      <c r="C8" s="255"/>
      <c r="D8" s="256" t="s">
        <v>198</v>
      </c>
      <c r="E8" s="257">
        <v>2366.4</v>
      </c>
      <c r="F8" s="255"/>
      <c r="G8" s="256"/>
      <c r="H8" s="255"/>
      <c r="I8" s="255"/>
    </row>
    <row r="9" spans="1:9" x14ac:dyDescent="0.15">
      <c r="A9" s="256" t="s">
        <v>200</v>
      </c>
      <c r="B9" s="257">
        <v>1458.74</v>
      </c>
      <c r="C9" s="255"/>
      <c r="D9" s="256" t="s">
        <v>201</v>
      </c>
      <c r="E9" s="258">
        <v>1990</v>
      </c>
      <c r="F9" s="255"/>
      <c r="G9" s="255"/>
      <c r="H9" s="256"/>
      <c r="I9" s="255"/>
    </row>
    <row r="10" spans="1:9" x14ac:dyDescent="0.15">
      <c r="A10" s="256" t="s">
        <v>202</v>
      </c>
      <c r="B10" s="257">
        <v>9000000</v>
      </c>
      <c r="C10" s="255"/>
      <c r="D10" s="256" t="s">
        <v>203</v>
      </c>
      <c r="E10" s="257">
        <v>400470.20000000007</v>
      </c>
      <c r="F10" s="255"/>
      <c r="G10" s="256"/>
      <c r="H10" s="256" t="s">
        <v>204</v>
      </c>
      <c r="I10" s="258">
        <v>184</v>
      </c>
    </row>
    <row r="11" spans="1:9" x14ac:dyDescent="0.15">
      <c r="A11" s="256" t="s">
        <v>205</v>
      </c>
      <c r="B11" s="257">
        <v>708170.03000000014</v>
      </c>
      <c r="C11" s="255"/>
      <c r="D11" s="255"/>
      <c r="E11" s="257"/>
      <c r="F11" s="255"/>
      <c r="G11" s="256"/>
      <c r="H11" s="256" t="s">
        <v>206</v>
      </c>
      <c r="I11" s="258">
        <v>0</v>
      </c>
    </row>
    <row r="12" spans="1:9" x14ac:dyDescent="0.15">
      <c r="A12" s="256" t="s">
        <v>198</v>
      </c>
      <c r="B12" s="269">
        <v>664.89</v>
      </c>
      <c r="C12" s="255"/>
      <c r="D12" s="255"/>
      <c r="E12" s="257"/>
      <c r="F12" s="255"/>
      <c r="G12" s="256" t="s">
        <v>207</v>
      </c>
      <c r="H12" s="255"/>
      <c r="I12" s="257"/>
    </row>
    <row r="13" spans="1:9" x14ac:dyDescent="0.15">
      <c r="A13" s="256" t="s">
        <v>203</v>
      </c>
      <c r="B13" s="257">
        <v>85293.640000000029</v>
      </c>
      <c r="C13" s="255"/>
      <c r="D13" s="255"/>
      <c r="E13" s="257"/>
      <c r="F13" s="255"/>
      <c r="G13" s="256"/>
      <c r="H13" s="256" t="s">
        <v>208</v>
      </c>
      <c r="I13" s="257">
        <v>129047520</v>
      </c>
    </row>
    <row r="14" spans="1:9" x14ac:dyDescent="0.15">
      <c r="A14" s="255"/>
      <c r="B14" s="257"/>
      <c r="C14" s="255"/>
      <c r="D14" s="255"/>
      <c r="E14" s="255"/>
      <c r="F14" s="255"/>
      <c r="G14" s="256"/>
      <c r="H14" s="256" t="s">
        <v>209</v>
      </c>
      <c r="I14" s="257">
        <v>0</v>
      </c>
    </row>
    <row r="15" spans="1:9" x14ac:dyDescent="0.15">
      <c r="A15" s="256"/>
      <c r="B15" s="257"/>
      <c r="C15" s="255"/>
      <c r="D15" s="255"/>
      <c r="E15" s="255"/>
      <c r="F15" s="255"/>
      <c r="G15" s="256"/>
      <c r="H15" s="256" t="s">
        <v>210</v>
      </c>
      <c r="I15" s="257">
        <v>129047520</v>
      </c>
    </row>
    <row r="16" spans="1:9" x14ac:dyDescent="0.15">
      <c r="A16" s="256"/>
      <c r="B16" s="257"/>
      <c r="C16" s="255"/>
      <c r="D16" s="255"/>
      <c r="E16" s="255"/>
      <c r="F16" s="255"/>
      <c r="G16" s="256" t="s">
        <v>197</v>
      </c>
      <c r="H16" s="257"/>
      <c r="I16" s="257">
        <v>29000000</v>
      </c>
    </row>
    <row r="17" spans="1:22" x14ac:dyDescent="0.15">
      <c r="A17" s="260"/>
      <c r="B17" s="257"/>
      <c r="C17" s="255"/>
      <c r="D17" s="255"/>
      <c r="E17" s="255"/>
      <c r="F17" s="255"/>
      <c r="G17" s="256" t="s">
        <v>211</v>
      </c>
      <c r="H17" s="257"/>
      <c r="I17" s="257">
        <v>10177362.6</v>
      </c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</row>
    <row r="18" spans="1:22" x14ac:dyDescent="0.15">
      <c r="A18" s="255"/>
      <c r="B18" s="255"/>
      <c r="C18" s="255"/>
      <c r="D18" s="255"/>
      <c r="E18" s="255"/>
      <c r="F18" s="255"/>
      <c r="G18" s="256" t="s">
        <v>193</v>
      </c>
      <c r="H18" s="257"/>
      <c r="I18" s="257">
        <v>25809504</v>
      </c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</row>
    <row r="19" spans="1:22" x14ac:dyDescent="0.15">
      <c r="A19" s="257"/>
      <c r="B19" s="255"/>
      <c r="C19" s="255"/>
      <c r="D19" s="255"/>
      <c r="E19" s="255"/>
      <c r="F19" s="255"/>
      <c r="G19" s="256" t="s">
        <v>212</v>
      </c>
      <c r="H19" s="257"/>
      <c r="I19" s="257">
        <v>6986866.6000000015</v>
      </c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</row>
    <row r="20" spans="1:22" x14ac:dyDescent="0.15">
      <c r="A20" s="255"/>
      <c r="B20" s="255"/>
      <c r="C20" s="255"/>
      <c r="D20" s="255"/>
      <c r="E20" s="255"/>
      <c r="F20" s="255"/>
      <c r="G20" s="256" t="s">
        <v>213</v>
      </c>
      <c r="H20" s="255"/>
      <c r="I20" s="257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</row>
    <row r="21" spans="1:22" x14ac:dyDescent="0.15">
      <c r="A21" s="255"/>
      <c r="B21" s="255"/>
      <c r="C21" s="255"/>
      <c r="D21" s="255"/>
      <c r="E21" s="255"/>
      <c r="F21" s="255"/>
      <c r="G21" s="256"/>
      <c r="H21" s="256" t="s">
        <v>214</v>
      </c>
      <c r="I21" s="257">
        <v>107407.64</v>
      </c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</row>
    <row r="22" spans="1:22" x14ac:dyDescent="0.15">
      <c r="A22" s="255"/>
      <c r="B22" s="255"/>
      <c r="C22" s="255"/>
      <c r="D22" s="255"/>
      <c r="E22" s="255"/>
      <c r="F22" s="255"/>
      <c r="G22" s="256"/>
      <c r="H22" s="256" t="s">
        <v>215</v>
      </c>
      <c r="I22" s="257">
        <v>25466.47</v>
      </c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</row>
    <row r="23" spans="1:22" x14ac:dyDescent="0.15">
      <c r="A23" s="255"/>
      <c r="B23" s="255"/>
      <c r="C23" s="255"/>
      <c r="D23" s="255"/>
      <c r="E23" s="255"/>
      <c r="F23" s="255"/>
      <c r="G23" s="256"/>
      <c r="H23" s="256" t="s">
        <v>216</v>
      </c>
      <c r="I23" s="257">
        <v>3885.97</v>
      </c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</row>
    <row r="24" spans="1:22" x14ac:dyDescent="0.15">
      <c r="A24" s="262" t="s">
        <v>217</v>
      </c>
      <c r="B24" s="255"/>
      <c r="C24" s="255"/>
      <c r="D24" s="255"/>
      <c r="E24" s="255"/>
      <c r="F24" s="255"/>
      <c r="G24" s="255"/>
      <c r="H24" s="256" t="s">
        <v>218</v>
      </c>
      <c r="I24" s="257">
        <v>1522</v>
      </c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</row>
    <row r="25" spans="1:22" x14ac:dyDescent="0.15">
      <c r="A25" s="256" t="s">
        <v>219</v>
      </c>
      <c r="B25" s="257">
        <v>150000000</v>
      </c>
      <c r="C25" s="255"/>
      <c r="D25" s="255"/>
      <c r="E25" s="255"/>
      <c r="F25" s="255"/>
      <c r="G25" s="255"/>
      <c r="H25" s="256" t="s">
        <v>220</v>
      </c>
      <c r="I25" s="257">
        <v>138282.07999999999</v>
      </c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</row>
    <row r="26" spans="1:22" x14ac:dyDescent="0.15">
      <c r="A26" s="256" t="s">
        <v>221</v>
      </c>
      <c r="B26" s="257">
        <v>78102138.390000001</v>
      </c>
      <c r="C26" s="255"/>
      <c r="D26" s="255"/>
      <c r="E26" s="255"/>
      <c r="F26" s="255"/>
      <c r="G26" s="256"/>
      <c r="H26" s="256"/>
      <c r="I26" s="257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</row>
    <row r="27" spans="1:22" x14ac:dyDescent="0.15">
      <c r="A27" s="256" t="s">
        <v>222</v>
      </c>
      <c r="B27" s="257">
        <v>624045.92000000004</v>
      </c>
      <c r="C27" s="255"/>
      <c r="D27" s="255"/>
      <c r="E27" s="255"/>
      <c r="F27" s="255"/>
      <c r="G27" s="256"/>
      <c r="H27" s="256"/>
      <c r="I27" s="257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</row>
    <row r="28" spans="1:22" x14ac:dyDescent="0.15">
      <c r="A28" s="255"/>
      <c r="B28" s="255"/>
      <c r="C28" s="255"/>
      <c r="D28" s="255"/>
      <c r="E28" s="255"/>
      <c r="F28" s="255"/>
      <c r="G28" s="256"/>
      <c r="H28" s="256"/>
      <c r="I28" s="257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255"/>
      <c r="U28" s="255"/>
      <c r="V28" s="255"/>
    </row>
    <row r="29" spans="1:22" x14ac:dyDescent="0.15">
      <c r="A29" s="255"/>
      <c r="B29" s="255"/>
      <c r="C29" s="255"/>
      <c r="D29" s="255"/>
      <c r="E29" s="255"/>
      <c r="F29" s="255"/>
      <c r="G29" s="256"/>
      <c r="H29" s="256"/>
      <c r="I29" s="257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</row>
    <row r="30" spans="1:22" s="239" customFormat="1" x14ac:dyDescent="0.15">
      <c r="A30" s="263"/>
      <c r="B30" s="263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</row>
    <row r="31" spans="1:22" ht="14.25" x14ac:dyDescent="0.15">
      <c r="A31" s="261" t="s">
        <v>223</v>
      </c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</row>
    <row r="32" spans="1:22" s="239" customFormat="1" x14ac:dyDescent="0.15">
      <c r="A32" s="262" t="s">
        <v>224</v>
      </c>
      <c r="B32" s="255"/>
      <c r="C32" s="263"/>
      <c r="D32" s="262" t="s">
        <v>225</v>
      </c>
      <c r="E32" s="255"/>
      <c r="F32" s="263"/>
      <c r="G32" s="255"/>
      <c r="H32" s="255"/>
      <c r="I32" s="255"/>
      <c r="J32" s="263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</row>
    <row r="33" spans="1:23" s="239" customFormat="1" x14ac:dyDescent="0.15">
      <c r="A33" s="256" t="s">
        <v>226</v>
      </c>
      <c r="B33" s="258">
        <v>5852</v>
      </c>
      <c r="C33" s="263"/>
      <c r="D33" s="256" t="s">
        <v>227</v>
      </c>
      <c r="E33" s="257">
        <v>6031038</v>
      </c>
      <c r="F33" s="263"/>
      <c r="G33" s="255"/>
      <c r="H33" s="255"/>
      <c r="I33" s="255"/>
      <c r="J33" s="263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63"/>
    </row>
    <row r="34" spans="1:23" s="239" customFormat="1" x14ac:dyDescent="0.15">
      <c r="A34" s="256" t="s">
        <v>228</v>
      </c>
      <c r="B34" s="258">
        <v>1082</v>
      </c>
      <c r="C34" s="263"/>
      <c r="D34" s="256" t="s">
        <v>229</v>
      </c>
      <c r="E34" s="257">
        <v>5976473</v>
      </c>
      <c r="F34" s="263"/>
      <c r="G34" s="257"/>
      <c r="H34" s="255"/>
      <c r="I34" s="255"/>
      <c r="J34" s="263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63"/>
    </row>
    <row r="35" spans="1:23" s="239" customFormat="1" x14ac:dyDescent="0.15">
      <c r="A35" s="256" t="s">
        <v>230</v>
      </c>
      <c r="B35" s="270">
        <v>3367</v>
      </c>
      <c r="C35" s="263"/>
      <c r="D35" s="256" t="s">
        <v>231</v>
      </c>
      <c r="E35" s="257">
        <v>-280001</v>
      </c>
      <c r="F35" s="263"/>
      <c r="G35" s="255"/>
      <c r="H35" s="255"/>
      <c r="I35" s="255"/>
      <c r="J35" s="263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63"/>
    </row>
    <row r="36" spans="1:23" s="239" customFormat="1" x14ac:dyDescent="0.15">
      <c r="A36" s="256" t="s">
        <v>232</v>
      </c>
      <c r="B36" s="258">
        <v>9581</v>
      </c>
      <c r="C36" s="263"/>
      <c r="D36" s="256" t="s">
        <v>233</v>
      </c>
      <c r="E36" s="257">
        <v>0</v>
      </c>
      <c r="F36" s="263"/>
      <c r="G36" s="255"/>
      <c r="H36" s="255"/>
      <c r="I36" s="255"/>
      <c r="J36" s="263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63"/>
    </row>
    <row r="37" spans="1:23" s="239" customFormat="1" x14ac:dyDescent="0.15">
      <c r="A37" s="256" t="s">
        <v>220</v>
      </c>
      <c r="B37" s="258">
        <v>19882</v>
      </c>
      <c r="C37" s="263"/>
      <c r="D37" s="256" t="s">
        <v>234</v>
      </c>
      <c r="E37" s="257">
        <v>-1561488</v>
      </c>
      <c r="F37" s="263"/>
      <c r="G37" s="257"/>
      <c r="H37" s="255"/>
      <c r="I37" s="255"/>
      <c r="J37" s="263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63"/>
    </row>
    <row r="38" spans="1:23" x14ac:dyDescent="0.15">
      <c r="A38" s="256" t="s">
        <v>235</v>
      </c>
      <c r="B38" s="258"/>
      <c r="C38" s="255"/>
      <c r="D38" s="256" t="s">
        <v>236</v>
      </c>
      <c r="E38" s="264">
        <v>1942382</v>
      </c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</row>
    <row r="39" spans="1:23" x14ac:dyDescent="0.15">
      <c r="A39" s="256" t="s">
        <v>237</v>
      </c>
      <c r="B39" s="258"/>
      <c r="C39" s="255"/>
      <c r="D39" s="256" t="s">
        <v>238</v>
      </c>
      <c r="E39" s="257">
        <v>27553</v>
      </c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</row>
    <row r="40" spans="1:23" s="239" customFormat="1" x14ac:dyDescent="0.15">
      <c r="A40" s="255"/>
      <c r="B40" s="255"/>
      <c r="C40" s="263"/>
      <c r="D40" s="256" t="s">
        <v>239</v>
      </c>
      <c r="E40" s="257">
        <v>-5143</v>
      </c>
      <c r="F40" s="263"/>
      <c r="G40" s="255"/>
      <c r="H40" s="255"/>
      <c r="I40" s="255"/>
      <c r="J40" s="263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</row>
    <row r="41" spans="1:23" s="239" customFormat="1" x14ac:dyDescent="0.15">
      <c r="A41" s="255"/>
      <c r="B41" s="259"/>
      <c r="C41" s="263"/>
      <c r="D41" s="255"/>
      <c r="E41" s="255"/>
      <c r="F41" s="263"/>
      <c r="G41" s="255"/>
      <c r="H41" s="255"/>
      <c r="I41" s="255"/>
      <c r="J41" s="263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</row>
    <row r="43" spans="1:23" ht="14.25" x14ac:dyDescent="0.15">
      <c r="A43" s="278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</row>
    <row r="44" spans="1:23" x14ac:dyDescent="0.15">
      <c r="A44" s="268"/>
      <c r="B44" s="268"/>
      <c r="C44" s="271"/>
      <c r="D44" s="268"/>
      <c r="E44" s="272"/>
      <c r="F44" s="271"/>
      <c r="G44" s="273"/>
      <c r="H44" s="273"/>
      <c r="I44" s="273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</row>
    <row r="45" spans="1:23" x14ac:dyDescent="0.15">
      <c r="A45" s="266"/>
      <c r="B45" s="275"/>
      <c r="C45" s="255"/>
      <c r="D45" s="275"/>
      <c r="E45" s="265"/>
      <c r="F45" s="255"/>
      <c r="G45" s="265"/>
      <c r="H45" s="267"/>
      <c r="I45" s="274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</row>
    <row r="46" spans="1:23" x14ac:dyDescent="0.15">
      <c r="A46" s="266"/>
      <c r="B46" s="275"/>
      <c r="C46" s="255"/>
      <c r="D46" s="275"/>
      <c r="E46" s="265"/>
      <c r="F46" s="255"/>
      <c r="G46" s="265"/>
      <c r="H46" s="267"/>
      <c r="I46" s="274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</row>
    <row r="47" spans="1:23" x14ac:dyDescent="0.15">
      <c r="A47" s="266"/>
      <c r="B47" s="275"/>
      <c r="C47" s="255"/>
      <c r="D47" s="275"/>
      <c r="E47" s="265"/>
      <c r="F47" s="255"/>
      <c r="G47" s="265"/>
      <c r="H47" s="267"/>
      <c r="I47" s="274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</row>
    <row r="48" spans="1:23" x14ac:dyDescent="0.15">
      <c r="A48" s="266"/>
      <c r="B48" s="275"/>
      <c r="C48" s="255"/>
      <c r="D48" s="275"/>
      <c r="E48" s="265"/>
      <c r="F48" s="255"/>
      <c r="G48" s="265"/>
      <c r="H48" s="267"/>
      <c r="I48" s="274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</row>
    <row r="49" spans="1:14" x14ac:dyDescent="0.15">
      <c r="A49" s="266"/>
      <c r="B49" s="275"/>
      <c r="C49" s="255"/>
      <c r="D49" s="275"/>
      <c r="E49" s="265"/>
      <c r="F49" s="255"/>
      <c r="G49" s="265"/>
      <c r="H49" s="267"/>
      <c r="I49" s="274"/>
      <c r="J49" s="255"/>
      <c r="K49" s="255"/>
      <c r="L49" s="255"/>
      <c r="M49" s="255"/>
      <c r="N49" s="255"/>
    </row>
    <row r="50" spans="1:14" x14ac:dyDescent="0.15">
      <c r="A50" s="266"/>
      <c r="B50" s="275"/>
      <c r="C50" s="255"/>
      <c r="D50" s="275"/>
      <c r="E50" s="265"/>
      <c r="F50" s="255"/>
      <c r="G50" s="265"/>
      <c r="H50" s="267"/>
      <c r="I50" s="274"/>
      <c r="J50" s="255"/>
      <c r="K50" s="255"/>
      <c r="L50" s="255"/>
      <c r="M50" s="255"/>
      <c r="N50" s="255"/>
    </row>
    <row r="51" spans="1:14" x14ac:dyDescent="0.15">
      <c r="A51" s="266"/>
      <c r="B51" s="275"/>
      <c r="C51" s="255"/>
      <c r="D51" s="275"/>
      <c r="E51" s="265"/>
      <c r="F51" s="255"/>
      <c r="G51" s="265"/>
      <c r="H51" s="267"/>
      <c r="I51" s="274"/>
      <c r="J51" s="255"/>
      <c r="K51" s="255"/>
      <c r="L51" s="255"/>
      <c r="M51" s="255"/>
      <c r="N51" s="264"/>
    </row>
    <row r="52" spans="1:14" x14ac:dyDescent="0.15">
      <c r="A52" s="266"/>
      <c r="B52" s="275"/>
      <c r="C52" s="255"/>
      <c r="D52" s="275"/>
      <c r="E52" s="265"/>
      <c r="F52" s="255"/>
      <c r="G52" s="265"/>
      <c r="H52" s="267"/>
      <c r="I52" s="274"/>
      <c r="J52" s="255"/>
      <c r="K52" s="255"/>
      <c r="L52" s="255"/>
      <c r="M52" s="255"/>
      <c r="N52" s="255"/>
    </row>
    <row r="53" spans="1:14" x14ac:dyDescent="0.15">
      <c r="A53" s="266"/>
      <c r="B53" s="275"/>
      <c r="C53" s="255"/>
      <c r="D53" s="275"/>
      <c r="E53" s="265"/>
      <c r="F53" s="255"/>
      <c r="G53" s="265"/>
      <c r="H53" s="267"/>
      <c r="I53" s="274"/>
      <c r="J53" s="255"/>
      <c r="K53" s="255"/>
      <c r="L53" s="255"/>
      <c r="M53" s="255"/>
      <c r="N53" s="255"/>
    </row>
    <row r="54" spans="1:14" x14ac:dyDescent="0.15">
      <c r="A54" s="266"/>
      <c r="B54" s="275"/>
      <c r="C54" s="255"/>
      <c r="D54" s="275"/>
      <c r="E54" s="265"/>
      <c r="F54" s="255"/>
      <c r="G54" s="265"/>
      <c r="H54" s="267"/>
      <c r="I54" s="274"/>
      <c r="J54" s="255"/>
      <c r="K54" s="255"/>
      <c r="L54" s="255"/>
      <c r="M54" s="255"/>
      <c r="N54" s="255"/>
    </row>
    <row r="55" spans="1:14" x14ac:dyDescent="0.15">
      <c r="A55" s="266"/>
      <c r="B55" s="275"/>
      <c r="C55" s="255"/>
      <c r="D55" s="275"/>
      <c r="E55" s="265"/>
      <c r="F55" s="255"/>
      <c r="G55" s="265"/>
      <c r="H55" s="267"/>
      <c r="I55" s="274"/>
      <c r="J55" s="255"/>
      <c r="K55" s="255"/>
      <c r="L55" s="255"/>
      <c r="M55" s="255"/>
      <c r="N55" s="255"/>
    </row>
    <row r="56" spans="1:14" x14ac:dyDescent="0.15">
      <c r="A56" s="266"/>
      <c r="B56" s="275"/>
      <c r="C56" s="255"/>
      <c r="D56" s="275"/>
      <c r="E56" s="265"/>
      <c r="F56" s="255"/>
      <c r="G56" s="265"/>
      <c r="H56" s="267"/>
      <c r="I56" s="274"/>
      <c r="J56" s="255"/>
      <c r="K56" s="255"/>
      <c r="L56" s="255"/>
      <c r="M56" s="255"/>
      <c r="N56" s="255"/>
    </row>
    <row r="57" spans="1:14" x14ac:dyDescent="0.15">
      <c r="A57" s="266"/>
      <c r="B57" s="275"/>
      <c r="C57" s="255"/>
      <c r="D57" s="275"/>
      <c r="E57" s="265"/>
      <c r="F57" s="255"/>
      <c r="G57" s="265"/>
      <c r="H57" s="267"/>
      <c r="I57" s="274"/>
      <c r="J57" s="255"/>
      <c r="K57" s="255"/>
      <c r="L57" s="255"/>
      <c r="M57" s="255"/>
      <c r="N57" s="255"/>
    </row>
    <row r="58" spans="1:14" x14ac:dyDescent="0.15">
      <c r="A58" s="268"/>
      <c r="B58" s="255"/>
      <c r="C58" s="255"/>
      <c r="D58" s="255"/>
      <c r="E58" s="255"/>
      <c r="F58" s="255"/>
      <c r="G58" s="255"/>
      <c r="H58" s="276"/>
      <c r="I58" s="277"/>
      <c r="J58" s="255"/>
      <c r="K58" s="255"/>
      <c r="L58" s="255"/>
      <c r="M58" s="255"/>
      <c r="N58" s="25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0" sqref="B20"/>
    </sheetView>
  </sheetViews>
  <sheetFormatPr defaultRowHeight="13.5" x14ac:dyDescent="0.15"/>
  <cols>
    <col min="1" max="1" width="21.75" style="813" customWidth="1"/>
    <col min="2" max="2" width="20.875" style="813" customWidth="1"/>
    <col min="3" max="3" width="3.375" style="821" customWidth="1"/>
    <col min="4" max="4" width="20.625" style="813" customWidth="1"/>
    <col min="5" max="5" width="22" style="813" customWidth="1"/>
    <col min="6" max="6" width="1.875" style="821" customWidth="1"/>
    <col min="7" max="7" width="24.625" style="813" customWidth="1"/>
    <col min="8" max="8" width="17.875" style="813" customWidth="1"/>
    <col min="9" max="9" width="21.625" style="813" customWidth="1"/>
    <col min="10" max="10" width="7.125" style="821" customWidth="1"/>
    <col min="11" max="13" width="9" style="813"/>
    <col min="14" max="14" width="15.5" style="813" bestFit="1" customWidth="1"/>
    <col min="15" max="16384" width="9" style="813"/>
  </cols>
  <sheetData>
    <row r="1" spans="1:10" ht="14.25" x14ac:dyDescent="0.15">
      <c r="A1" s="846" t="s">
        <v>184</v>
      </c>
      <c r="B1" s="840"/>
      <c r="C1" s="840"/>
      <c r="D1" s="840"/>
      <c r="E1" s="840"/>
      <c r="F1" s="840"/>
      <c r="G1" s="840"/>
      <c r="H1" s="840"/>
      <c r="I1" s="840"/>
      <c r="J1" s="840"/>
    </row>
    <row r="2" spans="1:10" x14ac:dyDescent="0.15">
      <c r="A2" s="847" t="s">
        <v>0</v>
      </c>
      <c r="B2" s="840"/>
      <c r="C2" s="840"/>
      <c r="D2" s="847" t="s">
        <v>185</v>
      </c>
      <c r="E2" s="840"/>
      <c r="F2" s="840"/>
      <c r="G2" s="847" t="s">
        <v>186</v>
      </c>
      <c r="H2" s="840"/>
      <c r="I2" s="842"/>
      <c r="J2" s="840"/>
    </row>
    <row r="3" spans="1:10" x14ac:dyDescent="0.15">
      <c r="A3" s="841" t="s">
        <v>187</v>
      </c>
      <c r="B3" s="842">
        <v>36297519.710000001</v>
      </c>
      <c r="C3" s="840"/>
      <c r="D3" s="841" t="s">
        <v>187</v>
      </c>
      <c r="E3" s="842">
        <v>46237319.659999996</v>
      </c>
      <c r="F3" s="840"/>
      <c r="G3" s="841" t="s">
        <v>188</v>
      </c>
      <c r="H3" s="840"/>
      <c r="I3" s="855" t="s">
        <v>376</v>
      </c>
      <c r="J3" s="841" t="s">
        <v>377</v>
      </c>
    </row>
    <row r="4" spans="1:10" x14ac:dyDescent="0.15">
      <c r="A4" s="841" t="s">
        <v>189</v>
      </c>
      <c r="B4" s="856">
        <v>8314269.1500000004</v>
      </c>
      <c r="C4" s="840"/>
      <c r="D4" s="841" t="s">
        <v>190</v>
      </c>
      <c r="E4" s="856">
        <v>9431965.1300000008</v>
      </c>
      <c r="F4" s="840"/>
      <c r="G4" s="840"/>
      <c r="H4" s="841" t="s">
        <v>196</v>
      </c>
      <c r="I4" s="840">
        <v>264</v>
      </c>
      <c r="J4" s="840">
        <v>-2</v>
      </c>
    </row>
    <row r="5" spans="1:10" x14ac:dyDescent="0.15">
      <c r="A5" s="841" t="s">
        <v>192</v>
      </c>
      <c r="B5" s="842">
        <v>44611788.859999999</v>
      </c>
      <c r="C5" s="840"/>
      <c r="D5" s="841" t="s">
        <v>193</v>
      </c>
      <c r="E5" s="842">
        <v>36805354.530000001</v>
      </c>
      <c r="F5" s="840"/>
      <c r="G5" s="840"/>
      <c r="H5" s="841" t="s">
        <v>378</v>
      </c>
      <c r="I5" s="840">
        <v>6</v>
      </c>
      <c r="J5" s="840"/>
    </row>
    <row r="6" spans="1:10" x14ac:dyDescent="0.15">
      <c r="A6" s="841" t="s">
        <v>190</v>
      </c>
      <c r="B6" s="842">
        <v>36297519.710000001</v>
      </c>
      <c r="C6" s="840"/>
      <c r="D6" s="841" t="s">
        <v>195</v>
      </c>
      <c r="E6" s="842">
        <v>8000000</v>
      </c>
      <c r="F6" s="840"/>
      <c r="G6" s="840"/>
      <c r="H6" s="841" t="s">
        <v>199</v>
      </c>
      <c r="I6" s="840">
        <v>130</v>
      </c>
      <c r="J6" s="840"/>
    </row>
    <row r="7" spans="1:10" x14ac:dyDescent="0.15">
      <c r="A7" s="841" t="s">
        <v>195</v>
      </c>
      <c r="B7" s="842">
        <v>50000000</v>
      </c>
      <c r="C7" s="840"/>
      <c r="D7" s="841" t="s">
        <v>197</v>
      </c>
      <c r="E7" s="856">
        <v>71000000</v>
      </c>
      <c r="F7" s="840"/>
      <c r="G7" s="840"/>
      <c r="H7" s="841" t="s">
        <v>240</v>
      </c>
      <c r="I7" s="840">
        <v>6</v>
      </c>
      <c r="J7" s="840"/>
    </row>
    <row r="8" spans="1:10" x14ac:dyDescent="0.15">
      <c r="A8" s="841" t="s">
        <v>197</v>
      </c>
      <c r="B8" s="842">
        <v>24000000</v>
      </c>
      <c r="C8" s="840"/>
      <c r="D8" s="841" t="s">
        <v>198</v>
      </c>
      <c r="E8" s="842">
        <v>1505.6</v>
      </c>
      <c r="F8" s="840"/>
      <c r="G8" s="841"/>
      <c r="H8" s="840"/>
      <c r="I8" s="840"/>
      <c r="J8" s="840"/>
    </row>
    <row r="9" spans="1:10" x14ac:dyDescent="0.15">
      <c r="A9" s="841" t="s">
        <v>200</v>
      </c>
      <c r="B9" s="842">
        <v>0</v>
      </c>
      <c r="C9" s="840"/>
      <c r="D9" s="841" t="s">
        <v>201</v>
      </c>
      <c r="E9" s="843">
        <v>1386</v>
      </c>
      <c r="F9" s="840"/>
      <c r="G9" s="840"/>
      <c r="H9" s="841"/>
      <c r="I9" s="840"/>
      <c r="J9" s="840"/>
    </row>
    <row r="10" spans="1:10" x14ac:dyDescent="0.15">
      <c r="A10" s="841" t="s">
        <v>202</v>
      </c>
      <c r="B10" s="842">
        <v>0</v>
      </c>
      <c r="C10" s="840"/>
      <c r="D10" s="841" t="s">
        <v>203</v>
      </c>
      <c r="E10" s="842">
        <v>463075.00000000017</v>
      </c>
      <c r="F10" s="840"/>
      <c r="G10" s="841"/>
      <c r="H10" s="841" t="s">
        <v>204</v>
      </c>
      <c r="I10" s="843">
        <v>406</v>
      </c>
      <c r="J10" s="840"/>
    </row>
    <row r="11" spans="1:10" x14ac:dyDescent="0.15">
      <c r="A11" s="841" t="s">
        <v>205</v>
      </c>
      <c r="B11" s="842">
        <v>797251.05000000016</v>
      </c>
      <c r="C11" s="840"/>
      <c r="D11" s="840"/>
      <c r="E11" s="842"/>
      <c r="F11" s="840"/>
      <c r="G11" s="841"/>
      <c r="H11" s="841" t="s">
        <v>206</v>
      </c>
      <c r="I11" s="843">
        <v>-2</v>
      </c>
      <c r="J11" s="840"/>
    </row>
    <row r="12" spans="1:10" x14ac:dyDescent="0.15">
      <c r="A12" s="841" t="s">
        <v>198</v>
      </c>
      <c r="B12" s="856">
        <v>355.35</v>
      </c>
      <c r="C12" s="840"/>
      <c r="D12" s="840"/>
      <c r="E12" s="842"/>
      <c r="F12" s="840"/>
      <c r="G12" s="841" t="s">
        <v>207</v>
      </c>
      <c r="H12" s="840"/>
      <c r="I12" s="842"/>
      <c r="J12" s="840"/>
    </row>
    <row r="13" spans="1:10" x14ac:dyDescent="0.15">
      <c r="A13" s="841" t="s">
        <v>203</v>
      </c>
      <c r="B13" s="842">
        <v>105559.96000000002</v>
      </c>
      <c r="C13" s="840"/>
      <c r="D13" s="840"/>
      <c r="E13" s="842"/>
      <c r="F13" s="840"/>
      <c r="G13" s="841"/>
      <c r="H13" s="841" t="s">
        <v>208</v>
      </c>
      <c r="I13" s="842">
        <v>284794920</v>
      </c>
      <c r="J13" s="840"/>
    </row>
    <row r="14" spans="1:10" x14ac:dyDescent="0.15">
      <c r="A14" s="840"/>
      <c r="B14" s="842"/>
      <c r="C14" s="840"/>
      <c r="D14" s="840"/>
      <c r="E14" s="840"/>
      <c r="F14" s="840"/>
      <c r="G14" s="841"/>
      <c r="H14" s="841" t="s">
        <v>209</v>
      </c>
      <c r="I14" s="842">
        <v>-1408200</v>
      </c>
      <c r="J14" s="840"/>
    </row>
    <row r="15" spans="1:10" x14ac:dyDescent="0.15">
      <c r="A15" s="841"/>
      <c r="B15" s="842"/>
      <c r="C15" s="840"/>
      <c r="D15" s="840"/>
      <c r="E15" s="840"/>
      <c r="F15" s="840"/>
      <c r="G15" s="841"/>
      <c r="H15" s="841" t="s">
        <v>210</v>
      </c>
      <c r="I15" s="842">
        <v>283386720</v>
      </c>
      <c r="J15" s="840"/>
    </row>
    <row r="16" spans="1:10" x14ac:dyDescent="0.15">
      <c r="A16" s="841"/>
      <c r="B16" s="842"/>
      <c r="C16" s="840"/>
      <c r="D16" s="840"/>
      <c r="E16" s="840"/>
      <c r="F16" s="840"/>
      <c r="G16" s="841" t="s">
        <v>197</v>
      </c>
      <c r="H16" s="842"/>
      <c r="I16" s="842">
        <v>55000000</v>
      </c>
      <c r="J16" s="840"/>
    </row>
    <row r="17" spans="1:22" x14ac:dyDescent="0.15">
      <c r="A17" s="845"/>
      <c r="B17" s="842"/>
      <c r="C17" s="840"/>
      <c r="D17" s="840"/>
      <c r="E17" s="840"/>
      <c r="F17" s="840"/>
      <c r="G17" s="841" t="s">
        <v>211</v>
      </c>
      <c r="H17" s="842"/>
      <c r="I17" s="842">
        <v>4813600.43</v>
      </c>
      <c r="J17" s="840"/>
      <c r="K17" s="840"/>
      <c r="L17" s="840"/>
      <c r="M17" s="840"/>
      <c r="N17" s="840"/>
      <c r="O17" s="840"/>
      <c r="P17" s="840"/>
      <c r="Q17" s="840"/>
      <c r="R17" s="840"/>
      <c r="S17" s="840"/>
      <c r="T17" s="840"/>
      <c r="U17" s="840"/>
      <c r="V17" s="840"/>
    </row>
    <row r="18" spans="1:22" x14ac:dyDescent="0.15">
      <c r="A18" s="840"/>
      <c r="B18" s="840"/>
      <c r="C18" s="840"/>
      <c r="D18" s="840"/>
      <c r="E18" s="840"/>
      <c r="F18" s="840"/>
      <c r="G18" s="841" t="s">
        <v>193</v>
      </c>
      <c r="H18" s="842"/>
      <c r="I18" s="842">
        <v>56958984</v>
      </c>
      <c r="J18" s="840"/>
      <c r="K18" s="840"/>
      <c r="L18" s="840"/>
      <c r="M18" s="840"/>
      <c r="N18" s="840"/>
      <c r="O18" s="840"/>
      <c r="P18" s="840"/>
      <c r="Q18" s="840"/>
      <c r="R18" s="840"/>
      <c r="S18" s="840"/>
      <c r="T18" s="840"/>
      <c r="U18" s="840"/>
      <c r="V18" s="840"/>
    </row>
    <row r="19" spans="1:22" x14ac:dyDescent="0.15">
      <c r="A19" s="842"/>
      <c r="B19" s="840"/>
      <c r="C19" s="840"/>
      <c r="D19" s="840"/>
      <c r="E19" s="840"/>
      <c r="F19" s="840"/>
      <c r="G19" s="841" t="s">
        <v>212</v>
      </c>
      <c r="H19" s="842"/>
      <c r="I19" s="842">
        <v>6772584.4299999997</v>
      </c>
      <c r="J19" s="840"/>
      <c r="K19" s="840"/>
      <c r="L19" s="840"/>
      <c r="M19" s="840"/>
      <c r="N19" s="840"/>
      <c r="O19" s="840"/>
      <c r="P19" s="840"/>
      <c r="Q19" s="840"/>
      <c r="R19" s="840"/>
      <c r="S19" s="840"/>
      <c r="T19" s="840"/>
      <c r="U19" s="840"/>
      <c r="V19" s="840"/>
    </row>
    <row r="20" spans="1:22" x14ac:dyDescent="0.15">
      <c r="A20" s="840"/>
      <c r="B20" s="840"/>
      <c r="C20" s="840"/>
      <c r="D20" s="842"/>
      <c r="E20" s="840"/>
      <c r="F20" s="840"/>
      <c r="G20" s="841" t="s">
        <v>213</v>
      </c>
      <c r="H20" s="840"/>
      <c r="I20" s="842"/>
      <c r="J20" s="840"/>
      <c r="K20" s="840"/>
      <c r="L20" s="840"/>
      <c r="M20" s="840"/>
      <c r="N20" s="840"/>
      <c r="O20" s="840"/>
      <c r="P20" s="840"/>
      <c r="Q20" s="840"/>
      <c r="R20" s="840"/>
      <c r="S20" s="840"/>
      <c r="T20" s="840"/>
      <c r="U20" s="840"/>
      <c r="V20" s="840"/>
    </row>
    <row r="21" spans="1:22" x14ac:dyDescent="0.15">
      <c r="A21" s="840"/>
      <c r="B21" s="840"/>
      <c r="C21" s="840"/>
      <c r="D21" s="840"/>
      <c r="E21" s="840"/>
      <c r="F21" s="840"/>
      <c r="G21" s="841"/>
      <c r="H21" s="841" t="s">
        <v>214</v>
      </c>
      <c r="I21" s="842">
        <v>149947.38</v>
      </c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</row>
    <row r="22" spans="1:22" x14ac:dyDescent="0.15">
      <c r="A22" s="840"/>
      <c r="B22" s="840"/>
      <c r="C22" s="840"/>
      <c r="D22" s="840"/>
      <c r="E22" s="840"/>
      <c r="F22" s="840"/>
      <c r="G22" s="841"/>
      <c r="H22" s="841" t="s">
        <v>215</v>
      </c>
      <c r="I22" s="842">
        <v>35329.96</v>
      </c>
      <c r="J22" s="840"/>
      <c r="K22" s="840"/>
      <c r="L22" s="840"/>
      <c r="M22" s="840"/>
      <c r="N22" s="840"/>
      <c r="O22" s="840"/>
      <c r="P22" s="840"/>
      <c r="Q22" s="840"/>
      <c r="R22" s="840"/>
      <c r="S22" s="840"/>
      <c r="T22" s="840"/>
      <c r="U22" s="840"/>
      <c r="V22" s="840"/>
    </row>
    <row r="23" spans="1:22" x14ac:dyDescent="0.15">
      <c r="A23" s="840"/>
      <c r="B23" s="840"/>
      <c r="C23" s="840"/>
      <c r="D23" s="840"/>
      <c r="E23" s="840"/>
      <c r="F23" s="840"/>
      <c r="G23" s="841"/>
      <c r="H23" s="841" t="s">
        <v>216</v>
      </c>
      <c r="I23" s="842">
        <v>3885.97</v>
      </c>
      <c r="J23" s="840"/>
      <c r="K23" s="840"/>
      <c r="L23" s="840"/>
      <c r="M23" s="840"/>
      <c r="N23" s="840"/>
      <c r="O23" s="840"/>
      <c r="P23" s="840"/>
      <c r="Q23" s="840"/>
      <c r="R23" s="840"/>
      <c r="S23" s="840"/>
      <c r="T23" s="840"/>
      <c r="U23" s="840"/>
      <c r="V23" s="840"/>
    </row>
    <row r="24" spans="1:22" x14ac:dyDescent="0.15">
      <c r="A24" s="847" t="s">
        <v>217</v>
      </c>
      <c r="B24" s="840"/>
      <c r="C24" s="840"/>
      <c r="D24" s="840"/>
      <c r="E24" s="840"/>
      <c r="F24" s="840"/>
      <c r="G24" s="840"/>
      <c r="H24" s="841" t="s">
        <v>218</v>
      </c>
      <c r="I24" s="842">
        <v>1522</v>
      </c>
      <c r="J24" s="840"/>
      <c r="K24" s="840"/>
      <c r="L24" s="840"/>
      <c r="M24" s="840"/>
      <c r="N24" s="840"/>
      <c r="O24" s="840"/>
      <c r="P24" s="840"/>
      <c r="Q24" s="840"/>
      <c r="R24" s="840"/>
      <c r="S24" s="840"/>
      <c r="T24" s="840"/>
      <c r="U24" s="840"/>
      <c r="V24" s="840"/>
    </row>
    <row r="25" spans="1:22" x14ac:dyDescent="0.15">
      <c r="A25" s="841" t="s">
        <v>219</v>
      </c>
      <c r="B25" s="842">
        <v>150000000</v>
      </c>
      <c r="C25" s="840"/>
      <c r="D25" s="840"/>
      <c r="E25" s="840"/>
      <c r="F25" s="840"/>
      <c r="G25" s="840"/>
      <c r="H25" s="841" t="s">
        <v>220</v>
      </c>
      <c r="I25" s="842">
        <v>190685.31</v>
      </c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</row>
    <row r="26" spans="1:22" x14ac:dyDescent="0.15">
      <c r="A26" s="841" t="s">
        <v>221</v>
      </c>
      <c r="B26" s="842">
        <v>102078607.68000001</v>
      </c>
      <c r="C26" s="840"/>
      <c r="D26" s="840"/>
      <c r="E26" s="840"/>
      <c r="F26" s="840"/>
      <c r="G26" s="841"/>
      <c r="H26" s="841"/>
      <c r="I26" s="842"/>
      <c r="J26" s="840"/>
      <c r="K26" s="840"/>
      <c r="L26" s="840"/>
      <c r="M26" s="840"/>
      <c r="N26" s="840"/>
      <c r="O26" s="840"/>
      <c r="P26" s="840"/>
      <c r="Q26" s="840"/>
      <c r="R26" s="840"/>
      <c r="S26" s="840"/>
      <c r="T26" s="840"/>
      <c r="U26" s="840"/>
      <c r="V26" s="840"/>
    </row>
    <row r="27" spans="1:22" x14ac:dyDescent="0.15">
      <c r="A27" s="841" t="s">
        <v>222</v>
      </c>
      <c r="B27" s="842">
        <v>759320.27000000025</v>
      </c>
      <c r="C27" s="840"/>
      <c r="D27" s="840"/>
      <c r="E27" s="840"/>
      <c r="F27" s="840"/>
      <c r="G27" s="841"/>
      <c r="H27" s="841"/>
      <c r="I27" s="842"/>
      <c r="J27" s="840"/>
      <c r="K27" s="840"/>
      <c r="L27" s="840"/>
      <c r="M27" s="840"/>
      <c r="N27" s="840"/>
      <c r="O27" s="840"/>
      <c r="P27" s="840"/>
      <c r="Q27" s="840"/>
      <c r="R27" s="840"/>
      <c r="S27" s="840"/>
      <c r="T27" s="840"/>
      <c r="U27" s="840"/>
      <c r="V27" s="840"/>
    </row>
    <row r="28" spans="1:22" x14ac:dyDescent="0.15">
      <c r="A28" s="840"/>
      <c r="B28" s="840"/>
      <c r="C28" s="840"/>
      <c r="D28" s="840"/>
      <c r="E28" s="840"/>
      <c r="F28" s="840"/>
      <c r="G28" s="841"/>
      <c r="H28" s="841"/>
      <c r="I28" s="842"/>
      <c r="J28" s="840"/>
      <c r="K28" s="840"/>
      <c r="L28" s="840"/>
      <c r="M28" s="840"/>
      <c r="N28" s="840"/>
      <c r="O28" s="840"/>
      <c r="P28" s="840"/>
      <c r="Q28" s="840"/>
      <c r="R28" s="840"/>
      <c r="S28" s="840"/>
      <c r="T28" s="840"/>
      <c r="U28" s="840"/>
      <c r="V28" s="840"/>
    </row>
    <row r="29" spans="1:22" x14ac:dyDescent="0.15">
      <c r="A29" s="840"/>
      <c r="B29" s="840"/>
      <c r="C29" s="840"/>
      <c r="D29" s="840"/>
      <c r="E29" s="840"/>
      <c r="F29" s="840"/>
      <c r="G29" s="841"/>
      <c r="H29" s="841"/>
      <c r="I29" s="842"/>
      <c r="J29" s="840"/>
      <c r="K29" s="840"/>
      <c r="L29" s="840"/>
      <c r="M29" s="840"/>
      <c r="N29" s="840"/>
      <c r="O29" s="840"/>
      <c r="P29" s="840"/>
      <c r="Q29" s="840"/>
      <c r="R29" s="840"/>
      <c r="S29" s="840"/>
      <c r="T29" s="840"/>
      <c r="U29" s="840"/>
      <c r="V29" s="840"/>
    </row>
    <row r="30" spans="1:22" s="821" customFormat="1" x14ac:dyDescent="0.15">
      <c r="A30" s="848"/>
      <c r="B30" s="848"/>
      <c r="C30" s="848"/>
      <c r="D30" s="848"/>
      <c r="E30" s="848"/>
      <c r="F30" s="848"/>
      <c r="G30" s="848"/>
      <c r="H30" s="848"/>
      <c r="I30" s="848"/>
      <c r="J30" s="840"/>
      <c r="K30" s="848"/>
      <c r="L30" s="848"/>
      <c r="M30" s="848"/>
      <c r="N30" s="848"/>
      <c r="O30" s="848"/>
      <c r="P30" s="848"/>
      <c r="Q30" s="848"/>
      <c r="R30" s="848"/>
      <c r="S30" s="848"/>
      <c r="T30" s="848"/>
      <c r="U30" s="848"/>
      <c r="V30" s="848"/>
    </row>
    <row r="31" spans="1:22" ht="14.25" x14ac:dyDescent="0.15">
      <c r="A31" s="846" t="s">
        <v>223</v>
      </c>
      <c r="B31" s="840"/>
      <c r="C31" s="840"/>
      <c r="D31" s="840"/>
      <c r="E31" s="840"/>
      <c r="F31" s="840"/>
      <c r="G31" s="840"/>
      <c r="H31" s="840"/>
      <c r="I31" s="840"/>
      <c r="J31" s="840"/>
      <c r="K31" s="840"/>
      <c r="L31" s="840"/>
      <c r="M31" s="840"/>
      <c r="N31" s="840"/>
      <c r="O31" s="840"/>
      <c r="P31" s="840"/>
      <c r="Q31" s="840"/>
      <c r="R31" s="840"/>
      <c r="S31" s="840"/>
      <c r="T31" s="840"/>
      <c r="U31" s="840"/>
      <c r="V31" s="840"/>
    </row>
    <row r="32" spans="1:22" s="821" customFormat="1" x14ac:dyDescent="0.15">
      <c r="A32" s="847" t="s">
        <v>224</v>
      </c>
      <c r="B32" s="840"/>
      <c r="C32" s="848"/>
      <c r="D32" s="847" t="s">
        <v>225</v>
      </c>
      <c r="E32" s="840"/>
      <c r="F32" s="848"/>
      <c r="G32" s="840"/>
      <c r="H32" s="840"/>
      <c r="I32" s="840"/>
      <c r="J32" s="840"/>
      <c r="K32" s="840"/>
      <c r="L32" s="840"/>
      <c r="M32" s="840"/>
      <c r="N32" s="840"/>
      <c r="O32" s="840"/>
      <c r="P32" s="840"/>
      <c r="Q32" s="840"/>
      <c r="R32" s="840"/>
      <c r="S32" s="840"/>
      <c r="T32" s="840"/>
      <c r="U32" s="840"/>
      <c r="V32" s="840"/>
    </row>
    <row r="33" spans="1:23" s="821" customFormat="1" x14ac:dyDescent="0.15">
      <c r="A33" s="841" t="s">
        <v>230</v>
      </c>
      <c r="B33" s="843">
        <v>9334</v>
      </c>
      <c r="C33" s="848"/>
      <c r="D33" s="841" t="s">
        <v>227</v>
      </c>
      <c r="E33" s="842">
        <v>7108596</v>
      </c>
      <c r="F33" s="848"/>
      <c r="G33" s="840"/>
      <c r="H33" s="840"/>
      <c r="I33" s="840"/>
      <c r="J33" s="840"/>
      <c r="K33" s="840"/>
      <c r="L33" s="840"/>
      <c r="M33" s="840"/>
      <c r="N33" s="840"/>
      <c r="O33" s="840"/>
      <c r="P33" s="840"/>
      <c r="Q33" s="840"/>
      <c r="R33" s="840"/>
      <c r="S33" s="840"/>
      <c r="T33" s="840"/>
      <c r="U33" s="840"/>
      <c r="V33" s="840"/>
      <c r="W33" s="848"/>
    </row>
    <row r="34" spans="1:23" s="821" customFormat="1" x14ac:dyDescent="0.15">
      <c r="A34" s="841" t="s">
        <v>379</v>
      </c>
      <c r="B34" s="843">
        <v>537</v>
      </c>
      <c r="C34" s="848"/>
      <c r="D34" s="841" t="s">
        <v>229</v>
      </c>
      <c r="E34" s="842"/>
      <c r="F34" s="848"/>
      <c r="G34" s="842"/>
      <c r="H34" s="840"/>
      <c r="I34" s="840"/>
      <c r="J34" s="840"/>
      <c r="K34" s="840"/>
      <c r="L34" s="840"/>
      <c r="M34" s="840"/>
      <c r="N34" s="840"/>
      <c r="O34" s="840"/>
      <c r="P34" s="840"/>
      <c r="Q34" s="840"/>
      <c r="R34" s="840"/>
      <c r="S34" s="840"/>
      <c r="T34" s="840"/>
      <c r="U34" s="840"/>
      <c r="V34" s="840"/>
      <c r="W34" s="848"/>
    </row>
    <row r="35" spans="1:23" s="821" customFormat="1" x14ac:dyDescent="0.15">
      <c r="A35" s="841" t="s">
        <v>232</v>
      </c>
      <c r="B35" s="857">
        <v>15079</v>
      </c>
      <c r="C35" s="848"/>
      <c r="D35" s="841" t="s">
        <v>231</v>
      </c>
      <c r="E35" s="842"/>
      <c r="F35" s="848"/>
      <c r="G35" s="840"/>
      <c r="H35" s="840"/>
      <c r="I35" s="840"/>
      <c r="J35" s="840"/>
      <c r="K35" s="840"/>
      <c r="L35" s="840"/>
      <c r="M35" s="840"/>
      <c r="N35" s="840"/>
      <c r="O35" s="840"/>
      <c r="P35" s="840"/>
      <c r="Q35" s="840"/>
      <c r="R35" s="840"/>
      <c r="S35" s="840"/>
      <c r="T35" s="840"/>
      <c r="U35" s="840"/>
      <c r="V35" s="840"/>
      <c r="W35" s="848"/>
    </row>
    <row r="36" spans="1:23" s="821" customFormat="1" x14ac:dyDescent="0.15">
      <c r="A36" s="841" t="s">
        <v>241</v>
      </c>
      <c r="B36" s="843">
        <v>2105</v>
      </c>
      <c r="C36" s="848"/>
      <c r="D36" s="841" t="s">
        <v>233</v>
      </c>
      <c r="E36" s="842"/>
      <c r="F36" s="848"/>
      <c r="G36" s="840"/>
      <c r="H36" s="840"/>
      <c r="I36" s="840"/>
      <c r="J36" s="840"/>
      <c r="K36" s="840"/>
      <c r="L36" s="840"/>
      <c r="M36" s="840"/>
      <c r="N36" s="840"/>
      <c r="O36" s="840"/>
      <c r="P36" s="840"/>
      <c r="Q36" s="840"/>
      <c r="R36" s="840"/>
      <c r="S36" s="840"/>
      <c r="T36" s="840"/>
      <c r="U36" s="840"/>
      <c r="V36" s="840"/>
      <c r="W36" s="848"/>
    </row>
    <row r="37" spans="1:23" s="821" customFormat="1" x14ac:dyDescent="0.15">
      <c r="A37" s="841" t="s">
        <v>220</v>
      </c>
      <c r="B37" s="843">
        <v>27055</v>
      </c>
      <c r="C37" s="848"/>
      <c r="D37" s="841" t="s">
        <v>234</v>
      </c>
      <c r="E37" s="842"/>
      <c r="F37" s="848"/>
      <c r="G37" s="842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840"/>
      <c r="T37" s="840"/>
      <c r="U37" s="840"/>
      <c r="V37" s="840"/>
      <c r="W37" s="848"/>
    </row>
    <row r="38" spans="1:23" x14ac:dyDescent="0.15">
      <c r="A38" s="841" t="s">
        <v>235</v>
      </c>
      <c r="B38" s="843"/>
      <c r="C38" s="840"/>
      <c r="D38" s="841" t="s">
        <v>236</v>
      </c>
      <c r="E38" s="849"/>
      <c r="F38" s="840"/>
      <c r="G38" s="840"/>
      <c r="H38" s="840"/>
      <c r="I38" s="840"/>
      <c r="J38" s="840"/>
      <c r="K38" s="840"/>
      <c r="L38" s="840"/>
      <c r="M38" s="840"/>
      <c r="N38" s="840"/>
      <c r="O38" s="840"/>
      <c r="P38" s="840"/>
      <c r="Q38" s="840"/>
      <c r="R38" s="840"/>
      <c r="S38" s="840"/>
      <c r="T38" s="840"/>
      <c r="U38" s="840"/>
      <c r="V38" s="840"/>
      <c r="W38" s="840"/>
    </row>
    <row r="39" spans="1:23" x14ac:dyDescent="0.15">
      <c r="A39" s="841" t="s">
        <v>237</v>
      </c>
      <c r="B39" s="843"/>
      <c r="C39" s="840"/>
      <c r="D39" s="841" t="s">
        <v>238</v>
      </c>
      <c r="E39" s="849"/>
      <c r="F39" s="840"/>
      <c r="G39" s="840"/>
      <c r="H39" s="840"/>
      <c r="I39" s="840"/>
      <c r="J39" s="840"/>
      <c r="K39" s="840"/>
      <c r="L39" s="840"/>
      <c r="M39" s="840"/>
      <c r="N39" s="840"/>
      <c r="O39" s="840"/>
      <c r="P39" s="840"/>
      <c r="Q39" s="840"/>
      <c r="R39" s="840"/>
      <c r="S39" s="840"/>
      <c r="T39" s="840"/>
      <c r="U39" s="840"/>
      <c r="V39" s="840"/>
      <c r="W39" s="840"/>
    </row>
    <row r="40" spans="1:23" s="821" customFormat="1" x14ac:dyDescent="0.15">
      <c r="A40" s="840"/>
      <c r="B40" s="840"/>
      <c r="C40" s="848"/>
      <c r="D40" s="841" t="s">
        <v>239</v>
      </c>
      <c r="E40" s="842"/>
      <c r="F40" s="848"/>
      <c r="G40" s="840"/>
      <c r="H40" s="840"/>
      <c r="I40" s="840"/>
      <c r="J40" s="840"/>
      <c r="K40" s="840"/>
      <c r="L40" s="840"/>
      <c r="M40" s="840"/>
      <c r="N40" s="840"/>
      <c r="O40" s="840"/>
      <c r="P40" s="840"/>
      <c r="Q40" s="840"/>
      <c r="R40" s="840"/>
      <c r="S40" s="840"/>
      <c r="T40" s="840"/>
      <c r="U40" s="840"/>
      <c r="V40" s="840"/>
      <c r="W40" s="840"/>
    </row>
    <row r="41" spans="1:23" s="821" customFormat="1" x14ac:dyDescent="0.15">
      <c r="A41" s="840"/>
      <c r="B41" s="844"/>
      <c r="C41" s="848"/>
      <c r="D41" s="840"/>
      <c r="E41" s="840"/>
      <c r="F41" s="848"/>
      <c r="G41" s="840"/>
      <c r="H41" s="840"/>
      <c r="I41" s="840"/>
      <c r="J41" s="840"/>
      <c r="K41" s="840"/>
      <c r="L41" s="840"/>
      <c r="M41" s="840"/>
      <c r="N41" s="840"/>
      <c r="O41" s="840"/>
      <c r="P41" s="840"/>
      <c r="Q41" s="840"/>
      <c r="R41" s="840"/>
      <c r="S41" s="840"/>
      <c r="T41" s="840"/>
      <c r="U41" s="840"/>
      <c r="V41" s="840"/>
      <c r="W41" s="840"/>
    </row>
    <row r="43" spans="1:23" ht="14.25" x14ac:dyDescent="0.15">
      <c r="A43" s="865"/>
      <c r="B43" s="840"/>
      <c r="C43" s="840"/>
      <c r="D43" s="840"/>
      <c r="E43" s="840"/>
      <c r="F43" s="840"/>
      <c r="G43" s="840"/>
      <c r="H43" s="840"/>
      <c r="I43" s="840"/>
      <c r="J43" s="840"/>
      <c r="K43" s="840"/>
      <c r="L43" s="840"/>
      <c r="M43" s="840"/>
      <c r="N43" s="840"/>
      <c r="O43" s="840"/>
      <c r="P43" s="840"/>
      <c r="Q43" s="840"/>
      <c r="R43" s="840"/>
      <c r="S43" s="840"/>
      <c r="T43" s="840"/>
      <c r="U43" s="840"/>
      <c r="V43" s="840"/>
      <c r="W43" s="840"/>
    </row>
    <row r="44" spans="1:23" x14ac:dyDescent="0.15">
      <c r="A44" s="842"/>
      <c r="B44" s="840"/>
      <c r="C44" s="840"/>
      <c r="D44" s="840"/>
      <c r="E44" s="840"/>
      <c r="F44" s="840"/>
      <c r="G44" s="840"/>
      <c r="H44" s="840"/>
      <c r="I44" s="840"/>
      <c r="J44" s="840"/>
      <c r="K44" s="840"/>
      <c r="L44" s="840"/>
      <c r="M44" s="840"/>
      <c r="N44" s="840"/>
      <c r="O44" s="840"/>
      <c r="P44" s="840"/>
      <c r="Q44" s="840"/>
      <c r="R44" s="840"/>
      <c r="S44" s="840"/>
      <c r="T44" s="840"/>
      <c r="U44" s="840"/>
      <c r="V44" s="840"/>
      <c r="W44" s="840"/>
    </row>
    <row r="45" spans="1:23" x14ac:dyDescent="0.15">
      <c r="A45" s="854"/>
      <c r="B45" s="854"/>
      <c r="C45" s="858"/>
      <c r="D45" s="854"/>
      <c r="E45" s="859"/>
      <c r="F45" s="858"/>
      <c r="G45" s="860"/>
      <c r="H45" s="860"/>
      <c r="I45" s="860"/>
      <c r="J45" s="840"/>
      <c r="K45" s="840"/>
      <c r="L45" s="840"/>
      <c r="M45" s="840"/>
      <c r="N45" s="840"/>
      <c r="O45" s="840"/>
      <c r="P45" s="840"/>
      <c r="Q45" s="840"/>
      <c r="R45" s="840"/>
      <c r="S45" s="840"/>
      <c r="T45" s="840"/>
      <c r="U45" s="840"/>
      <c r="V45" s="840"/>
      <c r="W45" s="840"/>
    </row>
    <row r="46" spans="1:23" x14ac:dyDescent="0.15">
      <c r="A46" s="842"/>
      <c r="B46" s="842"/>
      <c r="C46" s="842"/>
      <c r="D46" s="842"/>
      <c r="E46" s="853"/>
      <c r="F46" s="842"/>
      <c r="G46" s="842"/>
      <c r="H46" s="844"/>
      <c r="I46" s="866"/>
      <c r="J46" s="840"/>
      <c r="K46" s="840"/>
      <c r="L46" s="840"/>
      <c r="M46" s="840"/>
      <c r="N46" s="840"/>
      <c r="O46" s="840"/>
      <c r="P46" s="840"/>
      <c r="Q46" s="840"/>
      <c r="R46" s="840"/>
      <c r="S46" s="840"/>
      <c r="T46" s="840"/>
      <c r="U46" s="840"/>
      <c r="V46" s="840"/>
      <c r="W46" s="840"/>
    </row>
    <row r="47" spans="1:23" x14ac:dyDescent="0.15">
      <c r="A47" s="842"/>
      <c r="B47" s="842"/>
      <c r="C47" s="842"/>
      <c r="D47" s="842"/>
      <c r="E47" s="853"/>
      <c r="F47" s="842"/>
      <c r="G47" s="842"/>
      <c r="H47" s="844"/>
      <c r="I47" s="866"/>
      <c r="J47" s="840"/>
      <c r="K47" s="840"/>
      <c r="L47" s="840"/>
      <c r="M47" s="840"/>
      <c r="N47" s="840"/>
      <c r="O47" s="840"/>
      <c r="P47" s="840"/>
      <c r="Q47" s="840"/>
      <c r="R47" s="840"/>
      <c r="S47" s="840"/>
      <c r="T47" s="840"/>
      <c r="U47" s="840"/>
      <c r="V47" s="840"/>
      <c r="W47" s="840"/>
    </row>
    <row r="48" spans="1:23" x14ac:dyDescent="0.15">
      <c r="A48" s="842"/>
      <c r="B48" s="842"/>
      <c r="C48" s="842"/>
      <c r="D48" s="842"/>
      <c r="E48" s="853"/>
      <c r="F48" s="842"/>
      <c r="G48" s="842"/>
      <c r="H48" s="844"/>
      <c r="I48" s="866"/>
      <c r="J48" s="840"/>
      <c r="K48" s="840"/>
      <c r="L48" s="840"/>
      <c r="M48" s="840"/>
      <c r="N48" s="840"/>
      <c r="O48" s="840"/>
      <c r="P48" s="840"/>
      <c r="Q48" s="840"/>
      <c r="R48" s="840"/>
      <c r="S48" s="840"/>
      <c r="T48" s="840"/>
      <c r="U48" s="840"/>
      <c r="V48" s="840"/>
      <c r="W48" s="840"/>
    </row>
    <row r="49" spans="1:14" x14ac:dyDescent="0.15">
      <c r="A49" s="842"/>
      <c r="B49" s="842"/>
      <c r="C49" s="842"/>
      <c r="D49" s="842"/>
      <c r="E49" s="853"/>
      <c r="F49" s="842"/>
      <c r="G49" s="842"/>
      <c r="H49" s="844"/>
      <c r="I49" s="866"/>
      <c r="J49" s="840"/>
      <c r="K49" s="840"/>
      <c r="L49" s="840"/>
      <c r="M49" s="840"/>
      <c r="N49" s="840"/>
    </row>
    <row r="50" spans="1:14" x14ac:dyDescent="0.15">
      <c r="A50" s="842"/>
      <c r="B50" s="842"/>
      <c r="C50" s="842"/>
      <c r="D50" s="842"/>
      <c r="E50" s="853"/>
      <c r="F50" s="842"/>
      <c r="G50" s="842"/>
      <c r="H50" s="844"/>
      <c r="I50" s="866"/>
      <c r="J50" s="840"/>
      <c r="K50" s="840"/>
      <c r="L50" s="840"/>
      <c r="M50" s="840"/>
      <c r="N50" s="840"/>
    </row>
    <row r="51" spans="1:14" x14ac:dyDescent="0.15">
      <c r="A51" s="842"/>
      <c r="B51" s="842"/>
      <c r="C51" s="842"/>
      <c r="D51" s="842"/>
      <c r="E51" s="853"/>
      <c r="F51" s="842"/>
      <c r="G51" s="842"/>
      <c r="H51" s="844"/>
      <c r="I51" s="866"/>
      <c r="J51" s="840"/>
      <c r="K51" s="840"/>
      <c r="L51" s="840"/>
      <c r="M51" s="840"/>
      <c r="N51" s="849"/>
    </row>
    <row r="52" spans="1:14" x14ac:dyDescent="0.15">
      <c r="A52" s="854"/>
      <c r="B52" s="840"/>
      <c r="C52" s="840"/>
      <c r="D52" s="840"/>
      <c r="E52" s="840"/>
      <c r="F52" s="840"/>
      <c r="G52" s="840"/>
      <c r="H52" s="863"/>
      <c r="I52" s="864"/>
      <c r="J52" s="840"/>
      <c r="K52" s="840"/>
      <c r="L52" s="840"/>
      <c r="M52" s="840"/>
      <c r="N52" s="840"/>
    </row>
    <row r="53" spans="1:14" x14ac:dyDescent="0.15">
      <c r="A53" s="854"/>
      <c r="B53" s="840"/>
      <c r="C53" s="840"/>
      <c r="D53" s="840"/>
      <c r="E53" s="840"/>
      <c r="F53" s="840"/>
      <c r="G53" s="840"/>
      <c r="H53" s="863"/>
      <c r="I53" s="864"/>
      <c r="J53" s="840"/>
      <c r="K53" s="840"/>
      <c r="L53" s="840"/>
      <c r="M53" s="840"/>
      <c r="N53" s="840"/>
    </row>
    <row r="54" spans="1:14" x14ac:dyDescent="0.15">
      <c r="A54" s="851"/>
      <c r="B54" s="862"/>
      <c r="C54" s="840"/>
      <c r="D54" s="862"/>
      <c r="E54" s="850"/>
      <c r="F54" s="840"/>
      <c r="G54" s="850"/>
      <c r="H54" s="852"/>
      <c r="I54" s="861"/>
      <c r="J54" s="840"/>
      <c r="K54" s="840"/>
      <c r="L54" s="840"/>
      <c r="M54" s="840"/>
      <c r="N54" s="840"/>
    </row>
    <row r="55" spans="1:14" x14ac:dyDescent="0.15">
      <c r="A55" s="851"/>
      <c r="B55" s="862"/>
      <c r="C55" s="840"/>
      <c r="D55" s="862"/>
      <c r="E55" s="850"/>
      <c r="F55" s="840"/>
      <c r="G55" s="850"/>
      <c r="H55" s="852"/>
      <c r="I55" s="861"/>
      <c r="J55" s="840"/>
      <c r="K55" s="840"/>
      <c r="L55" s="840"/>
      <c r="M55" s="840"/>
      <c r="N55" s="840"/>
    </row>
    <row r="56" spans="1:14" x14ac:dyDescent="0.15">
      <c r="A56" s="851"/>
      <c r="B56" s="862"/>
      <c r="C56" s="840"/>
      <c r="D56" s="862"/>
      <c r="E56" s="850"/>
      <c r="F56" s="840"/>
      <c r="G56" s="850"/>
      <c r="H56" s="852"/>
      <c r="I56" s="861"/>
      <c r="J56" s="840"/>
      <c r="K56" s="840"/>
      <c r="L56" s="840"/>
      <c r="M56" s="840"/>
      <c r="N56" s="840"/>
    </row>
    <row r="57" spans="1:14" x14ac:dyDescent="0.15">
      <c r="A57" s="824"/>
      <c r="B57" s="835"/>
      <c r="C57" s="813"/>
      <c r="D57" s="835"/>
      <c r="E57" s="823"/>
      <c r="F57" s="813"/>
      <c r="G57" s="823"/>
      <c r="H57" s="825"/>
      <c r="I57" s="834"/>
      <c r="J57" s="813"/>
    </row>
    <row r="58" spans="1:14" x14ac:dyDescent="0.15">
      <c r="A58" s="824"/>
      <c r="B58" s="835"/>
      <c r="C58" s="813"/>
      <c r="D58" s="835"/>
      <c r="E58" s="823"/>
      <c r="F58" s="813"/>
      <c r="G58" s="823"/>
      <c r="H58" s="825"/>
      <c r="I58" s="834"/>
      <c r="J58" s="813"/>
    </row>
    <row r="59" spans="1:14" x14ac:dyDescent="0.15">
      <c r="A59" s="824"/>
      <c r="B59" s="835"/>
      <c r="C59" s="813"/>
      <c r="D59" s="835"/>
      <c r="E59" s="823"/>
      <c r="F59" s="813"/>
      <c r="G59" s="823"/>
      <c r="H59" s="825"/>
      <c r="I59" s="834"/>
      <c r="J59" s="81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D30" sqref="D30"/>
    </sheetView>
  </sheetViews>
  <sheetFormatPr defaultRowHeight="13.5" x14ac:dyDescent="0.15"/>
  <cols>
    <col min="1" max="1" width="21.75" style="207" customWidth="1"/>
    <col min="2" max="2" width="20.875" style="207" customWidth="1"/>
    <col min="3" max="3" width="3.375" style="215" customWidth="1"/>
    <col min="4" max="4" width="20.625" style="207" customWidth="1"/>
    <col min="5" max="5" width="22" style="207" customWidth="1"/>
    <col min="6" max="6" width="1.875" style="215" customWidth="1"/>
    <col min="7" max="7" width="24.625" style="207" customWidth="1"/>
    <col min="8" max="8" width="17.875" style="207" customWidth="1"/>
    <col min="9" max="9" width="21.625" style="207" customWidth="1"/>
    <col min="10" max="10" width="7.125" style="215" customWidth="1"/>
    <col min="11" max="13" width="9" style="207"/>
    <col min="14" max="14" width="15.5" style="207" bestFit="1" customWidth="1"/>
    <col min="15" max="16384" width="9" style="207"/>
  </cols>
  <sheetData>
    <row r="1" spans="1:9" ht="14.25" x14ac:dyDescent="0.15">
      <c r="A1" s="237" t="s">
        <v>184</v>
      </c>
      <c r="B1" s="231"/>
      <c r="C1" s="231"/>
      <c r="D1" s="231"/>
      <c r="E1" s="231"/>
      <c r="F1" s="231"/>
      <c r="G1" s="231"/>
      <c r="H1" s="231"/>
      <c r="I1" s="231"/>
    </row>
    <row r="2" spans="1:9" x14ac:dyDescent="0.15">
      <c r="A2" s="238" t="s">
        <v>0</v>
      </c>
      <c r="B2" s="231"/>
      <c r="C2" s="231"/>
      <c r="D2" s="238" t="s">
        <v>185</v>
      </c>
      <c r="E2" s="231"/>
      <c r="F2" s="231"/>
      <c r="G2" s="238" t="s">
        <v>186</v>
      </c>
      <c r="H2" s="231"/>
      <c r="I2" s="233"/>
    </row>
    <row r="3" spans="1:9" x14ac:dyDescent="0.15">
      <c r="A3" s="232" t="s">
        <v>187</v>
      </c>
      <c r="B3" s="233">
        <v>21630534.91</v>
      </c>
      <c r="C3" s="231"/>
      <c r="D3" s="232" t="s">
        <v>187</v>
      </c>
      <c r="E3" s="233">
        <v>36967126.310000002</v>
      </c>
      <c r="F3" s="231"/>
      <c r="G3" s="232" t="s">
        <v>188</v>
      </c>
      <c r="H3" s="231"/>
      <c r="I3" s="234"/>
    </row>
    <row r="4" spans="1:9" x14ac:dyDescent="0.15">
      <c r="A4" s="232" t="s">
        <v>189</v>
      </c>
      <c r="B4" s="245">
        <v>18734613.93</v>
      </c>
      <c r="C4" s="231"/>
      <c r="D4" s="232" t="s">
        <v>190</v>
      </c>
      <c r="E4" s="245">
        <v>10405019.02</v>
      </c>
      <c r="F4" s="231"/>
      <c r="G4" s="231"/>
      <c r="H4" s="232" t="s">
        <v>191</v>
      </c>
      <c r="I4" s="231"/>
    </row>
    <row r="5" spans="1:9" x14ac:dyDescent="0.15">
      <c r="A5" s="232" t="s">
        <v>192</v>
      </c>
      <c r="B5" s="233">
        <v>79372381.75</v>
      </c>
      <c r="C5" s="231"/>
      <c r="D5" s="232" t="s">
        <v>193</v>
      </c>
      <c r="E5" s="233">
        <v>26562107.289999999</v>
      </c>
      <c r="F5" s="231"/>
      <c r="G5" s="231"/>
      <c r="H5" s="232" t="s">
        <v>194</v>
      </c>
      <c r="I5" s="231">
        <v>55</v>
      </c>
    </row>
    <row r="6" spans="1:9" x14ac:dyDescent="0.15">
      <c r="A6" s="232" t="s">
        <v>190</v>
      </c>
      <c r="B6" s="233">
        <v>60637767.82</v>
      </c>
      <c r="C6" s="231"/>
      <c r="D6" s="232" t="s">
        <v>195</v>
      </c>
      <c r="E6" s="233">
        <v>8000000</v>
      </c>
      <c r="F6" s="231"/>
      <c r="G6" s="231"/>
      <c r="H6" s="232" t="s">
        <v>196</v>
      </c>
      <c r="I6" s="231">
        <v>-1</v>
      </c>
    </row>
    <row r="7" spans="1:9" x14ac:dyDescent="0.15">
      <c r="A7" s="232" t="s">
        <v>195</v>
      </c>
      <c r="B7" s="233">
        <v>50000000</v>
      </c>
      <c r="C7" s="231"/>
      <c r="D7" s="232" t="s">
        <v>197</v>
      </c>
      <c r="E7" s="245">
        <v>74000000</v>
      </c>
      <c r="F7" s="231"/>
      <c r="G7" s="231"/>
      <c r="H7" s="232" t="s">
        <v>196</v>
      </c>
      <c r="I7" s="231">
        <v>92</v>
      </c>
    </row>
    <row r="8" spans="1:9" x14ac:dyDescent="0.15">
      <c r="A8" s="232" t="s">
        <v>197</v>
      </c>
      <c r="B8" s="233">
        <v>47000000</v>
      </c>
      <c r="C8" s="231"/>
      <c r="D8" s="232" t="s">
        <v>198</v>
      </c>
      <c r="E8" s="233">
        <v>2209.6</v>
      </c>
      <c r="F8" s="231"/>
      <c r="G8" s="232"/>
      <c r="H8" s="232" t="s">
        <v>199</v>
      </c>
      <c r="I8" s="231">
        <v>33</v>
      </c>
    </row>
    <row r="9" spans="1:9" x14ac:dyDescent="0.15">
      <c r="A9" s="232" t="s">
        <v>200</v>
      </c>
      <c r="B9" s="233">
        <v>7232.91</v>
      </c>
      <c r="C9" s="231"/>
      <c r="D9" s="232" t="s">
        <v>201</v>
      </c>
      <c r="E9" s="234">
        <v>2058</v>
      </c>
      <c r="F9" s="231"/>
      <c r="G9" s="231"/>
      <c r="H9" s="232"/>
      <c r="I9" s="231"/>
    </row>
    <row r="10" spans="1:9" x14ac:dyDescent="0.15">
      <c r="A10" s="232" t="s">
        <v>202</v>
      </c>
      <c r="B10" s="233">
        <v>39000000</v>
      </c>
      <c r="C10" s="231"/>
      <c r="D10" s="232" t="s">
        <v>203</v>
      </c>
      <c r="E10" s="233">
        <v>398103.80000000005</v>
      </c>
      <c r="F10" s="231"/>
      <c r="G10" s="232"/>
      <c r="H10" s="232" t="s">
        <v>204</v>
      </c>
      <c r="I10" s="234">
        <v>180</v>
      </c>
    </row>
    <row r="11" spans="1:9" x14ac:dyDescent="0.15">
      <c r="A11" s="232" t="s">
        <v>205</v>
      </c>
      <c r="B11" s="233">
        <v>706711.29000000015</v>
      </c>
      <c r="C11" s="231"/>
      <c r="D11" s="231"/>
      <c r="E11" s="233"/>
      <c r="F11" s="231"/>
      <c r="G11" s="232"/>
      <c r="H11" s="232" t="s">
        <v>206</v>
      </c>
      <c r="I11" s="234">
        <v>-1</v>
      </c>
    </row>
    <row r="12" spans="1:9" x14ac:dyDescent="0.15">
      <c r="A12" s="232" t="s">
        <v>198</v>
      </c>
      <c r="B12" s="245">
        <v>723.12</v>
      </c>
      <c r="C12" s="231"/>
      <c r="D12" s="231"/>
      <c r="E12" s="233"/>
      <c r="F12" s="231"/>
      <c r="G12" s="232" t="s">
        <v>207</v>
      </c>
      <c r="H12" s="231"/>
      <c r="I12" s="233"/>
    </row>
    <row r="13" spans="1:9" x14ac:dyDescent="0.15">
      <c r="A13" s="232" t="s">
        <v>203</v>
      </c>
      <c r="B13" s="233">
        <v>84628.750000000029</v>
      </c>
      <c r="C13" s="231"/>
      <c r="D13" s="231"/>
      <c r="E13" s="233"/>
      <c r="F13" s="231"/>
      <c r="G13" s="232"/>
      <c r="H13" s="232" t="s">
        <v>208</v>
      </c>
      <c r="I13" s="233">
        <v>126616020</v>
      </c>
    </row>
    <row r="14" spans="1:9" x14ac:dyDescent="0.15">
      <c r="A14" s="231"/>
      <c r="B14" s="233"/>
      <c r="C14" s="231"/>
      <c r="D14" s="231"/>
      <c r="E14" s="231"/>
      <c r="F14" s="231"/>
      <c r="G14" s="232"/>
      <c r="H14" s="232" t="s">
        <v>209</v>
      </c>
      <c r="I14" s="233">
        <v>-704904</v>
      </c>
    </row>
    <row r="15" spans="1:9" x14ac:dyDescent="0.15">
      <c r="A15" s="232"/>
      <c r="B15" s="233"/>
      <c r="C15" s="231"/>
      <c r="D15" s="231"/>
      <c r="E15" s="231"/>
      <c r="F15" s="231"/>
      <c r="G15" s="232"/>
      <c r="H15" s="232" t="s">
        <v>210</v>
      </c>
      <c r="I15" s="233">
        <v>125911116</v>
      </c>
    </row>
    <row r="16" spans="1:9" x14ac:dyDescent="0.15">
      <c r="A16" s="232"/>
      <c r="B16" s="233"/>
      <c r="C16" s="231"/>
      <c r="D16" s="231"/>
      <c r="E16" s="231"/>
      <c r="F16" s="231"/>
      <c r="G16" s="232" t="s">
        <v>197</v>
      </c>
      <c r="H16" s="233"/>
      <c r="I16" s="233">
        <v>29000000</v>
      </c>
    </row>
    <row r="17" spans="1:22" x14ac:dyDescent="0.15">
      <c r="A17" s="236"/>
      <c r="B17" s="233"/>
      <c r="C17" s="231"/>
      <c r="D17" s="231"/>
      <c r="E17" s="231"/>
      <c r="F17" s="231"/>
      <c r="G17" s="232" t="s">
        <v>211</v>
      </c>
      <c r="H17" s="233"/>
      <c r="I17" s="233">
        <v>11095991.43</v>
      </c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</row>
    <row r="18" spans="1:22" x14ac:dyDescent="0.15">
      <c r="A18" s="231"/>
      <c r="B18" s="231"/>
      <c r="C18" s="231"/>
      <c r="D18" s="231"/>
      <c r="E18" s="231"/>
      <c r="F18" s="231"/>
      <c r="G18" s="232" t="s">
        <v>193</v>
      </c>
      <c r="H18" s="233"/>
      <c r="I18" s="233">
        <v>25259244</v>
      </c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</row>
    <row r="19" spans="1:22" x14ac:dyDescent="0.15">
      <c r="A19" s="233"/>
      <c r="B19" s="231"/>
      <c r="C19" s="231"/>
      <c r="D19" s="231"/>
      <c r="E19" s="231"/>
      <c r="F19" s="231"/>
      <c r="G19" s="232" t="s">
        <v>212</v>
      </c>
      <c r="H19" s="233"/>
      <c r="I19" s="233">
        <v>7355235.4299999997</v>
      </c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</row>
    <row r="20" spans="1:22" x14ac:dyDescent="0.15">
      <c r="A20" s="231"/>
      <c r="B20" s="231"/>
      <c r="C20" s="231"/>
      <c r="D20" s="231"/>
      <c r="E20" s="231"/>
      <c r="F20" s="231"/>
      <c r="G20" s="232" t="s">
        <v>213</v>
      </c>
      <c r="H20" s="231"/>
      <c r="I20" s="233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</row>
    <row r="21" spans="1:22" x14ac:dyDescent="0.15">
      <c r="A21" s="231"/>
      <c r="B21" s="231"/>
      <c r="C21" s="231"/>
      <c r="D21" s="231"/>
      <c r="E21" s="231"/>
      <c r="F21" s="231"/>
      <c r="G21" s="232"/>
      <c r="H21" s="232" t="s">
        <v>214</v>
      </c>
      <c r="I21" s="233">
        <v>106635.98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</row>
    <row r="22" spans="1:22" x14ac:dyDescent="0.15">
      <c r="A22" s="231"/>
      <c r="B22" s="231"/>
      <c r="C22" s="231"/>
      <c r="D22" s="231"/>
      <c r="E22" s="231"/>
      <c r="F22" s="231"/>
      <c r="G22" s="232"/>
      <c r="H22" s="232" t="s">
        <v>215</v>
      </c>
      <c r="I22" s="233">
        <v>25283.64</v>
      </c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</row>
    <row r="23" spans="1:22" x14ac:dyDescent="0.15">
      <c r="A23" s="231"/>
      <c r="B23" s="231"/>
      <c r="C23" s="231"/>
      <c r="D23" s="231"/>
      <c r="E23" s="231"/>
      <c r="F23" s="231"/>
      <c r="G23" s="232"/>
      <c r="H23" s="232" t="s">
        <v>216</v>
      </c>
      <c r="I23" s="233">
        <v>3885.97</v>
      </c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</row>
    <row r="24" spans="1:22" x14ac:dyDescent="0.15">
      <c r="A24" s="238" t="s">
        <v>217</v>
      </c>
      <c r="B24" s="231"/>
      <c r="C24" s="231"/>
      <c r="D24" s="231"/>
      <c r="E24" s="231"/>
      <c r="F24" s="231"/>
      <c r="G24" s="231"/>
      <c r="H24" s="232" t="s">
        <v>218</v>
      </c>
      <c r="I24" s="233">
        <v>1522</v>
      </c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</row>
    <row r="25" spans="1:22" x14ac:dyDescent="0.15">
      <c r="A25" s="232" t="s">
        <v>219</v>
      </c>
      <c r="B25" s="233">
        <v>150000000</v>
      </c>
      <c r="C25" s="231"/>
      <c r="D25" s="231"/>
      <c r="E25" s="231"/>
      <c r="F25" s="231"/>
      <c r="G25" s="231"/>
      <c r="H25" s="232" t="s">
        <v>220</v>
      </c>
      <c r="I25" s="233">
        <v>137327.59</v>
      </c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</row>
    <row r="26" spans="1:22" x14ac:dyDescent="0.15">
      <c r="A26" s="232" t="s">
        <v>221</v>
      </c>
      <c r="B26" s="233">
        <v>70555965.219999999</v>
      </c>
      <c r="C26" s="231"/>
      <c r="D26" s="231"/>
      <c r="E26" s="231"/>
      <c r="F26" s="231"/>
      <c r="G26" s="232"/>
      <c r="H26" s="232"/>
      <c r="I26" s="233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 x14ac:dyDescent="0.15">
      <c r="A27" s="232" t="s">
        <v>222</v>
      </c>
      <c r="B27" s="233">
        <v>620060.14</v>
      </c>
      <c r="C27" s="231"/>
      <c r="D27" s="231"/>
      <c r="E27" s="231"/>
      <c r="F27" s="231"/>
      <c r="G27" s="232"/>
      <c r="H27" s="232"/>
      <c r="I27" s="233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</row>
    <row r="28" spans="1:22" x14ac:dyDescent="0.15">
      <c r="A28" s="231"/>
      <c r="B28" s="231"/>
      <c r="C28" s="231"/>
      <c r="D28" s="231"/>
      <c r="E28" s="231"/>
      <c r="F28" s="231"/>
      <c r="G28" s="232"/>
      <c r="H28" s="232"/>
      <c r="I28" s="233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</row>
    <row r="29" spans="1:22" x14ac:dyDescent="0.15">
      <c r="A29" s="231"/>
      <c r="B29" s="231"/>
      <c r="C29" s="231"/>
      <c r="D29" s="231"/>
      <c r="E29" s="231"/>
      <c r="F29" s="231"/>
      <c r="G29" s="232"/>
      <c r="H29" s="232"/>
      <c r="I29" s="233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</row>
    <row r="30" spans="1:22" s="215" customFormat="1" x14ac:dyDescent="0.15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</row>
    <row r="31" spans="1:22" ht="14.25" x14ac:dyDescent="0.15">
      <c r="A31" s="237" t="s">
        <v>223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</row>
    <row r="32" spans="1:22" s="215" customFormat="1" x14ac:dyDescent="0.15">
      <c r="A32" s="238" t="s">
        <v>224</v>
      </c>
      <c r="B32" s="231"/>
      <c r="C32" s="239"/>
      <c r="D32" s="238" t="s">
        <v>225</v>
      </c>
      <c r="E32" s="231"/>
      <c r="F32" s="239"/>
      <c r="G32" s="231"/>
      <c r="H32" s="231"/>
      <c r="I32" s="231"/>
      <c r="J32" s="239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</row>
    <row r="33" spans="1:23" s="215" customFormat="1" x14ac:dyDescent="0.15">
      <c r="A33" s="232" t="s">
        <v>226</v>
      </c>
      <c r="B33" s="234">
        <v>6388</v>
      </c>
      <c r="C33" s="239"/>
      <c r="D33" s="232" t="s">
        <v>227</v>
      </c>
      <c r="E33" s="233">
        <v>6311759</v>
      </c>
      <c r="F33" s="239"/>
      <c r="G33" s="231"/>
      <c r="H33" s="231"/>
      <c r="I33" s="231"/>
      <c r="J33" s="239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9"/>
    </row>
    <row r="34" spans="1:23" s="215" customFormat="1" x14ac:dyDescent="0.15">
      <c r="A34" s="232" t="s">
        <v>228</v>
      </c>
      <c r="B34" s="234">
        <v>861</v>
      </c>
      <c r="C34" s="239"/>
      <c r="D34" s="232" t="s">
        <v>229</v>
      </c>
      <c r="E34" s="233">
        <v>6145161</v>
      </c>
      <c r="F34" s="239"/>
      <c r="G34" s="233"/>
      <c r="H34" s="231"/>
      <c r="I34" s="231"/>
      <c r="J34" s="239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9"/>
    </row>
    <row r="35" spans="1:23" s="215" customFormat="1" x14ac:dyDescent="0.15">
      <c r="A35" s="232" t="s">
        <v>230</v>
      </c>
      <c r="B35" s="246">
        <v>3557</v>
      </c>
      <c r="C35" s="239"/>
      <c r="D35" s="232" t="s">
        <v>231</v>
      </c>
      <c r="E35" s="233">
        <v>319374</v>
      </c>
      <c r="F35" s="239"/>
      <c r="G35" s="231"/>
      <c r="H35" s="231"/>
      <c r="I35" s="231"/>
      <c r="J35" s="239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9"/>
    </row>
    <row r="36" spans="1:23" s="215" customFormat="1" x14ac:dyDescent="0.15">
      <c r="A36" s="232" t="s">
        <v>232</v>
      </c>
      <c r="B36" s="234">
        <v>9136</v>
      </c>
      <c r="C36" s="239"/>
      <c r="D36" s="232" t="s">
        <v>233</v>
      </c>
      <c r="E36" s="233">
        <v>343535</v>
      </c>
      <c r="F36" s="239"/>
      <c r="G36" s="231"/>
      <c r="H36" s="231"/>
      <c r="I36" s="231"/>
      <c r="J36" s="239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9"/>
    </row>
    <row r="37" spans="1:23" s="215" customFormat="1" x14ac:dyDescent="0.15">
      <c r="A37" s="232" t="s">
        <v>220</v>
      </c>
      <c r="B37" s="234">
        <v>19942</v>
      </c>
      <c r="C37" s="239"/>
      <c r="D37" s="232" t="s">
        <v>234</v>
      </c>
      <c r="E37" s="233">
        <v>-2203378</v>
      </c>
      <c r="F37" s="239"/>
      <c r="G37" s="233"/>
      <c r="H37" s="231"/>
      <c r="I37" s="231"/>
      <c r="J37" s="239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9"/>
    </row>
    <row r="38" spans="1:23" x14ac:dyDescent="0.15">
      <c r="A38" s="232" t="s">
        <v>235</v>
      </c>
      <c r="B38" s="234"/>
      <c r="C38" s="231"/>
      <c r="D38" s="232" t="s">
        <v>236</v>
      </c>
      <c r="E38" s="240">
        <v>1753451</v>
      </c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</row>
    <row r="39" spans="1:23" x14ac:dyDescent="0.15">
      <c r="A39" s="232" t="s">
        <v>237</v>
      </c>
      <c r="B39" s="234"/>
      <c r="C39" s="231"/>
      <c r="D39" s="232" t="s">
        <v>238</v>
      </c>
      <c r="E39" s="233">
        <v>26190</v>
      </c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</row>
    <row r="40" spans="1:23" s="215" customFormat="1" x14ac:dyDescent="0.15">
      <c r="A40" s="231"/>
      <c r="B40" s="231"/>
      <c r="C40" s="239"/>
      <c r="D40" s="232" t="s">
        <v>239</v>
      </c>
      <c r="E40" s="233">
        <v>-4861</v>
      </c>
      <c r="F40" s="239"/>
      <c r="G40" s="231"/>
      <c r="H40" s="231"/>
      <c r="I40" s="231"/>
      <c r="J40" s="239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</row>
    <row r="41" spans="1:23" s="215" customFormat="1" x14ac:dyDescent="0.15">
      <c r="A41" s="231"/>
      <c r="B41" s="235"/>
      <c r="C41" s="239"/>
      <c r="D41" s="231"/>
      <c r="E41" s="231"/>
      <c r="F41" s="239"/>
      <c r="G41" s="231"/>
      <c r="H41" s="231"/>
      <c r="I41" s="231"/>
      <c r="J41" s="239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</row>
    <row r="43" spans="1:23" ht="14.25" x14ac:dyDescent="0.15">
      <c r="A43" s="254"/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</row>
    <row r="44" spans="1:23" x14ac:dyDescent="0.15">
      <c r="A44" s="244"/>
      <c r="B44" s="244"/>
      <c r="C44" s="247"/>
      <c r="D44" s="244"/>
      <c r="E44" s="248"/>
      <c r="F44" s="247"/>
      <c r="G44" s="249"/>
      <c r="H44" s="249"/>
      <c r="I44" s="249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</row>
    <row r="45" spans="1:23" x14ac:dyDescent="0.15">
      <c r="A45" s="242"/>
      <c r="B45" s="251"/>
      <c r="C45" s="231"/>
      <c r="D45" s="251"/>
      <c r="E45" s="241"/>
      <c r="F45" s="231"/>
      <c r="G45" s="241"/>
      <c r="H45" s="243"/>
      <c r="I45" s="250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</row>
    <row r="46" spans="1:23" x14ac:dyDescent="0.15">
      <c r="A46" s="242"/>
      <c r="B46" s="251"/>
      <c r="C46" s="231"/>
      <c r="D46" s="251"/>
      <c r="E46" s="241"/>
      <c r="F46" s="231"/>
      <c r="G46" s="241"/>
      <c r="H46" s="243"/>
      <c r="I46" s="250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</row>
    <row r="47" spans="1:23" x14ac:dyDescent="0.15">
      <c r="A47" s="242"/>
      <c r="B47" s="251"/>
      <c r="C47" s="231"/>
      <c r="D47" s="251"/>
      <c r="E47" s="241"/>
      <c r="F47" s="231"/>
      <c r="G47" s="241"/>
      <c r="H47" s="243"/>
      <c r="I47" s="250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</row>
    <row r="48" spans="1:23" x14ac:dyDescent="0.15">
      <c r="A48" s="242"/>
      <c r="B48" s="251"/>
      <c r="C48" s="231"/>
      <c r="D48" s="251"/>
      <c r="E48" s="241"/>
      <c r="F48" s="231"/>
      <c r="G48" s="241"/>
      <c r="H48" s="243"/>
      <c r="I48" s="250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</row>
    <row r="49" spans="1:14" x14ac:dyDescent="0.15">
      <c r="A49" s="242"/>
      <c r="B49" s="251"/>
      <c r="C49" s="231"/>
      <c r="D49" s="251"/>
      <c r="E49" s="241"/>
      <c r="F49" s="231"/>
      <c r="G49" s="241"/>
      <c r="H49" s="243"/>
      <c r="I49" s="250"/>
      <c r="J49" s="231"/>
      <c r="K49" s="231"/>
      <c r="L49" s="231"/>
      <c r="M49" s="231"/>
      <c r="N49" s="231"/>
    </row>
    <row r="50" spans="1:14" x14ac:dyDescent="0.15">
      <c r="A50" s="242"/>
      <c r="B50" s="251"/>
      <c r="C50" s="231"/>
      <c r="D50" s="251"/>
      <c r="E50" s="241"/>
      <c r="F50" s="231"/>
      <c r="G50" s="241"/>
      <c r="H50" s="243"/>
      <c r="I50" s="250"/>
      <c r="J50" s="231"/>
      <c r="K50" s="231"/>
      <c r="L50" s="231"/>
      <c r="M50" s="231"/>
      <c r="N50" s="231"/>
    </row>
    <row r="51" spans="1:14" x14ac:dyDescent="0.15">
      <c r="A51" s="242"/>
      <c r="B51" s="251"/>
      <c r="C51" s="231"/>
      <c r="D51" s="251"/>
      <c r="E51" s="241"/>
      <c r="F51" s="231"/>
      <c r="G51" s="241"/>
      <c r="H51" s="243"/>
      <c r="I51" s="250"/>
      <c r="J51" s="231"/>
      <c r="K51" s="231"/>
      <c r="L51" s="231"/>
      <c r="M51" s="231"/>
      <c r="N51" s="240"/>
    </row>
    <row r="52" spans="1:14" x14ac:dyDescent="0.15">
      <c r="A52" s="242"/>
      <c r="B52" s="251"/>
      <c r="C52" s="231"/>
      <c r="D52" s="251"/>
      <c r="E52" s="241"/>
      <c r="F52" s="231"/>
      <c r="G52" s="241"/>
      <c r="H52" s="243"/>
      <c r="I52" s="250"/>
      <c r="J52" s="231"/>
      <c r="K52" s="231"/>
      <c r="L52" s="231"/>
      <c r="M52" s="231"/>
      <c r="N52" s="231"/>
    </row>
    <row r="53" spans="1:14" x14ac:dyDescent="0.15">
      <c r="A53" s="242"/>
      <c r="B53" s="251"/>
      <c r="C53" s="231"/>
      <c r="D53" s="251"/>
      <c r="E53" s="241"/>
      <c r="F53" s="231"/>
      <c r="G53" s="241"/>
      <c r="H53" s="243"/>
      <c r="I53" s="250"/>
      <c r="J53" s="231"/>
      <c r="K53" s="231"/>
      <c r="L53" s="231"/>
      <c r="M53" s="231"/>
      <c r="N53" s="231"/>
    </row>
    <row r="54" spans="1:14" x14ac:dyDescent="0.15">
      <c r="A54" s="242"/>
      <c r="B54" s="251"/>
      <c r="C54" s="231"/>
      <c r="D54" s="251"/>
      <c r="E54" s="241"/>
      <c r="F54" s="231"/>
      <c r="G54" s="241"/>
      <c r="H54" s="243"/>
      <c r="I54" s="250"/>
      <c r="J54" s="231"/>
      <c r="K54" s="231"/>
      <c r="L54" s="231"/>
      <c r="M54" s="231"/>
      <c r="N54" s="231"/>
    </row>
    <row r="55" spans="1:14" x14ac:dyDescent="0.15">
      <c r="A55" s="242"/>
      <c r="B55" s="251"/>
      <c r="C55" s="231"/>
      <c r="D55" s="251"/>
      <c r="E55" s="241"/>
      <c r="F55" s="231"/>
      <c r="G55" s="241"/>
      <c r="H55" s="243"/>
      <c r="I55" s="250"/>
      <c r="J55" s="231"/>
      <c r="K55" s="231"/>
      <c r="L55" s="231"/>
      <c r="M55" s="231"/>
      <c r="N55" s="231"/>
    </row>
    <row r="56" spans="1:14" x14ac:dyDescent="0.15">
      <c r="A56" s="242"/>
      <c r="B56" s="251"/>
      <c r="C56" s="231"/>
      <c r="D56" s="251"/>
      <c r="E56" s="241"/>
      <c r="F56" s="231"/>
      <c r="G56" s="241"/>
      <c r="H56" s="243"/>
      <c r="I56" s="250"/>
      <c r="J56" s="231"/>
      <c r="K56" s="231"/>
      <c r="L56" s="231"/>
      <c r="M56" s="231"/>
      <c r="N56" s="231"/>
    </row>
    <row r="57" spans="1:14" x14ac:dyDescent="0.15">
      <c r="A57" s="242"/>
      <c r="B57" s="251"/>
      <c r="C57" s="231"/>
      <c r="D57" s="251"/>
      <c r="E57" s="241"/>
      <c r="F57" s="231"/>
      <c r="G57" s="241"/>
      <c r="H57" s="243"/>
      <c r="I57" s="250"/>
      <c r="J57" s="231"/>
      <c r="K57" s="231"/>
      <c r="L57" s="231"/>
      <c r="M57" s="231"/>
      <c r="N57" s="231"/>
    </row>
    <row r="58" spans="1:14" x14ac:dyDescent="0.15">
      <c r="A58" s="244"/>
      <c r="B58" s="231"/>
      <c r="C58" s="231"/>
      <c r="D58" s="231"/>
      <c r="E58" s="231"/>
      <c r="F58" s="231"/>
      <c r="G58" s="231"/>
      <c r="H58" s="252"/>
      <c r="I58" s="253"/>
      <c r="J58" s="231"/>
      <c r="K58" s="231"/>
      <c r="L58" s="231"/>
      <c r="M58" s="231"/>
      <c r="N58" s="23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E27" sqref="E27"/>
    </sheetView>
  </sheetViews>
  <sheetFormatPr defaultRowHeight="13.5" x14ac:dyDescent="0.15"/>
  <cols>
    <col min="1" max="1" width="21.75" style="183" customWidth="1"/>
    <col min="2" max="2" width="20.875" style="183" customWidth="1"/>
    <col min="3" max="3" width="3.375" style="191" customWidth="1"/>
    <col min="4" max="4" width="20.625" style="183" customWidth="1"/>
    <col min="5" max="5" width="22" style="183" customWidth="1"/>
    <col min="6" max="6" width="1.875" style="191" customWidth="1"/>
    <col min="7" max="7" width="24.625" style="183" customWidth="1"/>
    <col min="8" max="8" width="17.875" style="183" customWidth="1"/>
    <col min="9" max="9" width="21.625" style="183" customWidth="1"/>
    <col min="10" max="10" width="7.125" style="191" customWidth="1"/>
    <col min="11" max="13" width="9" style="183"/>
    <col min="14" max="14" width="15.5" style="183" bestFit="1" customWidth="1"/>
    <col min="15" max="16384" width="9" style="183"/>
  </cols>
  <sheetData>
    <row r="1" spans="1:9" ht="14.25" x14ac:dyDescent="0.15">
      <c r="A1" s="213" t="s">
        <v>184</v>
      </c>
      <c r="B1" s="207"/>
      <c r="C1" s="207"/>
      <c r="D1" s="207"/>
      <c r="E1" s="207"/>
      <c r="F1" s="207"/>
      <c r="G1" s="207"/>
      <c r="H1" s="207"/>
      <c r="I1" s="207"/>
    </row>
    <row r="2" spans="1:9" x14ac:dyDescent="0.15">
      <c r="A2" s="214" t="s">
        <v>0</v>
      </c>
      <c r="B2" s="207"/>
      <c r="C2" s="207"/>
      <c r="D2" s="214" t="s">
        <v>185</v>
      </c>
      <c r="E2" s="207"/>
      <c r="F2" s="207"/>
      <c r="G2" s="214" t="s">
        <v>186</v>
      </c>
      <c r="H2" s="207"/>
      <c r="I2" s="209"/>
    </row>
    <row r="3" spans="1:9" x14ac:dyDescent="0.15">
      <c r="A3" s="208" t="s">
        <v>187</v>
      </c>
      <c r="B3" s="209">
        <v>10430261.210000001</v>
      </c>
      <c r="C3" s="207"/>
      <c r="D3" s="208" t="s">
        <v>187</v>
      </c>
      <c r="E3" s="209">
        <v>41703585.780000001</v>
      </c>
      <c r="F3" s="207"/>
      <c r="G3" s="208" t="s">
        <v>188</v>
      </c>
      <c r="H3" s="207"/>
      <c r="I3" s="210"/>
    </row>
    <row r="4" spans="1:9" x14ac:dyDescent="0.15">
      <c r="A4" s="208" t="s">
        <v>189</v>
      </c>
      <c r="B4" s="221">
        <v>12823917.93</v>
      </c>
      <c r="C4" s="207"/>
      <c r="D4" s="208" t="s">
        <v>190</v>
      </c>
      <c r="E4" s="221">
        <v>16876162.449999999</v>
      </c>
      <c r="F4" s="207"/>
      <c r="G4" s="207"/>
      <c r="H4" s="208" t="s">
        <v>191</v>
      </c>
      <c r="I4" s="207">
        <v>40</v>
      </c>
    </row>
    <row r="5" spans="1:9" x14ac:dyDescent="0.15">
      <c r="A5" s="208" t="s">
        <v>192</v>
      </c>
      <c r="B5" s="209">
        <v>65270684.140000001</v>
      </c>
      <c r="C5" s="207"/>
      <c r="D5" s="208" t="s">
        <v>193</v>
      </c>
      <c r="E5" s="209">
        <v>24827423.329999998</v>
      </c>
      <c r="F5" s="207"/>
      <c r="G5" s="207"/>
      <c r="H5" s="208" t="s">
        <v>194</v>
      </c>
      <c r="I5" s="207">
        <v>28</v>
      </c>
    </row>
    <row r="6" spans="1:9" x14ac:dyDescent="0.15">
      <c r="A6" s="208" t="s">
        <v>190</v>
      </c>
      <c r="B6" s="209">
        <v>52446766.210000001</v>
      </c>
      <c r="C6" s="207"/>
      <c r="D6" s="208" t="s">
        <v>195</v>
      </c>
      <c r="E6" s="209">
        <v>8000000</v>
      </c>
      <c r="F6" s="207"/>
      <c r="G6" s="207"/>
      <c r="H6" s="208" t="s">
        <v>196</v>
      </c>
      <c r="I6" s="207">
        <v>76</v>
      </c>
    </row>
    <row r="7" spans="1:9" x14ac:dyDescent="0.15">
      <c r="A7" s="208" t="s">
        <v>195</v>
      </c>
      <c r="B7" s="209">
        <v>50000000</v>
      </c>
      <c r="C7" s="207"/>
      <c r="D7" s="208" t="s">
        <v>197</v>
      </c>
      <c r="E7" s="221">
        <v>79000000</v>
      </c>
      <c r="F7" s="207"/>
      <c r="G7" s="207"/>
      <c r="H7" s="208" t="s">
        <v>196</v>
      </c>
      <c r="I7" s="207">
        <v>-1</v>
      </c>
    </row>
    <row r="8" spans="1:9" x14ac:dyDescent="0.15">
      <c r="A8" s="208" t="s">
        <v>197</v>
      </c>
      <c r="B8" s="209">
        <v>33000000</v>
      </c>
      <c r="C8" s="207"/>
      <c r="D8" s="208" t="s">
        <v>198</v>
      </c>
      <c r="E8" s="209">
        <v>2539.1999999999998</v>
      </c>
      <c r="F8" s="207"/>
      <c r="G8" s="208"/>
      <c r="H8" s="208" t="s">
        <v>199</v>
      </c>
      <c r="I8" s="207">
        <v>30</v>
      </c>
    </row>
    <row r="9" spans="1:9" x14ac:dyDescent="0.15">
      <c r="A9" s="208" t="s">
        <v>200</v>
      </c>
      <c r="B9" s="209">
        <v>16505</v>
      </c>
      <c r="C9" s="207"/>
      <c r="D9" s="208" t="s">
        <v>201</v>
      </c>
      <c r="E9" s="210">
        <v>1961</v>
      </c>
      <c r="F9" s="207"/>
      <c r="G9" s="207"/>
      <c r="H9" s="208"/>
      <c r="I9" s="207"/>
    </row>
    <row r="10" spans="1:9" x14ac:dyDescent="0.15">
      <c r="A10" s="208" t="s">
        <v>202</v>
      </c>
      <c r="B10" s="209">
        <v>42000000</v>
      </c>
      <c r="C10" s="207"/>
      <c r="D10" s="208" t="s">
        <v>203</v>
      </c>
      <c r="E10" s="209">
        <v>395894.20000000007</v>
      </c>
      <c r="F10" s="207"/>
      <c r="G10" s="208"/>
      <c r="H10" s="208" t="s">
        <v>204</v>
      </c>
      <c r="I10" s="210">
        <v>174</v>
      </c>
    </row>
    <row r="11" spans="1:9" x14ac:dyDescent="0.15">
      <c r="A11" s="208" t="s">
        <v>205</v>
      </c>
      <c r="B11" s="209">
        <v>699478.38000000012</v>
      </c>
      <c r="C11" s="207"/>
      <c r="D11" s="207"/>
      <c r="E11" s="209"/>
      <c r="F11" s="207"/>
      <c r="G11" s="208"/>
      <c r="H11" s="208" t="s">
        <v>206</v>
      </c>
      <c r="I11" s="210">
        <v>-1</v>
      </c>
    </row>
    <row r="12" spans="1:9" x14ac:dyDescent="0.15">
      <c r="A12" s="208" t="s">
        <v>198</v>
      </c>
      <c r="B12" s="221">
        <v>272.62</v>
      </c>
      <c r="C12" s="207"/>
      <c r="D12" s="207"/>
      <c r="E12" s="209"/>
      <c r="F12" s="207"/>
      <c r="G12" s="208" t="s">
        <v>207</v>
      </c>
      <c r="H12" s="207"/>
      <c r="I12" s="209"/>
    </row>
    <row r="13" spans="1:9" x14ac:dyDescent="0.15">
      <c r="A13" s="208" t="s">
        <v>203</v>
      </c>
      <c r="B13" s="209">
        <v>83905.630000000034</v>
      </c>
      <c r="C13" s="207"/>
      <c r="D13" s="207"/>
      <c r="E13" s="209"/>
      <c r="F13" s="207"/>
      <c r="G13" s="208"/>
      <c r="H13" s="208" t="s">
        <v>208</v>
      </c>
      <c r="I13" s="209">
        <v>121304880</v>
      </c>
    </row>
    <row r="14" spans="1:9" x14ac:dyDescent="0.15">
      <c r="A14" s="207"/>
      <c r="B14" s="209"/>
      <c r="C14" s="207"/>
      <c r="D14" s="207"/>
      <c r="E14" s="207"/>
      <c r="F14" s="207"/>
      <c r="G14" s="208"/>
      <c r="H14" s="208" t="s">
        <v>209</v>
      </c>
      <c r="I14" s="209">
        <v>-697200</v>
      </c>
    </row>
    <row r="15" spans="1:9" x14ac:dyDescent="0.15">
      <c r="A15" s="208"/>
      <c r="B15" s="209"/>
      <c r="C15" s="207"/>
      <c r="D15" s="207"/>
      <c r="E15" s="207"/>
      <c r="F15" s="207"/>
      <c r="G15" s="208"/>
      <c r="H15" s="208" t="s">
        <v>210</v>
      </c>
      <c r="I15" s="209">
        <v>120607680</v>
      </c>
    </row>
    <row r="16" spans="1:9" x14ac:dyDescent="0.15">
      <c r="A16" s="208"/>
      <c r="B16" s="209"/>
      <c r="C16" s="207"/>
      <c r="D16" s="207"/>
      <c r="E16" s="207"/>
      <c r="F16" s="207"/>
      <c r="G16" s="208" t="s">
        <v>197</v>
      </c>
      <c r="H16" s="209"/>
      <c r="I16" s="209">
        <v>38000000</v>
      </c>
    </row>
    <row r="17" spans="1:22" x14ac:dyDescent="0.15">
      <c r="A17" s="212"/>
      <c r="B17" s="209"/>
      <c r="C17" s="207"/>
      <c r="D17" s="207"/>
      <c r="E17" s="207"/>
      <c r="F17" s="207"/>
      <c r="G17" s="208" t="s">
        <v>211</v>
      </c>
      <c r="H17" s="209"/>
      <c r="I17" s="209">
        <v>19868378.710000001</v>
      </c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</row>
    <row r="18" spans="1:22" x14ac:dyDescent="0.15">
      <c r="A18" s="207"/>
      <c r="B18" s="207"/>
      <c r="C18" s="207"/>
      <c r="D18" s="207"/>
      <c r="E18" s="207"/>
      <c r="F18" s="207"/>
      <c r="G18" s="208" t="s">
        <v>193</v>
      </c>
      <c r="H18" s="209"/>
      <c r="I18" s="209">
        <v>24262980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</row>
    <row r="19" spans="1:22" x14ac:dyDescent="0.15">
      <c r="A19" s="209"/>
      <c r="B19" s="207"/>
      <c r="C19" s="207"/>
      <c r="D19" s="207"/>
      <c r="E19" s="207"/>
      <c r="F19" s="207"/>
      <c r="G19" s="208" t="s">
        <v>212</v>
      </c>
      <c r="H19" s="209"/>
      <c r="I19" s="209">
        <v>6131358.7100000009</v>
      </c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</row>
    <row r="20" spans="1:22" x14ac:dyDescent="0.15">
      <c r="A20" s="207"/>
      <c r="B20" s="207"/>
      <c r="C20" s="207"/>
      <c r="D20" s="207"/>
      <c r="E20" s="207"/>
      <c r="F20" s="207"/>
      <c r="G20" s="208" t="s">
        <v>213</v>
      </c>
      <c r="H20" s="207"/>
      <c r="I20" s="209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</row>
    <row r="21" spans="1:22" x14ac:dyDescent="0.15">
      <c r="A21" s="207"/>
      <c r="B21" s="207"/>
      <c r="C21" s="207"/>
      <c r="D21" s="207"/>
      <c r="E21" s="207"/>
      <c r="F21" s="207"/>
      <c r="G21" s="208"/>
      <c r="H21" s="208" t="s">
        <v>214</v>
      </c>
      <c r="I21" s="209">
        <v>102428.37</v>
      </c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</row>
    <row r="22" spans="1:22" x14ac:dyDescent="0.15">
      <c r="A22" s="207"/>
      <c r="B22" s="207"/>
      <c r="C22" s="207"/>
      <c r="D22" s="207"/>
      <c r="E22" s="207"/>
      <c r="F22" s="207"/>
      <c r="G22" s="208"/>
      <c r="H22" s="208" t="s">
        <v>215</v>
      </c>
      <c r="I22" s="209">
        <v>24291.360000000001</v>
      </c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</row>
    <row r="23" spans="1:22" x14ac:dyDescent="0.15">
      <c r="A23" s="207"/>
      <c r="B23" s="207"/>
      <c r="C23" s="207"/>
      <c r="D23" s="207"/>
      <c r="E23" s="207"/>
      <c r="F23" s="207"/>
      <c r="G23" s="208"/>
      <c r="H23" s="208" t="s">
        <v>216</v>
      </c>
      <c r="I23" s="209">
        <v>3885.97</v>
      </c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</row>
    <row r="24" spans="1:22" x14ac:dyDescent="0.15">
      <c r="A24" s="214" t="s">
        <v>217</v>
      </c>
      <c r="B24" s="207"/>
      <c r="C24" s="207"/>
      <c r="D24" s="207"/>
      <c r="E24" s="207"/>
      <c r="F24" s="207"/>
      <c r="G24" s="207"/>
      <c r="H24" s="208" t="s">
        <v>218</v>
      </c>
      <c r="I24" s="209">
        <v>1522</v>
      </c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</row>
    <row r="25" spans="1:22" x14ac:dyDescent="0.15">
      <c r="A25" s="208" t="s">
        <v>219</v>
      </c>
      <c r="B25" s="209">
        <v>150000000</v>
      </c>
      <c r="C25" s="207"/>
      <c r="D25" s="207"/>
      <c r="E25" s="207"/>
      <c r="F25" s="207"/>
      <c r="G25" s="207"/>
      <c r="H25" s="208" t="s">
        <v>220</v>
      </c>
      <c r="I25" s="209">
        <v>132127.70000000001</v>
      </c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</row>
    <row r="26" spans="1:22" x14ac:dyDescent="0.15">
      <c r="A26" s="208" t="s">
        <v>221</v>
      </c>
      <c r="B26" s="209">
        <v>61914321.259999998</v>
      </c>
      <c r="C26" s="207"/>
      <c r="D26" s="207"/>
      <c r="E26" s="207"/>
      <c r="F26" s="207"/>
      <c r="G26" s="208"/>
      <c r="H26" s="208"/>
      <c r="I26" s="209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</row>
    <row r="27" spans="1:22" x14ac:dyDescent="0.15">
      <c r="A27" s="208" t="s">
        <v>222</v>
      </c>
      <c r="B27" s="209">
        <v>611927.53</v>
      </c>
      <c r="C27" s="207"/>
      <c r="D27" s="207"/>
      <c r="E27" s="207"/>
      <c r="F27" s="207"/>
      <c r="G27" s="208"/>
      <c r="H27" s="208"/>
      <c r="I27" s="209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</row>
    <row r="28" spans="1:22" x14ac:dyDescent="0.15">
      <c r="A28" s="207"/>
      <c r="B28" s="207"/>
      <c r="C28" s="207"/>
      <c r="D28" s="207"/>
      <c r="E28" s="207"/>
      <c r="F28" s="207"/>
      <c r="G28" s="208"/>
      <c r="H28" s="208"/>
      <c r="I28" s="209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</row>
    <row r="29" spans="1:22" x14ac:dyDescent="0.15">
      <c r="A29" s="207"/>
      <c r="B29" s="207"/>
      <c r="C29" s="207"/>
      <c r="D29" s="207"/>
      <c r="E29" s="207"/>
      <c r="F29" s="207"/>
      <c r="G29" s="208"/>
      <c r="H29" s="208"/>
      <c r="I29" s="209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</row>
    <row r="30" spans="1:22" s="191" customFormat="1" x14ac:dyDescent="0.15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</row>
    <row r="31" spans="1:22" ht="14.25" x14ac:dyDescent="0.15">
      <c r="A31" s="213" t="s">
        <v>223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</row>
    <row r="32" spans="1:22" s="191" customFormat="1" x14ac:dyDescent="0.15">
      <c r="A32" s="214" t="s">
        <v>224</v>
      </c>
      <c r="B32" s="207"/>
      <c r="C32" s="215"/>
      <c r="D32" s="214" t="s">
        <v>225</v>
      </c>
      <c r="E32" s="207"/>
      <c r="F32" s="215"/>
      <c r="G32" s="207"/>
      <c r="H32" s="207"/>
      <c r="I32" s="207"/>
      <c r="J32" s="215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</row>
    <row r="33" spans="1:23" s="191" customFormat="1" x14ac:dyDescent="0.15">
      <c r="A33" s="208" t="s">
        <v>226</v>
      </c>
      <c r="B33" s="210">
        <v>6537</v>
      </c>
      <c r="C33" s="215"/>
      <c r="D33" s="208" t="s">
        <v>227</v>
      </c>
      <c r="E33" s="209">
        <v>5992385</v>
      </c>
      <c r="F33" s="215"/>
      <c r="G33" s="207"/>
      <c r="H33" s="207"/>
      <c r="I33" s="207"/>
      <c r="J33" s="215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15"/>
    </row>
    <row r="34" spans="1:23" s="191" customFormat="1" x14ac:dyDescent="0.15">
      <c r="A34" s="208" t="s">
        <v>228</v>
      </c>
      <c r="B34" s="210">
        <v>526</v>
      </c>
      <c r="C34" s="215"/>
      <c r="D34" s="208" t="s">
        <v>229</v>
      </c>
      <c r="E34" s="209">
        <v>5801626</v>
      </c>
      <c r="F34" s="215"/>
      <c r="G34" s="209"/>
      <c r="H34" s="207"/>
      <c r="I34" s="207"/>
      <c r="J34" s="215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15"/>
    </row>
    <row r="35" spans="1:23" s="191" customFormat="1" x14ac:dyDescent="0.15">
      <c r="A35" s="208" t="s">
        <v>230</v>
      </c>
      <c r="B35" s="222">
        <v>3769</v>
      </c>
      <c r="C35" s="215"/>
      <c r="D35" s="208" t="s">
        <v>231</v>
      </c>
      <c r="E35" s="209">
        <v>39837</v>
      </c>
      <c r="F35" s="215"/>
      <c r="G35" s="207"/>
      <c r="H35" s="207"/>
      <c r="I35" s="207"/>
      <c r="J35" s="215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15"/>
    </row>
    <row r="36" spans="1:23" s="191" customFormat="1" x14ac:dyDescent="0.15">
      <c r="A36" s="208" t="s">
        <v>232</v>
      </c>
      <c r="B36" s="210">
        <v>8638</v>
      </c>
      <c r="C36" s="215"/>
      <c r="D36" s="208" t="s">
        <v>233</v>
      </c>
      <c r="E36" s="209">
        <v>-204954</v>
      </c>
      <c r="F36" s="215"/>
      <c r="G36" s="207"/>
      <c r="H36" s="207"/>
      <c r="I36" s="207"/>
      <c r="J36" s="215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15"/>
    </row>
    <row r="37" spans="1:23" s="191" customFormat="1" x14ac:dyDescent="0.15">
      <c r="A37" s="208" t="s">
        <v>220</v>
      </c>
      <c r="B37" s="210">
        <v>19470</v>
      </c>
      <c r="C37" s="215"/>
      <c r="D37" s="208" t="s">
        <v>234</v>
      </c>
      <c r="E37" s="209">
        <v>-649648</v>
      </c>
      <c r="F37" s="215"/>
      <c r="G37" s="209"/>
      <c r="H37" s="207"/>
      <c r="I37" s="207"/>
      <c r="J37" s="215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15"/>
    </row>
    <row r="38" spans="1:23" x14ac:dyDescent="0.15">
      <c r="A38" s="208" t="s">
        <v>235</v>
      </c>
      <c r="B38" s="210"/>
      <c r="C38" s="207"/>
      <c r="D38" s="208" t="s">
        <v>236</v>
      </c>
      <c r="E38" s="216">
        <v>2240518</v>
      </c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</row>
    <row r="39" spans="1:23" x14ac:dyDescent="0.15">
      <c r="A39" s="208" t="s">
        <v>237</v>
      </c>
      <c r="B39" s="210"/>
      <c r="C39" s="207"/>
      <c r="D39" s="208" t="s">
        <v>238</v>
      </c>
      <c r="E39" s="209">
        <v>36862</v>
      </c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</row>
    <row r="40" spans="1:23" s="191" customFormat="1" x14ac:dyDescent="0.15">
      <c r="A40" s="207"/>
      <c r="B40" s="207"/>
      <c r="C40" s="215"/>
      <c r="D40" s="208" t="s">
        <v>239</v>
      </c>
      <c r="E40" s="209">
        <v>-6351</v>
      </c>
      <c r="F40" s="215"/>
      <c r="G40" s="207"/>
      <c r="H40" s="207"/>
      <c r="I40" s="207"/>
      <c r="J40" s="215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</row>
    <row r="41" spans="1:23" s="191" customFormat="1" x14ac:dyDescent="0.15">
      <c r="A41" s="207"/>
      <c r="B41" s="211"/>
      <c r="C41" s="215"/>
      <c r="D41" s="207"/>
      <c r="E41" s="207"/>
      <c r="F41" s="215"/>
      <c r="G41" s="207"/>
      <c r="H41" s="207"/>
      <c r="I41" s="207"/>
      <c r="J41" s="215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</row>
    <row r="43" spans="1:23" ht="14.25" x14ac:dyDescent="0.15">
      <c r="A43" s="230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</row>
    <row r="44" spans="1:23" x14ac:dyDescent="0.15">
      <c r="A44" s="220"/>
      <c r="B44" s="220"/>
      <c r="C44" s="223"/>
      <c r="D44" s="220"/>
      <c r="E44" s="224"/>
      <c r="F44" s="223"/>
      <c r="G44" s="225"/>
      <c r="H44" s="225"/>
      <c r="I44" s="225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</row>
    <row r="45" spans="1:23" x14ac:dyDescent="0.15">
      <c r="A45" s="218"/>
      <c r="B45" s="227"/>
      <c r="C45" s="207"/>
      <c r="D45" s="227"/>
      <c r="E45" s="217"/>
      <c r="F45" s="207"/>
      <c r="G45" s="217"/>
      <c r="H45" s="219"/>
      <c r="I45" s="226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</row>
    <row r="46" spans="1:23" x14ac:dyDescent="0.15">
      <c r="A46" s="218"/>
      <c r="B46" s="227"/>
      <c r="C46" s="207"/>
      <c r="D46" s="227"/>
      <c r="E46" s="217"/>
      <c r="F46" s="207"/>
      <c r="G46" s="217"/>
      <c r="H46" s="219"/>
      <c r="I46" s="226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</row>
    <row r="47" spans="1:23" x14ac:dyDescent="0.15">
      <c r="A47" s="218"/>
      <c r="B47" s="227"/>
      <c r="C47" s="207"/>
      <c r="D47" s="227"/>
      <c r="E47" s="217"/>
      <c r="F47" s="207"/>
      <c r="G47" s="217"/>
      <c r="H47" s="219"/>
      <c r="I47" s="226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</row>
    <row r="48" spans="1:23" x14ac:dyDescent="0.15">
      <c r="A48" s="218"/>
      <c r="B48" s="227"/>
      <c r="C48" s="207"/>
      <c r="D48" s="227"/>
      <c r="E48" s="217"/>
      <c r="F48" s="207"/>
      <c r="G48" s="217"/>
      <c r="H48" s="219"/>
      <c r="I48" s="226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</row>
    <row r="49" spans="1:14" x14ac:dyDescent="0.15">
      <c r="A49" s="218"/>
      <c r="B49" s="227"/>
      <c r="C49" s="207"/>
      <c r="D49" s="227"/>
      <c r="E49" s="217"/>
      <c r="F49" s="207"/>
      <c r="G49" s="217"/>
      <c r="H49" s="219"/>
      <c r="I49" s="226"/>
      <c r="J49" s="207"/>
      <c r="K49" s="207"/>
      <c r="L49" s="207"/>
      <c r="M49" s="207"/>
      <c r="N49" s="207"/>
    </row>
    <row r="50" spans="1:14" x14ac:dyDescent="0.15">
      <c r="A50" s="218"/>
      <c r="B50" s="227"/>
      <c r="C50" s="207"/>
      <c r="D50" s="227"/>
      <c r="E50" s="217"/>
      <c r="F50" s="207"/>
      <c r="G50" s="217"/>
      <c r="H50" s="219"/>
      <c r="I50" s="226"/>
      <c r="J50" s="207"/>
      <c r="K50" s="207"/>
      <c r="L50" s="207"/>
      <c r="M50" s="207"/>
      <c r="N50" s="207"/>
    </row>
    <row r="51" spans="1:14" x14ac:dyDescent="0.15">
      <c r="A51" s="218"/>
      <c r="B51" s="227"/>
      <c r="C51" s="207"/>
      <c r="D51" s="227"/>
      <c r="E51" s="217"/>
      <c r="F51" s="207"/>
      <c r="G51" s="217"/>
      <c r="H51" s="219"/>
      <c r="I51" s="226"/>
      <c r="J51" s="207"/>
      <c r="K51" s="207"/>
      <c r="L51" s="207"/>
      <c r="M51" s="207"/>
      <c r="N51" s="216"/>
    </row>
    <row r="52" spans="1:14" x14ac:dyDescent="0.15">
      <c r="A52" s="218"/>
      <c r="B52" s="227"/>
      <c r="C52" s="207"/>
      <c r="D52" s="227"/>
      <c r="E52" s="217"/>
      <c r="F52" s="207"/>
      <c r="G52" s="217"/>
      <c r="H52" s="219"/>
      <c r="I52" s="226"/>
      <c r="J52" s="207"/>
      <c r="K52" s="207"/>
      <c r="L52" s="207"/>
      <c r="M52" s="207"/>
      <c r="N52" s="207"/>
    </row>
    <row r="53" spans="1:14" x14ac:dyDescent="0.15">
      <c r="A53" s="218"/>
      <c r="B53" s="227"/>
      <c r="C53" s="207"/>
      <c r="D53" s="227"/>
      <c r="E53" s="217"/>
      <c r="F53" s="207"/>
      <c r="G53" s="217"/>
      <c r="H53" s="219"/>
      <c r="I53" s="226"/>
      <c r="J53" s="207"/>
      <c r="K53" s="207"/>
      <c r="L53" s="207"/>
      <c r="M53" s="207"/>
      <c r="N53" s="207"/>
    </row>
    <row r="54" spans="1:14" x14ac:dyDescent="0.15">
      <c r="A54" s="218"/>
      <c r="B54" s="227"/>
      <c r="C54" s="207"/>
      <c r="D54" s="227"/>
      <c r="E54" s="217"/>
      <c r="F54" s="207"/>
      <c r="G54" s="217"/>
      <c r="H54" s="219"/>
      <c r="I54" s="226"/>
      <c r="J54" s="207"/>
      <c r="K54" s="207"/>
      <c r="L54" s="207"/>
      <c r="M54" s="207"/>
      <c r="N54" s="207"/>
    </row>
    <row r="55" spans="1:14" x14ac:dyDescent="0.15">
      <c r="A55" s="218"/>
      <c r="B55" s="227"/>
      <c r="C55" s="207"/>
      <c r="D55" s="227"/>
      <c r="E55" s="217"/>
      <c r="F55" s="207"/>
      <c r="G55" s="217"/>
      <c r="H55" s="219"/>
      <c r="I55" s="226"/>
      <c r="J55" s="207"/>
      <c r="K55" s="207"/>
      <c r="L55" s="207"/>
      <c r="M55" s="207"/>
      <c r="N55" s="207"/>
    </row>
    <row r="56" spans="1:14" x14ac:dyDescent="0.15">
      <c r="A56" s="218"/>
      <c r="B56" s="227"/>
      <c r="C56" s="207"/>
      <c r="D56" s="227"/>
      <c r="E56" s="217"/>
      <c r="F56" s="207"/>
      <c r="G56" s="217"/>
      <c r="H56" s="219"/>
      <c r="I56" s="226"/>
      <c r="J56" s="207"/>
      <c r="K56" s="207"/>
      <c r="L56" s="207"/>
      <c r="M56" s="207"/>
      <c r="N56" s="207"/>
    </row>
    <row r="57" spans="1:14" x14ac:dyDescent="0.15">
      <c r="A57" s="218"/>
      <c r="B57" s="227"/>
      <c r="C57" s="207"/>
      <c r="D57" s="227"/>
      <c r="E57" s="217"/>
      <c r="F57" s="207"/>
      <c r="G57" s="217"/>
      <c r="H57" s="219"/>
      <c r="I57" s="226"/>
      <c r="J57" s="207"/>
      <c r="K57" s="207"/>
      <c r="L57" s="207"/>
      <c r="M57" s="207"/>
      <c r="N57" s="207"/>
    </row>
    <row r="58" spans="1:14" x14ac:dyDescent="0.15">
      <c r="A58" s="220"/>
      <c r="B58" s="207"/>
      <c r="C58" s="207"/>
      <c r="D58" s="207"/>
      <c r="E58" s="207"/>
      <c r="F58" s="207"/>
      <c r="G58" s="207"/>
      <c r="H58" s="228"/>
      <c r="I58" s="229"/>
      <c r="J58" s="207"/>
      <c r="K58" s="207"/>
      <c r="L58" s="207"/>
      <c r="M58" s="207"/>
      <c r="N58" s="20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D29" sqref="D29"/>
    </sheetView>
  </sheetViews>
  <sheetFormatPr defaultRowHeight="13.5" x14ac:dyDescent="0.15"/>
  <cols>
    <col min="1" max="1" width="21.75" style="159" customWidth="1"/>
    <col min="2" max="2" width="20.875" style="159" customWidth="1"/>
    <col min="3" max="3" width="3.375" style="167" customWidth="1"/>
    <col min="4" max="4" width="20.625" style="159" customWidth="1"/>
    <col min="5" max="5" width="22" style="159" customWidth="1"/>
    <col min="6" max="6" width="1.875" style="167" customWidth="1"/>
    <col min="7" max="7" width="24.625" style="159" customWidth="1"/>
    <col min="8" max="8" width="17.875" style="159" customWidth="1"/>
    <col min="9" max="9" width="21.625" style="159" customWidth="1"/>
    <col min="10" max="10" width="7.125" style="167" customWidth="1"/>
    <col min="11" max="13" width="9" style="159"/>
    <col min="14" max="14" width="15.5" style="159" bestFit="1" customWidth="1"/>
    <col min="15" max="16384" width="9" style="159"/>
  </cols>
  <sheetData>
    <row r="1" spans="1:9" ht="14.25" x14ac:dyDescent="0.15">
      <c r="A1" s="189" t="s">
        <v>184</v>
      </c>
      <c r="B1" s="183"/>
      <c r="C1" s="183"/>
      <c r="D1" s="183"/>
      <c r="E1" s="183"/>
      <c r="F1" s="183"/>
      <c r="G1" s="183"/>
      <c r="H1" s="183"/>
      <c r="I1" s="183"/>
    </row>
    <row r="2" spans="1:9" x14ac:dyDescent="0.15">
      <c r="A2" s="190" t="s">
        <v>0</v>
      </c>
      <c r="B2" s="183"/>
      <c r="C2" s="183"/>
      <c r="D2" s="190" t="s">
        <v>185</v>
      </c>
      <c r="E2" s="183"/>
      <c r="F2" s="183"/>
      <c r="G2" s="190" t="s">
        <v>186</v>
      </c>
      <c r="H2" s="183"/>
      <c r="I2" s="185"/>
    </row>
    <row r="3" spans="1:9" x14ac:dyDescent="0.15">
      <c r="A3" s="184" t="s">
        <v>187</v>
      </c>
      <c r="B3" s="185">
        <v>12596727.85</v>
      </c>
      <c r="C3" s="183"/>
      <c r="D3" s="184" t="s">
        <v>187</v>
      </c>
      <c r="E3" s="185">
        <v>43515091.200000003</v>
      </c>
      <c r="F3" s="183"/>
      <c r="G3" s="184" t="s">
        <v>188</v>
      </c>
      <c r="H3" s="183"/>
      <c r="I3" s="186"/>
    </row>
    <row r="4" spans="1:9" x14ac:dyDescent="0.15">
      <c r="A4" s="184" t="s">
        <v>189</v>
      </c>
      <c r="B4" s="197">
        <v>13697621.08</v>
      </c>
      <c r="C4" s="183"/>
      <c r="D4" s="184" t="s">
        <v>190</v>
      </c>
      <c r="E4" s="197">
        <v>17557825.25</v>
      </c>
      <c r="F4" s="183"/>
      <c r="G4" s="183"/>
      <c r="H4" s="184" t="s">
        <v>191</v>
      </c>
      <c r="I4" s="183">
        <v>44</v>
      </c>
    </row>
    <row r="5" spans="1:9" x14ac:dyDescent="0.15">
      <c r="A5" s="184" t="s">
        <v>192</v>
      </c>
      <c r="B5" s="185">
        <v>65301786.009999998</v>
      </c>
      <c r="C5" s="183"/>
      <c r="D5" s="184" t="s">
        <v>193</v>
      </c>
      <c r="E5" s="185">
        <v>25957265.949999999</v>
      </c>
      <c r="F5" s="183"/>
      <c r="G5" s="183"/>
      <c r="H5" s="184" t="s">
        <v>194</v>
      </c>
      <c r="I5" s="183">
        <v>23</v>
      </c>
    </row>
    <row r="6" spans="1:9" x14ac:dyDescent="0.15">
      <c r="A6" s="184" t="s">
        <v>190</v>
      </c>
      <c r="B6" s="185">
        <v>51604164.93</v>
      </c>
      <c r="C6" s="183"/>
      <c r="D6" s="184" t="s">
        <v>195</v>
      </c>
      <c r="E6" s="185">
        <v>8000000</v>
      </c>
      <c r="F6" s="183"/>
      <c r="G6" s="183"/>
      <c r="H6" s="184" t="s">
        <v>196</v>
      </c>
      <c r="I6" s="183">
        <v>76</v>
      </c>
    </row>
    <row r="7" spans="1:9" x14ac:dyDescent="0.15">
      <c r="A7" s="184" t="s">
        <v>195</v>
      </c>
      <c r="B7" s="185">
        <v>180000000</v>
      </c>
      <c r="C7" s="183"/>
      <c r="D7" s="184" t="s">
        <v>197</v>
      </c>
      <c r="E7" s="197">
        <v>79000000</v>
      </c>
      <c r="F7" s="183"/>
      <c r="G7" s="183"/>
      <c r="H7" s="184" t="s">
        <v>196</v>
      </c>
      <c r="I7" s="183">
        <v>0</v>
      </c>
    </row>
    <row r="8" spans="1:9" x14ac:dyDescent="0.15">
      <c r="A8" s="184" t="s">
        <v>197</v>
      </c>
      <c r="B8" s="185">
        <v>33000000</v>
      </c>
      <c r="C8" s="183"/>
      <c r="D8" s="184" t="s">
        <v>198</v>
      </c>
      <c r="E8" s="185">
        <v>4017.6</v>
      </c>
      <c r="F8" s="183"/>
      <c r="G8" s="184"/>
      <c r="H8" s="184" t="s">
        <v>199</v>
      </c>
      <c r="I8" s="183">
        <v>30</v>
      </c>
    </row>
    <row r="9" spans="1:9" x14ac:dyDescent="0.15">
      <c r="A9" s="184" t="s">
        <v>200</v>
      </c>
      <c r="B9" s="185">
        <v>7437.08</v>
      </c>
      <c r="C9" s="183"/>
      <c r="D9" s="184" t="s">
        <v>201</v>
      </c>
      <c r="E9" s="186">
        <v>2561</v>
      </c>
      <c r="F9" s="183"/>
      <c r="G9" s="183"/>
      <c r="H9" s="184"/>
      <c r="I9" s="183"/>
    </row>
    <row r="10" spans="1:9" x14ac:dyDescent="0.15">
      <c r="A10" s="184" t="s">
        <v>202</v>
      </c>
      <c r="B10" s="185">
        <v>39000000</v>
      </c>
      <c r="C10" s="183"/>
      <c r="D10" s="184" t="s">
        <v>203</v>
      </c>
      <c r="E10" s="185">
        <v>393355.00000000006</v>
      </c>
      <c r="F10" s="183"/>
      <c r="G10" s="184"/>
      <c r="H10" s="184" t="s">
        <v>204</v>
      </c>
      <c r="I10" s="186">
        <v>173</v>
      </c>
    </row>
    <row r="11" spans="1:9" x14ac:dyDescent="0.15">
      <c r="A11" s="184" t="s">
        <v>205</v>
      </c>
      <c r="B11" s="185">
        <v>682973.38000000012</v>
      </c>
      <c r="C11" s="183"/>
      <c r="D11" s="183"/>
      <c r="E11" s="185"/>
      <c r="F11" s="183"/>
      <c r="G11" s="184"/>
      <c r="H11" s="184" t="s">
        <v>206</v>
      </c>
      <c r="I11" s="186">
        <v>0</v>
      </c>
    </row>
    <row r="12" spans="1:9" x14ac:dyDescent="0.15">
      <c r="A12" s="184" t="s">
        <v>198</v>
      </c>
      <c r="B12" s="197">
        <v>107.65</v>
      </c>
      <c r="C12" s="183"/>
      <c r="D12" s="183"/>
      <c r="E12" s="185"/>
      <c r="F12" s="183"/>
      <c r="G12" s="184" t="s">
        <v>207</v>
      </c>
      <c r="H12" s="183"/>
      <c r="I12" s="185"/>
    </row>
    <row r="13" spans="1:9" x14ac:dyDescent="0.15">
      <c r="A13" s="184" t="s">
        <v>203</v>
      </c>
      <c r="B13" s="185">
        <v>83633.010000000038</v>
      </c>
      <c r="C13" s="183"/>
      <c r="D13" s="183"/>
      <c r="E13" s="185"/>
      <c r="F13" s="183"/>
      <c r="G13" s="184"/>
      <c r="H13" s="184" t="s">
        <v>208</v>
      </c>
      <c r="I13" s="185">
        <v>120988440</v>
      </c>
    </row>
    <row r="14" spans="1:9" x14ac:dyDescent="0.15">
      <c r="A14" s="183"/>
      <c r="B14" s="185"/>
      <c r="C14" s="183"/>
      <c r="D14" s="183"/>
      <c r="E14" s="183"/>
      <c r="F14" s="183"/>
      <c r="G14" s="184"/>
      <c r="H14" s="184" t="s">
        <v>209</v>
      </c>
      <c r="I14" s="185">
        <v>0</v>
      </c>
    </row>
    <row r="15" spans="1:9" x14ac:dyDescent="0.15">
      <c r="A15" s="184"/>
      <c r="B15" s="185"/>
      <c r="C15" s="183"/>
      <c r="D15" s="183"/>
      <c r="E15" s="183"/>
      <c r="F15" s="183"/>
      <c r="G15" s="184"/>
      <c r="H15" s="184" t="s">
        <v>210</v>
      </c>
      <c r="I15" s="185">
        <v>120988440</v>
      </c>
    </row>
    <row r="16" spans="1:9" x14ac:dyDescent="0.15">
      <c r="A16" s="184"/>
      <c r="B16" s="185"/>
      <c r="C16" s="183"/>
      <c r="D16" s="183"/>
      <c r="E16" s="183"/>
      <c r="F16" s="183"/>
      <c r="G16" s="184" t="s">
        <v>197</v>
      </c>
      <c r="H16" s="185"/>
      <c r="I16" s="185">
        <v>38000000</v>
      </c>
    </row>
    <row r="17" spans="1:22" x14ac:dyDescent="0.15">
      <c r="A17" s="188"/>
      <c r="B17" s="185"/>
      <c r="C17" s="183"/>
      <c r="D17" s="183"/>
      <c r="E17" s="183"/>
      <c r="F17" s="183"/>
      <c r="G17" s="184" t="s">
        <v>211</v>
      </c>
      <c r="H17" s="185"/>
      <c r="I17" s="185">
        <v>20235274.260000002</v>
      </c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</row>
    <row r="18" spans="1:22" x14ac:dyDescent="0.15">
      <c r="A18" s="183"/>
      <c r="B18" s="183"/>
      <c r="C18" s="183"/>
      <c r="D18" s="183"/>
      <c r="E18" s="183"/>
      <c r="F18" s="183"/>
      <c r="G18" s="184" t="s">
        <v>193</v>
      </c>
      <c r="H18" s="185"/>
      <c r="I18" s="185">
        <v>24197148</v>
      </c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</row>
    <row r="19" spans="1:22" x14ac:dyDescent="0.15">
      <c r="A19" s="185"/>
      <c r="B19" s="183"/>
      <c r="C19" s="183"/>
      <c r="D19" s="183"/>
      <c r="E19" s="183"/>
      <c r="F19" s="183"/>
      <c r="G19" s="184" t="s">
        <v>212</v>
      </c>
      <c r="H19" s="185"/>
      <c r="I19" s="185">
        <v>6432422.2600000054</v>
      </c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</row>
    <row r="20" spans="1:22" x14ac:dyDescent="0.15">
      <c r="A20" s="183"/>
      <c r="B20" s="183"/>
      <c r="C20" s="183"/>
      <c r="D20" s="183"/>
      <c r="E20" s="183"/>
      <c r="F20" s="183"/>
      <c r="G20" s="184" t="s">
        <v>213</v>
      </c>
      <c r="H20" s="183"/>
      <c r="I20" s="185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</row>
    <row r="21" spans="1:22" x14ac:dyDescent="0.15">
      <c r="A21" s="183"/>
      <c r="B21" s="183"/>
      <c r="C21" s="183"/>
      <c r="D21" s="183"/>
      <c r="E21" s="183"/>
      <c r="F21" s="183"/>
      <c r="G21" s="184"/>
      <c r="H21" s="184" t="s">
        <v>214</v>
      </c>
      <c r="I21" s="185">
        <v>99760.75</v>
      </c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</row>
    <row r="22" spans="1:22" x14ac:dyDescent="0.15">
      <c r="A22" s="183"/>
      <c r="B22" s="183"/>
      <c r="C22" s="183"/>
      <c r="D22" s="183"/>
      <c r="E22" s="183"/>
      <c r="F22" s="183"/>
      <c r="G22" s="184"/>
      <c r="H22" s="184" t="s">
        <v>215</v>
      </c>
      <c r="I22" s="185">
        <v>23661.81</v>
      </c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</row>
    <row r="23" spans="1:22" x14ac:dyDescent="0.15">
      <c r="A23" s="183"/>
      <c r="B23" s="183"/>
      <c r="C23" s="183"/>
      <c r="D23" s="183"/>
      <c r="E23" s="183"/>
      <c r="F23" s="183"/>
      <c r="G23" s="184"/>
      <c r="H23" s="184" t="s">
        <v>216</v>
      </c>
      <c r="I23" s="185">
        <v>3885.97</v>
      </c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</row>
    <row r="24" spans="1:22" x14ac:dyDescent="0.15">
      <c r="A24" s="190" t="s">
        <v>217</v>
      </c>
      <c r="B24" s="183"/>
      <c r="C24" s="183"/>
      <c r="D24" s="183"/>
      <c r="E24" s="183"/>
      <c r="F24" s="183"/>
      <c r="G24" s="183"/>
      <c r="H24" s="184" t="s">
        <v>218</v>
      </c>
      <c r="I24" s="185">
        <v>1522</v>
      </c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</row>
    <row r="25" spans="1:22" x14ac:dyDescent="0.15">
      <c r="A25" s="184" t="s">
        <v>219</v>
      </c>
      <c r="B25" s="185">
        <v>150000000</v>
      </c>
      <c r="C25" s="183"/>
      <c r="D25" s="183"/>
      <c r="E25" s="183"/>
      <c r="F25" s="183"/>
      <c r="G25" s="183"/>
      <c r="H25" s="184" t="s">
        <v>220</v>
      </c>
      <c r="I25" s="185">
        <v>128830.53</v>
      </c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</row>
    <row r="26" spans="1:22" x14ac:dyDescent="0.15">
      <c r="A26" s="184" t="s">
        <v>221</v>
      </c>
      <c r="B26" s="185">
        <v>63852035.030000001</v>
      </c>
      <c r="C26" s="183"/>
      <c r="D26" s="183"/>
      <c r="E26" s="183"/>
      <c r="F26" s="183"/>
      <c r="G26" s="184"/>
      <c r="H26" s="184"/>
      <c r="I26" s="185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</row>
    <row r="27" spans="1:22" x14ac:dyDescent="0.15">
      <c r="A27" s="184" t="s">
        <v>222</v>
      </c>
      <c r="B27" s="185">
        <v>605818.54000000015</v>
      </c>
      <c r="C27" s="183"/>
      <c r="D27" s="183"/>
      <c r="E27" s="183"/>
      <c r="F27" s="183"/>
      <c r="G27" s="184"/>
      <c r="H27" s="184"/>
      <c r="I27" s="185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</row>
    <row r="28" spans="1:22" x14ac:dyDescent="0.15">
      <c r="A28" s="183"/>
      <c r="B28" s="183"/>
      <c r="C28" s="183"/>
      <c r="D28" s="183"/>
      <c r="E28" s="183"/>
      <c r="F28" s="183"/>
      <c r="G28" s="184"/>
      <c r="H28" s="184"/>
      <c r="I28" s="185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</row>
    <row r="29" spans="1:22" x14ac:dyDescent="0.15">
      <c r="A29" s="183"/>
      <c r="B29" s="183"/>
      <c r="C29" s="183"/>
      <c r="D29" s="183"/>
      <c r="E29" s="183"/>
      <c r="F29" s="183"/>
      <c r="G29" s="184"/>
      <c r="H29" s="184"/>
      <c r="I29" s="185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</row>
    <row r="30" spans="1:22" s="167" customFormat="1" x14ac:dyDescent="0.15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</row>
    <row r="31" spans="1:22" ht="14.25" x14ac:dyDescent="0.15">
      <c r="A31" s="189" t="s">
        <v>223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</row>
    <row r="32" spans="1:22" s="167" customFormat="1" x14ac:dyDescent="0.15">
      <c r="A32" s="190" t="s">
        <v>224</v>
      </c>
      <c r="B32" s="183"/>
      <c r="C32" s="191"/>
      <c r="D32" s="190" t="s">
        <v>225</v>
      </c>
      <c r="E32" s="183"/>
      <c r="F32" s="191"/>
      <c r="G32" s="183"/>
      <c r="H32" s="183"/>
      <c r="I32" s="183"/>
      <c r="J32" s="191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</row>
    <row r="33" spans="1:23" s="167" customFormat="1" x14ac:dyDescent="0.15">
      <c r="A33" s="184" t="s">
        <v>226</v>
      </c>
      <c r="B33" s="186">
        <v>7109</v>
      </c>
      <c r="C33" s="191"/>
      <c r="D33" s="184" t="s">
        <v>227</v>
      </c>
      <c r="E33" s="185">
        <v>5952547</v>
      </c>
      <c r="F33" s="191"/>
      <c r="G33" s="183"/>
      <c r="H33" s="183"/>
      <c r="I33" s="183"/>
      <c r="J33" s="191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91"/>
    </row>
    <row r="34" spans="1:23" s="167" customFormat="1" x14ac:dyDescent="0.15">
      <c r="A34" s="184" t="s">
        <v>228</v>
      </c>
      <c r="B34" s="186">
        <v>581</v>
      </c>
      <c r="C34" s="191"/>
      <c r="D34" s="184" t="s">
        <v>229</v>
      </c>
      <c r="E34" s="185">
        <v>6006580</v>
      </c>
      <c r="F34" s="191"/>
      <c r="G34" s="185"/>
      <c r="H34" s="183"/>
      <c r="I34" s="183"/>
      <c r="J34" s="191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91"/>
    </row>
    <row r="35" spans="1:23" s="167" customFormat="1" x14ac:dyDescent="0.15">
      <c r="A35" s="184" t="s">
        <v>230</v>
      </c>
      <c r="B35" s="198">
        <v>3826</v>
      </c>
      <c r="C35" s="191"/>
      <c r="D35" s="184" t="s">
        <v>231</v>
      </c>
      <c r="E35" s="185">
        <v>276315</v>
      </c>
      <c r="F35" s="191"/>
      <c r="G35" s="183"/>
      <c r="H35" s="183"/>
      <c r="I35" s="183"/>
      <c r="J35" s="191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91"/>
    </row>
    <row r="36" spans="1:23" s="167" customFormat="1" x14ac:dyDescent="0.15">
      <c r="A36" s="184" t="s">
        <v>232</v>
      </c>
      <c r="B36" s="186">
        <v>8347</v>
      </c>
      <c r="C36" s="191"/>
      <c r="D36" s="184" t="s">
        <v>233</v>
      </c>
      <c r="E36" s="185">
        <v>361238</v>
      </c>
      <c r="F36" s="191"/>
      <c r="G36" s="183"/>
      <c r="H36" s="183"/>
      <c r="I36" s="183"/>
      <c r="J36" s="191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91"/>
    </row>
    <row r="37" spans="1:23" s="167" customFormat="1" x14ac:dyDescent="0.15">
      <c r="A37" s="184" t="s">
        <v>220</v>
      </c>
      <c r="B37" s="186">
        <v>19863</v>
      </c>
      <c r="C37" s="191"/>
      <c r="D37" s="184" t="s">
        <v>234</v>
      </c>
      <c r="E37" s="185">
        <v>-710084</v>
      </c>
      <c r="F37" s="191"/>
      <c r="G37" s="185"/>
      <c r="H37" s="183"/>
      <c r="I37" s="183"/>
      <c r="J37" s="191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91"/>
    </row>
    <row r="38" spans="1:23" x14ac:dyDescent="0.15">
      <c r="A38" s="184" t="s">
        <v>235</v>
      </c>
      <c r="B38" s="186"/>
      <c r="C38" s="183"/>
      <c r="D38" s="184" t="s">
        <v>236</v>
      </c>
      <c r="E38" s="192">
        <v>1291927</v>
      </c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</row>
    <row r="39" spans="1:23" x14ac:dyDescent="0.15">
      <c r="A39" s="184" t="s">
        <v>237</v>
      </c>
      <c r="B39" s="186"/>
      <c r="C39" s="183"/>
      <c r="D39" s="184" t="s">
        <v>238</v>
      </c>
      <c r="E39" s="185">
        <v>33126</v>
      </c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</row>
    <row r="40" spans="1:23" s="167" customFormat="1" x14ac:dyDescent="0.15">
      <c r="A40" s="183"/>
      <c r="B40" s="183"/>
      <c r="C40" s="191"/>
      <c r="D40" s="184" t="s">
        <v>239</v>
      </c>
      <c r="E40" s="185">
        <v>-3709</v>
      </c>
      <c r="F40" s="191"/>
      <c r="G40" s="183"/>
      <c r="H40" s="183"/>
      <c r="I40" s="183"/>
      <c r="J40" s="191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</row>
    <row r="41" spans="1:23" s="167" customFormat="1" x14ac:dyDescent="0.15">
      <c r="A41" s="183"/>
      <c r="B41" s="187"/>
      <c r="C41" s="191"/>
      <c r="D41" s="183"/>
      <c r="E41" s="183"/>
      <c r="F41" s="191"/>
      <c r="G41" s="183"/>
      <c r="H41" s="183"/>
      <c r="I41" s="183"/>
      <c r="J41" s="191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</row>
    <row r="43" spans="1:23" ht="14.25" x14ac:dyDescent="0.15">
      <c r="A43" s="206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</row>
    <row r="44" spans="1:23" x14ac:dyDescent="0.15">
      <c r="A44" s="196"/>
      <c r="B44" s="196"/>
      <c r="C44" s="199"/>
      <c r="D44" s="196"/>
      <c r="E44" s="200"/>
      <c r="F44" s="199"/>
      <c r="G44" s="201"/>
      <c r="H44" s="201"/>
      <c r="I44" s="201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</row>
    <row r="45" spans="1:23" x14ac:dyDescent="0.15">
      <c r="A45" s="194"/>
      <c r="B45" s="203"/>
      <c r="C45" s="183"/>
      <c r="D45" s="203"/>
      <c r="E45" s="193"/>
      <c r="F45" s="183"/>
      <c r="G45" s="193"/>
      <c r="H45" s="195"/>
      <c r="I45" s="202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</row>
    <row r="46" spans="1:23" x14ac:dyDescent="0.15">
      <c r="A46" s="194"/>
      <c r="B46" s="203"/>
      <c r="C46" s="183"/>
      <c r="D46" s="203"/>
      <c r="E46" s="193"/>
      <c r="F46" s="183"/>
      <c r="G46" s="193"/>
      <c r="H46" s="195"/>
      <c r="I46" s="202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</row>
    <row r="47" spans="1:23" x14ac:dyDescent="0.15">
      <c r="A47" s="194"/>
      <c r="B47" s="203"/>
      <c r="C47" s="183"/>
      <c r="D47" s="203"/>
      <c r="E47" s="193"/>
      <c r="F47" s="183"/>
      <c r="G47" s="193"/>
      <c r="H47" s="195"/>
      <c r="I47" s="202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</row>
    <row r="48" spans="1:23" x14ac:dyDescent="0.15">
      <c r="A48" s="194"/>
      <c r="B48" s="203"/>
      <c r="C48" s="183"/>
      <c r="D48" s="203"/>
      <c r="E48" s="193"/>
      <c r="F48" s="183"/>
      <c r="G48" s="193"/>
      <c r="H48" s="195"/>
      <c r="I48" s="202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</row>
    <row r="49" spans="1:14" x14ac:dyDescent="0.15">
      <c r="A49" s="194"/>
      <c r="B49" s="203"/>
      <c r="C49" s="183"/>
      <c r="D49" s="203"/>
      <c r="E49" s="193"/>
      <c r="F49" s="183"/>
      <c r="G49" s="193"/>
      <c r="H49" s="195"/>
      <c r="I49" s="202"/>
      <c r="J49" s="183"/>
      <c r="K49" s="183"/>
      <c r="L49" s="183"/>
      <c r="M49" s="183"/>
      <c r="N49" s="183"/>
    </row>
    <row r="50" spans="1:14" x14ac:dyDescent="0.15">
      <c r="A50" s="194"/>
      <c r="B50" s="203"/>
      <c r="C50" s="183"/>
      <c r="D50" s="203"/>
      <c r="E50" s="193"/>
      <c r="F50" s="183"/>
      <c r="G50" s="193"/>
      <c r="H50" s="195"/>
      <c r="I50" s="202"/>
      <c r="J50" s="183"/>
      <c r="K50" s="183"/>
      <c r="L50" s="183"/>
      <c r="M50" s="183"/>
      <c r="N50" s="183"/>
    </row>
    <row r="51" spans="1:14" x14ac:dyDescent="0.15">
      <c r="A51" s="194"/>
      <c r="B51" s="203"/>
      <c r="C51" s="183"/>
      <c r="D51" s="203"/>
      <c r="E51" s="193"/>
      <c r="F51" s="183"/>
      <c r="G51" s="193"/>
      <c r="H51" s="195"/>
      <c r="I51" s="202"/>
      <c r="J51" s="183"/>
      <c r="K51" s="183"/>
      <c r="L51" s="183"/>
      <c r="M51" s="183"/>
      <c r="N51" s="192"/>
    </row>
    <row r="52" spans="1:14" x14ac:dyDescent="0.15">
      <c r="A52" s="194"/>
      <c r="B52" s="203"/>
      <c r="C52" s="183"/>
      <c r="D52" s="203"/>
      <c r="E52" s="193"/>
      <c r="F52" s="183"/>
      <c r="G52" s="193"/>
      <c r="H52" s="195"/>
      <c r="I52" s="202"/>
      <c r="J52" s="183"/>
      <c r="K52" s="183"/>
      <c r="L52" s="183"/>
      <c r="M52" s="183"/>
      <c r="N52" s="183"/>
    </row>
    <row r="53" spans="1:14" x14ac:dyDescent="0.15">
      <c r="A53" s="194"/>
      <c r="B53" s="203"/>
      <c r="C53" s="183"/>
      <c r="D53" s="203"/>
      <c r="E53" s="193"/>
      <c r="F53" s="183"/>
      <c r="G53" s="193"/>
      <c r="H53" s="195"/>
      <c r="I53" s="202"/>
      <c r="J53" s="183"/>
      <c r="K53" s="183"/>
      <c r="L53" s="183"/>
      <c r="M53" s="183"/>
      <c r="N53" s="183"/>
    </row>
    <row r="54" spans="1:14" x14ac:dyDescent="0.15">
      <c r="A54" s="194"/>
      <c r="B54" s="203"/>
      <c r="C54" s="183"/>
      <c r="D54" s="203"/>
      <c r="E54" s="193"/>
      <c r="F54" s="183"/>
      <c r="G54" s="193"/>
      <c r="H54" s="195"/>
      <c r="I54" s="202"/>
      <c r="J54" s="183"/>
      <c r="K54" s="183"/>
      <c r="L54" s="183"/>
      <c r="M54" s="183"/>
      <c r="N54" s="183"/>
    </row>
    <row r="55" spans="1:14" x14ac:dyDescent="0.15">
      <c r="A55" s="194"/>
      <c r="B55" s="203"/>
      <c r="C55" s="183"/>
      <c r="D55" s="203"/>
      <c r="E55" s="193"/>
      <c r="F55" s="183"/>
      <c r="G55" s="193"/>
      <c r="H55" s="195"/>
      <c r="I55" s="202"/>
      <c r="J55" s="183"/>
      <c r="K55" s="183"/>
      <c r="L55" s="183"/>
      <c r="M55" s="183"/>
      <c r="N55" s="183"/>
    </row>
    <row r="56" spans="1:14" x14ac:dyDescent="0.15">
      <c r="A56" s="194"/>
      <c r="B56" s="203"/>
      <c r="C56" s="183"/>
      <c r="D56" s="203"/>
      <c r="E56" s="193"/>
      <c r="F56" s="183"/>
      <c r="G56" s="193"/>
      <c r="H56" s="195"/>
      <c r="I56" s="202"/>
      <c r="J56" s="183"/>
      <c r="K56" s="183"/>
      <c r="L56" s="183"/>
      <c r="M56" s="183"/>
      <c r="N56" s="183"/>
    </row>
    <row r="57" spans="1:14" x14ac:dyDescent="0.15">
      <c r="A57" s="194"/>
      <c r="B57" s="203"/>
      <c r="C57" s="183"/>
      <c r="D57" s="203"/>
      <c r="E57" s="193"/>
      <c r="F57" s="183"/>
      <c r="G57" s="193"/>
      <c r="H57" s="195"/>
      <c r="I57" s="202"/>
      <c r="J57" s="183"/>
      <c r="K57" s="183"/>
      <c r="L57" s="183"/>
      <c r="M57" s="183"/>
      <c r="N57" s="183"/>
    </row>
    <row r="58" spans="1:14" x14ac:dyDescent="0.15">
      <c r="A58" s="196"/>
      <c r="B58" s="183"/>
      <c r="C58" s="183"/>
      <c r="D58" s="183"/>
      <c r="E58" s="183"/>
      <c r="F58" s="183"/>
      <c r="G58" s="183"/>
      <c r="H58" s="204"/>
      <c r="I58" s="205"/>
      <c r="J58" s="183"/>
      <c r="K58" s="183"/>
      <c r="L58" s="183"/>
      <c r="M58" s="183"/>
      <c r="N58" s="18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G23" sqref="G23"/>
    </sheetView>
  </sheetViews>
  <sheetFormatPr defaultRowHeight="13.5" x14ac:dyDescent="0.15"/>
  <cols>
    <col min="1" max="1" width="21.75" style="135" customWidth="1"/>
    <col min="2" max="2" width="20.875" style="135" customWidth="1"/>
    <col min="3" max="3" width="3.375" style="143" customWidth="1"/>
    <col min="4" max="4" width="20.625" style="135" customWidth="1"/>
    <col min="5" max="5" width="22" style="135" customWidth="1"/>
    <col min="6" max="6" width="1.875" style="143" customWidth="1"/>
    <col min="7" max="7" width="24.625" style="135" customWidth="1"/>
    <col min="8" max="8" width="17.875" style="135" customWidth="1"/>
    <col min="9" max="9" width="21.625" style="135" customWidth="1"/>
    <col min="10" max="10" width="7.125" style="143" customWidth="1"/>
    <col min="11" max="13" width="9" style="135"/>
    <col min="14" max="14" width="15.5" style="135" bestFit="1" customWidth="1"/>
    <col min="15" max="16384" width="9" style="135"/>
  </cols>
  <sheetData>
    <row r="1" spans="1:9" ht="14.25" x14ac:dyDescent="0.15">
      <c r="A1" s="165" t="s">
        <v>184</v>
      </c>
      <c r="B1" s="159"/>
      <c r="C1" s="159"/>
      <c r="D1" s="159"/>
      <c r="E1" s="159"/>
      <c r="F1" s="159"/>
      <c r="G1" s="159"/>
      <c r="H1" s="159"/>
      <c r="I1" s="159"/>
    </row>
    <row r="2" spans="1:9" x14ac:dyDescent="0.15">
      <c r="A2" s="166" t="s">
        <v>0</v>
      </c>
      <c r="B2" s="159"/>
      <c r="C2" s="159"/>
      <c r="D2" s="166" t="s">
        <v>185</v>
      </c>
      <c r="E2" s="159"/>
      <c r="F2" s="159"/>
      <c r="G2" s="166" t="s">
        <v>186</v>
      </c>
      <c r="H2" s="159"/>
      <c r="I2" s="161"/>
    </row>
    <row r="3" spans="1:9" x14ac:dyDescent="0.15">
      <c r="A3" s="160" t="s">
        <v>187</v>
      </c>
      <c r="B3" s="161">
        <v>205638784.19999999</v>
      </c>
      <c r="C3" s="159"/>
      <c r="D3" s="160" t="s">
        <v>187</v>
      </c>
      <c r="E3" s="161">
        <v>43054185.240000002</v>
      </c>
      <c r="F3" s="159"/>
      <c r="G3" s="160" t="s">
        <v>188</v>
      </c>
      <c r="H3" s="159"/>
      <c r="I3" s="162"/>
    </row>
    <row r="4" spans="1:9" x14ac:dyDescent="0.15">
      <c r="A4" s="160" t="s">
        <v>189</v>
      </c>
      <c r="B4" s="173">
        <v>14559033.16</v>
      </c>
      <c r="C4" s="159"/>
      <c r="D4" s="160" t="s">
        <v>190</v>
      </c>
      <c r="E4" s="173">
        <v>14922403.07</v>
      </c>
      <c r="F4" s="159"/>
      <c r="G4" s="159"/>
      <c r="H4" s="160" t="s">
        <v>191</v>
      </c>
      <c r="I4" s="159">
        <v>94</v>
      </c>
    </row>
    <row r="5" spans="1:9" x14ac:dyDescent="0.15">
      <c r="A5" s="160" t="s">
        <v>192</v>
      </c>
      <c r="B5" s="161">
        <v>235199982.36000001</v>
      </c>
      <c r="C5" s="159"/>
      <c r="D5" s="160" t="s">
        <v>193</v>
      </c>
      <c r="E5" s="161">
        <v>28131782.170000002</v>
      </c>
      <c r="F5" s="159"/>
      <c r="G5" s="159"/>
      <c r="H5" s="160" t="s">
        <v>194</v>
      </c>
      <c r="I5" s="159">
        <v>24</v>
      </c>
    </row>
    <row r="6" spans="1:9" x14ac:dyDescent="0.15">
      <c r="A6" s="160" t="s">
        <v>190</v>
      </c>
      <c r="B6" s="161">
        <v>220640949.19999999</v>
      </c>
      <c r="C6" s="159"/>
      <c r="D6" s="160" t="s">
        <v>195</v>
      </c>
      <c r="E6" s="161">
        <v>8000000</v>
      </c>
      <c r="F6" s="159"/>
      <c r="G6" s="159"/>
      <c r="H6" s="160" t="s">
        <v>196</v>
      </c>
      <c r="I6" s="159">
        <v>77</v>
      </c>
    </row>
    <row r="7" spans="1:9" x14ac:dyDescent="0.15">
      <c r="A7" s="160" t="s">
        <v>195</v>
      </c>
      <c r="B7" s="161">
        <v>180000000</v>
      </c>
      <c r="C7" s="159"/>
      <c r="D7" s="160" t="s">
        <v>197</v>
      </c>
      <c r="E7" s="173">
        <v>81000000</v>
      </c>
      <c r="F7" s="159"/>
      <c r="G7" s="159"/>
      <c r="H7" s="160" t="s">
        <v>196</v>
      </c>
      <c r="I7" s="159">
        <v>32</v>
      </c>
    </row>
    <row r="8" spans="1:9" x14ac:dyDescent="0.15">
      <c r="A8" s="160" t="s">
        <v>197</v>
      </c>
      <c r="B8" s="161">
        <v>203000000</v>
      </c>
      <c r="C8" s="159"/>
      <c r="D8" s="160" t="s">
        <v>198</v>
      </c>
      <c r="E8" s="161">
        <v>1569.6</v>
      </c>
      <c r="F8" s="159"/>
      <c r="G8" s="160"/>
      <c r="H8" s="160" t="s">
        <v>199</v>
      </c>
      <c r="I8" s="159"/>
    </row>
    <row r="9" spans="1:9" x14ac:dyDescent="0.15">
      <c r="A9" s="160" t="s">
        <v>200</v>
      </c>
      <c r="B9" s="161">
        <v>2165</v>
      </c>
      <c r="C9" s="159"/>
      <c r="D9" s="160" t="s">
        <v>201</v>
      </c>
      <c r="E9" s="162">
        <v>1173</v>
      </c>
      <c r="F9" s="159"/>
      <c r="G9" s="159"/>
      <c r="H9" s="160"/>
      <c r="I9" s="159"/>
    </row>
    <row r="10" spans="1:9" x14ac:dyDescent="0.15">
      <c r="A10" s="160" t="s">
        <v>202</v>
      </c>
      <c r="B10" s="161">
        <v>15000000</v>
      </c>
      <c r="C10" s="159"/>
      <c r="D10" s="160" t="s">
        <v>203</v>
      </c>
      <c r="E10" s="161">
        <v>389337.40000000008</v>
      </c>
      <c r="F10" s="159"/>
      <c r="G10" s="160"/>
      <c r="H10" s="160" t="s">
        <v>204</v>
      </c>
      <c r="I10" s="162">
        <v>227</v>
      </c>
    </row>
    <row r="11" spans="1:9" x14ac:dyDescent="0.15">
      <c r="A11" s="160" t="s">
        <v>205</v>
      </c>
      <c r="B11" s="161">
        <v>675536.30000000016</v>
      </c>
      <c r="C11" s="159"/>
      <c r="D11" s="159"/>
      <c r="E11" s="161"/>
      <c r="F11" s="159"/>
      <c r="G11" s="160"/>
      <c r="H11" s="160" t="s">
        <v>206</v>
      </c>
      <c r="I11" s="162">
        <v>0</v>
      </c>
    </row>
    <row r="12" spans="1:9" x14ac:dyDescent="0.15">
      <c r="A12" s="160" t="s">
        <v>198</v>
      </c>
      <c r="B12" s="173">
        <v>299.57</v>
      </c>
      <c r="C12" s="159"/>
      <c r="D12" s="159"/>
      <c r="E12" s="161"/>
      <c r="F12" s="159"/>
      <c r="G12" s="160" t="s">
        <v>207</v>
      </c>
      <c r="H12" s="159"/>
      <c r="I12" s="161"/>
    </row>
    <row r="13" spans="1:9" x14ac:dyDescent="0.15">
      <c r="A13" s="160" t="s">
        <v>203</v>
      </c>
      <c r="B13" s="161">
        <v>83525.360000000044</v>
      </c>
      <c r="C13" s="159"/>
      <c r="D13" s="159"/>
      <c r="E13" s="161"/>
      <c r="F13" s="159"/>
      <c r="G13" s="160"/>
      <c r="H13" s="160" t="s">
        <v>208</v>
      </c>
      <c r="I13" s="161">
        <v>157591140</v>
      </c>
    </row>
    <row r="14" spans="1:9" x14ac:dyDescent="0.15">
      <c r="A14" s="159"/>
      <c r="B14" s="161"/>
      <c r="C14" s="159"/>
      <c r="D14" s="159"/>
      <c r="E14" s="159"/>
      <c r="F14" s="159"/>
      <c r="G14" s="160"/>
      <c r="H14" s="160" t="s">
        <v>209</v>
      </c>
      <c r="I14" s="161">
        <v>0</v>
      </c>
    </row>
    <row r="15" spans="1:9" x14ac:dyDescent="0.15">
      <c r="A15" s="160"/>
      <c r="B15" s="161"/>
      <c r="C15" s="159"/>
      <c r="D15" s="159"/>
      <c r="E15" s="159"/>
      <c r="F15" s="159"/>
      <c r="G15" s="160"/>
      <c r="H15" s="160" t="s">
        <v>210</v>
      </c>
      <c r="I15" s="161">
        <v>157591140</v>
      </c>
    </row>
    <row r="16" spans="1:9" x14ac:dyDescent="0.15">
      <c r="A16" s="160"/>
      <c r="B16" s="161"/>
      <c r="C16" s="159"/>
      <c r="D16" s="159"/>
      <c r="E16" s="159"/>
      <c r="F16" s="159"/>
      <c r="G16" s="160" t="s">
        <v>197</v>
      </c>
      <c r="H16" s="161"/>
      <c r="I16" s="161">
        <v>45800000</v>
      </c>
    </row>
    <row r="17" spans="1:22" x14ac:dyDescent="0.15">
      <c r="A17" s="164"/>
      <c r="B17" s="161"/>
      <c r="C17" s="159"/>
      <c r="D17" s="159"/>
      <c r="E17" s="159"/>
      <c r="F17" s="159"/>
      <c r="G17" s="160" t="s">
        <v>211</v>
      </c>
      <c r="H17" s="161"/>
      <c r="I17" s="161">
        <v>19317152.66</v>
      </c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</row>
    <row r="18" spans="1:22" x14ac:dyDescent="0.15">
      <c r="A18" s="159"/>
      <c r="B18" s="159"/>
      <c r="C18" s="159"/>
      <c r="D18" s="159"/>
      <c r="E18" s="159"/>
      <c r="F18" s="159"/>
      <c r="G18" s="160" t="s">
        <v>193</v>
      </c>
      <c r="H18" s="161"/>
      <c r="I18" s="161">
        <v>31537272</v>
      </c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</row>
    <row r="19" spans="1:22" x14ac:dyDescent="0.15">
      <c r="A19" s="161"/>
      <c r="B19" s="159"/>
      <c r="C19" s="159"/>
      <c r="D19" s="159"/>
      <c r="E19" s="159"/>
      <c r="F19" s="159"/>
      <c r="G19" s="160" t="s">
        <v>212</v>
      </c>
      <c r="H19" s="161"/>
      <c r="I19" s="161">
        <v>5054424.6599999964</v>
      </c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</row>
    <row r="20" spans="1:22" x14ac:dyDescent="0.15">
      <c r="A20" s="159"/>
      <c r="B20" s="159"/>
      <c r="C20" s="159"/>
      <c r="D20" s="159"/>
      <c r="E20" s="159"/>
      <c r="F20" s="159"/>
      <c r="G20" s="160" t="s">
        <v>213</v>
      </c>
      <c r="H20" s="159"/>
      <c r="I20" s="161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</row>
    <row r="21" spans="1:22" x14ac:dyDescent="0.15">
      <c r="A21" s="159"/>
      <c r="B21" s="159"/>
      <c r="C21" s="159"/>
      <c r="D21" s="159"/>
      <c r="E21" s="159"/>
      <c r="F21" s="159"/>
      <c r="G21" s="160"/>
      <c r="H21" s="160" t="s">
        <v>214</v>
      </c>
      <c r="I21" s="161">
        <v>95962.58</v>
      </c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</row>
    <row r="22" spans="1:22" x14ac:dyDescent="0.15">
      <c r="A22" s="159"/>
      <c r="B22" s="159"/>
      <c r="C22" s="159"/>
      <c r="D22" s="159"/>
      <c r="E22" s="159"/>
      <c r="F22" s="159"/>
      <c r="G22" s="160"/>
      <c r="H22" s="160" t="s">
        <v>215</v>
      </c>
      <c r="I22" s="161">
        <v>22765.41</v>
      </c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</row>
    <row r="23" spans="1:22" x14ac:dyDescent="0.15">
      <c r="A23" s="159"/>
      <c r="B23" s="159"/>
      <c r="C23" s="159"/>
      <c r="D23" s="159"/>
      <c r="E23" s="159"/>
      <c r="F23" s="159"/>
      <c r="G23" s="160"/>
      <c r="H23" s="160" t="s">
        <v>216</v>
      </c>
      <c r="I23" s="161">
        <v>3885.97</v>
      </c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</row>
    <row r="24" spans="1:22" x14ac:dyDescent="0.15">
      <c r="A24" s="166" t="s">
        <v>217</v>
      </c>
      <c r="B24" s="159"/>
      <c r="C24" s="159"/>
      <c r="D24" s="159"/>
      <c r="E24" s="159"/>
      <c r="F24" s="159"/>
      <c r="G24" s="159"/>
      <c r="H24" s="160" t="s">
        <v>218</v>
      </c>
      <c r="I24" s="161">
        <v>1522</v>
      </c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</row>
    <row r="25" spans="1:22" x14ac:dyDescent="0.15">
      <c r="A25" s="160" t="s">
        <v>219</v>
      </c>
      <c r="B25" s="161">
        <v>329800000</v>
      </c>
      <c r="C25" s="159"/>
      <c r="D25" s="159"/>
      <c r="E25" s="159"/>
      <c r="F25" s="159"/>
      <c r="G25" s="159"/>
      <c r="H25" s="160" t="s">
        <v>220</v>
      </c>
      <c r="I25" s="161">
        <v>124135.96</v>
      </c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</row>
    <row r="26" spans="1:22" x14ac:dyDescent="0.15">
      <c r="A26" s="160" t="s">
        <v>221</v>
      </c>
      <c r="B26" s="161">
        <v>74228087.329999998</v>
      </c>
      <c r="C26" s="159"/>
      <c r="D26" s="159"/>
      <c r="E26" s="159"/>
      <c r="F26" s="159"/>
      <c r="G26" s="160"/>
      <c r="H26" s="160"/>
      <c r="I26" s="161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</row>
    <row r="27" spans="1:22" x14ac:dyDescent="0.15">
      <c r="A27" s="160" t="s">
        <v>222</v>
      </c>
      <c r="B27" s="161">
        <v>596998.72000000009</v>
      </c>
      <c r="C27" s="159"/>
      <c r="D27" s="159"/>
      <c r="E27" s="159"/>
      <c r="F27" s="159"/>
      <c r="G27" s="160"/>
      <c r="H27" s="160"/>
      <c r="I27" s="161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</row>
    <row r="28" spans="1:22" x14ac:dyDescent="0.15">
      <c r="A28" s="159"/>
      <c r="B28" s="159"/>
      <c r="C28" s="159"/>
      <c r="D28" s="159"/>
      <c r="E28" s="159"/>
      <c r="F28" s="159"/>
      <c r="G28" s="160"/>
      <c r="H28" s="160"/>
      <c r="I28" s="161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</row>
    <row r="29" spans="1:22" x14ac:dyDescent="0.15">
      <c r="A29" s="159"/>
      <c r="B29" s="159"/>
      <c r="C29" s="159"/>
      <c r="D29" s="159"/>
      <c r="E29" s="159"/>
      <c r="F29" s="159"/>
      <c r="G29" s="160"/>
      <c r="H29" s="160"/>
      <c r="I29" s="161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</row>
    <row r="30" spans="1:22" s="143" customFormat="1" x14ac:dyDescent="0.15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</row>
    <row r="31" spans="1:22" ht="14.25" x14ac:dyDescent="0.15">
      <c r="A31" s="165" t="s">
        <v>223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</row>
    <row r="32" spans="1:22" s="143" customFormat="1" x14ac:dyDescent="0.15">
      <c r="A32" s="166" t="s">
        <v>224</v>
      </c>
      <c r="B32" s="159"/>
      <c r="C32" s="167"/>
      <c r="D32" s="166" t="s">
        <v>225</v>
      </c>
      <c r="E32" s="159"/>
      <c r="F32" s="167"/>
      <c r="G32" s="159"/>
      <c r="H32" s="159"/>
      <c r="I32" s="159"/>
      <c r="J32" s="167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</row>
    <row r="33" spans="1:23" s="143" customFormat="1" x14ac:dyDescent="0.15">
      <c r="A33" s="160" t="s">
        <v>226</v>
      </c>
      <c r="B33" s="162">
        <v>9360</v>
      </c>
      <c r="C33" s="167"/>
      <c r="D33" s="160" t="s">
        <v>227</v>
      </c>
      <c r="E33" s="161">
        <v>5676258</v>
      </c>
      <c r="F33" s="167"/>
      <c r="G33" s="159"/>
      <c r="H33" s="159"/>
      <c r="I33" s="159"/>
      <c r="J33" s="167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67"/>
    </row>
    <row r="34" spans="1:23" s="143" customFormat="1" x14ac:dyDescent="0.15">
      <c r="A34" s="160" t="s">
        <v>228</v>
      </c>
      <c r="B34" s="162">
        <v>615</v>
      </c>
      <c r="C34" s="167"/>
      <c r="D34" s="160" t="s">
        <v>229</v>
      </c>
      <c r="E34" s="161">
        <v>5645342</v>
      </c>
      <c r="F34" s="167"/>
      <c r="G34" s="161"/>
      <c r="H34" s="159"/>
      <c r="I34" s="159"/>
      <c r="J34" s="167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67"/>
    </row>
    <row r="35" spans="1:23" s="143" customFormat="1" x14ac:dyDescent="0.15">
      <c r="A35" s="160" t="s">
        <v>230</v>
      </c>
      <c r="B35" s="174">
        <v>3816</v>
      </c>
      <c r="C35" s="167"/>
      <c r="D35" s="160" t="s">
        <v>231</v>
      </c>
      <c r="E35" s="161">
        <v>-212474</v>
      </c>
      <c r="F35" s="167"/>
      <c r="G35" s="159"/>
      <c r="H35" s="159"/>
      <c r="I35" s="159"/>
      <c r="J35" s="167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67"/>
    </row>
    <row r="36" spans="1:23" s="143" customFormat="1" x14ac:dyDescent="0.15">
      <c r="A36" s="160" t="s">
        <v>232</v>
      </c>
      <c r="B36" s="162">
        <v>8297</v>
      </c>
      <c r="C36" s="167"/>
      <c r="D36" s="160" t="s">
        <v>233</v>
      </c>
      <c r="E36" s="161">
        <v>-151538</v>
      </c>
      <c r="F36" s="167"/>
      <c r="G36" s="159"/>
      <c r="H36" s="159"/>
      <c r="I36" s="159"/>
      <c r="J36" s="167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67"/>
    </row>
    <row r="37" spans="1:23" s="143" customFormat="1" x14ac:dyDescent="0.15">
      <c r="A37" s="160" t="s">
        <v>220</v>
      </c>
      <c r="B37" s="162">
        <v>22088</v>
      </c>
      <c r="C37" s="167"/>
      <c r="D37" s="160" t="s">
        <v>234</v>
      </c>
      <c r="E37" s="161">
        <v>-644986</v>
      </c>
      <c r="F37" s="167"/>
      <c r="G37" s="161"/>
      <c r="H37" s="159"/>
      <c r="I37" s="159"/>
      <c r="J37" s="167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67"/>
    </row>
    <row r="38" spans="1:23" x14ac:dyDescent="0.15">
      <c r="A38" s="160" t="s">
        <v>235</v>
      </c>
      <c r="B38" s="162"/>
      <c r="C38" s="159"/>
      <c r="D38" s="160" t="s">
        <v>236</v>
      </c>
      <c r="E38" s="168">
        <v>1146286</v>
      </c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</row>
    <row r="39" spans="1:23" x14ac:dyDescent="0.15">
      <c r="A39" s="160" t="s">
        <v>237</v>
      </c>
      <c r="B39" s="162"/>
      <c r="C39" s="159"/>
      <c r="D39" s="160" t="s">
        <v>238</v>
      </c>
      <c r="E39" s="161">
        <v>37131</v>
      </c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</row>
    <row r="40" spans="1:23" s="143" customFormat="1" x14ac:dyDescent="0.15">
      <c r="A40" s="159"/>
      <c r="B40" s="159"/>
      <c r="C40" s="167"/>
      <c r="D40" s="160" t="s">
        <v>239</v>
      </c>
      <c r="E40" s="161">
        <v>-2914</v>
      </c>
      <c r="F40" s="167"/>
      <c r="G40" s="159"/>
      <c r="H40" s="159"/>
      <c r="I40" s="159"/>
      <c r="J40" s="167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</row>
    <row r="41" spans="1:23" s="143" customFormat="1" x14ac:dyDescent="0.15">
      <c r="A41" s="159"/>
      <c r="B41" s="163"/>
      <c r="C41" s="167"/>
      <c r="D41" s="159"/>
      <c r="E41" s="159"/>
      <c r="F41" s="167"/>
      <c r="G41" s="159"/>
      <c r="H41" s="159"/>
      <c r="I41" s="159"/>
      <c r="J41" s="167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</row>
    <row r="43" spans="1:23" ht="14.25" x14ac:dyDescent="0.15">
      <c r="A43" s="182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</row>
    <row r="44" spans="1:23" x14ac:dyDescent="0.15">
      <c r="A44" s="172"/>
      <c r="B44" s="172"/>
      <c r="C44" s="175"/>
      <c r="D44" s="172"/>
      <c r="E44" s="176"/>
      <c r="F44" s="175"/>
      <c r="G44" s="177"/>
      <c r="H44" s="177"/>
      <c r="I44" s="177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</row>
    <row r="45" spans="1:23" x14ac:dyDescent="0.15">
      <c r="A45" s="170"/>
      <c r="B45" s="179"/>
      <c r="C45" s="159"/>
      <c r="D45" s="179"/>
      <c r="E45" s="169"/>
      <c r="F45" s="159"/>
      <c r="G45" s="169"/>
      <c r="H45" s="171"/>
      <c r="I45" s="178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</row>
    <row r="46" spans="1:23" x14ac:dyDescent="0.15">
      <c r="A46" s="170"/>
      <c r="B46" s="179"/>
      <c r="C46" s="159"/>
      <c r="D46" s="179"/>
      <c r="E46" s="169"/>
      <c r="F46" s="159"/>
      <c r="G46" s="169"/>
      <c r="H46" s="171"/>
      <c r="I46" s="178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</row>
    <row r="47" spans="1:23" x14ac:dyDescent="0.15">
      <c r="A47" s="170"/>
      <c r="B47" s="179"/>
      <c r="C47" s="159"/>
      <c r="D47" s="179"/>
      <c r="E47" s="169"/>
      <c r="F47" s="159"/>
      <c r="G47" s="169"/>
      <c r="H47" s="171"/>
      <c r="I47" s="178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</row>
    <row r="48" spans="1:23" x14ac:dyDescent="0.15">
      <c r="A48" s="170"/>
      <c r="B48" s="179"/>
      <c r="C48" s="159"/>
      <c r="D48" s="179"/>
      <c r="E48" s="169"/>
      <c r="F48" s="159"/>
      <c r="G48" s="169"/>
      <c r="H48" s="171"/>
      <c r="I48" s="178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</row>
    <row r="49" spans="1:14" x14ac:dyDescent="0.15">
      <c r="A49" s="170"/>
      <c r="B49" s="179"/>
      <c r="C49" s="159"/>
      <c r="D49" s="179"/>
      <c r="E49" s="169"/>
      <c r="F49" s="159"/>
      <c r="G49" s="169"/>
      <c r="H49" s="171"/>
      <c r="I49" s="178"/>
      <c r="J49" s="159"/>
      <c r="K49" s="159"/>
      <c r="L49" s="159"/>
      <c r="M49" s="159"/>
      <c r="N49" s="159"/>
    </row>
    <row r="50" spans="1:14" x14ac:dyDescent="0.15">
      <c r="A50" s="170"/>
      <c r="B50" s="179"/>
      <c r="C50" s="159"/>
      <c r="D50" s="179"/>
      <c r="E50" s="169"/>
      <c r="F50" s="159"/>
      <c r="G50" s="169"/>
      <c r="H50" s="171"/>
      <c r="I50" s="178"/>
      <c r="J50" s="159"/>
      <c r="K50" s="159"/>
      <c r="L50" s="159"/>
      <c r="M50" s="159"/>
      <c r="N50" s="159"/>
    </row>
    <row r="51" spans="1:14" x14ac:dyDescent="0.15">
      <c r="A51" s="170"/>
      <c r="B51" s="179"/>
      <c r="C51" s="159"/>
      <c r="D51" s="179"/>
      <c r="E51" s="169"/>
      <c r="F51" s="159"/>
      <c r="G51" s="169"/>
      <c r="H51" s="171"/>
      <c r="I51" s="178"/>
      <c r="J51" s="159"/>
      <c r="K51" s="159"/>
      <c r="L51" s="159"/>
      <c r="M51" s="159"/>
      <c r="N51" s="168"/>
    </row>
    <row r="52" spans="1:14" x14ac:dyDescent="0.15">
      <c r="A52" s="170"/>
      <c r="B52" s="179"/>
      <c r="C52" s="159"/>
      <c r="D52" s="179"/>
      <c r="E52" s="169"/>
      <c r="F52" s="159"/>
      <c r="G52" s="169"/>
      <c r="H52" s="171"/>
      <c r="I52" s="178"/>
      <c r="J52" s="159"/>
      <c r="K52" s="159"/>
      <c r="L52" s="159"/>
      <c r="M52" s="159"/>
      <c r="N52" s="159"/>
    </row>
    <row r="53" spans="1:14" x14ac:dyDescent="0.15">
      <c r="A53" s="170"/>
      <c r="B53" s="179"/>
      <c r="C53" s="159"/>
      <c r="D53" s="179"/>
      <c r="E53" s="169"/>
      <c r="F53" s="159"/>
      <c r="G53" s="169"/>
      <c r="H53" s="171"/>
      <c r="I53" s="178"/>
      <c r="J53" s="159"/>
      <c r="K53" s="159"/>
      <c r="L53" s="159"/>
      <c r="M53" s="159"/>
      <c r="N53" s="159"/>
    </row>
    <row r="54" spans="1:14" x14ac:dyDescent="0.15">
      <c r="A54" s="170"/>
      <c r="B54" s="179"/>
      <c r="C54" s="159"/>
      <c r="D54" s="179"/>
      <c r="E54" s="169"/>
      <c r="F54" s="159"/>
      <c r="G54" s="169"/>
      <c r="H54" s="171"/>
      <c r="I54" s="178"/>
      <c r="J54" s="159"/>
      <c r="K54" s="159"/>
      <c r="L54" s="159"/>
      <c r="M54" s="159"/>
      <c r="N54" s="159"/>
    </row>
    <row r="55" spans="1:14" x14ac:dyDescent="0.15">
      <c r="A55" s="170"/>
      <c r="B55" s="179"/>
      <c r="C55" s="159"/>
      <c r="D55" s="179"/>
      <c r="E55" s="169"/>
      <c r="F55" s="159"/>
      <c r="G55" s="169"/>
      <c r="H55" s="171"/>
      <c r="I55" s="178"/>
      <c r="J55" s="159"/>
      <c r="K55" s="159"/>
      <c r="L55" s="159"/>
      <c r="M55" s="159"/>
      <c r="N55" s="159"/>
    </row>
    <row r="56" spans="1:14" x14ac:dyDescent="0.15">
      <c r="A56" s="170"/>
      <c r="B56" s="179"/>
      <c r="C56" s="159"/>
      <c r="D56" s="179"/>
      <c r="E56" s="169"/>
      <c r="F56" s="159"/>
      <c r="G56" s="169"/>
      <c r="H56" s="171"/>
      <c r="I56" s="178"/>
      <c r="J56" s="159"/>
      <c r="K56" s="159"/>
      <c r="L56" s="159"/>
      <c r="M56" s="159"/>
      <c r="N56" s="159"/>
    </row>
    <row r="57" spans="1:14" x14ac:dyDescent="0.15">
      <c r="A57" s="170"/>
      <c r="B57" s="179"/>
      <c r="C57" s="159"/>
      <c r="D57" s="179"/>
      <c r="E57" s="169"/>
      <c r="F57" s="159"/>
      <c r="G57" s="169"/>
      <c r="H57" s="171"/>
      <c r="I57" s="178"/>
      <c r="J57" s="159"/>
      <c r="K57" s="159"/>
      <c r="L57" s="159"/>
      <c r="M57" s="159"/>
      <c r="N57" s="159"/>
    </row>
    <row r="58" spans="1:14" x14ac:dyDescent="0.15">
      <c r="A58" s="172"/>
      <c r="B58" s="159"/>
      <c r="C58" s="159"/>
      <c r="D58" s="159"/>
      <c r="E58" s="159"/>
      <c r="F58" s="159"/>
      <c r="G58" s="159"/>
      <c r="H58" s="180"/>
      <c r="I58" s="181"/>
      <c r="J58" s="159"/>
      <c r="K58" s="159"/>
      <c r="L58" s="159"/>
      <c r="M58" s="159"/>
      <c r="N58" s="15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G30" sqref="G30"/>
    </sheetView>
  </sheetViews>
  <sheetFormatPr defaultRowHeight="13.5" x14ac:dyDescent="0.15"/>
  <cols>
    <col min="1" max="1" width="21.75" style="111" customWidth="1"/>
    <col min="2" max="2" width="20.875" style="111" customWidth="1"/>
    <col min="3" max="3" width="3.375" style="119" customWidth="1"/>
    <col min="4" max="4" width="20.625" style="111" customWidth="1"/>
    <col min="5" max="5" width="22" style="111" customWidth="1"/>
    <col min="6" max="6" width="1.875" style="119" customWidth="1"/>
    <col min="7" max="7" width="24.625" style="111" customWidth="1"/>
    <col min="8" max="8" width="17.875" style="111" customWidth="1"/>
    <col min="9" max="9" width="21.625" style="111" customWidth="1"/>
    <col min="10" max="10" width="7.125" style="119" customWidth="1"/>
    <col min="11" max="13" width="9" style="111"/>
    <col min="14" max="14" width="15.5" style="111" bestFit="1" customWidth="1"/>
    <col min="15" max="16384" width="9" style="111"/>
  </cols>
  <sheetData>
    <row r="1" spans="1:9" ht="14.25" x14ac:dyDescent="0.15">
      <c r="A1" s="141" t="s">
        <v>184</v>
      </c>
      <c r="B1" s="135"/>
      <c r="C1" s="135"/>
      <c r="D1" s="135"/>
      <c r="E1" s="135"/>
      <c r="F1" s="135"/>
      <c r="G1" s="135"/>
      <c r="H1" s="135"/>
      <c r="I1" s="135"/>
    </row>
    <row r="2" spans="1:9" x14ac:dyDescent="0.15">
      <c r="A2" s="142" t="s">
        <v>0</v>
      </c>
      <c r="B2" s="135"/>
      <c r="C2" s="135"/>
      <c r="D2" s="142" t="s">
        <v>185</v>
      </c>
      <c r="E2" s="135"/>
      <c r="F2" s="135"/>
      <c r="G2" s="142" t="s">
        <v>186</v>
      </c>
      <c r="H2" s="135"/>
      <c r="I2" s="137"/>
    </row>
    <row r="3" spans="1:9" x14ac:dyDescent="0.15">
      <c r="A3" s="136" t="s">
        <v>187</v>
      </c>
      <c r="B3" s="137">
        <v>199356032.56</v>
      </c>
      <c r="C3" s="135"/>
      <c r="D3" s="136" t="s">
        <v>187</v>
      </c>
      <c r="E3" s="137">
        <v>43035153.350000001</v>
      </c>
      <c r="F3" s="135"/>
      <c r="G3" s="136" t="s">
        <v>188</v>
      </c>
      <c r="H3" s="135"/>
      <c r="I3" s="138"/>
    </row>
    <row r="4" spans="1:9" x14ac:dyDescent="0.15">
      <c r="A4" s="136" t="s">
        <v>189</v>
      </c>
      <c r="B4" s="149">
        <v>17912752.010000002</v>
      </c>
      <c r="C4" s="135"/>
      <c r="D4" s="136" t="s">
        <v>190</v>
      </c>
      <c r="E4" s="149">
        <v>13522945.9</v>
      </c>
      <c r="F4" s="135"/>
      <c r="G4" s="135"/>
      <c r="H4" s="136" t="s">
        <v>191</v>
      </c>
      <c r="I4" s="135">
        <v>101</v>
      </c>
    </row>
    <row r="5" spans="1:9" x14ac:dyDescent="0.15">
      <c r="A5" s="136" t="s">
        <v>192</v>
      </c>
      <c r="B5" s="137">
        <v>235270872.08000001</v>
      </c>
      <c r="C5" s="135"/>
      <c r="D5" s="136" t="s">
        <v>193</v>
      </c>
      <c r="E5" s="137">
        <v>29512207.449999999</v>
      </c>
      <c r="F5" s="135"/>
      <c r="G5" s="135"/>
      <c r="H5" s="136" t="s">
        <v>194</v>
      </c>
      <c r="I5" s="135">
        <v>24</v>
      </c>
    </row>
    <row r="6" spans="1:9" x14ac:dyDescent="0.15">
      <c r="A6" s="136" t="s">
        <v>190</v>
      </c>
      <c r="B6" s="137">
        <v>217358120.06999999</v>
      </c>
      <c r="C6" s="135"/>
      <c r="D6" s="136" t="s">
        <v>195</v>
      </c>
      <c r="E6" s="137">
        <v>8000000</v>
      </c>
      <c r="F6" s="135"/>
      <c r="G6" s="135"/>
      <c r="H6" s="136" t="s">
        <v>196</v>
      </c>
      <c r="I6" s="135">
        <v>81</v>
      </c>
    </row>
    <row r="7" spans="1:9" x14ac:dyDescent="0.15">
      <c r="A7" s="136" t="s">
        <v>195</v>
      </c>
      <c r="B7" s="137">
        <v>180000000</v>
      </c>
      <c r="C7" s="135"/>
      <c r="D7" s="136" t="s">
        <v>197</v>
      </c>
      <c r="E7" s="149">
        <v>81000000</v>
      </c>
      <c r="F7" s="135"/>
      <c r="G7" s="135"/>
      <c r="H7" s="136" t="s">
        <v>196</v>
      </c>
      <c r="I7" s="135">
        <v>-6</v>
      </c>
    </row>
    <row r="8" spans="1:9" x14ac:dyDescent="0.15">
      <c r="A8" s="136" t="s">
        <v>197</v>
      </c>
      <c r="B8" s="137">
        <v>203000000</v>
      </c>
      <c r="C8" s="135"/>
      <c r="D8" s="136" t="s">
        <v>198</v>
      </c>
      <c r="E8" s="137">
        <v>3190.4</v>
      </c>
      <c r="F8" s="135"/>
      <c r="G8" s="136"/>
      <c r="H8" s="136" t="s">
        <v>199</v>
      </c>
      <c r="I8" s="135">
        <v>30</v>
      </c>
    </row>
    <row r="9" spans="1:9" x14ac:dyDescent="0.15">
      <c r="A9" s="136" t="s">
        <v>200</v>
      </c>
      <c r="B9" s="137">
        <v>2087.5100000000002</v>
      </c>
      <c r="C9" s="135"/>
      <c r="D9" s="136" t="s">
        <v>201</v>
      </c>
      <c r="E9" s="138">
        <v>2426</v>
      </c>
      <c r="F9" s="135"/>
      <c r="G9" s="135"/>
      <c r="H9" s="136"/>
      <c r="I9" s="135"/>
    </row>
    <row r="10" spans="1:9" x14ac:dyDescent="0.15">
      <c r="A10" s="136" t="s">
        <v>202</v>
      </c>
      <c r="B10" s="137">
        <v>18000000</v>
      </c>
      <c r="C10" s="135"/>
      <c r="D10" s="136" t="s">
        <v>203</v>
      </c>
      <c r="E10" s="137">
        <v>387767.8000000001</v>
      </c>
      <c r="F10" s="135"/>
      <c r="G10" s="136"/>
      <c r="H10" s="136" t="s">
        <v>204</v>
      </c>
      <c r="I10" s="138">
        <v>236</v>
      </c>
    </row>
    <row r="11" spans="1:9" x14ac:dyDescent="0.15">
      <c r="A11" s="136" t="s">
        <v>205</v>
      </c>
      <c r="B11" s="137">
        <v>673371.30000000016</v>
      </c>
      <c r="C11" s="135"/>
      <c r="D11" s="135"/>
      <c r="E11" s="137"/>
      <c r="F11" s="135"/>
      <c r="G11" s="136"/>
      <c r="H11" s="136" t="s">
        <v>206</v>
      </c>
      <c r="I11" s="138">
        <v>-6</v>
      </c>
    </row>
    <row r="12" spans="1:9" x14ac:dyDescent="0.15">
      <c r="A12" s="136" t="s">
        <v>198</v>
      </c>
      <c r="B12" s="149">
        <v>671.68</v>
      </c>
      <c r="C12" s="135"/>
      <c r="D12" s="135"/>
      <c r="E12" s="137"/>
      <c r="F12" s="135"/>
      <c r="G12" s="136" t="s">
        <v>207</v>
      </c>
      <c r="H12" s="135"/>
      <c r="I12" s="137"/>
    </row>
    <row r="13" spans="1:9" x14ac:dyDescent="0.15">
      <c r="A13" s="136" t="s">
        <v>203</v>
      </c>
      <c r="B13" s="137">
        <v>83225.790000000037</v>
      </c>
      <c r="C13" s="135"/>
      <c r="D13" s="135"/>
      <c r="E13" s="137"/>
      <c r="F13" s="135"/>
      <c r="G13" s="136"/>
      <c r="H13" s="136" t="s">
        <v>208</v>
      </c>
      <c r="I13" s="137">
        <v>163737840</v>
      </c>
    </row>
    <row r="14" spans="1:9" x14ac:dyDescent="0.15">
      <c r="A14" s="135"/>
      <c r="B14" s="137"/>
      <c r="C14" s="135"/>
      <c r="D14" s="135"/>
      <c r="E14" s="135"/>
      <c r="F14" s="135"/>
      <c r="G14" s="136"/>
      <c r="H14" s="136" t="s">
        <v>209</v>
      </c>
      <c r="I14" s="137">
        <v>-4155120</v>
      </c>
    </row>
    <row r="15" spans="1:9" x14ac:dyDescent="0.15">
      <c r="A15" s="136"/>
      <c r="B15" s="137"/>
      <c r="C15" s="135"/>
      <c r="D15" s="135"/>
      <c r="E15" s="135"/>
      <c r="F15" s="135"/>
      <c r="G15" s="136"/>
      <c r="H15" s="136" t="s">
        <v>210</v>
      </c>
      <c r="I15" s="137">
        <v>159582720</v>
      </c>
    </row>
    <row r="16" spans="1:9" x14ac:dyDescent="0.15">
      <c r="A16" s="136"/>
      <c r="B16" s="137"/>
      <c r="C16" s="135"/>
      <c r="D16" s="135"/>
      <c r="E16" s="135"/>
      <c r="F16" s="135"/>
      <c r="G16" s="136" t="s">
        <v>197</v>
      </c>
      <c r="H16" s="137"/>
      <c r="I16" s="137">
        <v>45800000</v>
      </c>
    </row>
    <row r="17" spans="1:22" x14ac:dyDescent="0.15">
      <c r="A17" s="140"/>
      <c r="B17" s="137"/>
      <c r="C17" s="135"/>
      <c r="D17" s="135"/>
      <c r="E17" s="135"/>
      <c r="F17" s="135"/>
      <c r="G17" s="136" t="s">
        <v>211</v>
      </c>
      <c r="H17" s="137"/>
      <c r="I17" s="137">
        <v>18141789.579999998</v>
      </c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 spans="1:22" x14ac:dyDescent="0.15">
      <c r="A18" s="135"/>
      <c r="B18" s="135"/>
      <c r="C18" s="135"/>
      <c r="D18" s="135"/>
      <c r="E18" s="135"/>
      <c r="F18" s="135"/>
      <c r="G18" s="136" t="s">
        <v>193</v>
      </c>
      <c r="H18" s="137"/>
      <c r="I18" s="137">
        <v>32562360</v>
      </c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 x14ac:dyDescent="0.15">
      <c r="A19" s="137"/>
      <c r="B19" s="135"/>
      <c r="C19" s="135"/>
      <c r="D19" s="135"/>
      <c r="E19" s="135"/>
      <c r="F19" s="135"/>
      <c r="G19" s="136" t="s">
        <v>212</v>
      </c>
      <c r="H19" s="137"/>
      <c r="I19" s="137">
        <v>4904149.5799999982</v>
      </c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x14ac:dyDescent="0.15">
      <c r="A20" s="135"/>
      <c r="B20" s="135"/>
      <c r="C20" s="135"/>
      <c r="D20" s="135"/>
      <c r="E20" s="135"/>
      <c r="F20" s="135"/>
      <c r="G20" s="136" t="s">
        <v>213</v>
      </c>
      <c r="H20" s="135"/>
      <c r="I20" s="137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</row>
    <row r="21" spans="1:22" x14ac:dyDescent="0.15">
      <c r="A21" s="135"/>
      <c r="B21" s="135"/>
      <c r="C21" s="135"/>
      <c r="D21" s="135"/>
      <c r="E21" s="135"/>
      <c r="F21" s="135"/>
      <c r="G21" s="136"/>
      <c r="H21" s="136" t="s">
        <v>214</v>
      </c>
      <c r="I21" s="137">
        <v>94505.33</v>
      </c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</row>
    <row r="22" spans="1:22" x14ac:dyDescent="0.15">
      <c r="A22" s="135"/>
      <c r="B22" s="135"/>
      <c r="C22" s="135"/>
      <c r="D22" s="135"/>
      <c r="E22" s="135"/>
      <c r="F22" s="135"/>
      <c r="G22" s="136"/>
      <c r="H22" s="136" t="s">
        <v>215</v>
      </c>
      <c r="I22" s="137">
        <v>22421.49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 x14ac:dyDescent="0.15">
      <c r="A23" s="135"/>
      <c r="B23" s="135"/>
      <c r="C23" s="135"/>
      <c r="D23" s="135"/>
      <c r="E23" s="135"/>
      <c r="F23" s="135"/>
      <c r="G23" s="136"/>
      <c r="H23" s="136" t="s">
        <v>216</v>
      </c>
      <c r="I23" s="137">
        <v>3885.97</v>
      </c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</row>
    <row r="24" spans="1:22" x14ac:dyDescent="0.15">
      <c r="A24" s="142" t="s">
        <v>217</v>
      </c>
      <c r="B24" s="135"/>
      <c r="C24" s="135"/>
      <c r="D24" s="135"/>
      <c r="E24" s="135"/>
      <c r="F24" s="135"/>
      <c r="G24" s="135"/>
      <c r="H24" s="136" t="s">
        <v>218</v>
      </c>
      <c r="I24" s="137">
        <v>1522</v>
      </c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x14ac:dyDescent="0.15">
      <c r="A25" s="136" t="s">
        <v>219</v>
      </c>
      <c r="B25" s="137">
        <v>329800000</v>
      </c>
      <c r="C25" s="135"/>
      <c r="D25" s="135"/>
      <c r="E25" s="135"/>
      <c r="F25" s="135"/>
      <c r="G25" s="135"/>
      <c r="H25" s="136" t="s">
        <v>220</v>
      </c>
      <c r="I25" s="137">
        <v>122334.79000000001</v>
      </c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x14ac:dyDescent="0.15">
      <c r="A26" s="136" t="s">
        <v>221</v>
      </c>
      <c r="B26" s="137">
        <v>79987319.460000008</v>
      </c>
      <c r="C26" s="135"/>
      <c r="D26" s="135"/>
      <c r="E26" s="135"/>
      <c r="F26" s="135"/>
      <c r="G26" s="136"/>
      <c r="H26" s="136"/>
      <c r="I26" s="137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x14ac:dyDescent="0.15">
      <c r="A27" s="136" t="s">
        <v>222</v>
      </c>
      <c r="B27" s="137">
        <v>593328.38000000012</v>
      </c>
      <c r="C27" s="135"/>
      <c r="D27" s="135"/>
      <c r="E27" s="135"/>
      <c r="F27" s="135"/>
      <c r="G27" s="136"/>
      <c r="H27" s="136"/>
      <c r="I27" s="137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x14ac:dyDescent="0.15">
      <c r="A28" s="135"/>
      <c r="B28" s="135"/>
      <c r="C28" s="135"/>
      <c r="D28" s="135"/>
      <c r="E28" s="135"/>
      <c r="F28" s="135"/>
      <c r="G28" s="136"/>
      <c r="H28" s="136"/>
      <c r="I28" s="137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x14ac:dyDescent="0.15">
      <c r="A29" s="135"/>
      <c r="B29" s="135"/>
      <c r="C29" s="135"/>
      <c r="D29" s="135"/>
      <c r="E29" s="135"/>
      <c r="F29" s="135"/>
      <c r="G29" s="136"/>
      <c r="H29" s="136"/>
      <c r="I29" s="137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s="119" customFormat="1" x14ac:dyDescent="0.15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4.25" x14ac:dyDescent="0.15">
      <c r="A31" s="141" t="s">
        <v>223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s="119" customFormat="1" x14ac:dyDescent="0.15">
      <c r="A32" s="142" t="s">
        <v>224</v>
      </c>
      <c r="B32" s="135"/>
      <c r="C32" s="143"/>
      <c r="D32" s="142" t="s">
        <v>225</v>
      </c>
      <c r="E32" s="135"/>
      <c r="F32" s="143"/>
      <c r="G32" s="135"/>
      <c r="H32" s="135"/>
      <c r="I32" s="135"/>
      <c r="J32" s="143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3" s="119" customFormat="1" x14ac:dyDescent="0.15">
      <c r="A33" s="136" t="s">
        <v>226</v>
      </c>
      <c r="B33" s="138">
        <v>9510</v>
      </c>
      <c r="C33" s="143"/>
      <c r="D33" s="136" t="s">
        <v>227</v>
      </c>
      <c r="E33" s="137">
        <v>5888731</v>
      </c>
      <c r="F33" s="143"/>
      <c r="G33" s="135"/>
      <c r="H33" s="135"/>
      <c r="I33" s="135"/>
      <c r="J33" s="143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43"/>
    </row>
    <row r="34" spans="1:23" s="119" customFormat="1" x14ac:dyDescent="0.15">
      <c r="A34" s="136" t="s">
        <v>228</v>
      </c>
      <c r="B34" s="138">
        <v>591</v>
      </c>
      <c r="C34" s="143"/>
      <c r="D34" s="136" t="s">
        <v>229</v>
      </c>
      <c r="E34" s="137">
        <v>5796880</v>
      </c>
      <c r="F34" s="143"/>
      <c r="G34" s="137"/>
      <c r="H34" s="135"/>
      <c r="I34" s="135"/>
      <c r="J34" s="143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43"/>
    </row>
    <row r="35" spans="1:23" s="119" customFormat="1" x14ac:dyDescent="0.15">
      <c r="A35" s="136" t="s">
        <v>230</v>
      </c>
      <c r="B35" s="150">
        <v>3845</v>
      </c>
      <c r="C35" s="143"/>
      <c r="D35" s="136" t="s">
        <v>231</v>
      </c>
      <c r="E35" s="137">
        <v>608543</v>
      </c>
      <c r="F35" s="143"/>
      <c r="G35" s="135"/>
      <c r="H35" s="135"/>
      <c r="I35" s="135"/>
      <c r="J35" s="143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43"/>
    </row>
    <row r="36" spans="1:23" s="119" customFormat="1" x14ac:dyDescent="0.15">
      <c r="A36" s="136" t="s">
        <v>232</v>
      </c>
      <c r="B36" s="138">
        <v>8323</v>
      </c>
      <c r="C36" s="143"/>
      <c r="D36" s="136" t="s">
        <v>233</v>
      </c>
      <c r="E36" s="137">
        <v>303035</v>
      </c>
      <c r="F36" s="143"/>
      <c r="G36" s="135"/>
      <c r="H36" s="135"/>
      <c r="I36" s="135"/>
      <c r="J36" s="143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43"/>
    </row>
    <row r="37" spans="1:23" s="119" customFormat="1" x14ac:dyDescent="0.15">
      <c r="A37" s="136" t="s">
        <v>220</v>
      </c>
      <c r="B37" s="138">
        <v>22269</v>
      </c>
      <c r="C37" s="143"/>
      <c r="D37" s="136" t="s">
        <v>234</v>
      </c>
      <c r="E37" s="137">
        <v>1656296</v>
      </c>
      <c r="F37" s="143"/>
      <c r="G37" s="137"/>
      <c r="H37" s="135"/>
      <c r="I37" s="135"/>
      <c r="J37" s="143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43"/>
    </row>
    <row r="38" spans="1:23" x14ac:dyDescent="0.15">
      <c r="A38" s="136" t="s">
        <v>235</v>
      </c>
      <c r="B38" s="138"/>
      <c r="C38" s="135"/>
      <c r="D38" s="136" t="s">
        <v>236</v>
      </c>
      <c r="E38" s="144">
        <v>751532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</row>
    <row r="39" spans="1:23" x14ac:dyDescent="0.15">
      <c r="A39" s="136" t="s">
        <v>237</v>
      </c>
      <c r="B39" s="138"/>
      <c r="C39" s="135"/>
      <c r="D39" s="136" t="s">
        <v>238</v>
      </c>
      <c r="E39" s="137">
        <v>34103</v>
      </c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 s="119" customFormat="1" x14ac:dyDescent="0.15">
      <c r="A40" s="135"/>
      <c r="B40" s="135"/>
      <c r="C40" s="143"/>
      <c r="D40" s="136" t="s">
        <v>239</v>
      </c>
      <c r="E40" s="137">
        <v>-2678</v>
      </c>
      <c r="F40" s="143"/>
      <c r="G40" s="135"/>
      <c r="H40" s="135"/>
      <c r="I40" s="135"/>
      <c r="J40" s="143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</row>
    <row r="41" spans="1:23" s="119" customFormat="1" x14ac:dyDescent="0.15">
      <c r="A41" s="135"/>
      <c r="B41" s="139"/>
      <c r="C41" s="143"/>
      <c r="D41" s="135"/>
      <c r="E41" s="135"/>
      <c r="F41" s="143"/>
      <c r="G41" s="135"/>
      <c r="H41" s="135"/>
      <c r="I41" s="135"/>
      <c r="J41" s="143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</row>
    <row r="43" spans="1:23" ht="14.25" x14ac:dyDescent="0.15">
      <c r="A43" s="158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</row>
    <row r="44" spans="1:23" x14ac:dyDescent="0.15">
      <c r="A44" s="148"/>
      <c r="B44" s="148"/>
      <c r="C44" s="151"/>
      <c r="D44" s="148"/>
      <c r="E44" s="152"/>
      <c r="F44" s="151"/>
      <c r="G44" s="153"/>
      <c r="H44" s="153"/>
      <c r="I44" s="153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</row>
    <row r="45" spans="1:23" x14ac:dyDescent="0.15">
      <c r="A45" s="146"/>
      <c r="B45" s="155"/>
      <c r="C45" s="135"/>
      <c r="D45" s="155"/>
      <c r="E45" s="145"/>
      <c r="F45" s="135"/>
      <c r="G45" s="145"/>
      <c r="H45" s="147"/>
      <c r="I45" s="154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</row>
    <row r="46" spans="1:23" x14ac:dyDescent="0.15">
      <c r="A46" s="146"/>
      <c r="B46" s="155"/>
      <c r="C46" s="135"/>
      <c r="D46" s="155"/>
      <c r="E46" s="145"/>
      <c r="F46" s="135"/>
      <c r="G46" s="145"/>
      <c r="H46" s="147"/>
      <c r="I46" s="154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</row>
    <row r="47" spans="1:23" x14ac:dyDescent="0.15">
      <c r="A47" s="146"/>
      <c r="B47" s="155"/>
      <c r="C47" s="135"/>
      <c r="D47" s="155"/>
      <c r="E47" s="145"/>
      <c r="F47" s="135"/>
      <c r="G47" s="145"/>
      <c r="H47" s="147"/>
      <c r="I47" s="154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</row>
    <row r="48" spans="1:23" x14ac:dyDescent="0.15">
      <c r="A48" s="146"/>
      <c r="B48" s="155"/>
      <c r="C48" s="135"/>
      <c r="D48" s="155"/>
      <c r="E48" s="145"/>
      <c r="F48" s="135"/>
      <c r="G48" s="145"/>
      <c r="H48" s="147"/>
      <c r="I48" s="154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</row>
    <row r="49" spans="1:14" x14ac:dyDescent="0.15">
      <c r="A49" s="146"/>
      <c r="B49" s="155"/>
      <c r="C49" s="135"/>
      <c r="D49" s="155"/>
      <c r="E49" s="145"/>
      <c r="F49" s="135"/>
      <c r="G49" s="145"/>
      <c r="H49" s="147"/>
      <c r="I49" s="154"/>
      <c r="J49" s="135"/>
      <c r="K49" s="135"/>
      <c r="L49" s="135"/>
      <c r="M49" s="135"/>
      <c r="N49" s="135"/>
    </row>
    <row r="50" spans="1:14" x14ac:dyDescent="0.15">
      <c r="A50" s="146"/>
      <c r="B50" s="155"/>
      <c r="C50" s="135"/>
      <c r="D50" s="155"/>
      <c r="E50" s="145"/>
      <c r="F50" s="135"/>
      <c r="G50" s="145"/>
      <c r="H50" s="147"/>
      <c r="I50" s="154"/>
      <c r="J50" s="135"/>
      <c r="K50" s="135"/>
      <c r="L50" s="135"/>
      <c r="M50" s="135"/>
      <c r="N50" s="135"/>
    </row>
    <row r="51" spans="1:14" x14ac:dyDescent="0.15">
      <c r="A51" s="146"/>
      <c r="B51" s="155"/>
      <c r="C51" s="135"/>
      <c r="D51" s="155"/>
      <c r="E51" s="145"/>
      <c r="F51" s="135"/>
      <c r="G51" s="145"/>
      <c r="H51" s="147"/>
      <c r="I51" s="154"/>
      <c r="J51" s="135"/>
      <c r="K51" s="135"/>
      <c r="L51" s="135"/>
      <c r="M51" s="135"/>
      <c r="N51" s="144"/>
    </row>
    <row r="52" spans="1:14" x14ac:dyDescent="0.15">
      <c r="A52" s="146"/>
      <c r="B52" s="155"/>
      <c r="C52" s="135"/>
      <c r="D52" s="155"/>
      <c r="E52" s="145"/>
      <c r="F52" s="135"/>
      <c r="G52" s="145"/>
      <c r="H52" s="147"/>
      <c r="I52" s="154"/>
      <c r="J52" s="135"/>
      <c r="K52" s="135"/>
      <c r="L52" s="135"/>
      <c r="M52" s="135"/>
      <c r="N52" s="135"/>
    </row>
    <row r="53" spans="1:14" x14ac:dyDescent="0.15">
      <c r="A53" s="146"/>
      <c r="B53" s="155"/>
      <c r="C53" s="135"/>
      <c r="D53" s="155"/>
      <c r="E53" s="145"/>
      <c r="F53" s="135"/>
      <c r="G53" s="145"/>
      <c r="H53" s="147"/>
      <c r="I53" s="154"/>
      <c r="J53" s="135"/>
      <c r="K53" s="135"/>
      <c r="L53" s="135"/>
      <c r="M53" s="135"/>
      <c r="N53" s="135"/>
    </row>
    <row r="54" spans="1:14" x14ac:dyDescent="0.15">
      <c r="A54" s="146"/>
      <c r="B54" s="155"/>
      <c r="C54" s="135"/>
      <c r="D54" s="155"/>
      <c r="E54" s="145"/>
      <c r="F54" s="135"/>
      <c r="G54" s="145"/>
      <c r="H54" s="147"/>
      <c r="I54" s="154"/>
      <c r="J54" s="135"/>
      <c r="K54" s="135"/>
      <c r="L54" s="135"/>
      <c r="M54" s="135"/>
      <c r="N54" s="135"/>
    </row>
    <row r="55" spans="1:14" x14ac:dyDescent="0.15">
      <c r="A55" s="146"/>
      <c r="B55" s="155"/>
      <c r="C55" s="135"/>
      <c r="D55" s="155"/>
      <c r="E55" s="145"/>
      <c r="F55" s="135"/>
      <c r="G55" s="145"/>
      <c r="H55" s="147"/>
      <c r="I55" s="154"/>
      <c r="J55" s="135"/>
      <c r="K55" s="135"/>
      <c r="L55" s="135"/>
      <c r="M55" s="135"/>
      <c r="N55" s="135"/>
    </row>
    <row r="56" spans="1:14" x14ac:dyDescent="0.15">
      <c r="A56" s="146"/>
      <c r="B56" s="155"/>
      <c r="C56" s="135"/>
      <c r="D56" s="155"/>
      <c r="E56" s="145"/>
      <c r="F56" s="135"/>
      <c r="G56" s="145"/>
      <c r="H56" s="147"/>
      <c r="I56" s="154"/>
      <c r="J56" s="135"/>
      <c r="K56" s="135"/>
      <c r="L56" s="135"/>
      <c r="M56" s="135"/>
      <c r="N56" s="135"/>
    </row>
    <row r="57" spans="1:14" x14ac:dyDescent="0.15">
      <c r="A57" s="146"/>
      <c r="B57" s="155"/>
      <c r="C57" s="135"/>
      <c r="D57" s="155"/>
      <c r="E57" s="145"/>
      <c r="F57" s="135"/>
      <c r="G57" s="145"/>
      <c r="H57" s="147"/>
      <c r="I57" s="154"/>
      <c r="J57" s="135"/>
      <c r="K57" s="135"/>
      <c r="L57" s="135"/>
      <c r="M57" s="135"/>
      <c r="N57" s="135"/>
    </row>
    <row r="58" spans="1:14" x14ac:dyDescent="0.15">
      <c r="A58" s="148"/>
      <c r="B58" s="135"/>
      <c r="C58" s="135"/>
      <c r="D58" s="135"/>
      <c r="E58" s="135"/>
      <c r="F58" s="135"/>
      <c r="G58" s="135"/>
      <c r="H58" s="156"/>
      <c r="I58" s="157"/>
      <c r="J58" s="135"/>
      <c r="K58" s="135"/>
      <c r="L58" s="135"/>
      <c r="M58" s="135"/>
      <c r="N58" s="13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I37" sqref="I37"/>
    </sheetView>
  </sheetViews>
  <sheetFormatPr defaultRowHeight="13.5" x14ac:dyDescent="0.15"/>
  <cols>
    <col min="1" max="1" width="21.75" style="87" customWidth="1"/>
    <col min="2" max="2" width="20.875" style="87" customWidth="1"/>
    <col min="3" max="3" width="3.375" style="95" customWidth="1"/>
    <col min="4" max="4" width="20.625" style="87" customWidth="1"/>
    <col min="5" max="5" width="22" style="87" customWidth="1"/>
    <col min="6" max="6" width="1.875" style="95" customWidth="1"/>
    <col min="7" max="7" width="24.625" style="87" customWidth="1"/>
    <col min="8" max="8" width="17.875" style="87" customWidth="1"/>
    <col min="9" max="9" width="21.625" style="87" customWidth="1"/>
    <col min="10" max="10" width="7.125" style="95" customWidth="1"/>
    <col min="11" max="13" width="9" style="87"/>
    <col min="14" max="14" width="15.5" style="87" bestFit="1" customWidth="1"/>
    <col min="15" max="16384" width="9" style="87"/>
  </cols>
  <sheetData>
    <row r="1" spans="1:9" ht="14.25" x14ac:dyDescent="0.15">
      <c r="A1" s="117" t="s">
        <v>184</v>
      </c>
      <c r="B1" s="111"/>
      <c r="C1" s="111"/>
      <c r="D1" s="111"/>
      <c r="E1" s="111"/>
      <c r="F1" s="111"/>
      <c r="G1" s="111"/>
      <c r="H1" s="111"/>
      <c r="I1" s="111"/>
    </row>
    <row r="2" spans="1:9" x14ac:dyDescent="0.15">
      <c r="A2" s="118" t="s">
        <v>0</v>
      </c>
      <c r="B2" s="111"/>
      <c r="C2" s="111"/>
      <c r="D2" s="118" t="s">
        <v>185</v>
      </c>
      <c r="E2" s="111"/>
      <c r="F2" s="111"/>
      <c r="G2" s="118" t="s">
        <v>186</v>
      </c>
      <c r="H2" s="111"/>
      <c r="I2" s="113"/>
    </row>
    <row r="3" spans="1:9" x14ac:dyDescent="0.15">
      <c r="A3" s="112" t="s">
        <v>187</v>
      </c>
      <c r="B3" s="113">
        <v>186011019.56</v>
      </c>
      <c r="C3" s="111"/>
      <c r="D3" s="112" t="s">
        <v>187</v>
      </c>
      <c r="E3" s="113">
        <v>42619603.399999999</v>
      </c>
      <c r="F3" s="111"/>
      <c r="G3" s="112" t="s">
        <v>188</v>
      </c>
      <c r="H3" s="111"/>
      <c r="I3" s="114"/>
    </row>
    <row r="4" spans="1:9" x14ac:dyDescent="0.15">
      <c r="A4" s="112" t="s">
        <v>189</v>
      </c>
      <c r="B4" s="125">
        <v>15967863.449999999</v>
      </c>
      <c r="C4" s="111"/>
      <c r="D4" s="112" t="s">
        <v>190</v>
      </c>
      <c r="E4" s="125">
        <v>14282617.060000001</v>
      </c>
      <c r="F4" s="111"/>
      <c r="G4" s="111"/>
      <c r="H4" s="112" t="s">
        <v>191</v>
      </c>
      <c r="I4" s="111">
        <v>147</v>
      </c>
    </row>
    <row r="5" spans="1:9" x14ac:dyDescent="0.15">
      <c r="A5" s="112" t="s">
        <v>192</v>
      </c>
      <c r="B5" s="113">
        <v>234981544.69</v>
      </c>
      <c r="C5" s="111"/>
      <c r="D5" s="112" t="s">
        <v>193</v>
      </c>
      <c r="E5" s="113">
        <v>28336986.34</v>
      </c>
      <c r="F5" s="111"/>
      <c r="G5" s="111"/>
      <c r="H5" s="112" t="s">
        <v>194</v>
      </c>
      <c r="I5" s="111">
        <v>23</v>
      </c>
    </row>
    <row r="6" spans="1:9" x14ac:dyDescent="0.15">
      <c r="A6" s="112" t="s">
        <v>190</v>
      </c>
      <c r="B6" s="113">
        <v>219013681.24000001</v>
      </c>
      <c r="C6" s="111"/>
      <c r="D6" s="112" t="s">
        <v>195</v>
      </c>
      <c r="E6" s="113">
        <v>8000000</v>
      </c>
      <c r="F6" s="111"/>
      <c r="G6" s="111"/>
      <c r="H6" s="112" t="s">
        <v>196</v>
      </c>
      <c r="I6" s="111">
        <v>74</v>
      </c>
    </row>
    <row r="7" spans="1:9" x14ac:dyDescent="0.15">
      <c r="A7" s="112" t="s">
        <v>195</v>
      </c>
      <c r="B7" s="113">
        <v>180000000</v>
      </c>
      <c r="C7" s="111"/>
      <c r="D7" s="112" t="s">
        <v>197</v>
      </c>
      <c r="E7" s="125">
        <v>81000000</v>
      </c>
      <c r="F7" s="111"/>
      <c r="G7" s="111"/>
      <c r="H7" s="112" t="s">
        <v>196</v>
      </c>
      <c r="I7" s="111">
        <v>31</v>
      </c>
    </row>
    <row r="8" spans="1:9" x14ac:dyDescent="0.15">
      <c r="A8" s="112" t="s">
        <v>197</v>
      </c>
      <c r="B8" s="113">
        <v>203000000</v>
      </c>
      <c r="C8" s="111"/>
      <c r="D8" s="112" t="s">
        <v>198</v>
      </c>
      <c r="E8" s="113">
        <v>340.8</v>
      </c>
      <c r="F8" s="111"/>
      <c r="G8" s="112"/>
      <c r="H8" s="112" t="s">
        <v>199</v>
      </c>
      <c r="I8" s="111">
        <v>-1</v>
      </c>
    </row>
    <row r="9" spans="1:9" x14ac:dyDescent="0.15">
      <c r="A9" s="112" t="s">
        <v>200</v>
      </c>
      <c r="B9" s="113">
        <v>2661.68</v>
      </c>
      <c r="C9" s="111"/>
      <c r="D9" s="112" t="s">
        <v>201</v>
      </c>
      <c r="E9" s="114">
        <v>268</v>
      </c>
      <c r="F9" s="111"/>
      <c r="G9" s="111"/>
      <c r="H9" s="112"/>
      <c r="I9" s="111"/>
    </row>
    <row r="10" spans="1:9" x14ac:dyDescent="0.15">
      <c r="A10" s="112" t="s">
        <v>202</v>
      </c>
      <c r="B10" s="113">
        <v>33000000</v>
      </c>
      <c r="C10" s="111"/>
      <c r="D10" s="112" t="s">
        <v>203</v>
      </c>
      <c r="E10" s="113">
        <v>384577.40000000008</v>
      </c>
      <c r="F10" s="111"/>
      <c r="G10" s="112"/>
      <c r="H10" s="112" t="s">
        <v>204</v>
      </c>
      <c r="I10" s="114">
        <v>275</v>
      </c>
    </row>
    <row r="11" spans="1:9" x14ac:dyDescent="0.15">
      <c r="A11" s="112" t="s">
        <v>205</v>
      </c>
      <c r="B11" s="113">
        <v>671283.79000000015</v>
      </c>
      <c r="C11" s="111"/>
      <c r="D11" s="111"/>
      <c r="E11" s="113"/>
      <c r="F11" s="111"/>
      <c r="G11" s="112"/>
      <c r="H11" s="112" t="s">
        <v>206</v>
      </c>
      <c r="I11" s="114">
        <v>-1</v>
      </c>
    </row>
    <row r="12" spans="1:9" x14ac:dyDescent="0.15">
      <c r="A12" s="112" t="s">
        <v>198</v>
      </c>
      <c r="B12" s="125">
        <v>94.69</v>
      </c>
      <c r="C12" s="111"/>
      <c r="D12" s="111"/>
      <c r="E12" s="113"/>
      <c r="F12" s="111"/>
      <c r="G12" s="112" t="s">
        <v>207</v>
      </c>
      <c r="H12" s="111"/>
      <c r="I12" s="113"/>
    </row>
    <row r="13" spans="1:9" x14ac:dyDescent="0.15">
      <c r="A13" s="112" t="s">
        <v>203</v>
      </c>
      <c r="B13" s="113">
        <v>82554.110000000044</v>
      </c>
      <c r="C13" s="111"/>
      <c r="D13" s="111"/>
      <c r="E13" s="113"/>
      <c r="F13" s="111"/>
      <c r="G13" s="112"/>
      <c r="H13" s="112" t="s">
        <v>208</v>
      </c>
      <c r="I13" s="113">
        <v>189262740</v>
      </c>
    </row>
    <row r="14" spans="1:9" x14ac:dyDescent="0.15">
      <c r="A14" s="111"/>
      <c r="B14" s="113"/>
      <c r="C14" s="111"/>
      <c r="D14" s="111"/>
      <c r="E14" s="111"/>
      <c r="F14" s="111"/>
      <c r="G14" s="112"/>
      <c r="H14" s="112" t="s">
        <v>209</v>
      </c>
      <c r="I14" s="113">
        <v>-678180</v>
      </c>
    </row>
    <row r="15" spans="1:9" x14ac:dyDescent="0.15">
      <c r="A15" s="112"/>
      <c r="B15" s="113"/>
      <c r="C15" s="111"/>
      <c r="D15" s="111"/>
      <c r="E15" s="111"/>
      <c r="F15" s="111"/>
      <c r="G15" s="112"/>
      <c r="H15" s="112" t="s">
        <v>210</v>
      </c>
      <c r="I15" s="113">
        <v>188584560</v>
      </c>
    </row>
    <row r="16" spans="1:9" x14ac:dyDescent="0.15">
      <c r="A16" s="112"/>
      <c r="B16" s="113"/>
      <c r="C16" s="111"/>
      <c r="D16" s="111"/>
      <c r="E16" s="111"/>
      <c r="F16" s="111"/>
      <c r="G16" s="112" t="s">
        <v>197</v>
      </c>
      <c r="H16" s="113"/>
      <c r="I16" s="113">
        <v>45800000</v>
      </c>
    </row>
    <row r="17" spans="1:22" x14ac:dyDescent="0.15">
      <c r="A17" s="116"/>
      <c r="B17" s="113"/>
      <c r="C17" s="111"/>
      <c r="D17" s="111"/>
      <c r="E17" s="111"/>
      <c r="F17" s="111"/>
      <c r="G17" s="112" t="s">
        <v>211</v>
      </c>
      <c r="H17" s="113"/>
      <c r="I17" s="113">
        <v>11270133.68</v>
      </c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</row>
    <row r="18" spans="1:22" x14ac:dyDescent="0.15">
      <c r="A18" s="111"/>
      <c r="B18" s="111"/>
      <c r="C18" s="111"/>
      <c r="D18" s="111"/>
      <c r="E18" s="111"/>
      <c r="F18" s="111"/>
      <c r="G18" s="112" t="s">
        <v>193</v>
      </c>
      <c r="H18" s="113"/>
      <c r="I18" s="113">
        <v>37852548</v>
      </c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</row>
    <row r="19" spans="1:22" x14ac:dyDescent="0.15">
      <c r="A19" s="113"/>
      <c r="B19" s="111"/>
      <c r="C19" s="111"/>
      <c r="D19" s="111"/>
      <c r="E19" s="111"/>
      <c r="F19" s="111"/>
      <c r="G19" s="112" t="s">
        <v>212</v>
      </c>
      <c r="H19" s="113"/>
      <c r="I19" s="113">
        <v>3322681.6799999997</v>
      </c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</row>
    <row r="20" spans="1:22" x14ac:dyDescent="0.15">
      <c r="A20" s="111"/>
      <c r="B20" s="111"/>
      <c r="C20" s="111"/>
      <c r="D20" s="111"/>
      <c r="E20" s="111"/>
      <c r="F20" s="111"/>
      <c r="G20" s="112" t="s">
        <v>213</v>
      </c>
      <c r="H20" s="111"/>
      <c r="I20" s="113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</row>
    <row r="21" spans="1:22" x14ac:dyDescent="0.15">
      <c r="A21" s="111"/>
      <c r="B21" s="111"/>
      <c r="C21" s="111"/>
      <c r="D21" s="111"/>
      <c r="E21" s="111"/>
      <c r="F21" s="111"/>
      <c r="G21" s="112"/>
      <c r="H21" s="112" t="s">
        <v>214</v>
      </c>
      <c r="I21" s="113">
        <v>90076.97</v>
      </c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</row>
    <row r="22" spans="1:22" x14ac:dyDescent="0.15">
      <c r="A22" s="111"/>
      <c r="B22" s="111"/>
      <c r="C22" s="111"/>
      <c r="D22" s="111"/>
      <c r="E22" s="111"/>
      <c r="F22" s="111"/>
      <c r="G22" s="112"/>
      <c r="H22" s="112" t="s">
        <v>215</v>
      </c>
      <c r="I22" s="113">
        <v>21376.39</v>
      </c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</row>
    <row r="23" spans="1:22" x14ac:dyDescent="0.15">
      <c r="A23" s="111"/>
      <c r="B23" s="111"/>
      <c r="C23" s="111"/>
      <c r="D23" s="111"/>
      <c r="E23" s="111"/>
      <c r="F23" s="111"/>
      <c r="G23" s="112"/>
      <c r="H23" s="112" t="s">
        <v>216</v>
      </c>
      <c r="I23" s="113">
        <v>3885.97</v>
      </c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</row>
    <row r="24" spans="1:22" x14ac:dyDescent="0.15">
      <c r="A24" s="118" t="s">
        <v>217</v>
      </c>
      <c r="B24" s="111"/>
      <c r="C24" s="111"/>
      <c r="D24" s="111"/>
      <c r="E24" s="111"/>
      <c r="F24" s="111"/>
      <c r="G24" s="111"/>
      <c r="H24" s="112" t="s">
        <v>218</v>
      </c>
      <c r="I24" s="113">
        <v>1522</v>
      </c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</row>
    <row r="25" spans="1:22" x14ac:dyDescent="0.15">
      <c r="A25" s="112" t="s">
        <v>219</v>
      </c>
      <c r="B25" s="113">
        <v>329800000</v>
      </c>
      <c r="C25" s="111"/>
      <c r="D25" s="111"/>
      <c r="E25" s="111"/>
      <c r="F25" s="111"/>
      <c r="G25" s="111"/>
      <c r="H25" s="112" t="s">
        <v>220</v>
      </c>
      <c r="I25" s="113">
        <v>116861.33</v>
      </c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</row>
    <row r="26" spans="1:22" x14ac:dyDescent="0.15">
      <c r="A26" s="112" t="s">
        <v>221</v>
      </c>
      <c r="B26" s="113">
        <v>82157397.789999992</v>
      </c>
      <c r="C26" s="111"/>
      <c r="D26" s="111"/>
      <c r="E26" s="111"/>
      <c r="F26" s="111"/>
      <c r="G26" s="112"/>
      <c r="H26" s="112"/>
      <c r="I26" s="113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</row>
    <row r="27" spans="1:22" x14ac:dyDescent="0.15">
      <c r="A27" s="112" t="s">
        <v>222</v>
      </c>
      <c r="B27" s="113">
        <v>583992.84000000008</v>
      </c>
      <c r="C27" s="111"/>
      <c r="D27" s="111"/>
      <c r="E27" s="111"/>
      <c r="F27" s="111"/>
      <c r="G27" s="112"/>
      <c r="H27" s="112"/>
      <c r="I27" s="113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</row>
    <row r="28" spans="1:22" x14ac:dyDescent="0.15">
      <c r="A28" s="111"/>
      <c r="B28" s="111"/>
      <c r="C28" s="111"/>
      <c r="D28" s="111"/>
      <c r="E28" s="111"/>
      <c r="F28" s="111"/>
      <c r="G28" s="112"/>
      <c r="H28" s="112"/>
      <c r="I28" s="113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</row>
    <row r="29" spans="1:22" x14ac:dyDescent="0.15">
      <c r="A29" s="111"/>
      <c r="B29" s="111"/>
      <c r="C29" s="111"/>
      <c r="D29" s="111"/>
      <c r="E29" s="111"/>
      <c r="F29" s="111"/>
      <c r="G29" s="112"/>
      <c r="H29" s="112"/>
      <c r="I29" s="113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s="95" customFormat="1" x14ac:dyDescent="0.1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</row>
    <row r="31" spans="1:22" ht="14.25" x14ac:dyDescent="0.15">
      <c r="A31" s="117" t="s">
        <v>223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</row>
    <row r="32" spans="1:22" s="95" customFormat="1" x14ac:dyDescent="0.15">
      <c r="A32" s="118" t="s">
        <v>224</v>
      </c>
      <c r="B32" s="111"/>
      <c r="C32" s="119"/>
      <c r="D32" s="118" t="s">
        <v>225</v>
      </c>
      <c r="E32" s="111"/>
      <c r="F32" s="119"/>
      <c r="G32" s="111"/>
      <c r="H32" s="111"/>
      <c r="I32" s="111"/>
      <c r="J32" s="119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</row>
    <row r="33" spans="1:23" s="95" customFormat="1" x14ac:dyDescent="0.15">
      <c r="A33" s="112" t="s">
        <v>226</v>
      </c>
      <c r="B33" s="114">
        <v>10092</v>
      </c>
      <c r="C33" s="119"/>
      <c r="D33" s="112" t="s">
        <v>227</v>
      </c>
      <c r="E33" s="113">
        <v>5280188</v>
      </c>
      <c r="F33" s="119"/>
      <c r="G33" s="111"/>
      <c r="H33" s="111"/>
      <c r="I33" s="111"/>
      <c r="J33" s="119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9"/>
    </row>
    <row r="34" spans="1:23" s="95" customFormat="1" x14ac:dyDescent="0.15">
      <c r="A34" s="112" t="s">
        <v>228</v>
      </c>
      <c r="B34" s="114">
        <v>371</v>
      </c>
      <c r="C34" s="119"/>
      <c r="D34" s="112" t="s">
        <v>229</v>
      </c>
      <c r="E34" s="113">
        <v>5493845</v>
      </c>
      <c r="F34" s="119"/>
      <c r="G34" s="113"/>
      <c r="H34" s="111"/>
      <c r="I34" s="111"/>
      <c r="J34" s="119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9"/>
    </row>
    <row r="35" spans="1:23" s="95" customFormat="1" x14ac:dyDescent="0.15">
      <c r="A35" s="112" t="s">
        <v>230</v>
      </c>
      <c r="B35" s="126">
        <v>3873</v>
      </c>
      <c r="C35" s="119"/>
      <c r="D35" s="112" t="s">
        <v>231</v>
      </c>
      <c r="E35" s="113">
        <v>68069</v>
      </c>
      <c r="F35" s="119"/>
      <c r="G35" s="111"/>
      <c r="H35" s="111"/>
      <c r="I35" s="111"/>
      <c r="J35" s="119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9"/>
    </row>
    <row r="36" spans="1:23" s="95" customFormat="1" x14ac:dyDescent="0.15">
      <c r="A36" s="112" t="s">
        <v>232</v>
      </c>
      <c r="B36" s="114">
        <v>8445</v>
      </c>
      <c r="C36" s="119"/>
      <c r="D36" s="112" t="s">
        <v>233</v>
      </c>
      <c r="E36" s="113">
        <v>208342</v>
      </c>
      <c r="F36" s="119"/>
      <c r="G36" s="111"/>
      <c r="H36" s="111"/>
      <c r="I36" s="111"/>
      <c r="J36" s="119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9"/>
    </row>
    <row r="37" spans="1:23" s="95" customFormat="1" x14ac:dyDescent="0.15">
      <c r="A37" s="112" t="s">
        <v>220</v>
      </c>
      <c r="B37" s="114">
        <v>22781</v>
      </c>
      <c r="C37" s="119"/>
      <c r="D37" s="112" t="s">
        <v>234</v>
      </c>
      <c r="E37" s="113">
        <v>2247893</v>
      </c>
      <c r="F37" s="119"/>
      <c r="G37" s="113"/>
      <c r="H37" s="111"/>
      <c r="I37" s="111"/>
      <c r="J37" s="119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9"/>
    </row>
    <row r="38" spans="1:23" x14ac:dyDescent="0.15">
      <c r="A38" s="112" t="s">
        <v>235</v>
      </c>
      <c r="B38" s="114"/>
      <c r="C38" s="111"/>
      <c r="D38" s="112" t="s">
        <v>236</v>
      </c>
      <c r="E38" s="120">
        <v>684597</v>
      </c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23" x14ac:dyDescent="0.15">
      <c r="A39" s="112" t="s">
        <v>237</v>
      </c>
      <c r="B39" s="114"/>
      <c r="C39" s="111"/>
      <c r="D39" s="112" t="s">
        <v>238</v>
      </c>
      <c r="E39" s="113">
        <v>33448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</row>
    <row r="40" spans="1:23" s="95" customFormat="1" x14ac:dyDescent="0.15">
      <c r="A40" s="111"/>
      <c r="B40" s="111"/>
      <c r="C40" s="119"/>
      <c r="D40" s="112" t="s">
        <v>239</v>
      </c>
      <c r="E40" s="113">
        <v>-1235</v>
      </c>
      <c r="F40" s="119"/>
      <c r="G40" s="111"/>
      <c r="H40" s="111"/>
      <c r="I40" s="111"/>
      <c r="J40" s="119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</row>
    <row r="41" spans="1:23" s="95" customFormat="1" x14ac:dyDescent="0.15">
      <c r="A41" s="111"/>
      <c r="B41" s="115"/>
      <c r="C41" s="119"/>
      <c r="D41" s="111"/>
      <c r="E41" s="111"/>
      <c r="F41" s="119"/>
      <c r="G41" s="111"/>
      <c r="H41" s="111"/>
      <c r="I41" s="111"/>
      <c r="J41" s="119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</row>
    <row r="43" spans="1:23" ht="14.25" x14ac:dyDescent="0.15">
      <c r="A43" s="134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</row>
    <row r="44" spans="1:23" x14ac:dyDescent="0.15">
      <c r="A44" s="124"/>
      <c r="B44" s="124"/>
      <c r="C44" s="127"/>
      <c r="D44" s="124"/>
      <c r="E44" s="128"/>
      <c r="F44" s="127"/>
      <c r="G44" s="129"/>
      <c r="H44" s="129"/>
      <c r="I44" s="129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</row>
    <row r="45" spans="1:23" x14ac:dyDescent="0.15">
      <c r="A45" s="122"/>
      <c r="B45" s="131"/>
      <c r="C45" s="111"/>
      <c r="D45" s="131"/>
      <c r="E45" s="121"/>
      <c r="F45" s="111"/>
      <c r="G45" s="121"/>
      <c r="H45" s="123"/>
      <c r="I45" s="130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</row>
    <row r="46" spans="1:23" x14ac:dyDescent="0.15">
      <c r="A46" s="122"/>
      <c r="B46" s="131"/>
      <c r="C46" s="111"/>
      <c r="D46" s="131"/>
      <c r="E46" s="121"/>
      <c r="F46" s="111"/>
      <c r="G46" s="121"/>
      <c r="H46" s="123"/>
      <c r="I46" s="130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</row>
    <row r="47" spans="1:23" x14ac:dyDescent="0.15">
      <c r="A47" s="122"/>
      <c r="B47" s="131"/>
      <c r="C47" s="111"/>
      <c r="D47" s="131"/>
      <c r="E47" s="121"/>
      <c r="F47" s="111"/>
      <c r="G47" s="121"/>
      <c r="H47" s="123"/>
      <c r="I47" s="130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</row>
    <row r="48" spans="1:23" x14ac:dyDescent="0.15">
      <c r="A48" s="122"/>
      <c r="B48" s="131"/>
      <c r="C48" s="111"/>
      <c r="D48" s="131"/>
      <c r="E48" s="121"/>
      <c r="F48" s="111"/>
      <c r="G48" s="121"/>
      <c r="H48" s="123"/>
      <c r="I48" s="130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</row>
    <row r="49" spans="1:14" x14ac:dyDescent="0.15">
      <c r="A49" s="122"/>
      <c r="B49" s="131"/>
      <c r="C49" s="111"/>
      <c r="D49" s="131"/>
      <c r="E49" s="121"/>
      <c r="F49" s="111"/>
      <c r="G49" s="121"/>
      <c r="H49" s="123"/>
      <c r="I49" s="130"/>
      <c r="J49" s="111"/>
      <c r="K49" s="111"/>
      <c r="L49" s="111"/>
      <c r="M49" s="111"/>
      <c r="N49" s="111"/>
    </row>
    <row r="50" spans="1:14" x14ac:dyDescent="0.15">
      <c r="A50" s="122"/>
      <c r="B50" s="131"/>
      <c r="C50" s="111"/>
      <c r="D50" s="131"/>
      <c r="E50" s="121"/>
      <c r="F50" s="111"/>
      <c r="G50" s="121"/>
      <c r="H50" s="123"/>
      <c r="I50" s="130"/>
      <c r="J50" s="111"/>
      <c r="K50" s="111"/>
      <c r="L50" s="111"/>
      <c r="M50" s="111"/>
      <c r="N50" s="111"/>
    </row>
    <row r="51" spans="1:14" x14ac:dyDescent="0.15">
      <c r="A51" s="122"/>
      <c r="B51" s="131"/>
      <c r="C51" s="111"/>
      <c r="D51" s="131"/>
      <c r="E51" s="121"/>
      <c r="F51" s="111"/>
      <c r="G51" s="121"/>
      <c r="H51" s="123"/>
      <c r="I51" s="130"/>
      <c r="J51" s="111"/>
      <c r="K51" s="111"/>
      <c r="L51" s="111"/>
      <c r="M51" s="111"/>
      <c r="N51" s="120"/>
    </row>
    <row r="52" spans="1:14" x14ac:dyDescent="0.15">
      <c r="A52" s="122"/>
      <c r="B52" s="131"/>
      <c r="C52" s="111"/>
      <c r="D52" s="131"/>
      <c r="E52" s="121"/>
      <c r="F52" s="111"/>
      <c r="G52" s="121"/>
      <c r="H52" s="123"/>
      <c r="I52" s="130"/>
      <c r="J52" s="111"/>
      <c r="K52" s="111"/>
      <c r="L52" s="111"/>
      <c r="M52" s="111"/>
      <c r="N52" s="111"/>
    </row>
    <row r="53" spans="1:14" x14ac:dyDescent="0.15">
      <c r="A53" s="122"/>
      <c r="B53" s="131"/>
      <c r="C53" s="111"/>
      <c r="D53" s="131"/>
      <c r="E53" s="121"/>
      <c r="F53" s="111"/>
      <c r="G53" s="121"/>
      <c r="H53" s="123"/>
      <c r="I53" s="130"/>
      <c r="J53" s="111"/>
      <c r="K53" s="111"/>
      <c r="L53" s="111"/>
      <c r="M53" s="111"/>
      <c r="N53" s="111"/>
    </row>
    <row r="54" spans="1:14" x14ac:dyDescent="0.15">
      <c r="A54" s="122"/>
      <c r="B54" s="131"/>
      <c r="C54" s="111"/>
      <c r="D54" s="131"/>
      <c r="E54" s="121"/>
      <c r="F54" s="111"/>
      <c r="G54" s="121"/>
      <c r="H54" s="123"/>
      <c r="I54" s="130"/>
      <c r="J54" s="111"/>
      <c r="K54" s="111"/>
      <c r="L54" s="111"/>
      <c r="M54" s="111"/>
      <c r="N54" s="111"/>
    </row>
    <row r="55" spans="1:14" x14ac:dyDescent="0.15">
      <c r="A55" s="122"/>
      <c r="B55" s="131"/>
      <c r="C55" s="111"/>
      <c r="D55" s="131"/>
      <c r="E55" s="121"/>
      <c r="F55" s="111"/>
      <c r="G55" s="121"/>
      <c r="H55" s="123"/>
      <c r="I55" s="130"/>
      <c r="J55" s="111"/>
      <c r="K55" s="111"/>
      <c r="L55" s="111"/>
      <c r="M55" s="111"/>
      <c r="N55" s="111"/>
    </row>
    <row r="56" spans="1:14" x14ac:dyDescent="0.15">
      <c r="A56" s="122"/>
      <c r="B56" s="131"/>
      <c r="C56" s="111"/>
      <c r="D56" s="131"/>
      <c r="E56" s="121"/>
      <c r="F56" s="111"/>
      <c r="G56" s="121"/>
      <c r="H56" s="123"/>
      <c r="I56" s="130"/>
      <c r="J56" s="111"/>
      <c r="K56" s="111"/>
      <c r="L56" s="111"/>
      <c r="M56" s="111"/>
      <c r="N56" s="111"/>
    </row>
    <row r="57" spans="1:14" x14ac:dyDescent="0.15">
      <c r="A57" s="122"/>
      <c r="B57" s="131"/>
      <c r="C57" s="111"/>
      <c r="D57" s="131"/>
      <c r="E57" s="121"/>
      <c r="F57" s="111"/>
      <c r="G57" s="121"/>
      <c r="H57" s="123"/>
      <c r="I57" s="130"/>
      <c r="J57" s="111"/>
      <c r="K57" s="111"/>
      <c r="L57" s="111"/>
      <c r="M57" s="111"/>
      <c r="N57" s="111"/>
    </row>
    <row r="58" spans="1:14" x14ac:dyDescent="0.15">
      <c r="A58" s="124"/>
      <c r="B58" s="111"/>
      <c r="C58" s="111"/>
      <c r="D58" s="111"/>
      <c r="E58" s="111"/>
      <c r="F58" s="111"/>
      <c r="G58" s="111"/>
      <c r="H58" s="132"/>
      <c r="I58" s="133"/>
      <c r="J58" s="111"/>
      <c r="K58" s="111"/>
      <c r="L58" s="111"/>
      <c r="M58" s="111"/>
      <c r="N58" s="11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E26" sqref="E26"/>
    </sheetView>
  </sheetViews>
  <sheetFormatPr defaultRowHeight="13.5" x14ac:dyDescent="0.15"/>
  <cols>
    <col min="1" max="1" width="21.75" style="63" customWidth="1"/>
    <col min="2" max="2" width="20.875" style="63" customWidth="1"/>
    <col min="3" max="3" width="3.375" style="71" customWidth="1"/>
    <col min="4" max="4" width="20.625" style="63" customWidth="1"/>
    <col min="5" max="5" width="22" style="63" customWidth="1"/>
    <col min="6" max="6" width="1.875" style="71" customWidth="1"/>
    <col min="7" max="7" width="24.625" style="63" customWidth="1"/>
    <col min="8" max="8" width="17.875" style="63" customWidth="1"/>
    <col min="9" max="9" width="21.625" style="63" customWidth="1"/>
    <col min="10" max="10" width="7.125" style="71" customWidth="1"/>
    <col min="11" max="13" width="9" style="63"/>
    <col min="14" max="14" width="15.5" style="63" bestFit="1" customWidth="1"/>
    <col min="15" max="16384" width="9" style="63"/>
  </cols>
  <sheetData>
    <row r="1" spans="1:9" ht="14.25" x14ac:dyDescent="0.15">
      <c r="A1" s="93" t="s">
        <v>184</v>
      </c>
      <c r="B1" s="87"/>
      <c r="C1" s="87"/>
      <c r="D1" s="87"/>
      <c r="E1" s="87"/>
      <c r="F1" s="87"/>
      <c r="G1" s="87"/>
      <c r="H1" s="87"/>
      <c r="I1" s="87"/>
    </row>
    <row r="2" spans="1:9" x14ac:dyDescent="0.15">
      <c r="A2" s="94" t="s">
        <v>0</v>
      </c>
      <c r="B2" s="87"/>
      <c r="C2" s="87"/>
      <c r="D2" s="94" t="s">
        <v>185</v>
      </c>
      <c r="E2" s="87"/>
      <c r="F2" s="87"/>
      <c r="G2" s="94" t="s">
        <v>186</v>
      </c>
      <c r="H2" s="87"/>
      <c r="I2" s="89"/>
    </row>
    <row r="3" spans="1:9" x14ac:dyDescent="0.15">
      <c r="A3" s="88" t="s">
        <v>187</v>
      </c>
      <c r="B3" s="89">
        <v>219445813.44999999</v>
      </c>
      <c r="C3" s="87"/>
      <c r="D3" s="88" t="s">
        <v>187</v>
      </c>
      <c r="E3" s="89">
        <v>42619058.340000004</v>
      </c>
      <c r="F3" s="87"/>
      <c r="G3" s="88" t="s">
        <v>188</v>
      </c>
      <c r="H3" s="87"/>
      <c r="I3" s="90"/>
    </row>
    <row r="4" spans="1:9" x14ac:dyDescent="0.15">
      <c r="A4" s="88" t="s">
        <v>189</v>
      </c>
      <c r="B4" s="101">
        <v>15436914.92</v>
      </c>
      <c r="C4" s="87"/>
      <c r="D4" s="88" t="s">
        <v>190</v>
      </c>
      <c r="E4" s="101">
        <v>14801050.67</v>
      </c>
      <c r="F4" s="87"/>
      <c r="G4" s="87"/>
      <c r="H4" s="88" t="s">
        <v>191</v>
      </c>
      <c r="I4" s="87">
        <v>156</v>
      </c>
    </row>
    <row r="5" spans="1:9" x14ac:dyDescent="0.15">
      <c r="A5" s="88" t="s">
        <v>192</v>
      </c>
      <c r="B5" s="89">
        <v>234882728.37</v>
      </c>
      <c r="C5" s="87"/>
      <c r="D5" s="88" t="s">
        <v>193</v>
      </c>
      <c r="E5" s="89">
        <v>27818007.670000002</v>
      </c>
      <c r="F5" s="87"/>
      <c r="G5" s="87"/>
      <c r="H5" s="88" t="s">
        <v>194</v>
      </c>
      <c r="I5" s="87">
        <v>23</v>
      </c>
    </row>
    <row r="6" spans="1:9" x14ac:dyDescent="0.15">
      <c r="A6" s="88" t="s">
        <v>190</v>
      </c>
      <c r="B6" s="89">
        <v>219445813.44999999</v>
      </c>
      <c r="C6" s="87"/>
      <c r="D6" s="88" t="s">
        <v>195</v>
      </c>
      <c r="E6" s="89">
        <v>8000000</v>
      </c>
      <c r="F6" s="87"/>
      <c r="G6" s="87"/>
      <c r="H6" s="88" t="s">
        <v>196</v>
      </c>
      <c r="I6" s="87">
        <v>69</v>
      </c>
    </row>
    <row r="7" spans="1:9" x14ac:dyDescent="0.15">
      <c r="A7" s="88" t="s">
        <v>195</v>
      </c>
      <c r="B7" s="89">
        <v>180000000</v>
      </c>
      <c r="C7" s="87"/>
      <c r="D7" s="88" t="s">
        <v>197</v>
      </c>
      <c r="E7" s="101">
        <v>81000000</v>
      </c>
      <c r="F7" s="87"/>
      <c r="G7" s="87"/>
      <c r="H7" s="88" t="s">
        <v>196</v>
      </c>
      <c r="I7" s="87">
        <v>-2</v>
      </c>
    </row>
    <row r="8" spans="1:9" x14ac:dyDescent="0.15">
      <c r="A8" s="88" t="s">
        <v>197</v>
      </c>
      <c r="B8" s="89">
        <v>203000000</v>
      </c>
      <c r="C8" s="87"/>
      <c r="D8" s="88" t="s">
        <v>198</v>
      </c>
      <c r="E8" s="89">
        <v>291.2</v>
      </c>
      <c r="F8" s="87"/>
      <c r="G8" s="88"/>
      <c r="H8" s="88" t="s">
        <v>199</v>
      </c>
      <c r="I8" s="87">
        <v>29</v>
      </c>
    </row>
    <row r="9" spans="1:9" x14ac:dyDescent="0.15">
      <c r="A9" s="88" t="s">
        <v>200</v>
      </c>
      <c r="B9" s="89">
        <v>0</v>
      </c>
      <c r="C9" s="87"/>
      <c r="D9" s="88" t="s">
        <v>201</v>
      </c>
      <c r="E9" s="90">
        <v>272</v>
      </c>
      <c r="F9" s="87"/>
      <c r="G9" s="87"/>
      <c r="H9" s="88"/>
      <c r="I9" s="87"/>
    </row>
    <row r="10" spans="1:9" x14ac:dyDescent="0.15">
      <c r="A10" s="88" t="s">
        <v>202</v>
      </c>
      <c r="B10" s="89">
        <v>0</v>
      </c>
      <c r="C10" s="87"/>
      <c r="D10" s="88" t="s">
        <v>203</v>
      </c>
      <c r="E10" s="89">
        <v>384236.60000000009</v>
      </c>
      <c r="F10" s="87"/>
      <c r="G10" s="88"/>
      <c r="H10" s="88" t="s">
        <v>204</v>
      </c>
      <c r="I10" s="90">
        <v>277</v>
      </c>
    </row>
    <row r="11" spans="1:9" x14ac:dyDescent="0.15">
      <c r="A11" s="88" t="s">
        <v>205</v>
      </c>
      <c r="B11" s="89">
        <v>668622.1100000001</v>
      </c>
      <c r="C11" s="87"/>
      <c r="D11" s="87"/>
      <c r="E11" s="89"/>
      <c r="F11" s="87"/>
      <c r="G11" s="88"/>
      <c r="H11" s="88" t="s">
        <v>206</v>
      </c>
      <c r="I11" s="90">
        <v>-2</v>
      </c>
    </row>
    <row r="12" spans="1:9" x14ac:dyDescent="0.15">
      <c r="A12" s="88" t="s">
        <v>198</v>
      </c>
      <c r="B12" s="101">
        <v>10.36</v>
      </c>
      <c r="C12" s="87"/>
      <c r="D12" s="87"/>
      <c r="E12" s="89"/>
      <c r="F12" s="87"/>
      <c r="G12" s="88" t="s">
        <v>207</v>
      </c>
      <c r="H12" s="87"/>
      <c r="I12" s="89"/>
    </row>
    <row r="13" spans="1:9" x14ac:dyDescent="0.15">
      <c r="A13" s="88" t="s">
        <v>203</v>
      </c>
      <c r="B13" s="89">
        <v>82459.420000000042</v>
      </c>
      <c r="C13" s="87"/>
      <c r="D13" s="87"/>
      <c r="E13" s="89"/>
      <c r="F13" s="87"/>
      <c r="G13" s="88"/>
      <c r="H13" s="88" t="s">
        <v>208</v>
      </c>
      <c r="I13" s="89">
        <v>189888360</v>
      </c>
    </row>
    <row r="14" spans="1:9" x14ac:dyDescent="0.15">
      <c r="A14" s="87"/>
      <c r="B14" s="89"/>
      <c r="C14" s="87"/>
      <c r="D14" s="87"/>
      <c r="E14" s="87"/>
      <c r="F14" s="87"/>
      <c r="G14" s="88"/>
      <c r="H14" s="88" t="s">
        <v>209</v>
      </c>
      <c r="I14" s="89">
        <v>-1366440</v>
      </c>
    </row>
    <row r="15" spans="1:9" x14ac:dyDescent="0.15">
      <c r="A15" s="88"/>
      <c r="B15" s="89"/>
      <c r="C15" s="87"/>
      <c r="D15" s="87"/>
      <c r="E15" s="87"/>
      <c r="F15" s="87"/>
      <c r="G15" s="88"/>
      <c r="H15" s="88" t="s">
        <v>210</v>
      </c>
      <c r="I15" s="89">
        <v>188521920</v>
      </c>
    </row>
    <row r="16" spans="1:9" x14ac:dyDescent="0.15">
      <c r="A16" s="88"/>
      <c r="B16" s="89"/>
      <c r="C16" s="87"/>
      <c r="D16" s="87"/>
      <c r="E16" s="87"/>
      <c r="F16" s="87"/>
      <c r="G16" s="88" t="s">
        <v>197</v>
      </c>
      <c r="H16" s="89"/>
      <c r="I16" s="89">
        <v>45800000</v>
      </c>
    </row>
    <row r="17" spans="1:22" x14ac:dyDescent="0.15">
      <c r="A17" s="92"/>
      <c r="B17" s="89"/>
      <c r="C17" s="87"/>
      <c r="D17" s="87"/>
      <c r="E17" s="87"/>
      <c r="F17" s="87"/>
      <c r="G17" s="88" t="s">
        <v>211</v>
      </c>
      <c r="H17" s="89"/>
      <c r="I17" s="89">
        <v>10336504.4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15">
      <c r="A18" s="87"/>
      <c r="B18" s="87"/>
      <c r="C18" s="87"/>
      <c r="D18" s="87"/>
      <c r="E18" s="87"/>
      <c r="F18" s="87"/>
      <c r="G18" s="88" t="s">
        <v>193</v>
      </c>
      <c r="H18" s="89"/>
      <c r="I18" s="89">
        <v>37977672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x14ac:dyDescent="0.15">
      <c r="A19" s="89"/>
      <c r="B19" s="87"/>
      <c r="C19" s="87"/>
      <c r="D19" s="87"/>
      <c r="E19" s="87"/>
      <c r="F19" s="87"/>
      <c r="G19" s="88" t="s">
        <v>212</v>
      </c>
      <c r="H19" s="89"/>
      <c r="I19" s="89">
        <v>2514176.3999999985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x14ac:dyDescent="0.15">
      <c r="A20" s="87"/>
      <c r="B20" s="87"/>
      <c r="C20" s="87"/>
      <c r="D20" s="87"/>
      <c r="E20" s="87"/>
      <c r="F20" s="87"/>
      <c r="G20" s="88" t="s">
        <v>213</v>
      </c>
      <c r="H20" s="87"/>
      <c r="I20" s="89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15">
      <c r="A21" s="87"/>
      <c r="B21" s="87"/>
      <c r="C21" s="87"/>
      <c r="D21" s="87"/>
      <c r="E21" s="87"/>
      <c r="F21" s="87"/>
      <c r="G21" s="88"/>
      <c r="H21" s="88" t="s">
        <v>214</v>
      </c>
      <c r="I21" s="89">
        <v>88772.99</v>
      </c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15">
      <c r="A22" s="87"/>
      <c r="B22" s="87"/>
      <c r="C22" s="87"/>
      <c r="D22" s="87"/>
      <c r="E22" s="87"/>
      <c r="F22" s="87"/>
      <c r="G22" s="88"/>
      <c r="H22" s="88" t="s">
        <v>215</v>
      </c>
      <c r="I22" s="89">
        <v>21068.67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15">
      <c r="A23" s="87"/>
      <c r="B23" s="87"/>
      <c r="C23" s="87"/>
      <c r="D23" s="87"/>
      <c r="E23" s="87"/>
      <c r="F23" s="87"/>
      <c r="G23" s="88"/>
      <c r="H23" s="88" t="s">
        <v>216</v>
      </c>
      <c r="I23" s="89">
        <v>3885.97</v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x14ac:dyDescent="0.15">
      <c r="A24" s="94" t="s">
        <v>217</v>
      </c>
      <c r="B24" s="87"/>
      <c r="C24" s="87"/>
      <c r="D24" s="87"/>
      <c r="E24" s="87"/>
      <c r="F24" s="87"/>
      <c r="G24" s="87"/>
      <c r="H24" s="88" t="s">
        <v>218</v>
      </c>
      <c r="I24" s="89">
        <v>1522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x14ac:dyDescent="0.15">
      <c r="A25" s="88" t="s">
        <v>219</v>
      </c>
      <c r="B25" s="89">
        <v>329800000</v>
      </c>
      <c r="C25" s="87"/>
      <c r="D25" s="87"/>
      <c r="E25" s="87"/>
      <c r="F25" s="87"/>
      <c r="G25" s="87"/>
      <c r="H25" s="88" t="s">
        <v>220</v>
      </c>
      <c r="I25" s="89">
        <v>115249.63</v>
      </c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x14ac:dyDescent="0.15">
      <c r="A26" s="88" t="s">
        <v>221</v>
      </c>
      <c r="B26" s="89">
        <v>81232594.590000004</v>
      </c>
      <c r="C26" s="87"/>
      <c r="D26" s="87"/>
      <c r="E26" s="87"/>
      <c r="F26" s="87"/>
      <c r="G26" s="88"/>
      <c r="H26" s="88"/>
      <c r="I26" s="89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x14ac:dyDescent="0.15">
      <c r="A27" s="88" t="s">
        <v>222</v>
      </c>
      <c r="B27" s="89">
        <v>581945.65000000014</v>
      </c>
      <c r="C27" s="87"/>
      <c r="D27" s="87"/>
      <c r="E27" s="87"/>
      <c r="F27" s="87"/>
      <c r="G27" s="88"/>
      <c r="H27" s="88"/>
      <c r="I27" s="89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x14ac:dyDescent="0.15">
      <c r="A28" s="87"/>
      <c r="B28" s="87"/>
      <c r="C28" s="87"/>
      <c r="D28" s="87"/>
      <c r="E28" s="87"/>
      <c r="F28" s="87"/>
      <c r="G28" s="88"/>
      <c r="H28" s="88"/>
      <c r="I28" s="89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x14ac:dyDescent="0.15">
      <c r="A29" s="87"/>
      <c r="B29" s="87"/>
      <c r="C29" s="87"/>
      <c r="D29" s="87"/>
      <c r="E29" s="87"/>
      <c r="F29" s="87"/>
      <c r="G29" s="88"/>
      <c r="H29" s="88"/>
      <c r="I29" s="89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s="71" customFormat="1" x14ac:dyDescent="0.15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22" ht="14.25" x14ac:dyDescent="0.15">
      <c r="A31" s="93" t="s">
        <v>223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s="71" customFormat="1" x14ac:dyDescent="0.15">
      <c r="A32" s="94" t="s">
        <v>224</v>
      </c>
      <c r="B32" s="87"/>
      <c r="C32" s="95"/>
      <c r="D32" s="94" t="s">
        <v>225</v>
      </c>
      <c r="E32" s="87"/>
      <c r="F32" s="95"/>
      <c r="G32" s="87"/>
      <c r="H32" s="87"/>
      <c r="I32" s="87"/>
      <c r="J32" s="9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3" s="71" customFormat="1" x14ac:dyDescent="0.15">
      <c r="A33" s="88" t="s">
        <v>226</v>
      </c>
      <c r="B33" s="90">
        <v>10270</v>
      </c>
      <c r="C33" s="95"/>
      <c r="D33" s="88" t="s">
        <v>227</v>
      </c>
      <c r="E33" s="89">
        <v>5212119</v>
      </c>
      <c r="F33" s="95"/>
      <c r="G33" s="87"/>
      <c r="H33" s="87"/>
      <c r="I33" s="87"/>
      <c r="J33" s="9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95"/>
    </row>
    <row r="34" spans="1:23" s="71" customFormat="1" x14ac:dyDescent="0.15">
      <c r="A34" s="88" t="s">
        <v>228</v>
      </c>
      <c r="B34" s="90">
        <v>374</v>
      </c>
      <c r="C34" s="95"/>
      <c r="D34" s="88" t="s">
        <v>229</v>
      </c>
      <c r="E34" s="89">
        <v>5285502</v>
      </c>
      <c r="F34" s="95"/>
      <c r="G34" s="89"/>
      <c r="H34" s="87"/>
      <c r="I34" s="87"/>
      <c r="J34" s="9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95"/>
    </row>
    <row r="35" spans="1:23" s="71" customFormat="1" x14ac:dyDescent="0.15">
      <c r="A35" s="88" t="s">
        <v>230</v>
      </c>
      <c r="B35" s="102">
        <v>3899</v>
      </c>
      <c r="C35" s="95"/>
      <c r="D35" s="88" t="s">
        <v>231</v>
      </c>
      <c r="E35" s="89">
        <v>9521</v>
      </c>
      <c r="F35" s="95"/>
      <c r="G35" s="87"/>
      <c r="H35" s="87"/>
      <c r="I35" s="87"/>
      <c r="J35" s="9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95"/>
    </row>
    <row r="36" spans="1:23" s="71" customFormat="1" x14ac:dyDescent="0.15">
      <c r="A36" s="88" t="s">
        <v>232</v>
      </c>
      <c r="B36" s="90">
        <v>8456</v>
      </c>
      <c r="C36" s="95"/>
      <c r="D36" s="88" t="s">
        <v>233</v>
      </c>
      <c r="E36" s="89">
        <v>230280</v>
      </c>
      <c r="F36" s="95"/>
      <c r="G36" s="87"/>
      <c r="H36" s="87"/>
      <c r="I36" s="87"/>
      <c r="J36" s="9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95"/>
    </row>
    <row r="37" spans="1:23" s="71" customFormat="1" x14ac:dyDescent="0.15">
      <c r="A37" s="88" t="s">
        <v>220</v>
      </c>
      <c r="B37" s="90">
        <v>22999</v>
      </c>
      <c r="C37" s="95"/>
      <c r="D37" s="88" t="s">
        <v>234</v>
      </c>
      <c r="E37" s="89">
        <v>-525633</v>
      </c>
      <c r="F37" s="95"/>
      <c r="G37" s="89"/>
      <c r="H37" s="87"/>
      <c r="I37" s="87"/>
      <c r="J37" s="9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95"/>
    </row>
    <row r="38" spans="1:23" x14ac:dyDescent="0.15">
      <c r="A38" s="88" t="s">
        <v>235</v>
      </c>
      <c r="B38" s="90"/>
      <c r="C38" s="87"/>
      <c r="D38" s="88" t="s">
        <v>236</v>
      </c>
      <c r="E38" s="96">
        <v>817331</v>
      </c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</row>
    <row r="39" spans="1:23" x14ac:dyDescent="0.15">
      <c r="A39" s="88" t="s">
        <v>237</v>
      </c>
      <c r="B39" s="90"/>
      <c r="C39" s="87"/>
      <c r="D39" s="88" t="s">
        <v>238</v>
      </c>
      <c r="E39" s="89">
        <v>46763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</row>
    <row r="40" spans="1:23" s="71" customFormat="1" x14ac:dyDescent="0.15">
      <c r="A40" s="87"/>
      <c r="B40" s="87"/>
      <c r="C40" s="95"/>
      <c r="D40" s="88" t="s">
        <v>239</v>
      </c>
      <c r="E40" s="89">
        <v>-3151</v>
      </c>
      <c r="F40" s="95"/>
      <c r="G40" s="87"/>
      <c r="H40" s="87"/>
      <c r="I40" s="87"/>
      <c r="J40" s="9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</row>
    <row r="41" spans="1:23" s="71" customFormat="1" x14ac:dyDescent="0.15">
      <c r="A41" s="87"/>
      <c r="B41" s="91"/>
      <c r="C41" s="95"/>
      <c r="D41" s="87"/>
      <c r="E41" s="87"/>
      <c r="F41" s="95"/>
      <c r="G41" s="87"/>
      <c r="H41" s="87"/>
      <c r="I41" s="87"/>
      <c r="J41" s="9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</row>
    <row r="43" spans="1:23" ht="14.25" x14ac:dyDescent="0.15">
      <c r="A43" s="110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</row>
    <row r="44" spans="1:23" x14ac:dyDescent="0.15">
      <c r="A44" s="100"/>
      <c r="B44" s="100"/>
      <c r="C44" s="103"/>
      <c r="D44" s="100"/>
      <c r="E44" s="104"/>
      <c r="F44" s="103"/>
      <c r="G44" s="105"/>
      <c r="H44" s="105"/>
      <c r="I44" s="105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</row>
    <row r="45" spans="1:23" x14ac:dyDescent="0.15">
      <c r="A45" s="98"/>
      <c r="B45" s="107"/>
      <c r="C45" s="87"/>
      <c r="D45" s="107"/>
      <c r="E45" s="97"/>
      <c r="F45" s="87"/>
      <c r="G45" s="97"/>
      <c r="H45" s="99"/>
      <c r="I45" s="106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</row>
    <row r="46" spans="1:23" x14ac:dyDescent="0.15">
      <c r="A46" s="98"/>
      <c r="B46" s="107"/>
      <c r="C46" s="87"/>
      <c r="D46" s="107"/>
      <c r="E46" s="97"/>
      <c r="F46" s="87"/>
      <c r="G46" s="97"/>
      <c r="H46" s="99"/>
      <c r="I46" s="106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</row>
    <row r="47" spans="1:23" x14ac:dyDescent="0.15">
      <c r="A47" s="98"/>
      <c r="B47" s="107"/>
      <c r="C47" s="87"/>
      <c r="D47" s="107"/>
      <c r="E47" s="97"/>
      <c r="F47" s="87"/>
      <c r="G47" s="97"/>
      <c r="H47" s="99"/>
      <c r="I47" s="106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</row>
    <row r="48" spans="1:23" x14ac:dyDescent="0.15">
      <c r="A48" s="98"/>
      <c r="B48" s="107"/>
      <c r="C48" s="87"/>
      <c r="D48" s="107"/>
      <c r="E48" s="97"/>
      <c r="F48" s="87"/>
      <c r="G48" s="97"/>
      <c r="H48" s="99"/>
      <c r="I48" s="106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</row>
    <row r="49" spans="1:14" x14ac:dyDescent="0.15">
      <c r="A49" s="98"/>
      <c r="B49" s="107"/>
      <c r="C49" s="87"/>
      <c r="D49" s="107"/>
      <c r="E49" s="97"/>
      <c r="F49" s="87"/>
      <c r="G49" s="97"/>
      <c r="H49" s="99"/>
      <c r="I49" s="106"/>
      <c r="J49" s="87"/>
      <c r="K49" s="87"/>
      <c r="L49" s="87"/>
      <c r="M49" s="87"/>
      <c r="N49" s="87"/>
    </row>
    <row r="50" spans="1:14" x14ac:dyDescent="0.15">
      <c r="A50" s="98"/>
      <c r="B50" s="107"/>
      <c r="C50" s="87"/>
      <c r="D50" s="107"/>
      <c r="E50" s="97"/>
      <c r="F50" s="87"/>
      <c r="G50" s="97"/>
      <c r="H50" s="99"/>
      <c r="I50" s="106"/>
      <c r="J50" s="87"/>
      <c r="K50" s="87"/>
      <c r="L50" s="87"/>
      <c r="M50" s="87"/>
      <c r="N50" s="87"/>
    </row>
    <row r="51" spans="1:14" x14ac:dyDescent="0.15">
      <c r="A51" s="98"/>
      <c r="B51" s="107"/>
      <c r="C51" s="87"/>
      <c r="D51" s="107"/>
      <c r="E51" s="97"/>
      <c r="F51" s="87"/>
      <c r="G51" s="97"/>
      <c r="H51" s="99"/>
      <c r="I51" s="106"/>
      <c r="J51" s="87"/>
      <c r="K51" s="87"/>
      <c r="L51" s="87"/>
      <c r="M51" s="87"/>
      <c r="N51" s="96"/>
    </row>
    <row r="52" spans="1:14" x14ac:dyDescent="0.15">
      <c r="A52" s="98"/>
      <c r="B52" s="107"/>
      <c r="C52" s="87"/>
      <c r="D52" s="107"/>
      <c r="E52" s="97"/>
      <c r="F52" s="87"/>
      <c r="G52" s="97"/>
      <c r="H52" s="99"/>
      <c r="I52" s="106"/>
      <c r="J52" s="87"/>
      <c r="K52" s="87"/>
      <c r="L52" s="87"/>
      <c r="M52" s="87"/>
      <c r="N52" s="87"/>
    </row>
    <row r="53" spans="1:14" x14ac:dyDescent="0.15">
      <c r="A53" s="98"/>
      <c r="B53" s="107"/>
      <c r="C53" s="87"/>
      <c r="D53" s="107"/>
      <c r="E53" s="97"/>
      <c r="F53" s="87"/>
      <c r="G53" s="97"/>
      <c r="H53" s="99"/>
      <c r="I53" s="106"/>
      <c r="J53" s="87"/>
      <c r="K53" s="87"/>
      <c r="L53" s="87"/>
      <c r="M53" s="87"/>
      <c r="N53" s="87"/>
    </row>
    <row r="54" spans="1:14" x14ac:dyDescent="0.15">
      <c r="A54" s="98"/>
      <c r="B54" s="107"/>
      <c r="C54" s="87"/>
      <c r="D54" s="107"/>
      <c r="E54" s="97"/>
      <c r="F54" s="87"/>
      <c r="G54" s="97"/>
      <c r="H54" s="99"/>
      <c r="I54" s="106"/>
      <c r="J54" s="87"/>
      <c r="K54" s="87"/>
      <c r="L54" s="87"/>
      <c r="M54" s="87"/>
      <c r="N54" s="87"/>
    </row>
    <row r="55" spans="1:14" x14ac:dyDescent="0.15">
      <c r="A55" s="98"/>
      <c r="B55" s="107"/>
      <c r="C55" s="87"/>
      <c r="D55" s="107"/>
      <c r="E55" s="97"/>
      <c r="F55" s="87"/>
      <c r="G55" s="97"/>
      <c r="H55" s="99"/>
      <c r="I55" s="106"/>
      <c r="J55" s="87"/>
      <c r="K55" s="87"/>
      <c r="L55" s="87"/>
      <c r="M55" s="87"/>
      <c r="N55" s="87"/>
    </row>
    <row r="56" spans="1:14" x14ac:dyDescent="0.15">
      <c r="A56" s="98"/>
      <c r="B56" s="107"/>
      <c r="C56" s="87"/>
      <c r="D56" s="107"/>
      <c r="E56" s="97"/>
      <c r="F56" s="87"/>
      <c r="G56" s="97"/>
      <c r="H56" s="99"/>
      <c r="I56" s="106"/>
      <c r="J56" s="87"/>
      <c r="K56" s="87"/>
      <c r="L56" s="87"/>
      <c r="M56" s="87"/>
      <c r="N56" s="87"/>
    </row>
    <row r="57" spans="1:14" x14ac:dyDescent="0.15">
      <c r="A57" s="98"/>
      <c r="B57" s="107"/>
      <c r="C57" s="87"/>
      <c r="D57" s="107"/>
      <c r="E57" s="97"/>
      <c r="F57" s="87"/>
      <c r="G57" s="97"/>
      <c r="H57" s="99"/>
      <c r="I57" s="106"/>
      <c r="J57" s="87"/>
      <c r="K57" s="87"/>
      <c r="L57" s="87"/>
      <c r="M57" s="87"/>
      <c r="N57" s="87"/>
    </row>
    <row r="58" spans="1:14" x14ac:dyDescent="0.15">
      <c r="A58" s="100"/>
      <c r="B58" s="87"/>
      <c r="C58" s="87"/>
      <c r="D58" s="87"/>
      <c r="E58" s="87"/>
      <c r="F58" s="87"/>
      <c r="G58" s="87"/>
      <c r="H58" s="108"/>
      <c r="I58" s="109"/>
      <c r="J58" s="87"/>
      <c r="K58" s="87"/>
      <c r="L58" s="87"/>
      <c r="M58" s="87"/>
      <c r="N58" s="8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sqref="A1:W58"/>
    </sheetView>
  </sheetViews>
  <sheetFormatPr defaultRowHeight="13.5" x14ac:dyDescent="0.15"/>
  <cols>
    <col min="1" max="1" width="21.75" style="39" customWidth="1"/>
    <col min="2" max="2" width="20.875" style="39" customWidth="1"/>
    <col min="3" max="3" width="3.375" style="47" customWidth="1"/>
    <col min="4" max="4" width="20.625" style="39" customWidth="1"/>
    <col min="5" max="5" width="22" style="39" customWidth="1"/>
    <col min="6" max="6" width="1.875" style="47" customWidth="1"/>
    <col min="7" max="7" width="24.625" style="39" customWidth="1"/>
    <col min="8" max="8" width="17.875" style="39" customWidth="1"/>
    <col min="9" max="9" width="21.625" style="39" customWidth="1"/>
    <col min="10" max="10" width="7.125" style="47" customWidth="1"/>
    <col min="11" max="13" width="9" style="39"/>
    <col min="14" max="14" width="15.5" style="39" bestFit="1" customWidth="1"/>
    <col min="15" max="16384" width="9" style="39"/>
  </cols>
  <sheetData>
    <row r="1" spans="1:9" ht="14.25" x14ac:dyDescent="0.15">
      <c r="A1" s="69" t="s">
        <v>184</v>
      </c>
      <c r="B1" s="63"/>
      <c r="C1" s="63"/>
      <c r="D1" s="63"/>
      <c r="E1" s="63"/>
      <c r="F1" s="63"/>
      <c r="G1" s="63"/>
      <c r="H1" s="63"/>
      <c r="I1" s="63"/>
    </row>
    <row r="2" spans="1:9" x14ac:dyDescent="0.15">
      <c r="A2" s="70" t="s">
        <v>0</v>
      </c>
      <c r="B2" s="63"/>
      <c r="C2" s="63"/>
      <c r="D2" s="70" t="s">
        <v>185</v>
      </c>
      <c r="E2" s="63"/>
      <c r="F2" s="63"/>
      <c r="G2" s="70" t="s">
        <v>186</v>
      </c>
      <c r="H2" s="63"/>
      <c r="I2" s="65"/>
    </row>
    <row r="3" spans="1:9" x14ac:dyDescent="0.15">
      <c r="A3" s="64" t="s">
        <v>187</v>
      </c>
      <c r="B3" s="65">
        <v>201674742.15000001</v>
      </c>
      <c r="C3" s="63"/>
      <c r="D3" s="64" t="s">
        <v>187</v>
      </c>
      <c r="E3" s="65">
        <v>42741725.909999996</v>
      </c>
      <c r="F3" s="63"/>
      <c r="G3" s="64" t="s">
        <v>188</v>
      </c>
      <c r="H3" s="63"/>
      <c r="I3" s="66"/>
    </row>
    <row r="4" spans="1:9" x14ac:dyDescent="0.15">
      <c r="A4" s="64" t="s">
        <v>189</v>
      </c>
      <c r="B4" s="77">
        <v>15253678.689999999</v>
      </c>
      <c r="C4" s="63"/>
      <c r="D4" s="64" t="s">
        <v>190</v>
      </c>
      <c r="E4" s="77">
        <v>14186562.77</v>
      </c>
      <c r="F4" s="63"/>
      <c r="G4" s="63"/>
      <c r="H4" s="64" t="s">
        <v>191</v>
      </c>
      <c r="I4" s="63">
        <v>155</v>
      </c>
    </row>
    <row r="5" spans="1:9" x14ac:dyDescent="0.15">
      <c r="A5" s="64" t="s">
        <v>192</v>
      </c>
      <c r="B5" s="65">
        <v>234929702.5</v>
      </c>
      <c r="C5" s="63"/>
      <c r="D5" s="64" t="s">
        <v>193</v>
      </c>
      <c r="E5" s="65">
        <v>28555163.140000001</v>
      </c>
      <c r="F5" s="63"/>
      <c r="G5" s="63"/>
      <c r="H5" s="64" t="s">
        <v>194</v>
      </c>
      <c r="I5" s="63">
        <v>23</v>
      </c>
    </row>
    <row r="6" spans="1:9" x14ac:dyDescent="0.15">
      <c r="A6" s="64" t="s">
        <v>190</v>
      </c>
      <c r="B6" s="65">
        <v>219676023.81</v>
      </c>
      <c r="C6" s="63"/>
      <c r="D6" s="64" t="s">
        <v>195</v>
      </c>
      <c r="E6" s="65">
        <v>8000000</v>
      </c>
      <c r="F6" s="63"/>
      <c r="G6" s="63"/>
      <c r="H6" s="64" t="s">
        <v>196</v>
      </c>
      <c r="I6" s="63">
        <v>69</v>
      </c>
    </row>
    <row r="7" spans="1:9" x14ac:dyDescent="0.15">
      <c r="A7" s="64" t="s">
        <v>195</v>
      </c>
      <c r="B7" s="65">
        <v>180000000</v>
      </c>
      <c r="C7" s="63"/>
      <c r="D7" s="64" t="s">
        <v>197</v>
      </c>
      <c r="E7" s="77">
        <v>81000000</v>
      </c>
      <c r="F7" s="63"/>
      <c r="G7" s="63"/>
      <c r="H7" s="64" t="s">
        <v>196</v>
      </c>
      <c r="I7" s="63">
        <v>-2</v>
      </c>
    </row>
    <row r="8" spans="1:9" x14ac:dyDescent="0.15">
      <c r="A8" s="64" t="s">
        <v>197</v>
      </c>
      <c r="B8" s="65">
        <v>203000000</v>
      </c>
      <c r="C8" s="63"/>
      <c r="D8" s="64" t="s">
        <v>198</v>
      </c>
      <c r="E8" s="65">
        <v>712</v>
      </c>
      <c r="F8" s="63"/>
      <c r="G8" s="64"/>
      <c r="H8" s="64" t="s">
        <v>199</v>
      </c>
      <c r="I8" s="63">
        <v>28</v>
      </c>
    </row>
    <row r="9" spans="1:9" x14ac:dyDescent="0.15">
      <c r="A9" s="64" t="s">
        <v>200</v>
      </c>
      <c r="B9" s="65">
        <v>1281.6600000000001</v>
      </c>
      <c r="C9" s="63"/>
      <c r="D9" s="64" t="s">
        <v>201</v>
      </c>
      <c r="E9" s="66">
        <v>1302</v>
      </c>
      <c r="F9" s="63"/>
      <c r="G9" s="63"/>
      <c r="H9" s="64"/>
      <c r="I9" s="63"/>
    </row>
    <row r="10" spans="1:9" x14ac:dyDescent="0.15">
      <c r="A10" s="64" t="s">
        <v>202</v>
      </c>
      <c r="B10" s="65">
        <v>18000000</v>
      </c>
      <c r="C10" s="63"/>
      <c r="D10" s="64" t="s">
        <v>203</v>
      </c>
      <c r="E10" s="65">
        <v>383945.40000000008</v>
      </c>
      <c r="F10" s="63"/>
      <c r="G10" s="64"/>
      <c r="H10" s="64" t="s">
        <v>204</v>
      </c>
      <c r="I10" s="66">
        <v>275</v>
      </c>
    </row>
    <row r="11" spans="1:9" x14ac:dyDescent="0.15">
      <c r="A11" s="64" t="s">
        <v>205</v>
      </c>
      <c r="B11" s="65">
        <v>668622.1100000001</v>
      </c>
      <c r="C11" s="63"/>
      <c r="D11" s="63"/>
      <c r="E11" s="65"/>
      <c r="F11" s="63"/>
      <c r="G11" s="64"/>
      <c r="H11" s="64" t="s">
        <v>206</v>
      </c>
      <c r="I11" s="66">
        <v>-2</v>
      </c>
    </row>
    <row r="12" spans="1:9" x14ac:dyDescent="0.15">
      <c r="A12" s="64" t="s">
        <v>198</v>
      </c>
      <c r="B12" s="77">
        <v>267.02999999999997</v>
      </c>
      <c r="C12" s="63"/>
      <c r="D12" s="63"/>
      <c r="E12" s="65"/>
      <c r="F12" s="63"/>
      <c r="G12" s="64" t="s">
        <v>207</v>
      </c>
      <c r="H12" s="63"/>
      <c r="I12" s="65"/>
    </row>
    <row r="13" spans="1:9" x14ac:dyDescent="0.15">
      <c r="A13" s="64" t="s">
        <v>203</v>
      </c>
      <c r="B13" s="65">
        <v>82449.060000000041</v>
      </c>
      <c r="C13" s="63"/>
      <c r="D13" s="63"/>
      <c r="E13" s="65"/>
      <c r="F13" s="63"/>
      <c r="G13" s="64"/>
      <c r="H13" s="64" t="s">
        <v>208</v>
      </c>
      <c r="I13" s="65">
        <v>188837700</v>
      </c>
    </row>
    <row r="14" spans="1:9" x14ac:dyDescent="0.15">
      <c r="A14" s="63"/>
      <c r="B14" s="65"/>
      <c r="C14" s="63"/>
      <c r="D14" s="63"/>
      <c r="E14" s="63"/>
      <c r="F14" s="63"/>
      <c r="G14" s="64"/>
      <c r="H14" s="64" t="s">
        <v>209</v>
      </c>
      <c r="I14" s="65">
        <v>-1368600</v>
      </c>
    </row>
    <row r="15" spans="1:9" x14ac:dyDescent="0.15">
      <c r="A15" s="64"/>
      <c r="B15" s="65"/>
      <c r="C15" s="63"/>
      <c r="D15" s="63"/>
      <c r="E15" s="63"/>
      <c r="F15" s="63"/>
      <c r="G15" s="64"/>
      <c r="H15" s="64" t="s">
        <v>210</v>
      </c>
      <c r="I15" s="65">
        <v>187469100</v>
      </c>
    </row>
    <row r="16" spans="1:9" x14ac:dyDescent="0.15">
      <c r="A16" s="64"/>
      <c r="B16" s="65"/>
      <c r="C16" s="63"/>
      <c r="D16" s="63"/>
      <c r="E16" s="63"/>
      <c r="F16" s="63"/>
      <c r="G16" s="64" t="s">
        <v>197</v>
      </c>
      <c r="H16" s="65"/>
      <c r="I16" s="65">
        <v>45800000</v>
      </c>
    </row>
    <row r="17" spans="1:22" x14ac:dyDescent="0.15">
      <c r="A17" s="68"/>
      <c r="B17" s="65"/>
      <c r="C17" s="63"/>
      <c r="D17" s="63"/>
      <c r="E17" s="63"/>
      <c r="F17" s="63"/>
      <c r="G17" s="64" t="s">
        <v>211</v>
      </c>
      <c r="H17" s="65"/>
      <c r="I17" s="65">
        <v>10801984.710000001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1:22" x14ac:dyDescent="0.15">
      <c r="A18" s="63"/>
      <c r="B18" s="63"/>
      <c r="C18" s="63"/>
      <c r="D18" s="63"/>
      <c r="E18" s="63"/>
      <c r="F18" s="63"/>
      <c r="G18" s="64" t="s">
        <v>193</v>
      </c>
      <c r="H18" s="65"/>
      <c r="I18" s="65">
        <v>37828308</v>
      </c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2" x14ac:dyDescent="0.15">
      <c r="A19" s="65"/>
      <c r="B19" s="63"/>
      <c r="C19" s="63"/>
      <c r="D19" s="63"/>
      <c r="E19" s="63"/>
      <c r="F19" s="63"/>
      <c r="G19" s="64" t="s">
        <v>212</v>
      </c>
      <c r="H19" s="65"/>
      <c r="I19" s="65">
        <v>2830292.7100000009</v>
      </c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</row>
    <row r="20" spans="1:22" x14ac:dyDescent="0.15">
      <c r="A20" s="63"/>
      <c r="B20" s="63"/>
      <c r="C20" s="63"/>
      <c r="D20" s="63"/>
      <c r="E20" s="63"/>
      <c r="F20" s="63"/>
      <c r="G20" s="64" t="s">
        <v>213</v>
      </c>
      <c r="H20" s="63"/>
      <c r="I20" s="65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spans="1:22" x14ac:dyDescent="0.15">
      <c r="A21" s="63"/>
      <c r="B21" s="63"/>
      <c r="C21" s="63"/>
      <c r="D21" s="63"/>
      <c r="E21" s="63"/>
      <c r="F21" s="63"/>
      <c r="G21" s="64"/>
      <c r="H21" s="64" t="s">
        <v>214</v>
      </c>
      <c r="I21" s="65">
        <v>88636.1</v>
      </c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spans="1:22" x14ac:dyDescent="0.15">
      <c r="A22" s="63"/>
      <c r="B22" s="63"/>
      <c r="C22" s="63"/>
      <c r="D22" s="63"/>
      <c r="E22" s="63"/>
      <c r="F22" s="63"/>
      <c r="G22" s="64"/>
      <c r="H22" s="64" t="s">
        <v>215</v>
      </c>
      <c r="I22" s="65">
        <v>21036.36</v>
      </c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spans="1:22" x14ac:dyDescent="0.15">
      <c r="A23" s="63"/>
      <c r="B23" s="63"/>
      <c r="C23" s="63"/>
      <c r="D23" s="63"/>
      <c r="E23" s="63"/>
      <c r="F23" s="63"/>
      <c r="G23" s="64"/>
      <c r="H23" s="64" t="s">
        <v>216</v>
      </c>
      <c r="I23" s="65">
        <v>3885.97</v>
      </c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spans="1:22" x14ac:dyDescent="0.15">
      <c r="A24" s="70" t="s">
        <v>217</v>
      </c>
      <c r="B24" s="63"/>
      <c r="C24" s="63"/>
      <c r="D24" s="63"/>
      <c r="E24" s="63"/>
      <c r="F24" s="63"/>
      <c r="G24" s="63"/>
      <c r="H24" s="64" t="s">
        <v>218</v>
      </c>
      <c r="I24" s="65">
        <v>1522</v>
      </c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spans="1:22" x14ac:dyDescent="0.15">
      <c r="A25" s="64" t="s">
        <v>219</v>
      </c>
      <c r="B25" s="65">
        <v>329800000</v>
      </c>
      <c r="C25" s="63"/>
      <c r="D25" s="63"/>
      <c r="E25" s="63"/>
      <c r="F25" s="63"/>
      <c r="G25" s="63"/>
      <c r="H25" s="64" t="s">
        <v>220</v>
      </c>
      <c r="I25" s="65">
        <v>115080.43000000001</v>
      </c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spans="1:22" x14ac:dyDescent="0.15">
      <c r="A26" s="64" t="s">
        <v>221</v>
      </c>
      <c r="B26" s="65">
        <v>81637149.829999998</v>
      </c>
      <c r="C26" s="63"/>
      <c r="D26" s="63"/>
      <c r="E26" s="63"/>
      <c r="F26" s="63"/>
      <c r="G26" s="64"/>
      <c r="H26" s="64"/>
      <c r="I26" s="65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spans="1:22" x14ac:dyDescent="0.15">
      <c r="A27" s="64" t="s">
        <v>222</v>
      </c>
      <c r="B27" s="65">
        <v>581474.89000000013</v>
      </c>
      <c r="C27" s="63"/>
      <c r="D27" s="63"/>
      <c r="E27" s="63"/>
      <c r="F27" s="63"/>
      <c r="G27" s="64"/>
      <c r="H27" s="64"/>
      <c r="I27" s="65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 x14ac:dyDescent="0.15">
      <c r="A28" s="63"/>
      <c r="B28" s="63"/>
      <c r="C28" s="63"/>
      <c r="D28" s="63"/>
      <c r="E28" s="63"/>
      <c r="F28" s="63"/>
      <c r="G28" s="64"/>
      <c r="H28" s="64"/>
      <c r="I28" s="65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spans="1:22" x14ac:dyDescent="0.15">
      <c r="A29" s="63"/>
      <c r="B29" s="63"/>
      <c r="C29" s="63"/>
      <c r="D29" s="63"/>
      <c r="E29" s="63"/>
      <c r="F29" s="63"/>
      <c r="G29" s="64"/>
      <c r="H29" s="64"/>
      <c r="I29" s="65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spans="1:22" s="47" customFormat="1" x14ac:dyDescent="0.1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</row>
    <row r="31" spans="1:22" ht="14.25" x14ac:dyDescent="0.15">
      <c r="A31" s="69" t="s">
        <v>223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spans="1:22" s="47" customFormat="1" x14ac:dyDescent="0.15">
      <c r="A32" s="70" t="s">
        <v>224</v>
      </c>
      <c r="B32" s="63"/>
      <c r="C32" s="71"/>
      <c r="D32" s="70" t="s">
        <v>225</v>
      </c>
      <c r="E32" s="63"/>
      <c r="F32" s="71"/>
      <c r="G32" s="63"/>
      <c r="H32" s="63"/>
      <c r="I32" s="63"/>
      <c r="J32" s="71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</row>
    <row r="33" spans="1:23" s="47" customFormat="1" x14ac:dyDescent="0.15">
      <c r="A33" s="64" t="s">
        <v>226</v>
      </c>
      <c r="B33" s="66">
        <v>10120</v>
      </c>
      <c r="C33" s="71"/>
      <c r="D33" s="64" t="s">
        <v>227</v>
      </c>
      <c r="E33" s="65">
        <v>5202598</v>
      </c>
      <c r="F33" s="71"/>
      <c r="G33" s="63"/>
      <c r="H33" s="63"/>
      <c r="I33" s="63"/>
      <c r="J33" s="71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71"/>
    </row>
    <row r="34" spans="1:23" s="47" customFormat="1" x14ac:dyDescent="0.15">
      <c r="A34" s="64" t="s">
        <v>228</v>
      </c>
      <c r="B34" s="66">
        <v>365</v>
      </c>
      <c r="C34" s="71"/>
      <c r="D34" s="64" t="s">
        <v>229</v>
      </c>
      <c r="E34" s="65">
        <v>67960</v>
      </c>
      <c r="F34" s="71"/>
      <c r="G34" s="65"/>
      <c r="H34" s="63"/>
      <c r="I34" s="63"/>
      <c r="J34" s="71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71"/>
    </row>
    <row r="35" spans="1:23" s="47" customFormat="1" x14ac:dyDescent="0.15">
      <c r="A35" s="64" t="s">
        <v>230</v>
      </c>
      <c r="B35" s="78">
        <v>3955</v>
      </c>
      <c r="C35" s="71"/>
      <c r="D35" s="64" t="s">
        <v>231</v>
      </c>
      <c r="E35" s="65">
        <v>5055222</v>
      </c>
      <c r="F35" s="71"/>
      <c r="G35" s="63"/>
      <c r="H35" s="63"/>
      <c r="I35" s="63"/>
      <c r="J35" s="71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71"/>
    </row>
    <row r="36" spans="1:23" s="47" customFormat="1" x14ac:dyDescent="0.15">
      <c r="A36" s="64" t="s">
        <v>232</v>
      </c>
      <c r="B36" s="66">
        <v>8451</v>
      </c>
      <c r="C36" s="71"/>
      <c r="D36" s="64" t="s">
        <v>233</v>
      </c>
      <c r="E36" s="65">
        <v>-85467</v>
      </c>
      <c r="F36" s="71"/>
      <c r="G36" s="63"/>
      <c r="H36" s="63"/>
      <c r="I36" s="63"/>
      <c r="J36" s="71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71"/>
    </row>
    <row r="37" spans="1:23" s="47" customFormat="1" x14ac:dyDescent="0.15">
      <c r="A37" s="64" t="s">
        <v>220</v>
      </c>
      <c r="B37" s="66">
        <v>22891</v>
      </c>
      <c r="C37" s="71"/>
      <c r="D37" s="64" t="s">
        <v>234</v>
      </c>
      <c r="E37" s="65">
        <v>-42928</v>
      </c>
      <c r="F37" s="71"/>
      <c r="G37" s="65"/>
      <c r="H37" s="63"/>
      <c r="I37" s="63"/>
      <c r="J37" s="71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71"/>
    </row>
    <row r="38" spans="1:23" x14ac:dyDescent="0.15">
      <c r="A38" s="64" t="s">
        <v>235</v>
      </c>
      <c r="B38" s="66"/>
      <c r="C38" s="63"/>
      <c r="D38" s="64" t="s">
        <v>236</v>
      </c>
      <c r="E38" s="72">
        <v>772400</v>
      </c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 spans="1:23" x14ac:dyDescent="0.15">
      <c r="A39" s="64" t="s">
        <v>237</v>
      </c>
      <c r="B39" s="66"/>
      <c r="C39" s="63"/>
      <c r="D39" s="64" t="s">
        <v>238</v>
      </c>
      <c r="E39" s="65">
        <v>42333</v>
      </c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</row>
    <row r="40" spans="1:23" s="47" customFormat="1" x14ac:dyDescent="0.15">
      <c r="A40" s="63"/>
      <c r="B40" s="63"/>
      <c r="C40" s="71"/>
      <c r="D40" s="64" t="s">
        <v>239</v>
      </c>
      <c r="E40" s="65">
        <v>-2521</v>
      </c>
      <c r="F40" s="71"/>
      <c r="G40" s="63"/>
      <c r="H40" s="63"/>
      <c r="I40" s="63"/>
      <c r="J40" s="71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 spans="1:23" s="47" customFormat="1" x14ac:dyDescent="0.15">
      <c r="A41" s="63"/>
      <c r="B41" s="67"/>
      <c r="C41" s="71"/>
      <c r="D41" s="63"/>
      <c r="E41" s="63"/>
      <c r="F41" s="71"/>
      <c r="G41" s="63"/>
      <c r="H41" s="63"/>
      <c r="I41" s="63"/>
      <c r="J41" s="71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3" spans="1:23" ht="14.25" x14ac:dyDescent="0.15">
      <c r="A43" s="86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15">
      <c r="A44" s="76"/>
      <c r="B44" s="76"/>
      <c r="C44" s="79"/>
      <c r="D44" s="76"/>
      <c r="E44" s="80"/>
      <c r="F44" s="79"/>
      <c r="G44" s="81"/>
      <c r="H44" s="81"/>
      <c r="I44" s="81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15">
      <c r="A45" s="74"/>
      <c r="B45" s="83"/>
      <c r="C45" s="63"/>
      <c r="D45" s="83"/>
      <c r="E45" s="73"/>
      <c r="F45" s="63"/>
      <c r="G45" s="73"/>
      <c r="H45" s="75"/>
      <c r="I45" s="82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 spans="1:23" x14ac:dyDescent="0.15">
      <c r="A46" s="74"/>
      <c r="B46" s="83"/>
      <c r="C46" s="63"/>
      <c r="D46" s="83"/>
      <c r="E46" s="73"/>
      <c r="F46" s="63"/>
      <c r="G46" s="73"/>
      <c r="H46" s="75"/>
      <c r="I46" s="82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</row>
    <row r="47" spans="1:23" x14ac:dyDescent="0.15">
      <c r="A47" s="74"/>
      <c r="B47" s="83"/>
      <c r="C47" s="63"/>
      <c r="D47" s="83"/>
      <c r="E47" s="73"/>
      <c r="F47" s="63"/>
      <c r="G47" s="73"/>
      <c r="H47" s="75"/>
      <c r="I47" s="82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 spans="1:23" x14ac:dyDescent="0.15">
      <c r="A48" s="74"/>
      <c r="B48" s="83"/>
      <c r="C48" s="63"/>
      <c r="D48" s="83"/>
      <c r="E48" s="73"/>
      <c r="F48" s="63"/>
      <c r="G48" s="73"/>
      <c r="H48" s="75"/>
      <c r="I48" s="82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spans="1:14" x14ac:dyDescent="0.15">
      <c r="A49" s="74"/>
      <c r="B49" s="83"/>
      <c r="C49" s="63"/>
      <c r="D49" s="83"/>
      <c r="E49" s="73"/>
      <c r="F49" s="63"/>
      <c r="G49" s="73"/>
      <c r="H49" s="75"/>
      <c r="I49" s="82"/>
      <c r="J49" s="63"/>
      <c r="K49" s="63"/>
      <c r="L49" s="63"/>
      <c r="M49" s="63"/>
      <c r="N49" s="63"/>
    </row>
    <row r="50" spans="1:14" x14ac:dyDescent="0.15">
      <c r="A50" s="74"/>
      <c r="B50" s="83"/>
      <c r="C50" s="63"/>
      <c r="D50" s="83"/>
      <c r="E50" s="73"/>
      <c r="F50" s="63"/>
      <c r="G50" s="73"/>
      <c r="H50" s="75"/>
      <c r="I50" s="82"/>
      <c r="J50" s="63"/>
      <c r="K50" s="63"/>
      <c r="L50" s="63"/>
      <c r="M50" s="63"/>
      <c r="N50" s="63"/>
    </row>
    <row r="51" spans="1:14" x14ac:dyDescent="0.15">
      <c r="A51" s="74"/>
      <c r="B51" s="83"/>
      <c r="C51" s="63"/>
      <c r="D51" s="83"/>
      <c r="E51" s="73"/>
      <c r="F51" s="63"/>
      <c r="G51" s="73"/>
      <c r="H51" s="75"/>
      <c r="I51" s="82"/>
      <c r="J51" s="63"/>
      <c r="K51" s="63"/>
      <c r="L51" s="63"/>
      <c r="M51" s="63"/>
      <c r="N51" s="72"/>
    </row>
    <row r="52" spans="1:14" x14ac:dyDescent="0.15">
      <c r="A52" s="74"/>
      <c r="B52" s="83"/>
      <c r="C52" s="63"/>
      <c r="D52" s="83"/>
      <c r="E52" s="73"/>
      <c r="F52" s="63"/>
      <c r="G52" s="73"/>
      <c r="H52" s="75"/>
      <c r="I52" s="82"/>
      <c r="J52" s="63"/>
      <c r="K52" s="63"/>
      <c r="L52" s="63"/>
      <c r="M52" s="63"/>
      <c r="N52" s="63"/>
    </row>
    <row r="53" spans="1:14" x14ac:dyDescent="0.15">
      <c r="A53" s="74"/>
      <c r="B53" s="83"/>
      <c r="C53" s="63"/>
      <c r="D53" s="83"/>
      <c r="E53" s="73"/>
      <c r="F53" s="63"/>
      <c r="G53" s="73"/>
      <c r="H53" s="75"/>
      <c r="I53" s="82"/>
      <c r="J53" s="63"/>
      <c r="K53" s="63"/>
      <c r="L53" s="63"/>
      <c r="M53" s="63"/>
      <c r="N53" s="63"/>
    </row>
    <row r="54" spans="1:14" x14ac:dyDescent="0.15">
      <c r="A54" s="74"/>
      <c r="B54" s="83"/>
      <c r="C54" s="63"/>
      <c r="D54" s="83"/>
      <c r="E54" s="73"/>
      <c r="F54" s="63"/>
      <c r="G54" s="73"/>
      <c r="H54" s="75"/>
      <c r="I54" s="82"/>
      <c r="J54" s="63"/>
      <c r="K54" s="63"/>
      <c r="L54" s="63"/>
      <c r="M54" s="63"/>
      <c r="N54" s="63"/>
    </row>
    <row r="55" spans="1:14" x14ac:dyDescent="0.15">
      <c r="A55" s="74"/>
      <c r="B55" s="83"/>
      <c r="C55" s="63"/>
      <c r="D55" s="83"/>
      <c r="E55" s="73"/>
      <c r="F55" s="63"/>
      <c r="G55" s="73"/>
      <c r="H55" s="75"/>
      <c r="I55" s="82"/>
      <c r="J55" s="63"/>
      <c r="K55" s="63"/>
      <c r="L55" s="63"/>
      <c r="M55" s="63"/>
      <c r="N55" s="63"/>
    </row>
    <row r="56" spans="1:14" x14ac:dyDescent="0.15">
      <c r="A56" s="74"/>
      <c r="B56" s="83"/>
      <c r="C56" s="63"/>
      <c r="D56" s="83"/>
      <c r="E56" s="73"/>
      <c r="F56" s="63"/>
      <c r="G56" s="73"/>
      <c r="H56" s="75"/>
      <c r="I56" s="82"/>
      <c r="J56" s="63"/>
      <c r="K56" s="63"/>
      <c r="L56" s="63"/>
      <c r="M56" s="63"/>
      <c r="N56" s="63"/>
    </row>
    <row r="57" spans="1:14" x14ac:dyDescent="0.15">
      <c r="A57" s="74"/>
      <c r="B57" s="83"/>
      <c r="C57" s="63"/>
      <c r="D57" s="83"/>
      <c r="E57" s="73"/>
      <c r="F57" s="63"/>
      <c r="G57" s="73"/>
      <c r="H57" s="75"/>
      <c r="I57" s="82"/>
      <c r="J57" s="63"/>
      <c r="K57" s="63"/>
      <c r="L57" s="63"/>
      <c r="M57" s="63"/>
      <c r="N57" s="63"/>
    </row>
    <row r="58" spans="1:14" x14ac:dyDescent="0.15">
      <c r="A58" s="76"/>
      <c r="B58" s="63"/>
      <c r="C58" s="63"/>
      <c r="D58" s="63"/>
      <c r="E58" s="63"/>
      <c r="F58" s="63"/>
      <c r="G58" s="63"/>
      <c r="H58" s="84"/>
      <c r="I58" s="85"/>
      <c r="J58" s="63"/>
      <c r="K58" s="63"/>
      <c r="L58" s="63"/>
      <c r="M58" s="63"/>
      <c r="N58" s="6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D20" sqref="D20"/>
    </sheetView>
  </sheetViews>
  <sheetFormatPr defaultRowHeight="13.5" x14ac:dyDescent="0.15"/>
  <cols>
    <col min="1" max="1" width="21.75" style="37" customWidth="1"/>
    <col min="2" max="2" width="20.875" style="37" customWidth="1"/>
    <col min="3" max="3" width="3.375" style="38" customWidth="1"/>
    <col min="4" max="4" width="20.625" style="37" customWidth="1"/>
    <col min="5" max="5" width="22" style="37" customWidth="1"/>
    <col min="6" max="6" width="1.875" style="38" customWidth="1"/>
    <col min="7" max="7" width="24.625" style="37" customWidth="1"/>
    <col min="8" max="8" width="17.875" style="37" customWidth="1"/>
    <col min="9" max="9" width="21.625" style="37" customWidth="1"/>
    <col min="10" max="10" width="7.125" style="38" customWidth="1"/>
    <col min="11" max="13" width="9" style="37"/>
    <col min="14" max="14" width="15.5" style="37" bestFit="1" customWidth="1"/>
    <col min="15" max="16384" width="9" style="37"/>
  </cols>
  <sheetData>
    <row r="1" spans="1:9" ht="14.25" x14ac:dyDescent="0.15">
      <c r="A1" s="45" t="s">
        <v>184</v>
      </c>
      <c r="B1" s="39"/>
      <c r="C1" s="39"/>
      <c r="D1" s="39"/>
      <c r="E1" s="39"/>
      <c r="F1" s="39"/>
      <c r="G1" s="39"/>
      <c r="H1" s="39"/>
      <c r="I1" s="39"/>
    </row>
    <row r="2" spans="1:9" x14ac:dyDescent="0.15">
      <c r="A2" s="46" t="s">
        <v>0</v>
      </c>
      <c r="B2" s="39"/>
      <c r="C2" s="39"/>
      <c r="D2" s="46" t="s">
        <v>185</v>
      </c>
      <c r="E2" s="39"/>
      <c r="F2" s="39"/>
      <c r="G2" s="46" t="s">
        <v>186</v>
      </c>
      <c r="H2" s="39"/>
      <c r="I2" s="41"/>
    </row>
    <row r="3" spans="1:9" x14ac:dyDescent="0.15">
      <c r="A3" s="40" t="s">
        <v>187</v>
      </c>
      <c r="B3" s="41">
        <v>209345945.78999999</v>
      </c>
      <c r="C3" s="39"/>
      <c r="D3" s="40" t="s">
        <v>187</v>
      </c>
      <c r="E3" s="41">
        <v>43123853.32</v>
      </c>
      <c r="F3" s="39"/>
      <c r="G3" s="40" t="s">
        <v>188</v>
      </c>
      <c r="H3" s="39"/>
      <c r="I3" s="42"/>
    </row>
    <row r="4" spans="1:9" x14ac:dyDescent="0.15">
      <c r="A4" s="40" t="s">
        <v>189</v>
      </c>
      <c r="B4" s="53">
        <v>16645724.24</v>
      </c>
      <c r="C4" s="39"/>
      <c r="D4" s="40" t="s">
        <v>190</v>
      </c>
      <c r="E4" s="53">
        <v>13935077.34</v>
      </c>
      <c r="F4" s="39"/>
      <c r="G4" s="39"/>
      <c r="H4" s="40" t="s">
        <v>191</v>
      </c>
      <c r="I4" s="39">
        <v>150</v>
      </c>
    </row>
    <row r="5" spans="1:9" x14ac:dyDescent="0.15">
      <c r="A5" s="40" t="s">
        <v>192</v>
      </c>
      <c r="B5" s="41">
        <v>234992214.62</v>
      </c>
      <c r="C5" s="39"/>
      <c r="D5" s="40" t="s">
        <v>193</v>
      </c>
      <c r="E5" s="41">
        <v>29188775.98</v>
      </c>
      <c r="F5" s="39"/>
      <c r="G5" s="39"/>
      <c r="H5" s="40" t="s">
        <v>194</v>
      </c>
      <c r="I5" s="39">
        <v>19</v>
      </c>
    </row>
    <row r="6" spans="1:9" x14ac:dyDescent="0.15">
      <c r="A6" s="40" t="s">
        <v>190</v>
      </c>
      <c r="B6" s="41">
        <v>218346490.38</v>
      </c>
      <c r="C6" s="39"/>
      <c r="D6" s="40" t="s">
        <v>195</v>
      </c>
      <c r="E6" s="41">
        <v>8000000</v>
      </c>
      <c r="F6" s="39"/>
      <c r="G6" s="39"/>
      <c r="H6" s="40" t="s">
        <v>196</v>
      </c>
      <c r="I6" s="39">
        <v>69</v>
      </c>
    </row>
    <row r="7" spans="1:9" x14ac:dyDescent="0.15">
      <c r="A7" s="40" t="s">
        <v>195</v>
      </c>
      <c r="B7" s="41">
        <v>180000000</v>
      </c>
      <c r="C7" s="39"/>
      <c r="D7" s="40" t="s">
        <v>197</v>
      </c>
      <c r="E7" s="53">
        <v>81000000</v>
      </c>
      <c r="F7" s="39"/>
      <c r="G7" s="39"/>
      <c r="H7" s="40" t="s">
        <v>196</v>
      </c>
      <c r="I7" s="39">
        <v>-3</v>
      </c>
    </row>
    <row r="8" spans="1:9" x14ac:dyDescent="0.15">
      <c r="A8" s="40" t="s">
        <v>197</v>
      </c>
      <c r="B8" s="41">
        <v>203000000</v>
      </c>
      <c r="C8" s="39"/>
      <c r="D8" s="40" t="s">
        <v>198</v>
      </c>
      <c r="E8" s="41">
        <v>526.4</v>
      </c>
      <c r="F8" s="39"/>
      <c r="G8" s="40"/>
      <c r="H8" s="40" t="s">
        <v>199</v>
      </c>
      <c r="I8" s="39">
        <v>29</v>
      </c>
    </row>
    <row r="9" spans="1:9" x14ac:dyDescent="0.15">
      <c r="A9" s="40" t="s">
        <v>200</v>
      </c>
      <c r="B9" s="41">
        <v>544.59</v>
      </c>
      <c r="C9" s="39"/>
      <c r="D9" s="40" t="s">
        <v>201</v>
      </c>
      <c r="E9" s="42">
        <v>494</v>
      </c>
      <c r="F9" s="39"/>
      <c r="G9" s="39"/>
      <c r="H9" s="40"/>
      <c r="I9" s="39"/>
    </row>
    <row r="10" spans="1:9" x14ac:dyDescent="0.15">
      <c r="A10" s="40" t="s">
        <v>202</v>
      </c>
      <c r="B10" s="41">
        <v>9000000</v>
      </c>
      <c r="C10" s="39"/>
      <c r="D10" s="40" t="s">
        <v>203</v>
      </c>
      <c r="E10" s="41">
        <v>383233.40000000008</v>
      </c>
      <c r="F10" s="39"/>
      <c r="G10" s="40"/>
      <c r="H10" s="40" t="s">
        <v>204</v>
      </c>
      <c r="I10" s="42">
        <v>267</v>
      </c>
    </row>
    <row r="11" spans="1:9" x14ac:dyDescent="0.15">
      <c r="A11" s="40" t="s">
        <v>205</v>
      </c>
      <c r="B11" s="41">
        <v>667340.45000000007</v>
      </c>
      <c r="C11" s="39"/>
      <c r="D11" s="39"/>
      <c r="E11" s="41"/>
      <c r="F11" s="39"/>
      <c r="G11" s="40"/>
      <c r="H11" s="40" t="s">
        <v>206</v>
      </c>
      <c r="I11" s="42">
        <v>-3</v>
      </c>
    </row>
    <row r="12" spans="1:9" x14ac:dyDescent="0.15">
      <c r="A12" s="40" t="s">
        <v>198</v>
      </c>
      <c r="B12" s="53">
        <v>93.37</v>
      </c>
      <c r="C12" s="39"/>
      <c r="D12" s="39"/>
      <c r="E12" s="41"/>
      <c r="F12" s="39"/>
      <c r="G12" s="40" t="s">
        <v>207</v>
      </c>
      <c r="H12" s="39"/>
      <c r="I12" s="41"/>
    </row>
    <row r="13" spans="1:9" x14ac:dyDescent="0.15">
      <c r="A13" s="40" t="s">
        <v>203</v>
      </c>
      <c r="B13" s="41">
        <v>82182.030000000042</v>
      </c>
      <c r="C13" s="39"/>
      <c r="D13" s="39"/>
      <c r="E13" s="41"/>
      <c r="F13" s="39"/>
      <c r="G13" s="40"/>
      <c r="H13" s="40" t="s">
        <v>208</v>
      </c>
      <c r="I13" s="41">
        <v>184076940</v>
      </c>
    </row>
    <row r="14" spans="1:9" x14ac:dyDescent="0.15">
      <c r="A14" s="39"/>
      <c r="B14" s="41"/>
      <c r="C14" s="39"/>
      <c r="D14" s="39"/>
      <c r="E14" s="39"/>
      <c r="F14" s="39"/>
      <c r="G14" s="40"/>
      <c r="H14" s="40" t="s">
        <v>209</v>
      </c>
      <c r="I14" s="41">
        <v>-2060820</v>
      </c>
    </row>
    <row r="15" spans="1:9" x14ac:dyDescent="0.15">
      <c r="A15" s="40"/>
      <c r="B15" s="41"/>
      <c r="C15" s="39"/>
      <c r="D15" s="39"/>
      <c r="E15" s="39"/>
      <c r="F15" s="39"/>
      <c r="G15" s="40"/>
      <c r="H15" s="40" t="s">
        <v>210</v>
      </c>
      <c r="I15" s="41">
        <v>182016120</v>
      </c>
    </row>
    <row r="16" spans="1:9" x14ac:dyDescent="0.15">
      <c r="A16" s="40"/>
      <c r="B16" s="41"/>
      <c r="C16" s="39"/>
      <c r="D16" s="39"/>
      <c r="E16" s="39"/>
      <c r="F16" s="39"/>
      <c r="G16" s="40" t="s">
        <v>197</v>
      </c>
      <c r="H16" s="41"/>
      <c r="I16" s="41">
        <v>45800000</v>
      </c>
    </row>
    <row r="17" spans="1:22" x14ac:dyDescent="0.15">
      <c r="A17" s="44"/>
      <c r="B17" s="41"/>
      <c r="C17" s="39"/>
      <c r="D17" s="39"/>
      <c r="E17" s="39"/>
      <c r="F17" s="39"/>
      <c r="G17" s="40" t="s">
        <v>211</v>
      </c>
      <c r="H17" s="41"/>
      <c r="I17" s="41">
        <v>12512388.5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x14ac:dyDescent="0.15">
      <c r="A18" s="39"/>
      <c r="B18" s="39"/>
      <c r="C18" s="39"/>
      <c r="D18" s="39"/>
      <c r="E18" s="39"/>
      <c r="F18" s="39"/>
      <c r="G18" s="40" t="s">
        <v>193</v>
      </c>
      <c r="H18" s="41"/>
      <c r="I18" s="41">
        <v>36879564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x14ac:dyDescent="0.15">
      <c r="A19" s="41"/>
      <c r="B19" s="39"/>
      <c r="C19" s="39"/>
      <c r="D19" s="39"/>
      <c r="E19" s="39"/>
      <c r="F19" s="39"/>
      <c r="G19" s="40" t="s">
        <v>212</v>
      </c>
      <c r="H19" s="41"/>
      <c r="I19" s="41">
        <v>3591952.5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x14ac:dyDescent="0.15">
      <c r="A20" s="39"/>
      <c r="B20" s="39"/>
      <c r="C20" s="39"/>
      <c r="D20" s="39"/>
      <c r="E20" s="39"/>
      <c r="F20" s="39"/>
      <c r="G20" s="40" t="s">
        <v>213</v>
      </c>
      <c r="H20" s="39"/>
      <c r="I20" s="41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x14ac:dyDescent="0.15">
      <c r="A21" s="39"/>
      <c r="B21" s="39"/>
      <c r="C21" s="39"/>
      <c r="D21" s="39"/>
      <c r="E21" s="39"/>
      <c r="F21" s="39"/>
      <c r="G21" s="40"/>
      <c r="H21" s="40" t="s">
        <v>214</v>
      </c>
      <c r="I21" s="41">
        <v>87878.61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x14ac:dyDescent="0.15">
      <c r="A22" s="39"/>
      <c r="B22" s="39"/>
      <c r="C22" s="39"/>
      <c r="D22" s="39"/>
      <c r="E22" s="39"/>
      <c r="F22" s="39"/>
      <c r="G22" s="40"/>
      <c r="H22" s="40" t="s">
        <v>215</v>
      </c>
      <c r="I22" s="41">
        <v>20857.57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x14ac:dyDescent="0.15">
      <c r="A23" s="39"/>
      <c r="B23" s="39"/>
      <c r="C23" s="39"/>
      <c r="D23" s="39"/>
      <c r="E23" s="39"/>
      <c r="F23" s="39"/>
      <c r="G23" s="40"/>
      <c r="H23" s="40" t="s">
        <v>216</v>
      </c>
      <c r="I23" s="41">
        <v>3885.97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x14ac:dyDescent="0.15">
      <c r="A24" s="46" t="s">
        <v>217</v>
      </c>
      <c r="B24" s="39"/>
      <c r="C24" s="39"/>
      <c r="D24" s="39"/>
      <c r="E24" s="39"/>
      <c r="F24" s="39"/>
      <c r="G24" s="39"/>
      <c r="H24" s="40" t="s">
        <v>218</v>
      </c>
      <c r="I24" s="41">
        <v>1522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x14ac:dyDescent="0.15">
      <c r="A25" s="40" t="s">
        <v>219</v>
      </c>
      <c r="B25" s="41">
        <v>329800000</v>
      </c>
      <c r="C25" s="39"/>
      <c r="D25" s="39"/>
      <c r="E25" s="39"/>
      <c r="F25" s="39"/>
      <c r="G25" s="39"/>
      <c r="H25" s="40" t="s">
        <v>220</v>
      </c>
      <c r="I25" s="41">
        <v>114144.15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x14ac:dyDescent="0.15">
      <c r="A26" s="40" t="s">
        <v>221</v>
      </c>
      <c r="B26" s="41">
        <v>82714064.219999999</v>
      </c>
      <c r="C26" s="39"/>
      <c r="D26" s="39"/>
      <c r="E26" s="39"/>
      <c r="F26" s="39"/>
      <c r="G26" s="40"/>
      <c r="H26" s="40"/>
      <c r="I26" s="41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x14ac:dyDescent="0.15">
      <c r="A27" s="40" t="s">
        <v>222</v>
      </c>
      <c r="B27" s="41">
        <v>579559.58000000007</v>
      </c>
      <c r="C27" s="39"/>
      <c r="D27" s="39"/>
      <c r="E27" s="39"/>
      <c r="F27" s="39"/>
      <c r="G27" s="40"/>
      <c r="H27" s="40"/>
      <c r="I27" s="41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x14ac:dyDescent="0.15">
      <c r="A28" s="39"/>
      <c r="B28" s="39"/>
      <c r="C28" s="39"/>
      <c r="D28" s="39"/>
      <c r="E28" s="39"/>
      <c r="F28" s="39"/>
      <c r="G28" s="40"/>
      <c r="H28" s="40"/>
      <c r="I28" s="41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x14ac:dyDescent="0.15">
      <c r="A29" s="39"/>
      <c r="B29" s="39"/>
      <c r="C29" s="39"/>
      <c r="D29" s="39"/>
      <c r="E29" s="39"/>
      <c r="F29" s="39"/>
      <c r="G29" s="40"/>
      <c r="H29" s="40"/>
      <c r="I29" s="41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s="38" customFormat="1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spans="1:22" ht="14.25" x14ac:dyDescent="0.15">
      <c r="A31" s="45" t="s">
        <v>223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s="38" customFormat="1" x14ac:dyDescent="0.15">
      <c r="A32" s="46" t="s">
        <v>224</v>
      </c>
      <c r="B32" s="39"/>
      <c r="C32" s="47"/>
      <c r="D32" s="46" t="s">
        <v>225</v>
      </c>
      <c r="E32" s="39"/>
      <c r="F32" s="47"/>
      <c r="G32" s="39"/>
      <c r="H32" s="39"/>
      <c r="I32" s="39"/>
      <c r="J32" s="47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3" s="38" customFormat="1" x14ac:dyDescent="0.15">
      <c r="A33" s="40" t="s">
        <v>226</v>
      </c>
      <c r="B33" s="42">
        <v>9907</v>
      </c>
      <c r="C33" s="47"/>
      <c r="D33" s="40" t="s">
        <v>227</v>
      </c>
      <c r="E33" s="41">
        <v>5134638</v>
      </c>
      <c r="F33" s="47"/>
      <c r="G33" s="39"/>
      <c r="H33" s="39"/>
      <c r="I33" s="39"/>
      <c r="J33" s="47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47"/>
    </row>
    <row r="34" spans="1:23" s="38" customFormat="1" x14ac:dyDescent="0.15">
      <c r="A34" s="40" t="s">
        <v>228</v>
      </c>
      <c r="B34" s="42">
        <v>318</v>
      </c>
      <c r="C34" s="47"/>
      <c r="D34" s="40" t="s">
        <v>229</v>
      </c>
      <c r="E34" s="41">
        <v>5140689</v>
      </c>
      <c r="F34" s="47"/>
      <c r="G34" s="41"/>
      <c r="H34" s="39"/>
      <c r="I34" s="39"/>
      <c r="J34" s="47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7"/>
    </row>
    <row r="35" spans="1:23" s="38" customFormat="1" x14ac:dyDescent="0.15">
      <c r="A35" s="40" t="s">
        <v>230</v>
      </c>
      <c r="B35" s="54">
        <v>4003</v>
      </c>
      <c r="C35" s="47"/>
      <c r="D35" s="40" t="s">
        <v>231</v>
      </c>
      <c r="E35" s="41">
        <v>336158</v>
      </c>
      <c r="F35" s="47"/>
      <c r="G35" s="39"/>
      <c r="H35" s="39"/>
      <c r="I35" s="39"/>
      <c r="J35" s="47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47"/>
    </row>
    <row r="36" spans="1:23" s="38" customFormat="1" x14ac:dyDescent="0.15">
      <c r="A36" s="40" t="s">
        <v>232</v>
      </c>
      <c r="B36" s="42">
        <v>8348</v>
      </c>
      <c r="C36" s="47"/>
      <c r="D36" s="40" t="s">
        <v>233</v>
      </c>
      <c r="E36" s="41">
        <v>5140689</v>
      </c>
      <c r="F36" s="47"/>
      <c r="G36" s="39"/>
      <c r="H36" s="39"/>
      <c r="I36" s="39"/>
      <c r="J36" s="47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47"/>
    </row>
    <row r="37" spans="1:23" s="38" customFormat="1" x14ac:dyDescent="0.15">
      <c r="A37" s="40" t="s">
        <v>220</v>
      </c>
      <c r="B37" s="42">
        <v>22576</v>
      </c>
      <c r="C37" s="47"/>
      <c r="D37" s="40" t="s">
        <v>234</v>
      </c>
      <c r="E37" s="41">
        <v>-375515</v>
      </c>
      <c r="F37" s="47"/>
      <c r="G37" s="41"/>
      <c r="H37" s="39"/>
      <c r="I37" s="39"/>
      <c r="J37" s="47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47"/>
    </row>
    <row r="38" spans="1:23" x14ac:dyDescent="0.15">
      <c r="A38" s="40" t="s">
        <v>235</v>
      </c>
      <c r="B38" s="42"/>
      <c r="C38" s="39"/>
      <c r="D38" s="40" t="s">
        <v>236</v>
      </c>
      <c r="E38" s="48">
        <v>415097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 x14ac:dyDescent="0.15">
      <c r="A39" s="40" t="s">
        <v>237</v>
      </c>
      <c r="B39" s="42"/>
      <c r="C39" s="39"/>
      <c r="D39" s="40" t="s">
        <v>238</v>
      </c>
      <c r="E39" s="41">
        <v>35432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 s="38" customFormat="1" x14ac:dyDescent="0.15">
      <c r="A40" s="39"/>
      <c r="B40" s="39"/>
      <c r="C40" s="47"/>
      <c r="D40" s="40" t="s">
        <v>239</v>
      </c>
      <c r="E40" s="41">
        <v>-764</v>
      </c>
      <c r="F40" s="47"/>
      <c r="G40" s="39"/>
      <c r="H40" s="39"/>
      <c r="I40" s="39"/>
      <c r="J40" s="47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 s="38" customFormat="1" x14ac:dyDescent="0.15">
      <c r="A41" s="39"/>
      <c r="B41" s="43"/>
      <c r="C41" s="47"/>
      <c r="D41" s="39"/>
      <c r="E41" s="39"/>
      <c r="F41" s="47"/>
      <c r="G41" s="39"/>
      <c r="H41" s="39"/>
      <c r="I41" s="39"/>
      <c r="J41" s="47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3" spans="1:23" ht="14.25" x14ac:dyDescent="0.15">
      <c r="A43" s="62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 x14ac:dyDescent="0.15">
      <c r="A44" s="52"/>
      <c r="B44" s="52"/>
      <c r="C44" s="55"/>
      <c r="D44" s="52"/>
      <c r="E44" s="56"/>
      <c r="F44" s="55"/>
      <c r="G44" s="57"/>
      <c r="H44" s="57"/>
      <c r="I44" s="57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 x14ac:dyDescent="0.15">
      <c r="A45" s="50"/>
      <c r="B45" s="59"/>
      <c r="C45" s="39"/>
      <c r="D45" s="59"/>
      <c r="E45" s="49"/>
      <c r="F45" s="39"/>
      <c r="G45" s="49"/>
      <c r="H45" s="51"/>
      <c r="I45" s="58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 x14ac:dyDescent="0.15">
      <c r="A46" s="50"/>
      <c r="B46" s="59"/>
      <c r="C46" s="39"/>
      <c r="D46" s="59"/>
      <c r="E46" s="49"/>
      <c r="F46" s="39"/>
      <c r="G46" s="49"/>
      <c r="H46" s="51"/>
      <c r="I46" s="5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 x14ac:dyDescent="0.15">
      <c r="A47" s="50"/>
      <c r="B47" s="59"/>
      <c r="C47" s="39"/>
      <c r="D47" s="59"/>
      <c r="E47" s="49"/>
      <c r="F47" s="39"/>
      <c r="G47" s="49"/>
      <c r="H47" s="51"/>
      <c r="I47" s="58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 x14ac:dyDescent="0.15">
      <c r="A48" s="50"/>
      <c r="B48" s="59"/>
      <c r="C48" s="39"/>
      <c r="D48" s="59"/>
      <c r="E48" s="49"/>
      <c r="F48" s="39"/>
      <c r="G48" s="49"/>
      <c r="H48" s="51"/>
      <c r="I48" s="58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14" x14ac:dyDescent="0.15">
      <c r="A49" s="50"/>
      <c r="B49" s="59"/>
      <c r="C49" s="39"/>
      <c r="D49" s="59"/>
      <c r="E49" s="49"/>
      <c r="F49" s="39"/>
      <c r="G49" s="49"/>
      <c r="H49" s="51"/>
      <c r="I49" s="58"/>
      <c r="J49" s="39"/>
      <c r="K49" s="39"/>
      <c r="L49" s="39"/>
      <c r="M49" s="39"/>
      <c r="N49" s="39"/>
    </row>
    <row r="50" spans="1:14" x14ac:dyDescent="0.15">
      <c r="A50" s="50"/>
      <c r="B50" s="59"/>
      <c r="C50" s="39"/>
      <c r="D50" s="59"/>
      <c r="E50" s="49"/>
      <c r="F50" s="39"/>
      <c r="G50" s="49"/>
      <c r="H50" s="51"/>
      <c r="I50" s="58"/>
      <c r="J50" s="39"/>
      <c r="K50" s="39"/>
      <c r="L50" s="39"/>
      <c r="M50" s="39"/>
      <c r="N50" s="39"/>
    </row>
    <row r="51" spans="1:14" x14ac:dyDescent="0.15">
      <c r="A51" s="50"/>
      <c r="B51" s="59"/>
      <c r="C51" s="39"/>
      <c r="D51" s="59"/>
      <c r="E51" s="49"/>
      <c r="F51" s="39"/>
      <c r="G51" s="49"/>
      <c r="H51" s="51"/>
      <c r="I51" s="58"/>
      <c r="J51" s="39"/>
      <c r="K51" s="39"/>
      <c r="L51" s="39"/>
      <c r="M51" s="39"/>
      <c r="N51" s="48"/>
    </row>
    <row r="52" spans="1:14" x14ac:dyDescent="0.15">
      <c r="A52" s="50"/>
      <c r="B52" s="59"/>
      <c r="C52" s="39"/>
      <c r="D52" s="59"/>
      <c r="E52" s="49"/>
      <c r="F52" s="39"/>
      <c r="G52" s="49"/>
      <c r="H52" s="51"/>
      <c r="I52" s="58"/>
      <c r="J52" s="39"/>
      <c r="K52" s="39"/>
      <c r="L52" s="39"/>
      <c r="M52" s="39"/>
      <c r="N52" s="39"/>
    </row>
    <row r="53" spans="1:14" x14ac:dyDescent="0.15">
      <c r="A53" s="50"/>
      <c r="B53" s="59"/>
      <c r="C53" s="39"/>
      <c r="D53" s="59"/>
      <c r="E53" s="49"/>
      <c r="F53" s="39"/>
      <c r="G53" s="49"/>
      <c r="H53" s="51"/>
      <c r="I53" s="58"/>
      <c r="J53" s="39"/>
      <c r="K53" s="39"/>
      <c r="L53" s="39"/>
      <c r="M53" s="39"/>
      <c r="N53" s="39"/>
    </row>
    <row r="54" spans="1:14" x14ac:dyDescent="0.15">
      <c r="A54" s="50"/>
      <c r="B54" s="59"/>
      <c r="C54" s="39"/>
      <c r="D54" s="59"/>
      <c r="E54" s="49"/>
      <c r="F54" s="39"/>
      <c r="G54" s="49"/>
      <c r="H54" s="51"/>
      <c r="I54" s="58"/>
      <c r="J54" s="39"/>
      <c r="K54" s="39"/>
      <c r="L54" s="39"/>
      <c r="M54" s="39"/>
      <c r="N54" s="39"/>
    </row>
    <row r="55" spans="1:14" x14ac:dyDescent="0.15">
      <c r="A55" s="50"/>
      <c r="B55" s="59"/>
      <c r="C55" s="39"/>
      <c r="D55" s="59"/>
      <c r="E55" s="49"/>
      <c r="F55" s="39"/>
      <c r="G55" s="49"/>
      <c r="H55" s="51"/>
      <c r="I55" s="58"/>
      <c r="J55" s="39"/>
      <c r="K55" s="39"/>
      <c r="L55" s="39"/>
      <c r="M55" s="39"/>
      <c r="N55" s="39"/>
    </row>
    <row r="56" spans="1:14" x14ac:dyDescent="0.15">
      <c r="A56" s="50"/>
      <c r="B56" s="59"/>
      <c r="C56" s="39"/>
      <c r="D56" s="59"/>
      <c r="E56" s="49"/>
      <c r="F56" s="39"/>
      <c r="G56" s="49"/>
      <c r="H56" s="51"/>
      <c r="I56" s="58"/>
      <c r="J56" s="39"/>
      <c r="K56" s="39"/>
      <c r="L56" s="39"/>
      <c r="M56" s="39"/>
      <c r="N56" s="39"/>
    </row>
    <row r="57" spans="1:14" x14ac:dyDescent="0.15">
      <c r="A57" s="50"/>
      <c r="B57" s="59"/>
      <c r="C57" s="39"/>
      <c r="D57" s="59"/>
      <c r="E57" s="49"/>
      <c r="F57" s="39"/>
      <c r="G57" s="49"/>
      <c r="H57" s="51"/>
      <c r="I57" s="58"/>
      <c r="J57" s="39"/>
      <c r="K57" s="39"/>
      <c r="L57" s="39"/>
      <c r="M57" s="39"/>
      <c r="N57" s="39"/>
    </row>
    <row r="58" spans="1:14" x14ac:dyDescent="0.15">
      <c r="A58" s="52"/>
      <c r="B58" s="39"/>
      <c r="C58" s="39"/>
      <c r="D58" s="39"/>
      <c r="E58" s="39"/>
      <c r="F58" s="39"/>
      <c r="G58" s="39"/>
      <c r="H58" s="60"/>
      <c r="I58" s="61"/>
      <c r="J58" s="39"/>
      <c r="K58" s="39"/>
      <c r="L58" s="39"/>
      <c r="M58" s="39"/>
      <c r="N58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/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81936.850000000035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576826.42000000016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19" sqref="B19"/>
    </sheetView>
  </sheetViews>
  <sheetFormatPr defaultRowHeight="13.5" x14ac:dyDescent="0.15"/>
  <cols>
    <col min="1" max="1" width="21.75" style="786" customWidth="1"/>
    <col min="2" max="2" width="20.875" style="786" customWidth="1"/>
    <col min="3" max="3" width="3.375" style="794" customWidth="1"/>
    <col min="4" max="4" width="20.625" style="786" customWidth="1"/>
    <col min="5" max="5" width="22" style="786" customWidth="1"/>
    <col min="6" max="6" width="1.875" style="794" customWidth="1"/>
    <col min="7" max="7" width="24.625" style="786" customWidth="1"/>
    <col min="8" max="8" width="17.875" style="786" customWidth="1"/>
    <col min="9" max="9" width="21.625" style="786" customWidth="1"/>
    <col min="10" max="10" width="7.125" style="794" customWidth="1"/>
    <col min="11" max="13" width="9" style="786"/>
    <col min="14" max="14" width="15.5" style="786" bestFit="1" customWidth="1"/>
    <col min="15" max="16384" width="9" style="786"/>
  </cols>
  <sheetData>
    <row r="1" spans="1:10" ht="14.25" x14ac:dyDescent="0.15">
      <c r="A1" s="819" t="s">
        <v>184</v>
      </c>
      <c r="B1" s="813"/>
      <c r="C1" s="813"/>
      <c r="D1" s="813"/>
      <c r="E1" s="813"/>
      <c r="F1" s="813"/>
      <c r="G1" s="813"/>
      <c r="H1" s="813"/>
      <c r="I1" s="813"/>
      <c r="J1" s="813"/>
    </row>
    <row r="2" spans="1:10" x14ac:dyDescent="0.15">
      <c r="A2" s="820" t="s">
        <v>0</v>
      </c>
      <c r="B2" s="813"/>
      <c r="C2" s="813"/>
      <c r="D2" s="820" t="s">
        <v>185</v>
      </c>
      <c r="E2" s="813"/>
      <c r="F2" s="813"/>
      <c r="G2" s="820" t="s">
        <v>186</v>
      </c>
      <c r="H2" s="813"/>
      <c r="I2" s="815"/>
      <c r="J2" s="813"/>
    </row>
    <row r="3" spans="1:10" x14ac:dyDescent="0.15">
      <c r="A3" s="814" t="s">
        <v>187</v>
      </c>
      <c r="B3" s="815">
        <v>36072096.060000002</v>
      </c>
      <c r="C3" s="813"/>
      <c r="D3" s="814" t="s">
        <v>187</v>
      </c>
      <c r="E3" s="815">
        <v>50039748.399999999</v>
      </c>
      <c r="F3" s="813"/>
      <c r="G3" s="814" t="s">
        <v>188</v>
      </c>
      <c r="H3" s="813"/>
      <c r="I3" s="828" t="s">
        <v>376</v>
      </c>
      <c r="J3" s="814" t="s">
        <v>377</v>
      </c>
    </row>
    <row r="4" spans="1:10" x14ac:dyDescent="0.15">
      <c r="A4" s="814" t="s">
        <v>189</v>
      </c>
      <c r="B4" s="829">
        <v>11516148.68</v>
      </c>
      <c r="C4" s="813"/>
      <c r="D4" s="814" t="s">
        <v>190</v>
      </c>
      <c r="E4" s="829">
        <v>14391825.609999999</v>
      </c>
      <c r="F4" s="813"/>
      <c r="G4" s="813"/>
      <c r="H4" s="814" t="s">
        <v>196</v>
      </c>
      <c r="I4" s="813">
        <v>263</v>
      </c>
      <c r="J4" s="813"/>
    </row>
    <row r="5" spans="1:10" x14ac:dyDescent="0.15">
      <c r="A5" s="814" t="s">
        <v>192</v>
      </c>
      <c r="B5" s="815">
        <v>47588244.740000002</v>
      </c>
      <c r="C5" s="813"/>
      <c r="D5" s="814" t="s">
        <v>193</v>
      </c>
      <c r="E5" s="815">
        <v>35647922.789999999</v>
      </c>
      <c r="F5" s="813"/>
      <c r="G5" s="813"/>
      <c r="H5" s="814" t="s">
        <v>378</v>
      </c>
      <c r="I5" s="813">
        <v>6</v>
      </c>
      <c r="J5" s="813"/>
    </row>
    <row r="6" spans="1:10" x14ac:dyDescent="0.15">
      <c r="A6" s="814" t="s">
        <v>190</v>
      </c>
      <c r="B6" s="815">
        <v>36072096.060000002</v>
      </c>
      <c r="C6" s="813"/>
      <c r="D6" s="814" t="s">
        <v>195</v>
      </c>
      <c r="E6" s="815">
        <v>8000000</v>
      </c>
      <c r="F6" s="813"/>
      <c r="G6" s="813"/>
      <c r="H6" s="814" t="s">
        <v>199</v>
      </c>
      <c r="I6" s="813">
        <v>121</v>
      </c>
      <c r="J6" s="813"/>
    </row>
    <row r="7" spans="1:10" x14ac:dyDescent="0.15">
      <c r="A7" s="814" t="s">
        <v>195</v>
      </c>
      <c r="B7" s="815">
        <v>50000000</v>
      </c>
      <c r="C7" s="813"/>
      <c r="D7" s="814" t="s">
        <v>197</v>
      </c>
      <c r="E7" s="829">
        <v>75000000</v>
      </c>
      <c r="F7" s="813"/>
      <c r="G7" s="813"/>
      <c r="H7" s="814" t="s">
        <v>240</v>
      </c>
      <c r="I7" s="813">
        <v>1</v>
      </c>
      <c r="J7" s="813"/>
    </row>
    <row r="8" spans="1:10" x14ac:dyDescent="0.15">
      <c r="A8" s="814" t="s">
        <v>197</v>
      </c>
      <c r="B8" s="815">
        <v>27000000</v>
      </c>
      <c r="C8" s="813"/>
      <c r="D8" s="814" t="s">
        <v>198</v>
      </c>
      <c r="E8" s="815">
        <v>3099.2</v>
      </c>
      <c r="F8" s="813"/>
      <c r="G8" s="814"/>
      <c r="H8" s="813"/>
      <c r="I8" s="813"/>
      <c r="J8" s="813"/>
    </row>
    <row r="9" spans="1:10" x14ac:dyDescent="0.15">
      <c r="A9" s="814" t="s">
        <v>200</v>
      </c>
      <c r="B9" s="815">
        <v>0</v>
      </c>
      <c r="C9" s="813"/>
      <c r="D9" s="814" t="s">
        <v>201</v>
      </c>
      <c r="E9" s="816">
        <v>2353</v>
      </c>
      <c r="F9" s="813"/>
      <c r="G9" s="813"/>
      <c r="H9" s="814"/>
      <c r="I9" s="813"/>
      <c r="J9" s="813"/>
    </row>
    <row r="10" spans="1:10" x14ac:dyDescent="0.15">
      <c r="A10" s="814" t="s">
        <v>202</v>
      </c>
      <c r="B10" s="815">
        <v>0</v>
      </c>
      <c r="C10" s="813"/>
      <c r="D10" s="814" t="s">
        <v>203</v>
      </c>
      <c r="E10" s="815">
        <v>461569.4000000002</v>
      </c>
      <c r="F10" s="813"/>
      <c r="G10" s="814"/>
      <c r="H10" s="814" t="s">
        <v>204</v>
      </c>
      <c r="I10" s="816">
        <v>391</v>
      </c>
      <c r="J10" s="813"/>
    </row>
    <row r="11" spans="1:10" x14ac:dyDescent="0.15">
      <c r="A11" s="814" t="s">
        <v>205</v>
      </c>
      <c r="B11" s="815">
        <v>797251.05000000016</v>
      </c>
      <c r="C11" s="813"/>
      <c r="D11" s="813"/>
      <c r="E11" s="815"/>
      <c r="F11" s="813"/>
      <c r="G11" s="814"/>
      <c r="H11" s="814" t="s">
        <v>206</v>
      </c>
      <c r="I11" s="816">
        <v>0</v>
      </c>
      <c r="J11" s="813"/>
    </row>
    <row r="12" spans="1:10" x14ac:dyDescent="0.15">
      <c r="A12" s="814" t="s">
        <v>198</v>
      </c>
      <c r="B12" s="829">
        <v>928.76</v>
      </c>
      <c r="C12" s="813"/>
      <c r="D12" s="813"/>
      <c r="E12" s="815"/>
      <c r="F12" s="813"/>
      <c r="G12" s="814" t="s">
        <v>207</v>
      </c>
      <c r="H12" s="813"/>
      <c r="I12" s="815"/>
      <c r="J12" s="813"/>
    </row>
    <row r="13" spans="1:10" x14ac:dyDescent="0.15">
      <c r="A13" s="814" t="s">
        <v>203</v>
      </c>
      <c r="B13" s="815">
        <v>105204.61000000002</v>
      </c>
      <c r="C13" s="813"/>
      <c r="D13" s="813"/>
      <c r="E13" s="815"/>
      <c r="F13" s="813"/>
      <c r="G13" s="814"/>
      <c r="H13" s="814" t="s">
        <v>208</v>
      </c>
      <c r="I13" s="815">
        <v>275769900</v>
      </c>
      <c r="J13" s="813"/>
    </row>
    <row r="14" spans="1:10" x14ac:dyDescent="0.15">
      <c r="A14" s="813"/>
      <c r="B14" s="815"/>
      <c r="C14" s="813"/>
      <c r="D14" s="813"/>
      <c r="E14" s="813"/>
      <c r="F14" s="813"/>
      <c r="G14" s="814"/>
      <c r="H14" s="814" t="s">
        <v>209</v>
      </c>
      <c r="I14" s="815">
        <v>0</v>
      </c>
      <c r="J14" s="813"/>
    </row>
    <row r="15" spans="1:10" x14ac:dyDescent="0.15">
      <c r="A15" s="814"/>
      <c r="B15" s="815"/>
      <c r="C15" s="813"/>
      <c r="D15" s="813"/>
      <c r="E15" s="813"/>
      <c r="F15" s="813"/>
      <c r="G15" s="814"/>
      <c r="H15" s="814" t="s">
        <v>210</v>
      </c>
      <c r="I15" s="815">
        <v>275769900</v>
      </c>
      <c r="J15" s="813"/>
    </row>
    <row r="16" spans="1:10" x14ac:dyDescent="0.15">
      <c r="A16" s="814"/>
      <c r="B16" s="815"/>
      <c r="C16" s="813"/>
      <c r="D16" s="813"/>
      <c r="E16" s="813"/>
      <c r="F16" s="813"/>
      <c r="G16" s="814" t="s">
        <v>197</v>
      </c>
      <c r="H16" s="815"/>
      <c r="I16" s="815">
        <v>52000000</v>
      </c>
      <c r="J16" s="813"/>
    </row>
    <row r="17" spans="1:22" x14ac:dyDescent="0.15">
      <c r="A17" s="818"/>
      <c r="B17" s="815"/>
      <c r="C17" s="813"/>
      <c r="D17" s="813"/>
      <c r="E17" s="813"/>
      <c r="F17" s="813"/>
      <c r="G17" s="814" t="s">
        <v>211</v>
      </c>
      <c r="H17" s="815"/>
      <c r="I17" s="815">
        <v>2939176.36</v>
      </c>
      <c r="J17" s="813"/>
      <c r="K17" s="813"/>
      <c r="L17" s="813"/>
      <c r="M17" s="813"/>
      <c r="N17" s="813"/>
      <c r="O17" s="813"/>
      <c r="P17" s="813"/>
      <c r="Q17" s="813"/>
      <c r="R17" s="813"/>
      <c r="S17" s="813"/>
      <c r="T17" s="813"/>
      <c r="U17" s="813"/>
      <c r="V17" s="813"/>
    </row>
    <row r="18" spans="1:22" x14ac:dyDescent="0.15">
      <c r="A18" s="813"/>
      <c r="B18" s="813"/>
      <c r="C18" s="813"/>
      <c r="D18" s="813"/>
      <c r="E18" s="813"/>
      <c r="F18" s="813"/>
      <c r="G18" s="814" t="s">
        <v>193</v>
      </c>
      <c r="H18" s="815"/>
      <c r="I18" s="815">
        <v>55153980</v>
      </c>
      <c r="J18" s="813"/>
      <c r="K18" s="813"/>
      <c r="L18" s="813"/>
      <c r="M18" s="813"/>
      <c r="N18" s="813"/>
      <c r="O18" s="813"/>
      <c r="P18" s="813"/>
      <c r="Q18" s="813"/>
      <c r="R18" s="813"/>
      <c r="S18" s="813"/>
      <c r="T18" s="813"/>
      <c r="U18" s="813"/>
      <c r="V18" s="813"/>
    </row>
    <row r="19" spans="1:22" x14ac:dyDescent="0.15">
      <c r="A19" s="815"/>
      <c r="B19" s="813"/>
      <c r="C19" s="813"/>
      <c r="D19" s="813"/>
      <c r="E19" s="813"/>
      <c r="F19" s="813"/>
      <c r="G19" s="814" t="s">
        <v>212</v>
      </c>
      <c r="H19" s="815"/>
      <c r="I19" s="815">
        <v>6093156.3599999994</v>
      </c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</row>
    <row r="20" spans="1:22" x14ac:dyDescent="0.15">
      <c r="A20" s="813"/>
      <c r="B20" s="813"/>
      <c r="C20" s="813"/>
      <c r="D20" s="815"/>
      <c r="E20" s="813"/>
      <c r="F20" s="813"/>
      <c r="G20" s="814" t="s">
        <v>213</v>
      </c>
      <c r="H20" s="813"/>
      <c r="I20" s="815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</row>
    <row r="21" spans="1:22" x14ac:dyDescent="0.15">
      <c r="A21" s="813"/>
      <c r="B21" s="813"/>
      <c r="C21" s="813"/>
      <c r="D21" s="813"/>
      <c r="E21" s="813"/>
      <c r="F21" s="813"/>
      <c r="G21" s="814"/>
      <c r="H21" s="814" t="s">
        <v>214</v>
      </c>
      <c r="I21" s="815">
        <v>148972.37</v>
      </c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</row>
    <row r="22" spans="1:22" x14ac:dyDescent="0.15">
      <c r="A22" s="813"/>
      <c r="B22" s="813"/>
      <c r="C22" s="813"/>
      <c r="D22" s="813"/>
      <c r="E22" s="813"/>
      <c r="F22" s="813"/>
      <c r="G22" s="814"/>
      <c r="H22" s="814" t="s">
        <v>215</v>
      </c>
      <c r="I22" s="815">
        <v>35105.03</v>
      </c>
      <c r="J22" s="813"/>
      <c r="K22" s="813"/>
      <c r="L22" s="813"/>
      <c r="M22" s="813"/>
      <c r="N22" s="813"/>
      <c r="O22" s="813"/>
      <c r="P22" s="813"/>
      <c r="Q22" s="813"/>
      <c r="R22" s="813"/>
      <c r="S22" s="813"/>
      <c r="T22" s="813"/>
      <c r="U22" s="813"/>
      <c r="V22" s="813"/>
    </row>
    <row r="23" spans="1:22" x14ac:dyDescent="0.15">
      <c r="A23" s="813"/>
      <c r="B23" s="813"/>
      <c r="C23" s="813"/>
      <c r="D23" s="813"/>
      <c r="E23" s="813"/>
      <c r="F23" s="813"/>
      <c r="G23" s="814"/>
      <c r="H23" s="814" t="s">
        <v>216</v>
      </c>
      <c r="I23" s="815">
        <v>3885.97</v>
      </c>
      <c r="J23" s="813"/>
      <c r="K23" s="813"/>
      <c r="L23" s="813"/>
      <c r="M23" s="813"/>
      <c r="N23" s="813"/>
      <c r="O23" s="813"/>
      <c r="P23" s="813"/>
      <c r="Q23" s="813"/>
      <c r="R23" s="813"/>
      <c r="S23" s="813"/>
      <c r="T23" s="813"/>
      <c r="U23" s="813"/>
      <c r="V23" s="813"/>
    </row>
    <row r="24" spans="1:22" x14ac:dyDescent="0.15">
      <c r="A24" s="820" t="s">
        <v>217</v>
      </c>
      <c r="B24" s="813"/>
      <c r="C24" s="813"/>
      <c r="D24" s="813"/>
      <c r="E24" s="813"/>
      <c r="F24" s="813"/>
      <c r="G24" s="813"/>
      <c r="H24" s="814" t="s">
        <v>218</v>
      </c>
      <c r="I24" s="815">
        <v>1522</v>
      </c>
      <c r="J24" s="813"/>
      <c r="K24" s="813"/>
      <c r="L24" s="813"/>
      <c r="M24" s="813"/>
      <c r="N24" s="813"/>
      <c r="O24" s="813"/>
      <c r="P24" s="813"/>
      <c r="Q24" s="813"/>
      <c r="R24" s="813"/>
      <c r="S24" s="813"/>
      <c r="T24" s="813"/>
      <c r="U24" s="813"/>
      <c r="V24" s="813"/>
    </row>
    <row r="25" spans="1:22" x14ac:dyDescent="0.15">
      <c r="A25" s="814" t="s">
        <v>219</v>
      </c>
      <c r="B25" s="815">
        <v>154000000</v>
      </c>
      <c r="C25" s="813"/>
      <c r="D25" s="813"/>
      <c r="E25" s="813"/>
      <c r="F25" s="813"/>
      <c r="G25" s="813"/>
      <c r="H25" s="814" t="s">
        <v>220</v>
      </c>
      <c r="I25" s="815">
        <v>189485.37</v>
      </c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</row>
    <row r="26" spans="1:22" x14ac:dyDescent="0.15">
      <c r="A26" s="814" t="s">
        <v>221</v>
      </c>
      <c r="B26" s="815">
        <v>102318051.47</v>
      </c>
      <c r="C26" s="813"/>
      <c r="D26" s="813"/>
      <c r="E26" s="813"/>
      <c r="F26" s="813"/>
      <c r="G26" s="814"/>
      <c r="H26" s="814"/>
      <c r="I26" s="815"/>
      <c r="J26" s="813"/>
      <c r="K26" s="813"/>
      <c r="L26" s="813"/>
      <c r="M26" s="813"/>
      <c r="N26" s="813"/>
      <c r="O26" s="813"/>
      <c r="P26" s="813"/>
      <c r="Q26" s="813"/>
      <c r="R26" s="813"/>
      <c r="S26" s="813"/>
      <c r="T26" s="813"/>
      <c r="U26" s="813"/>
      <c r="V26" s="813"/>
    </row>
    <row r="27" spans="1:22" x14ac:dyDescent="0.15">
      <c r="A27" s="814" t="s">
        <v>222</v>
      </c>
      <c r="B27" s="815">
        <v>756259.38000000024</v>
      </c>
      <c r="C27" s="813"/>
      <c r="D27" s="813"/>
      <c r="E27" s="813"/>
      <c r="F27" s="813"/>
      <c r="G27" s="814"/>
      <c r="H27" s="814"/>
      <c r="I27" s="815"/>
      <c r="J27" s="813"/>
      <c r="K27" s="813"/>
      <c r="L27" s="813"/>
      <c r="M27" s="813"/>
      <c r="N27" s="813"/>
      <c r="O27" s="813"/>
      <c r="P27" s="813"/>
      <c r="Q27" s="813"/>
      <c r="R27" s="813"/>
      <c r="S27" s="813"/>
      <c r="T27" s="813"/>
      <c r="U27" s="813"/>
      <c r="V27" s="813"/>
    </row>
    <row r="28" spans="1:22" x14ac:dyDescent="0.15">
      <c r="A28" s="813"/>
      <c r="B28" s="813"/>
      <c r="C28" s="813"/>
      <c r="D28" s="813"/>
      <c r="E28" s="813"/>
      <c r="F28" s="813"/>
      <c r="G28" s="814"/>
      <c r="H28" s="814"/>
      <c r="I28" s="815"/>
      <c r="J28" s="813"/>
      <c r="K28" s="813"/>
      <c r="L28" s="813"/>
      <c r="M28" s="813"/>
      <c r="N28" s="813"/>
      <c r="O28" s="813"/>
      <c r="P28" s="813"/>
      <c r="Q28" s="813"/>
      <c r="R28" s="813"/>
      <c r="S28" s="813"/>
      <c r="T28" s="813"/>
      <c r="U28" s="813"/>
      <c r="V28" s="813"/>
    </row>
    <row r="29" spans="1:22" x14ac:dyDescent="0.15">
      <c r="A29" s="813"/>
      <c r="B29" s="813"/>
      <c r="C29" s="813"/>
      <c r="D29" s="813"/>
      <c r="E29" s="813"/>
      <c r="F29" s="813"/>
      <c r="G29" s="814"/>
      <c r="H29" s="814"/>
      <c r="I29" s="815"/>
      <c r="J29" s="813"/>
      <c r="K29" s="813"/>
      <c r="L29" s="813"/>
      <c r="M29" s="813"/>
      <c r="N29" s="813"/>
      <c r="O29" s="813"/>
      <c r="P29" s="813"/>
      <c r="Q29" s="813"/>
      <c r="R29" s="813"/>
      <c r="S29" s="813"/>
      <c r="T29" s="813"/>
      <c r="U29" s="813"/>
      <c r="V29" s="813"/>
    </row>
    <row r="30" spans="1:22" s="794" customFormat="1" x14ac:dyDescent="0.15">
      <c r="A30" s="821"/>
      <c r="B30" s="821"/>
      <c r="C30" s="821"/>
      <c r="D30" s="821"/>
      <c r="E30" s="821"/>
      <c r="F30" s="821"/>
      <c r="G30" s="821"/>
      <c r="H30" s="821"/>
      <c r="I30" s="821"/>
      <c r="J30" s="813"/>
      <c r="K30" s="821"/>
      <c r="L30" s="821"/>
      <c r="M30" s="821"/>
      <c r="N30" s="821"/>
      <c r="O30" s="821"/>
      <c r="P30" s="821"/>
      <c r="Q30" s="821"/>
      <c r="R30" s="821"/>
      <c r="S30" s="821"/>
      <c r="T30" s="821"/>
      <c r="U30" s="821"/>
      <c r="V30" s="821"/>
    </row>
    <row r="31" spans="1:22" ht="14.25" x14ac:dyDescent="0.15">
      <c r="A31" s="819" t="s">
        <v>223</v>
      </c>
      <c r="B31" s="813"/>
      <c r="C31" s="813"/>
      <c r="D31" s="813"/>
      <c r="E31" s="813"/>
      <c r="F31" s="813"/>
      <c r="G31" s="813"/>
      <c r="H31" s="813"/>
      <c r="I31" s="813"/>
      <c r="J31" s="813"/>
      <c r="K31" s="813"/>
      <c r="L31" s="813"/>
      <c r="M31" s="813"/>
      <c r="N31" s="813"/>
      <c r="O31" s="813"/>
      <c r="P31" s="813"/>
      <c r="Q31" s="813"/>
      <c r="R31" s="813"/>
      <c r="S31" s="813"/>
      <c r="T31" s="813"/>
      <c r="U31" s="813"/>
      <c r="V31" s="813"/>
    </row>
    <row r="32" spans="1:22" s="794" customFormat="1" x14ac:dyDescent="0.15">
      <c r="A32" s="820" t="s">
        <v>224</v>
      </c>
      <c r="B32" s="813"/>
      <c r="C32" s="821"/>
      <c r="D32" s="820" t="s">
        <v>225</v>
      </c>
      <c r="E32" s="813"/>
      <c r="F32" s="821"/>
      <c r="G32" s="813"/>
      <c r="H32" s="813"/>
      <c r="I32" s="813"/>
      <c r="J32" s="813"/>
      <c r="K32" s="813"/>
      <c r="L32" s="813"/>
      <c r="M32" s="813"/>
      <c r="N32" s="813"/>
      <c r="O32" s="813"/>
      <c r="P32" s="813"/>
      <c r="Q32" s="813"/>
      <c r="R32" s="813"/>
      <c r="S32" s="813"/>
      <c r="T32" s="813"/>
      <c r="U32" s="813"/>
      <c r="V32" s="813"/>
    </row>
    <row r="33" spans="1:23" s="794" customFormat="1" x14ac:dyDescent="0.15">
      <c r="A33" s="814" t="s">
        <v>230</v>
      </c>
      <c r="B33" s="816">
        <v>8975</v>
      </c>
      <c r="C33" s="821"/>
      <c r="D33" s="814" t="s">
        <v>227</v>
      </c>
      <c r="E33" s="815">
        <v>6950167</v>
      </c>
      <c r="F33" s="821"/>
      <c r="G33" s="813"/>
      <c r="H33" s="813"/>
      <c r="I33" s="813"/>
      <c r="J33" s="813"/>
      <c r="K33" s="813"/>
      <c r="L33" s="813"/>
      <c r="M33" s="813"/>
      <c r="N33" s="813"/>
      <c r="O33" s="813"/>
      <c r="P33" s="813"/>
      <c r="Q33" s="813"/>
      <c r="R33" s="813"/>
      <c r="S33" s="813"/>
      <c r="T33" s="813"/>
      <c r="U33" s="813"/>
      <c r="V33" s="813"/>
      <c r="W33" s="821"/>
    </row>
    <row r="34" spans="1:23" s="794" customFormat="1" x14ac:dyDescent="0.15">
      <c r="A34" s="814" t="s">
        <v>379</v>
      </c>
      <c r="B34" s="816">
        <v>556</v>
      </c>
      <c r="C34" s="821"/>
      <c r="D34" s="814" t="s">
        <v>229</v>
      </c>
      <c r="E34" s="815">
        <v>6811269</v>
      </c>
      <c r="F34" s="821"/>
      <c r="G34" s="815"/>
      <c r="H34" s="813"/>
      <c r="I34" s="813"/>
      <c r="J34" s="813"/>
      <c r="K34" s="813"/>
      <c r="L34" s="813"/>
      <c r="M34" s="813"/>
      <c r="N34" s="813"/>
      <c r="O34" s="813"/>
      <c r="P34" s="813"/>
      <c r="Q34" s="813"/>
      <c r="R34" s="813"/>
      <c r="S34" s="813"/>
      <c r="T34" s="813"/>
      <c r="U34" s="813"/>
      <c r="V34" s="813"/>
      <c r="W34" s="821"/>
    </row>
    <row r="35" spans="1:23" s="794" customFormat="1" x14ac:dyDescent="0.15">
      <c r="A35" s="814" t="s">
        <v>232</v>
      </c>
      <c r="B35" s="830">
        <v>15021</v>
      </c>
      <c r="C35" s="821"/>
      <c r="D35" s="814" t="s">
        <v>231</v>
      </c>
      <c r="E35" s="815">
        <v>131699</v>
      </c>
      <c r="F35" s="821"/>
      <c r="G35" s="813"/>
      <c r="H35" s="813"/>
      <c r="I35" s="813"/>
      <c r="J35" s="813"/>
      <c r="K35" s="813"/>
      <c r="L35" s="813"/>
      <c r="M35" s="813"/>
      <c r="N35" s="813"/>
      <c r="O35" s="813"/>
      <c r="P35" s="813"/>
      <c r="Q35" s="813"/>
      <c r="R35" s="813"/>
      <c r="S35" s="813"/>
      <c r="T35" s="813"/>
      <c r="U35" s="813"/>
      <c r="V35" s="813"/>
      <c r="W35" s="821"/>
    </row>
    <row r="36" spans="1:23" s="794" customFormat="1" x14ac:dyDescent="0.15">
      <c r="A36" s="814" t="s">
        <v>241</v>
      </c>
      <c r="B36" s="816">
        <v>2081</v>
      </c>
      <c r="C36" s="821"/>
      <c r="D36" s="814" t="s">
        <v>233</v>
      </c>
      <c r="E36" s="815">
        <v>6811269</v>
      </c>
      <c r="F36" s="821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21"/>
    </row>
    <row r="37" spans="1:23" s="794" customFormat="1" x14ac:dyDescent="0.15">
      <c r="A37" s="814" t="s">
        <v>220</v>
      </c>
      <c r="B37" s="816">
        <v>26633</v>
      </c>
      <c r="C37" s="821"/>
      <c r="D37" s="814" t="s">
        <v>234</v>
      </c>
      <c r="E37" s="815">
        <v>1186896</v>
      </c>
      <c r="F37" s="821"/>
      <c r="G37" s="815"/>
      <c r="H37" s="813"/>
      <c r="I37" s="813"/>
      <c r="J37" s="813"/>
      <c r="K37" s="813"/>
      <c r="L37" s="813"/>
      <c r="M37" s="813"/>
      <c r="N37" s="813"/>
      <c r="O37" s="813"/>
      <c r="P37" s="813"/>
      <c r="Q37" s="813"/>
      <c r="R37" s="813"/>
      <c r="S37" s="813"/>
      <c r="T37" s="813"/>
      <c r="U37" s="813"/>
      <c r="V37" s="813"/>
      <c r="W37" s="821"/>
    </row>
    <row r="38" spans="1:23" x14ac:dyDescent="0.15">
      <c r="A38" s="814" t="s">
        <v>235</v>
      </c>
      <c r="B38" s="816"/>
      <c r="C38" s="813"/>
      <c r="D38" s="814" t="s">
        <v>236</v>
      </c>
      <c r="E38" s="822">
        <v>702002</v>
      </c>
      <c r="F38" s="813"/>
      <c r="G38" s="813"/>
      <c r="H38" s="813"/>
      <c r="I38" s="813"/>
      <c r="J38" s="813"/>
      <c r="K38" s="813"/>
      <c r="L38" s="813"/>
      <c r="M38" s="813"/>
      <c r="N38" s="813"/>
      <c r="O38" s="813"/>
      <c r="P38" s="813"/>
      <c r="Q38" s="813"/>
      <c r="R38" s="813"/>
      <c r="S38" s="813"/>
      <c r="T38" s="813"/>
      <c r="U38" s="813"/>
      <c r="V38" s="813"/>
      <c r="W38" s="813"/>
    </row>
    <row r="39" spans="1:23" x14ac:dyDescent="0.15">
      <c r="A39" s="814" t="s">
        <v>237</v>
      </c>
      <c r="B39" s="816"/>
      <c r="C39" s="813"/>
      <c r="D39" s="814" t="s">
        <v>238</v>
      </c>
      <c r="E39" s="822">
        <v>77002</v>
      </c>
      <c r="F39" s="813"/>
      <c r="G39" s="813"/>
      <c r="H39" s="813"/>
      <c r="I39" s="813"/>
      <c r="J39" s="813"/>
      <c r="K39" s="813"/>
      <c r="L39" s="813"/>
      <c r="M39" s="813"/>
      <c r="N39" s="813"/>
      <c r="O39" s="813"/>
      <c r="P39" s="813"/>
      <c r="Q39" s="813"/>
      <c r="R39" s="813"/>
      <c r="S39" s="813"/>
      <c r="T39" s="813"/>
      <c r="U39" s="813"/>
      <c r="V39" s="813"/>
      <c r="W39" s="813"/>
    </row>
    <row r="40" spans="1:23" s="794" customFormat="1" x14ac:dyDescent="0.15">
      <c r="A40" s="813"/>
      <c r="B40" s="813"/>
      <c r="C40" s="821"/>
      <c r="D40" s="814" t="s">
        <v>239</v>
      </c>
      <c r="E40" s="815">
        <v>-6915</v>
      </c>
      <c r="F40" s="821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</row>
    <row r="41" spans="1:23" s="794" customFormat="1" x14ac:dyDescent="0.15">
      <c r="A41" s="813"/>
      <c r="B41" s="817"/>
      <c r="C41" s="821"/>
      <c r="D41" s="813"/>
      <c r="E41" s="813"/>
      <c r="F41" s="821"/>
      <c r="G41" s="813"/>
      <c r="H41" s="813"/>
      <c r="I41" s="813"/>
      <c r="J41" s="813"/>
      <c r="K41" s="813"/>
      <c r="L41" s="813"/>
      <c r="M41" s="813"/>
      <c r="N41" s="813"/>
      <c r="O41" s="813"/>
      <c r="P41" s="813"/>
      <c r="Q41" s="813"/>
      <c r="R41" s="813"/>
      <c r="S41" s="813"/>
      <c r="T41" s="813"/>
      <c r="U41" s="813"/>
      <c r="V41" s="813"/>
      <c r="W41" s="813"/>
    </row>
    <row r="43" spans="1:23" ht="14.25" x14ac:dyDescent="0.15">
      <c r="A43" s="838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3"/>
      <c r="P43" s="813"/>
      <c r="Q43" s="813"/>
      <c r="R43" s="813"/>
      <c r="S43" s="813"/>
      <c r="T43" s="813"/>
      <c r="U43" s="813"/>
      <c r="V43" s="813"/>
      <c r="W43" s="813"/>
    </row>
    <row r="44" spans="1:23" x14ac:dyDescent="0.15">
      <c r="A44" s="815"/>
      <c r="B44" s="813"/>
      <c r="C44" s="813"/>
      <c r="D44" s="813"/>
      <c r="E44" s="813"/>
      <c r="F44" s="813"/>
      <c r="G44" s="813"/>
      <c r="H44" s="813"/>
      <c r="I44" s="813"/>
      <c r="J44" s="813"/>
      <c r="K44" s="813"/>
      <c r="L44" s="813"/>
      <c r="M44" s="813"/>
      <c r="N44" s="813"/>
      <c r="O44" s="813"/>
      <c r="P44" s="813"/>
      <c r="Q44" s="813"/>
      <c r="R44" s="813"/>
      <c r="S44" s="813"/>
      <c r="T44" s="813"/>
      <c r="U44" s="813"/>
      <c r="V44" s="813"/>
      <c r="W44" s="813"/>
    </row>
    <row r="45" spans="1:23" x14ac:dyDescent="0.15">
      <c r="A45" s="827"/>
      <c r="B45" s="827"/>
      <c r="C45" s="831"/>
      <c r="D45" s="827"/>
      <c r="E45" s="832"/>
      <c r="F45" s="831"/>
      <c r="G45" s="833"/>
      <c r="H45" s="833"/>
      <c r="I45" s="83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</row>
    <row r="46" spans="1:23" x14ac:dyDescent="0.15">
      <c r="A46" s="815"/>
      <c r="B46" s="815"/>
      <c r="C46" s="815"/>
      <c r="D46" s="815"/>
      <c r="E46" s="826"/>
      <c r="F46" s="815"/>
      <c r="G46" s="815"/>
      <c r="H46" s="817"/>
      <c r="I46" s="839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</row>
    <row r="47" spans="1:23" x14ac:dyDescent="0.15">
      <c r="A47" s="815"/>
      <c r="B47" s="815"/>
      <c r="C47" s="815"/>
      <c r="D47" s="815"/>
      <c r="E47" s="826"/>
      <c r="F47" s="815"/>
      <c r="G47" s="815"/>
      <c r="H47" s="817"/>
      <c r="I47" s="839"/>
      <c r="J47" s="813"/>
      <c r="K47" s="813"/>
      <c r="L47" s="813"/>
      <c r="M47" s="813"/>
      <c r="N47" s="813"/>
      <c r="O47" s="813"/>
      <c r="P47" s="813"/>
      <c r="Q47" s="813"/>
      <c r="R47" s="813"/>
      <c r="S47" s="813"/>
      <c r="T47" s="813"/>
      <c r="U47" s="813"/>
      <c r="V47" s="813"/>
      <c r="W47" s="813"/>
    </row>
    <row r="48" spans="1:23" x14ac:dyDescent="0.15">
      <c r="A48" s="815"/>
      <c r="B48" s="815"/>
      <c r="C48" s="815"/>
      <c r="D48" s="815"/>
      <c r="E48" s="826"/>
      <c r="F48" s="815"/>
      <c r="G48" s="815"/>
      <c r="H48" s="817"/>
      <c r="I48" s="839"/>
      <c r="J48" s="813"/>
      <c r="K48" s="813"/>
      <c r="L48" s="813"/>
      <c r="M48" s="813"/>
      <c r="N48" s="813"/>
      <c r="O48" s="813"/>
      <c r="P48" s="813"/>
      <c r="Q48" s="813"/>
      <c r="R48" s="813"/>
      <c r="S48" s="813"/>
      <c r="T48" s="813"/>
      <c r="U48" s="813"/>
      <c r="V48" s="813"/>
      <c r="W48" s="813"/>
    </row>
    <row r="49" spans="1:14" x14ac:dyDescent="0.15">
      <c r="A49" s="815"/>
      <c r="B49" s="815"/>
      <c r="C49" s="815"/>
      <c r="D49" s="815"/>
      <c r="E49" s="826"/>
      <c r="F49" s="815"/>
      <c r="G49" s="815"/>
      <c r="H49" s="817"/>
      <c r="I49" s="839"/>
      <c r="J49" s="813"/>
      <c r="K49" s="813"/>
      <c r="L49" s="813"/>
      <c r="M49" s="813"/>
      <c r="N49" s="813"/>
    </row>
    <row r="50" spans="1:14" x14ac:dyDescent="0.15">
      <c r="A50" s="815"/>
      <c r="B50" s="815"/>
      <c r="C50" s="815"/>
      <c r="D50" s="815"/>
      <c r="E50" s="826"/>
      <c r="F50" s="815"/>
      <c r="G50" s="815"/>
      <c r="H50" s="817"/>
      <c r="I50" s="839"/>
      <c r="J50" s="813"/>
      <c r="K50" s="813"/>
      <c r="L50" s="813"/>
      <c r="M50" s="813"/>
      <c r="N50" s="813"/>
    </row>
    <row r="51" spans="1:14" x14ac:dyDescent="0.15">
      <c r="A51" s="815"/>
      <c r="B51" s="815"/>
      <c r="C51" s="815"/>
      <c r="D51" s="815"/>
      <c r="E51" s="826"/>
      <c r="F51" s="815"/>
      <c r="G51" s="815"/>
      <c r="H51" s="817"/>
      <c r="I51" s="839"/>
      <c r="J51" s="813"/>
      <c r="K51" s="813"/>
      <c r="L51" s="813"/>
      <c r="M51" s="813"/>
      <c r="N51" s="822"/>
    </row>
    <row r="52" spans="1:14" x14ac:dyDescent="0.15">
      <c r="A52" s="827"/>
      <c r="B52" s="813"/>
      <c r="C52" s="813"/>
      <c r="D52" s="813"/>
      <c r="E52" s="813"/>
      <c r="F52" s="813"/>
      <c r="G52" s="813"/>
      <c r="H52" s="836"/>
      <c r="I52" s="837"/>
      <c r="J52" s="813"/>
      <c r="K52" s="813"/>
      <c r="L52" s="813"/>
      <c r="M52" s="813"/>
      <c r="N52" s="813"/>
    </row>
    <row r="53" spans="1:14" x14ac:dyDescent="0.15">
      <c r="A53" s="827"/>
      <c r="B53" s="813"/>
      <c r="C53" s="813"/>
      <c r="D53" s="813"/>
      <c r="E53" s="813"/>
      <c r="F53" s="813"/>
      <c r="G53" s="813"/>
      <c r="H53" s="836"/>
      <c r="I53" s="837"/>
      <c r="J53" s="813"/>
      <c r="K53" s="813"/>
      <c r="L53" s="813"/>
      <c r="M53" s="813"/>
      <c r="N53" s="813"/>
    </row>
    <row r="54" spans="1:14" x14ac:dyDescent="0.15">
      <c r="A54" s="824"/>
      <c r="B54" s="835"/>
      <c r="C54" s="813"/>
      <c r="D54" s="835"/>
      <c r="E54" s="823"/>
      <c r="F54" s="813"/>
      <c r="G54" s="823"/>
      <c r="H54" s="825"/>
      <c r="I54" s="834"/>
      <c r="J54" s="813"/>
      <c r="K54" s="813"/>
      <c r="L54" s="813"/>
      <c r="M54" s="813"/>
      <c r="N54" s="813"/>
    </row>
    <row r="55" spans="1:14" x14ac:dyDescent="0.15">
      <c r="A55" s="824"/>
      <c r="B55" s="835"/>
      <c r="C55" s="813"/>
      <c r="D55" s="835"/>
      <c r="E55" s="823"/>
      <c r="F55" s="813"/>
      <c r="G55" s="823"/>
      <c r="H55" s="825"/>
      <c r="I55" s="834"/>
      <c r="J55" s="813"/>
      <c r="K55" s="813"/>
      <c r="L55" s="813"/>
      <c r="M55" s="813"/>
      <c r="N55" s="813"/>
    </row>
    <row r="56" spans="1:14" x14ac:dyDescent="0.15">
      <c r="A56" s="824"/>
      <c r="B56" s="835"/>
      <c r="C56" s="813"/>
      <c r="D56" s="835"/>
      <c r="E56" s="823"/>
      <c r="F56" s="813"/>
      <c r="G56" s="823"/>
      <c r="H56" s="825"/>
      <c r="I56" s="834"/>
      <c r="J56" s="813"/>
      <c r="K56" s="813"/>
      <c r="L56" s="813"/>
      <c r="M56" s="813"/>
      <c r="N56" s="813"/>
    </row>
    <row r="57" spans="1:14" x14ac:dyDescent="0.15">
      <c r="A57" s="797"/>
      <c r="B57" s="808"/>
      <c r="C57" s="786"/>
      <c r="D57" s="808"/>
      <c r="E57" s="796"/>
      <c r="F57" s="786"/>
      <c r="G57" s="796"/>
      <c r="H57" s="798"/>
      <c r="I57" s="807"/>
      <c r="J57" s="786"/>
    </row>
    <row r="58" spans="1:14" x14ac:dyDescent="0.15">
      <c r="A58" s="797"/>
      <c r="B58" s="808"/>
      <c r="C58" s="786"/>
      <c r="D58" s="808"/>
      <c r="E58" s="796"/>
      <c r="F58" s="786"/>
      <c r="G58" s="796"/>
      <c r="H58" s="798"/>
      <c r="I58" s="807"/>
      <c r="J58" s="786"/>
    </row>
    <row r="59" spans="1:14" x14ac:dyDescent="0.15">
      <c r="A59" s="797"/>
      <c r="B59" s="808"/>
      <c r="C59" s="786"/>
      <c r="D59" s="808"/>
      <c r="E59" s="796"/>
      <c r="F59" s="786"/>
      <c r="G59" s="796"/>
      <c r="H59" s="798"/>
      <c r="I59" s="807"/>
      <c r="J59" s="786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B3" sqref="B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/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81936.850000000035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575588.7300000001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19" zoomScale="80" zoomScaleNormal="80" workbookViewId="0">
      <selection activeCell="L11" sqref="L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37" zoomScale="80" zoomScaleNormal="80" workbookViewId="0">
      <selection activeCell="I58" sqref="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9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8" sqref="B28"/>
    </sheetView>
  </sheetViews>
  <sheetFormatPr defaultRowHeight="13.5" x14ac:dyDescent="0.15"/>
  <cols>
    <col min="1" max="1" width="21.75" style="759" customWidth="1"/>
    <col min="2" max="2" width="20.875" style="759" customWidth="1"/>
    <col min="3" max="3" width="3.375" style="767" customWidth="1"/>
    <col min="4" max="4" width="20.625" style="759" customWidth="1"/>
    <col min="5" max="5" width="22" style="759" customWidth="1"/>
    <col min="6" max="6" width="1.875" style="767" customWidth="1"/>
    <col min="7" max="7" width="24.625" style="759" customWidth="1"/>
    <col min="8" max="8" width="17.875" style="759" customWidth="1"/>
    <col min="9" max="9" width="21.625" style="759" customWidth="1"/>
    <col min="10" max="10" width="7.125" style="767" customWidth="1"/>
    <col min="11" max="13" width="9" style="759"/>
    <col min="14" max="14" width="15.5" style="759" bestFit="1" customWidth="1"/>
    <col min="15" max="16384" width="9" style="759"/>
  </cols>
  <sheetData>
    <row r="1" spans="1:10" ht="14.25" x14ac:dyDescent="0.15">
      <c r="A1" s="792" t="s">
        <v>184</v>
      </c>
      <c r="B1" s="786"/>
      <c r="C1" s="786"/>
      <c r="D1" s="786"/>
      <c r="E1" s="786"/>
      <c r="F1" s="786"/>
      <c r="G1" s="786"/>
      <c r="H1" s="786"/>
      <c r="I1" s="786"/>
      <c r="J1" s="786"/>
    </row>
    <row r="2" spans="1:10" x14ac:dyDescent="0.15">
      <c r="A2" s="793" t="s">
        <v>0</v>
      </c>
      <c r="B2" s="786"/>
      <c r="C2" s="786"/>
      <c r="D2" s="793" t="s">
        <v>185</v>
      </c>
      <c r="E2" s="786"/>
      <c r="F2" s="786"/>
      <c r="G2" s="793" t="s">
        <v>186</v>
      </c>
      <c r="H2" s="786"/>
      <c r="I2" s="788"/>
      <c r="J2" s="786"/>
    </row>
    <row r="3" spans="1:10" x14ac:dyDescent="0.15">
      <c r="A3" s="787" t="s">
        <v>187</v>
      </c>
      <c r="B3" s="788">
        <v>53738507.520000003</v>
      </c>
      <c r="C3" s="786"/>
      <c r="D3" s="787" t="s">
        <v>187</v>
      </c>
      <c r="E3" s="788">
        <v>50752266.789999999</v>
      </c>
      <c r="F3" s="786"/>
      <c r="G3" s="787" t="s">
        <v>188</v>
      </c>
      <c r="H3" s="786"/>
      <c r="I3" s="801" t="s">
        <v>376</v>
      </c>
      <c r="J3" s="787" t="s">
        <v>377</v>
      </c>
    </row>
    <row r="4" spans="1:10" x14ac:dyDescent="0.15">
      <c r="A4" s="787" t="s">
        <v>189</v>
      </c>
      <c r="B4" s="802">
        <v>29774316.829999998</v>
      </c>
      <c r="C4" s="786"/>
      <c r="D4" s="787" t="s">
        <v>190</v>
      </c>
      <c r="E4" s="802">
        <v>14003132.050000001</v>
      </c>
      <c r="F4" s="786"/>
      <c r="G4" s="786"/>
      <c r="H4" s="787" t="s">
        <v>196</v>
      </c>
      <c r="I4" s="786">
        <v>261</v>
      </c>
      <c r="J4" s="786"/>
    </row>
    <row r="5" spans="1:10" x14ac:dyDescent="0.15">
      <c r="A5" s="787" t="s">
        <v>192</v>
      </c>
      <c r="B5" s="788">
        <v>83512824.349999994</v>
      </c>
      <c r="C5" s="786"/>
      <c r="D5" s="787" t="s">
        <v>193</v>
      </c>
      <c r="E5" s="788">
        <v>36749134.740000002</v>
      </c>
      <c r="F5" s="786"/>
      <c r="G5" s="786"/>
      <c r="H5" s="787" t="s">
        <v>378</v>
      </c>
      <c r="I5" s="786">
        <v>6</v>
      </c>
      <c r="J5" s="786"/>
    </row>
    <row r="6" spans="1:10" x14ac:dyDescent="0.15">
      <c r="A6" s="787" t="s">
        <v>190</v>
      </c>
      <c r="B6" s="788">
        <v>53738507.520000003</v>
      </c>
      <c r="C6" s="786"/>
      <c r="D6" s="787" t="s">
        <v>195</v>
      </c>
      <c r="E6" s="788">
        <v>8000000</v>
      </c>
      <c r="F6" s="786"/>
      <c r="G6" s="786"/>
      <c r="H6" s="787" t="s">
        <v>199</v>
      </c>
      <c r="I6" s="786">
        <v>110</v>
      </c>
      <c r="J6" s="786"/>
    </row>
    <row r="7" spans="1:10" x14ac:dyDescent="0.15">
      <c r="A7" s="787" t="s">
        <v>195</v>
      </c>
      <c r="B7" s="788">
        <v>50000000</v>
      </c>
      <c r="C7" s="786"/>
      <c r="D7" s="787" t="s">
        <v>197</v>
      </c>
      <c r="E7" s="802">
        <v>75000000</v>
      </c>
      <c r="F7" s="786"/>
      <c r="G7" s="786"/>
      <c r="H7" s="787" t="s">
        <v>240</v>
      </c>
      <c r="I7" s="786">
        <v>1</v>
      </c>
      <c r="J7" s="786"/>
    </row>
    <row r="8" spans="1:10" x14ac:dyDescent="0.15">
      <c r="A8" s="787" t="s">
        <v>197</v>
      </c>
      <c r="B8" s="788">
        <v>63000000</v>
      </c>
      <c r="C8" s="786"/>
      <c r="D8" s="787" t="s">
        <v>198</v>
      </c>
      <c r="E8" s="788">
        <v>4012.8</v>
      </c>
      <c r="F8" s="786"/>
      <c r="G8" s="787"/>
      <c r="H8" s="786"/>
      <c r="I8" s="786"/>
      <c r="J8" s="786"/>
    </row>
    <row r="9" spans="1:10" x14ac:dyDescent="0.15">
      <c r="A9" s="787" t="s">
        <v>200</v>
      </c>
      <c r="B9" s="788">
        <v>0</v>
      </c>
      <c r="C9" s="786"/>
      <c r="D9" s="787" t="s">
        <v>201</v>
      </c>
      <c r="E9" s="789">
        <v>3334</v>
      </c>
      <c r="F9" s="786"/>
      <c r="G9" s="786"/>
      <c r="H9" s="787"/>
      <c r="I9" s="786"/>
      <c r="J9" s="786"/>
    </row>
    <row r="10" spans="1:10" x14ac:dyDescent="0.15">
      <c r="A10" s="787" t="s">
        <v>202</v>
      </c>
      <c r="B10" s="788">
        <v>0</v>
      </c>
      <c r="C10" s="786"/>
      <c r="D10" s="787" t="s">
        <v>203</v>
      </c>
      <c r="E10" s="788">
        <v>458470.20000000019</v>
      </c>
      <c r="F10" s="786"/>
      <c r="G10" s="787"/>
      <c r="H10" s="787" t="s">
        <v>204</v>
      </c>
      <c r="I10" s="789">
        <v>378</v>
      </c>
      <c r="J10" s="786"/>
    </row>
    <row r="11" spans="1:10" x14ac:dyDescent="0.15">
      <c r="A11" s="787" t="s">
        <v>205</v>
      </c>
      <c r="B11" s="788">
        <v>797251.05000000016</v>
      </c>
      <c r="C11" s="786"/>
      <c r="D11" s="786"/>
      <c r="E11" s="788"/>
      <c r="F11" s="786"/>
      <c r="G11" s="787"/>
      <c r="H11" s="787" t="s">
        <v>206</v>
      </c>
      <c r="I11" s="789">
        <v>0</v>
      </c>
      <c r="J11" s="786"/>
    </row>
    <row r="12" spans="1:10" x14ac:dyDescent="0.15">
      <c r="A12" s="787" t="s">
        <v>198</v>
      </c>
      <c r="B12" s="802">
        <v>1361.18</v>
      </c>
      <c r="C12" s="786"/>
      <c r="D12" s="786"/>
      <c r="E12" s="788"/>
      <c r="F12" s="786"/>
      <c r="G12" s="787" t="s">
        <v>207</v>
      </c>
      <c r="H12" s="786"/>
      <c r="I12" s="788"/>
      <c r="J12" s="786"/>
    </row>
    <row r="13" spans="1:10" x14ac:dyDescent="0.15">
      <c r="A13" s="787" t="s">
        <v>203</v>
      </c>
      <c r="B13" s="788">
        <v>104275.85000000002</v>
      </c>
      <c r="C13" s="786"/>
      <c r="D13" s="786"/>
      <c r="E13" s="788"/>
      <c r="F13" s="786"/>
      <c r="G13" s="787"/>
      <c r="H13" s="787" t="s">
        <v>208</v>
      </c>
      <c r="I13" s="788">
        <v>264539460</v>
      </c>
      <c r="J13" s="786"/>
    </row>
    <row r="14" spans="1:10" x14ac:dyDescent="0.15">
      <c r="A14" s="786"/>
      <c r="B14" s="788"/>
      <c r="C14" s="786"/>
      <c r="D14" s="786"/>
      <c r="E14" s="786"/>
      <c r="F14" s="786"/>
      <c r="G14" s="787"/>
      <c r="H14" s="787" t="s">
        <v>209</v>
      </c>
      <c r="I14" s="788">
        <v>0</v>
      </c>
      <c r="J14" s="786"/>
    </row>
    <row r="15" spans="1:10" x14ac:dyDescent="0.15">
      <c r="A15" s="787"/>
      <c r="B15" s="788"/>
      <c r="C15" s="786"/>
      <c r="D15" s="786"/>
      <c r="E15" s="786"/>
      <c r="F15" s="786"/>
      <c r="G15" s="787"/>
      <c r="H15" s="787" t="s">
        <v>210</v>
      </c>
      <c r="I15" s="788">
        <v>264539460</v>
      </c>
      <c r="J15" s="786"/>
    </row>
    <row r="16" spans="1:10" x14ac:dyDescent="0.15">
      <c r="A16" s="787"/>
      <c r="B16" s="788"/>
      <c r="C16" s="786"/>
      <c r="D16" s="786"/>
      <c r="E16" s="786"/>
      <c r="F16" s="786"/>
      <c r="G16" s="787" t="s">
        <v>197</v>
      </c>
      <c r="H16" s="788"/>
      <c r="I16" s="788">
        <v>52000000</v>
      </c>
      <c r="J16" s="786"/>
    </row>
    <row r="17" spans="1:22" x14ac:dyDescent="0.15">
      <c r="A17" s="791"/>
      <c r="B17" s="788"/>
      <c r="C17" s="786"/>
      <c r="D17" s="786"/>
      <c r="E17" s="786"/>
      <c r="F17" s="786"/>
      <c r="G17" s="787" t="s">
        <v>211</v>
      </c>
      <c r="H17" s="788"/>
      <c r="I17" s="788">
        <v>5077912.95</v>
      </c>
      <c r="J17" s="786"/>
      <c r="K17" s="786"/>
      <c r="L17" s="786"/>
      <c r="M17" s="786"/>
      <c r="N17" s="786"/>
      <c r="O17" s="786"/>
      <c r="P17" s="786"/>
      <c r="Q17" s="786"/>
      <c r="R17" s="786"/>
      <c r="S17" s="786"/>
      <c r="T17" s="786"/>
      <c r="U17" s="786"/>
      <c r="V17" s="786"/>
    </row>
    <row r="18" spans="1:22" x14ac:dyDescent="0.15">
      <c r="A18" s="786"/>
      <c r="B18" s="786"/>
      <c r="C18" s="786"/>
      <c r="D18" s="786"/>
      <c r="E18" s="786"/>
      <c r="F18" s="786"/>
      <c r="G18" s="787" t="s">
        <v>193</v>
      </c>
      <c r="H18" s="788"/>
      <c r="I18" s="788">
        <v>52907892</v>
      </c>
      <c r="J18" s="786"/>
      <c r="K18" s="786"/>
      <c r="L18" s="786"/>
      <c r="M18" s="786"/>
      <c r="N18" s="786"/>
      <c r="O18" s="786"/>
      <c r="P18" s="786"/>
      <c r="Q18" s="786"/>
      <c r="R18" s="786"/>
      <c r="S18" s="786"/>
      <c r="T18" s="786"/>
      <c r="U18" s="786"/>
      <c r="V18" s="786"/>
    </row>
    <row r="19" spans="1:22" x14ac:dyDescent="0.15">
      <c r="A19" s="788"/>
      <c r="B19" s="786"/>
      <c r="C19" s="786"/>
      <c r="D19" s="786"/>
      <c r="E19" s="786"/>
      <c r="F19" s="786"/>
      <c r="G19" s="787" t="s">
        <v>212</v>
      </c>
      <c r="H19" s="788"/>
      <c r="I19" s="788">
        <v>5985804.950000003</v>
      </c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</row>
    <row r="20" spans="1:22" x14ac:dyDescent="0.15">
      <c r="A20" s="786"/>
      <c r="B20" s="786"/>
      <c r="C20" s="786"/>
      <c r="D20" s="788"/>
      <c r="E20" s="786"/>
      <c r="F20" s="786"/>
      <c r="G20" s="787" t="s">
        <v>213</v>
      </c>
      <c r="H20" s="786"/>
      <c r="I20" s="788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</row>
    <row r="21" spans="1:22" x14ac:dyDescent="0.15">
      <c r="A21" s="786"/>
      <c r="B21" s="786"/>
      <c r="C21" s="786"/>
      <c r="D21" s="786"/>
      <c r="E21" s="786"/>
      <c r="F21" s="786"/>
      <c r="G21" s="787"/>
      <c r="H21" s="787" t="s">
        <v>214</v>
      </c>
      <c r="I21" s="788">
        <v>147860.09</v>
      </c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</row>
    <row r="22" spans="1:22" x14ac:dyDescent="0.15">
      <c r="A22" s="786"/>
      <c r="B22" s="786"/>
      <c r="C22" s="786"/>
      <c r="D22" s="786"/>
      <c r="E22" s="786"/>
      <c r="F22" s="786"/>
      <c r="G22" s="787"/>
      <c r="H22" s="787" t="s">
        <v>215</v>
      </c>
      <c r="I22" s="788">
        <v>34848.44</v>
      </c>
      <c r="J22" s="786"/>
      <c r="K22" s="786"/>
      <c r="L22" s="786"/>
      <c r="M22" s="786"/>
      <c r="N22" s="786"/>
      <c r="O22" s="786"/>
      <c r="P22" s="786"/>
      <c r="Q22" s="786"/>
      <c r="R22" s="786"/>
      <c r="S22" s="786"/>
      <c r="T22" s="786"/>
      <c r="U22" s="786"/>
      <c r="V22" s="786"/>
    </row>
    <row r="23" spans="1:22" x14ac:dyDescent="0.15">
      <c r="A23" s="786"/>
      <c r="B23" s="786"/>
      <c r="C23" s="786"/>
      <c r="D23" s="786"/>
      <c r="E23" s="786"/>
      <c r="F23" s="786"/>
      <c r="G23" s="787"/>
      <c r="H23" s="787" t="s">
        <v>216</v>
      </c>
      <c r="I23" s="788">
        <v>3885.97</v>
      </c>
      <c r="J23" s="786"/>
      <c r="K23" s="786"/>
      <c r="L23" s="786"/>
      <c r="M23" s="786"/>
      <c r="N23" s="786"/>
      <c r="O23" s="786"/>
      <c r="P23" s="786"/>
      <c r="Q23" s="786"/>
      <c r="R23" s="786"/>
      <c r="S23" s="786"/>
      <c r="T23" s="786"/>
      <c r="U23" s="786"/>
      <c r="V23" s="786"/>
    </row>
    <row r="24" spans="1:22" x14ac:dyDescent="0.15">
      <c r="A24" s="793" t="s">
        <v>217</v>
      </c>
      <c r="B24" s="786"/>
      <c r="C24" s="786"/>
      <c r="D24" s="786"/>
      <c r="E24" s="786"/>
      <c r="F24" s="786"/>
      <c r="G24" s="786"/>
      <c r="H24" s="787" t="s">
        <v>218</v>
      </c>
      <c r="I24" s="788">
        <v>1522</v>
      </c>
      <c r="J24" s="786"/>
      <c r="K24" s="786"/>
      <c r="L24" s="786"/>
      <c r="M24" s="786"/>
      <c r="N24" s="786"/>
      <c r="O24" s="786"/>
      <c r="P24" s="786"/>
      <c r="Q24" s="786"/>
      <c r="R24" s="786"/>
      <c r="S24" s="786"/>
      <c r="T24" s="786"/>
      <c r="U24" s="786"/>
      <c r="V24" s="786"/>
    </row>
    <row r="25" spans="1:22" x14ac:dyDescent="0.15">
      <c r="A25" s="787" t="s">
        <v>219</v>
      </c>
      <c r="B25" s="788">
        <v>190000000</v>
      </c>
      <c r="C25" s="786"/>
      <c r="D25" s="786"/>
      <c r="E25" s="786"/>
      <c r="F25" s="786"/>
      <c r="G25" s="786"/>
      <c r="H25" s="787" t="s">
        <v>220</v>
      </c>
      <c r="I25" s="788">
        <v>188116.5</v>
      </c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</row>
    <row r="26" spans="1:22" x14ac:dyDescent="0.15">
      <c r="A26" s="787" t="s">
        <v>221</v>
      </c>
      <c r="B26" s="788">
        <v>119431343.56999999</v>
      </c>
      <c r="C26" s="786"/>
      <c r="D26" s="786"/>
      <c r="E26" s="786"/>
      <c r="F26" s="786"/>
      <c r="G26" s="787"/>
      <c r="H26" s="787"/>
      <c r="I26" s="788"/>
      <c r="J26" s="786"/>
      <c r="K26" s="786"/>
      <c r="L26" s="786"/>
      <c r="M26" s="786"/>
      <c r="N26" s="786"/>
      <c r="O26" s="786"/>
      <c r="P26" s="786"/>
      <c r="Q26" s="786"/>
      <c r="R26" s="786"/>
      <c r="S26" s="786"/>
      <c r="T26" s="786"/>
      <c r="U26" s="786"/>
      <c r="V26" s="786"/>
    </row>
    <row r="27" spans="1:22" x14ac:dyDescent="0.15">
      <c r="A27" s="787" t="s">
        <v>222</v>
      </c>
      <c r="B27" s="788">
        <v>750862.55000000016</v>
      </c>
      <c r="C27" s="786"/>
      <c r="D27" s="786"/>
      <c r="E27" s="786"/>
      <c r="F27" s="786"/>
      <c r="G27" s="787"/>
      <c r="H27" s="787"/>
      <c r="I27" s="788"/>
      <c r="J27" s="786"/>
      <c r="K27" s="786"/>
      <c r="L27" s="786"/>
      <c r="M27" s="786"/>
      <c r="N27" s="786"/>
      <c r="O27" s="786"/>
      <c r="P27" s="786"/>
      <c r="Q27" s="786"/>
      <c r="R27" s="786"/>
      <c r="S27" s="786"/>
      <c r="T27" s="786"/>
      <c r="U27" s="786"/>
      <c r="V27" s="786"/>
    </row>
    <row r="28" spans="1:22" x14ac:dyDescent="0.15">
      <c r="A28" s="786"/>
      <c r="B28" s="786"/>
      <c r="C28" s="786"/>
      <c r="D28" s="786"/>
      <c r="E28" s="786"/>
      <c r="F28" s="786"/>
      <c r="G28" s="787"/>
      <c r="H28" s="787"/>
      <c r="I28" s="788"/>
      <c r="J28" s="786"/>
      <c r="K28" s="786"/>
      <c r="L28" s="786"/>
      <c r="M28" s="786"/>
      <c r="N28" s="786"/>
      <c r="O28" s="786"/>
      <c r="P28" s="786"/>
      <c r="Q28" s="786"/>
      <c r="R28" s="786"/>
      <c r="S28" s="786"/>
      <c r="T28" s="786"/>
      <c r="U28" s="786"/>
      <c r="V28" s="786"/>
    </row>
    <row r="29" spans="1:22" x14ac:dyDescent="0.15">
      <c r="A29" s="786"/>
      <c r="B29" s="786"/>
      <c r="C29" s="786"/>
      <c r="D29" s="786"/>
      <c r="E29" s="786"/>
      <c r="F29" s="786"/>
      <c r="G29" s="787"/>
      <c r="H29" s="787"/>
      <c r="I29" s="788"/>
      <c r="J29" s="786"/>
      <c r="K29" s="786"/>
      <c r="L29" s="786"/>
      <c r="M29" s="786"/>
      <c r="N29" s="786"/>
      <c r="O29" s="786"/>
      <c r="P29" s="786"/>
      <c r="Q29" s="786"/>
      <c r="R29" s="786"/>
      <c r="S29" s="786"/>
      <c r="T29" s="786"/>
      <c r="U29" s="786"/>
      <c r="V29" s="786"/>
    </row>
    <row r="30" spans="1:22" s="767" customFormat="1" x14ac:dyDescent="0.15">
      <c r="A30" s="794"/>
      <c r="B30" s="794"/>
      <c r="C30" s="794"/>
      <c r="D30" s="794"/>
      <c r="E30" s="794"/>
      <c r="F30" s="794"/>
      <c r="G30" s="794"/>
      <c r="H30" s="794"/>
      <c r="I30" s="794"/>
      <c r="J30" s="786"/>
      <c r="K30" s="794"/>
      <c r="L30" s="794"/>
      <c r="M30" s="794"/>
      <c r="N30" s="794"/>
      <c r="O30" s="794"/>
      <c r="P30" s="794"/>
      <c r="Q30" s="794"/>
      <c r="R30" s="794"/>
      <c r="S30" s="794"/>
      <c r="T30" s="794"/>
      <c r="U30" s="794"/>
      <c r="V30" s="794"/>
    </row>
    <row r="31" spans="1:22" ht="14.25" x14ac:dyDescent="0.15">
      <c r="A31" s="792" t="s">
        <v>223</v>
      </c>
      <c r="B31" s="786"/>
      <c r="C31" s="786"/>
      <c r="D31" s="786"/>
      <c r="E31" s="786"/>
      <c r="F31" s="786"/>
      <c r="G31" s="786"/>
      <c r="H31" s="786"/>
      <c r="I31" s="786"/>
      <c r="J31" s="786"/>
      <c r="K31" s="786"/>
      <c r="L31" s="786"/>
      <c r="M31" s="786"/>
      <c r="N31" s="786"/>
      <c r="O31" s="786"/>
      <c r="P31" s="786"/>
      <c r="Q31" s="786"/>
      <c r="R31" s="786"/>
      <c r="S31" s="786"/>
      <c r="T31" s="786"/>
      <c r="U31" s="786"/>
      <c r="V31" s="786"/>
    </row>
    <row r="32" spans="1:22" s="767" customFormat="1" x14ac:dyDescent="0.15">
      <c r="A32" s="793" t="s">
        <v>224</v>
      </c>
      <c r="B32" s="786"/>
      <c r="C32" s="794"/>
      <c r="D32" s="793" t="s">
        <v>225</v>
      </c>
      <c r="E32" s="786"/>
      <c r="F32" s="794"/>
      <c r="G32" s="786"/>
      <c r="H32" s="786"/>
      <c r="I32" s="786"/>
      <c r="J32" s="786"/>
      <c r="K32" s="786"/>
      <c r="L32" s="786"/>
      <c r="M32" s="786"/>
      <c r="N32" s="786"/>
      <c r="O32" s="786"/>
      <c r="P32" s="786"/>
      <c r="Q32" s="786"/>
      <c r="R32" s="786"/>
      <c r="S32" s="786"/>
      <c r="T32" s="786"/>
      <c r="U32" s="786"/>
      <c r="V32" s="786"/>
    </row>
    <row r="33" spans="1:23" s="767" customFormat="1" x14ac:dyDescent="0.15">
      <c r="A33" s="787" t="s">
        <v>230</v>
      </c>
      <c r="B33" s="789">
        <v>9256</v>
      </c>
      <c r="C33" s="794"/>
      <c r="D33" s="787" t="s">
        <v>227</v>
      </c>
      <c r="E33" s="788">
        <v>6818468</v>
      </c>
      <c r="F33" s="794"/>
      <c r="G33" s="786"/>
      <c r="H33" s="786"/>
      <c r="I33" s="786"/>
      <c r="J33" s="786"/>
      <c r="K33" s="786"/>
      <c r="L33" s="786"/>
      <c r="M33" s="786"/>
      <c r="N33" s="786"/>
      <c r="O33" s="786"/>
      <c r="P33" s="786"/>
      <c r="Q33" s="786"/>
      <c r="R33" s="786"/>
      <c r="S33" s="786"/>
      <c r="T33" s="786"/>
      <c r="U33" s="786"/>
      <c r="V33" s="786"/>
      <c r="W33" s="794"/>
    </row>
    <row r="34" spans="1:23" s="767" customFormat="1" x14ac:dyDescent="0.15">
      <c r="A34" s="787" t="s">
        <v>379</v>
      </c>
      <c r="B34" s="789">
        <v>521</v>
      </c>
      <c r="C34" s="794"/>
      <c r="D34" s="787" t="s">
        <v>229</v>
      </c>
      <c r="E34" s="788">
        <v>6779074</v>
      </c>
      <c r="F34" s="794"/>
      <c r="G34" s="788"/>
      <c r="H34" s="786"/>
      <c r="I34" s="786"/>
      <c r="J34" s="786"/>
      <c r="K34" s="786"/>
      <c r="L34" s="786"/>
      <c r="M34" s="786"/>
      <c r="N34" s="786"/>
      <c r="O34" s="786"/>
      <c r="P34" s="786"/>
      <c r="Q34" s="786"/>
      <c r="R34" s="786"/>
      <c r="S34" s="786"/>
      <c r="T34" s="786"/>
      <c r="U34" s="786"/>
      <c r="V34" s="786"/>
      <c r="W34" s="794"/>
    </row>
    <row r="35" spans="1:23" s="767" customFormat="1" x14ac:dyDescent="0.15">
      <c r="A35" s="787" t="s">
        <v>232</v>
      </c>
      <c r="B35" s="803">
        <v>15176</v>
      </c>
      <c r="C35" s="794"/>
      <c r="D35" s="787" t="s">
        <v>231</v>
      </c>
      <c r="E35" s="788">
        <v>213963</v>
      </c>
      <c r="F35" s="794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94"/>
    </row>
    <row r="36" spans="1:23" s="767" customFormat="1" x14ac:dyDescent="0.15">
      <c r="A36" s="787" t="s">
        <v>241</v>
      </c>
      <c r="B36" s="789">
        <v>2029</v>
      </c>
      <c r="C36" s="794"/>
      <c r="D36" s="787" t="s">
        <v>233</v>
      </c>
      <c r="E36" s="788">
        <v>110939</v>
      </c>
      <c r="F36" s="794"/>
      <c r="G36" s="786"/>
      <c r="H36" s="786"/>
      <c r="I36" s="786"/>
      <c r="J36" s="786"/>
      <c r="K36" s="786"/>
      <c r="L36" s="786"/>
      <c r="M36" s="786"/>
      <c r="N36" s="786"/>
      <c r="O36" s="786"/>
      <c r="P36" s="786"/>
      <c r="Q36" s="786"/>
      <c r="R36" s="786"/>
      <c r="S36" s="786"/>
      <c r="T36" s="786"/>
      <c r="U36" s="786"/>
      <c r="V36" s="786"/>
      <c r="W36" s="794"/>
    </row>
    <row r="37" spans="1:23" s="767" customFormat="1" x14ac:dyDescent="0.15">
      <c r="A37" s="787" t="s">
        <v>220</v>
      </c>
      <c r="B37" s="789">
        <v>26982</v>
      </c>
      <c r="C37" s="794"/>
      <c r="D37" s="787" t="s">
        <v>234</v>
      </c>
      <c r="E37" s="788">
        <v>487644</v>
      </c>
      <c r="F37" s="794"/>
      <c r="G37" s="788"/>
      <c r="H37" s="786"/>
      <c r="I37" s="786"/>
      <c r="J37" s="786"/>
      <c r="K37" s="786"/>
      <c r="L37" s="786"/>
      <c r="M37" s="786"/>
      <c r="N37" s="786"/>
      <c r="O37" s="786"/>
      <c r="P37" s="786"/>
      <c r="Q37" s="786"/>
      <c r="R37" s="786"/>
      <c r="S37" s="786"/>
      <c r="T37" s="786"/>
      <c r="U37" s="786"/>
      <c r="V37" s="786"/>
      <c r="W37" s="794"/>
    </row>
    <row r="38" spans="1:23" x14ac:dyDescent="0.15">
      <c r="A38" s="787" t="s">
        <v>235</v>
      </c>
      <c r="B38" s="789"/>
      <c r="C38" s="786"/>
      <c r="D38" s="787" t="s">
        <v>236</v>
      </c>
      <c r="E38" s="795">
        <v>2340829</v>
      </c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</row>
    <row r="39" spans="1:23" x14ac:dyDescent="0.15">
      <c r="A39" s="787" t="s">
        <v>237</v>
      </c>
      <c r="B39" s="789"/>
      <c r="C39" s="786"/>
      <c r="D39" s="787" t="s">
        <v>238</v>
      </c>
      <c r="E39" s="795">
        <v>23467</v>
      </c>
      <c r="F39" s="786"/>
      <c r="G39" s="786"/>
      <c r="H39" s="786"/>
      <c r="I39" s="786"/>
      <c r="J39" s="786"/>
      <c r="K39" s="786"/>
      <c r="L39" s="786"/>
      <c r="M39" s="786"/>
      <c r="N39" s="786"/>
      <c r="O39" s="786"/>
      <c r="P39" s="786"/>
      <c r="Q39" s="786"/>
      <c r="R39" s="786"/>
      <c r="S39" s="786"/>
      <c r="T39" s="786"/>
      <c r="U39" s="786"/>
      <c r="V39" s="786"/>
      <c r="W39" s="786"/>
    </row>
    <row r="40" spans="1:23" s="767" customFormat="1" x14ac:dyDescent="0.15">
      <c r="A40" s="786"/>
      <c r="B40" s="786"/>
      <c r="C40" s="794"/>
      <c r="D40" s="787" t="s">
        <v>239</v>
      </c>
      <c r="E40" s="788">
        <v>-4903</v>
      </c>
      <c r="F40" s="794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</row>
    <row r="41" spans="1:23" s="767" customFormat="1" x14ac:dyDescent="0.15">
      <c r="A41" s="786"/>
      <c r="B41" s="790"/>
      <c r="C41" s="794"/>
      <c r="D41" s="786"/>
      <c r="E41" s="786"/>
      <c r="F41" s="794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</row>
    <row r="43" spans="1:23" ht="14.25" x14ac:dyDescent="0.15">
      <c r="A43" s="811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786"/>
      <c r="P43" s="786"/>
      <c r="Q43" s="786"/>
      <c r="R43" s="786"/>
      <c r="S43" s="786"/>
      <c r="T43" s="786"/>
      <c r="U43" s="786"/>
      <c r="V43" s="786"/>
      <c r="W43" s="786"/>
    </row>
    <row r="44" spans="1:23" x14ac:dyDescent="0.15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6"/>
      <c r="P44" s="786"/>
      <c r="Q44" s="786"/>
      <c r="R44" s="786"/>
      <c r="S44" s="786"/>
      <c r="T44" s="786"/>
      <c r="U44" s="786"/>
      <c r="V44" s="786"/>
      <c r="W44" s="786"/>
    </row>
    <row r="45" spans="1:23" x14ac:dyDescent="0.15">
      <c r="A45" s="800"/>
      <c r="B45" s="800"/>
      <c r="C45" s="804"/>
      <c r="D45" s="800"/>
      <c r="E45" s="805"/>
      <c r="F45" s="804"/>
      <c r="G45" s="806"/>
      <c r="H45" s="806"/>
      <c r="I45" s="806"/>
      <c r="J45" s="786"/>
      <c r="K45" s="786"/>
      <c r="L45" s="786"/>
      <c r="M45" s="786"/>
      <c r="N45" s="786"/>
      <c r="O45" s="786"/>
      <c r="P45" s="786"/>
      <c r="Q45" s="786"/>
      <c r="R45" s="786"/>
      <c r="S45" s="786"/>
      <c r="T45" s="786"/>
      <c r="U45" s="786"/>
      <c r="V45" s="786"/>
      <c r="W45" s="786"/>
    </row>
    <row r="46" spans="1:23" x14ac:dyDescent="0.15">
      <c r="A46" s="788"/>
      <c r="B46" s="788"/>
      <c r="C46" s="788"/>
      <c r="D46" s="788"/>
      <c r="E46" s="799"/>
      <c r="F46" s="788"/>
      <c r="G46" s="788"/>
      <c r="H46" s="790"/>
      <c r="I46" s="812"/>
      <c r="J46" s="786"/>
      <c r="K46" s="786"/>
      <c r="L46" s="786"/>
      <c r="M46" s="786"/>
      <c r="N46" s="786"/>
      <c r="O46" s="786"/>
      <c r="P46" s="786"/>
      <c r="Q46" s="786"/>
      <c r="R46" s="786"/>
      <c r="S46" s="786"/>
      <c r="T46" s="786"/>
      <c r="U46" s="786"/>
      <c r="V46" s="786"/>
      <c r="W46" s="786"/>
    </row>
    <row r="47" spans="1:23" x14ac:dyDescent="0.15">
      <c r="A47" s="788"/>
      <c r="B47" s="788"/>
      <c r="C47" s="788"/>
      <c r="D47" s="788"/>
      <c r="E47" s="799"/>
      <c r="F47" s="788"/>
      <c r="G47" s="788"/>
      <c r="H47" s="790"/>
      <c r="I47" s="812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</row>
    <row r="48" spans="1:23" x14ac:dyDescent="0.15">
      <c r="A48" s="788"/>
      <c r="B48" s="788"/>
      <c r="C48" s="788"/>
      <c r="D48" s="788"/>
      <c r="E48" s="799"/>
      <c r="F48" s="788"/>
      <c r="G48" s="788"/>
      <c r="H48" s="790"/>
      <c r="I48" s="812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</row>
    <row r="49" spans="1:14" x14ac:dyDescent="0.15">
      <c r="A49" s="788"/>
      <c r="B49" s="788"/>
      <c r="C49" s="788"/>
      <c r="D49" s="788"/>
      <c r="E49" s="799"/>
      <c r="F49" s="788"/>
      <c r="G49" s="788"/>
      <c r="H49" s="790"/>
      <c r="I49" s="812"/>
      <c r="J49" s="786"/>
      <c r="K49" s="786"/>
      <c r="L49" s="786"/>
      <c r="M49" s="786"/>
      <c r="N49" s="786"/>
    </row>
    <row r="50" spans="1:14" x14ac:dyDescent="0.15">
      <c r="A50" s="788"/>
      <c r="B50" s="788"/>
      <c r="C50" s="788"/>
      <c r="D50" s="788"/>
      <c r="E50" s="799"/>
      <c r="F50" s="788"/>
      <c r="G50" s="788"/>
      <c r="H50" s="790"/>
      <c r="I50" s="812"/>
      <c r="J50" s="786"/>
      <c r="K50" s="786"/>
      <c r="L50" s="786"/>
      <c r="M50" s="786"/>
      <c r="N50" s="786"/>
    </row>
    <row r="51" spans="1:14" x14ac:dyDescent="0.15">
      <c r="A51" s="788"/>
      <c r="B51" s="788"/>
      <c r="C51" s="788"/>
      <c r="D51" s="788"/>
      <c r="E51" s="799"/>
      <c r="F51" s="788"/>
      <c r="G51" s="788"/>
      <c r="H51" s="790"/>
      <c r="I51" s="812"/>
      <c r="J51" s="786"/>
      <c r="K51" s="786"/>
      <c r="L51" s="786"/>
      <c r="M51" s="786"/>
      <c r="N51" s="795"/>
    </row>
    <row r="52" spans="1:14" x14ac:dyDescent="0.15">
      <c r="A52" s="800"/>
      <c r="B52" s="786"/>
      <c r="C52" s="786"/>
      <c r="D52" s="786"/>
      <c r="E52" s="786"/>
      <c r="F52" s="786"/>
      <c r="G52" s="786"/>
      <c r="H52" s="809"/>
      <c r="I52" s="810"/>
      <c r="J52" s="786"/>
      <c r="K52" s="786"/>
      <c r="L52" s="786"/>
      <c r="M52" s="786"/>
      <c r="N52" s="786"/>
    </row>
    <row r="53" spans="1:14" x14ac:dyDescent="0.15">
      <c r="A53" s="800"/>
      <c r="B53" s="786"/>
      <c r="C53" s="786"/>
      <c r="D53" s="786"/>
      <c r="E53" s="786"/>
      <c r="F53" s="786"/>
      <c r="G53" s="786"/>
      <c r="H53" s="809"/>
      <c r="I53" s="810"/>
      <c r="J53" s="786"/>
      <c r="K53" s="786"/>
      <c r="L53" s="786"/>
      <c r="M53" s="786"/>
      <c r="N53" s="786"/>
    </row>
    <row r="54" spans="1:14" x14ac:dyDescent="0.15">
      <c r="A54" s="797"/>
      <c r="B54" s="808"/>
      <c r="C54" s="786"/>
      <c r="D54" s="808"/>
      <c r="E54" s="796"/>
      <c r="F54" s="786"/>
      <c r="G54" s="796"/>
      <c r="H54" s="798"/>
      <c r="I54" s="807"/>
      <c r="J54" s="786"/>
      <c r="K54" s="786"/>
      <c r="L54" s="786"/>
      <c r="M54" s="786"/>
      <c r="N54" s="786"/>
    </row>
    <row r="55" spans="1:14" x14ac:dyDescent="0.15">
      <c r="A55" s="797"/>
      <c r="B55" s="808"/>
      <c r="C55" s="786"/>
      <c r="D55" s="808"/>
      <c r="E55" s="796"/>
      <c r="F55" s="786"/>
      <c r="G55" s="796"/>
      <c r="H55" s="798"/>
      <c r="I55" s="807"/>
      <c r="J55" s="786"/>
      <c r="K55" s="786"/>
      <c r="L55" s="786"/>
      <c r="M55" s="786"/>
      <c r="N55" s="786"/>
    </row>
    <row r="56" spans="1:14" x14ac:dyDescent="0.15">
      <c r="A56" s="797"/>
      <c r="B56" s="808"/>
      <c r="C56" s="786"/>
      <c r="D56" s="808"/>
      <c r="E56" s="796"/>
      <c r="F56" s="786"/>
      <c r="G56" s="796"/>
      <c r="H56" s="798"/>
      <c r="I56" s="807"/>
      <c r="J56" s="786"/>
      <c r="K56" s="786"/>
      <c r="L56" s="786"/>
      <c r="M56" s="786"/>
      <c r="N56" s="786"/>
    </row>
    <row r="57" spans="1:14" x14ac:dyDescent="0.15">
      <c r="A57" s="770"/>
      <c r="B57" s="781"/>
      <c r="C57" s="759"/>
      <c r="D57" s="781"/>
      <c r="E57" s="769"/>
      <c r="F57" s="759"/>
      <c r="G57" s="769"/>
      <c r="H57" s="771"/>
      <c r="I57" s="780"/>
      <c r="J57" s="759"/>
    </row>
    <row r="58" spans="1:14" x14ac:dyDescent="0.15">
      <c r="A58" s="770"/>
      <c r="B58" s="781"/>
      <c r="C58" s="759"/>
      <c r="D58" s="781"/>
      <c r="E58" s="769"/>
      <c r="F58" s="759"/>
      <c r="G58" s="769"/>
      <c r="H58" s="771"/>
      <c r="I58" s="780"/>
      <c r="J58" s="759"/>
    </row>
    <row r="59" spans="1:14" x14ac:dyDescent="0.15">
      <c r="A59" s="770"/>
      <c r="B59" s="781"/>
      <c r="C59" s="759"/>
      <c r="D59" s="781"/>
      <c r="E59" s="769"/>
      <c r="F59" s="759"/>
      <c r="G59" s="769"/>
      <c r="H59" s="771"/>
      <c r="I59" s="780"/>
      <c r="J59" s="75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80" zoomScaleNormal="80" workbookViewId="0">
      <selection activeCell="E39" sqref="E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7" sqref="B27"/>
    </sheetView>
  </sheetViews>
  <sheetFormatPr defaultRowHeight="13.5" x14ac:dyDescent="0.15"/>
  <cols>
    <col min="1" max="1" width="21.75" style="732" customWidth="1"/>
    <col min="2" max="2" width="20.875" style="732" customWidth="1"/>
    <col min="3" max="3" width="3.375" style="740" customWidth="1"/>
    <col min="4" max="4" width="20.625" style="732" customWidth="1"/>
    <col min="5" max="5" width="22" style="732" customWidth="1"/>
    <col min="6" max="6" width="1.875" style="740" customWidth="1"/>
    <col min="7" max="7" width="24.625" style="732" customWidth="1"/>
    <col min="8" max="8" width="17.875" style="732" customWidth="1"/>
    <col min="9" max="9" width="21.625" style="732" customWidth="1"/>
    <col min="10" max="10" width="7.125" style="740" customWidth="1"/>
    <col min="11" max="13" width="9" style="732"/>
    <col min="14" max="14" width="15.5" style="732" bestFit="1" customWidth="1"/>
    <col min="15" max="16384" width="9" style="732"/>
  </cols>
  <sheetData>
    <row r="1" spans="1:10" ht="14.25" x14ac:dyDescent="0.15">
      <c r="A1" s="765" t="s">
        <v>184</v>
      </c>
      <c r="B1" s="759"/>
      <c r="C1" s="759"/>
      <c r="D1" s="759"/>
      <c r="E1" s="759"/>
      <c r="F1" s="759"/>
      <c r="G1" s="759"/>
      <c r="H1" s="759"/>
      <c r="I1" s="759"/>
      <c r="J1" s="759"/>
    </row>
    <row r="2" spans="1:10" x14ac:dyDescent="0.15">
      <c r="A2" s="766" t="s">
        <v>0</v>
      </c>
      <c r="B2" s="759"/>
      <c r="C2" s="759"/>
      <c r="D2" s="766" t="s">
        <v>185</v>
      </c>
      <c r="E2" s="759"/>
      <c r="F2" s="759"/>
      <c r="G2" s="766" t="s">
        <v>186</v>
      </c>
      <c r="H2" s="759"/>
      <c r="I2" s="761"/>
      <c r="J2" s="759"/>
    </row>
    <row r="3" spans="1:10" x14ac:dyDescent="0.15">
      <c r="A3" s="760" t="s">
        <v>187</v>
      </c>
      <c r="B3" s="761">
        <v>37432895.600000001</v>
      </c>
      <c r="C3" s="759"/>
      <c r="D3" s="760" t="s">
        <v>187</v>
      </c>
      <c r="E3" s="761">
        <v>51024555.32</v>
      </c>
      <c r="F3" s="759"/>
      <c r="G3" s="760" t="s">
        <v>188</v>
      </c>
      <c r="H3" s="759"/>
      <c r="I3" s="774" t="s">
        <v>376</v>
      </c>
      <c r="J3" s="760" t="s">
        <v>377</v>
      </c>
    </row>
    <row r="4" spans="1:10" x14ac:dyDescent="0.15">
      <c r="A4" s="760" t="s">
        <v>189</v>
      </c>
      <c r="B4" s="775">
        <v>49285879.18</v>
      </c>
      <c r="C4" s="759"/>
      <c r="D4" s="760" t="s">
        <v>190</v>
      </c>
      <c r="E4" s="775">
        <v>11665298.91</v>
      </c>
      <c r="F4" s="759"/>
      <c r="G4" s="759"/>
      <c r="H4" s="760" t="s">
        <v>196</v>
      </c>
      <c r="I4" s="759">
        <v>257</v>
      </c>
      <c r="J4" s="759"/>
    </row>
    <row r="5" spans="1:10" x14ac:dyDescent="0.15">
      <c r="A5" s="760" t="s">
        <v>192</v>
      </c>
      <c r="B5" s="761">
        <v>86718774.780000001</v>
      </c>
      <c r="C5" s="759"/>
      <c r="D5" s="760" t="s">
        <v>193</v>
      </c>
      <c r="E5" s="761">
        <v>39359256.409999996</v>
      </c>
      <c r="F5" s="759"/>
      <c r="G5" s="759"/>
      <c r="H5" s="760" t="s">
        <v>378</v>
      </c>
      <c r="I5" s="759">
        <v>5</v>
      </c>
      <c r="J5" s="759"/>
    </row>
    <row r="6" spans="1:10" x14ac:dyDescent="0.15">
      <c r="A6" s="760" t="s">
        <v>190</v>
      </c>
      <c r="B6" s="761">
        <v>37432895.600000001</v>
      </c>
      <c r="C6" s="759"/>
      <c r="D6" s="760" t="s">
        <v>195</v>
      </c>
      <c r="E6" s="761">
        <v>8000000</v>
      </c>
      <c r="F6" s="759"/>
      <c r="G6" s="759"/>
      <c r="H6" s="760" t="s">
        <v>199</v>
      </c>
      <c r="I6" s="759">
        <v>107</v>
      </c>
      <c r="J6" s="759"/>
    </row>
    <row r="7" spans="1:10" x14ac:dyDescent="0.15">
      <c r="A7" s="760" t="s">
        <v>195</v>
      </c>
      <c r="B7" s="761">
        <v>50000000</v>
      </c>
      <c r="C7" s="759"/>
      <c r="D7" s="760" t="s">
        <v>197</v>
      </c>
      <c r="E7" s="775">
        <v>75000000</v>
      </c>
      <c r="F7" s="759"/>
      <c r="G7" s="759"/>
      <c r="H7" s="760" t="s">
        <v>240</v>
      </c>
      <c r="I7" s="759">
        <v>1</v>
      </c>
      <c r="J7" s="759"/>
    </row>
    <row r="8" spans="1:10" x14ac:dyDescent="0.15">
      <c r="A8" s="760" t="s">
        <v>197</v>
      </c>
      <c r="B8" s="761">
        <v>66000000</v>
      </c>
      <c r="C8" s="759"/>
      <c r="D8" s="760" t="s">
        <v>198</v>
      </c>
      <c r="E8" s="761">
        <v>3419.2</v>
      </c>
      <c r="F8" s="759"/>
      <c r="G8" s="760"/>
      <c r="H8" s="759"/>
      <c r="I8" s="759"/>
      <c r="J8" s="759"/>
    </row>
    <row r="9" spans="1:10" x14ac:dyDescent="0.15">
      <c r="A9" s="760" t="s">
        <v>200</v>
      </c>
      <c r="B9" s="761">
        <v>0</v>
      </c>
      <c r="C9" s="759"/>
      <c r="D9" s="760" t="s">
        <v>201</v>
      </c>
      <c r="E9" s="762">
        <v>3196</v>
      </c>
      <c r="F9" s="759"/>
      <c r="G9" s="759"/>
      <c r="H9" s="760"/>
      <c r="I9" s="759"/>
      <c r="J9" s="759"/>
    </row>
    <row r="10" spans="1:10" x14ac:dyDescent="0.15">
      <c r="A10" s="760" t="s">
        <v>202</v>
      </c>
      <c r="B10" s="761">
        <v>0</v>
      </c>
      <c r="C10" s="759"/>
      <c r="D10" s="760" t="s">
        <v>203</v>
      </c>
      <c r="E10" s="761">
        <v>454457.4000000002</v>
      </c>
      <c r="F10" s="759"/>
      <c r="G10" s="760"/>
      <c r="H10" s="760" t="s">
        <v>204</v>
      </c>
      <c r="I10" s="762">
        <v>370</v>
      </c>
      <c r="J10" s="759"/>
    </row>
    <row r="11" spans="1:10" x14ac:dyDescent="0.15">
      <c r="A11" s="760" t="s">
        <v>205</v>
      </c>
      <c r="B11" s="761">
        <v>797251.05000000016</v>
      </c>
      <c r="C11" s="759"/>
      <c r="D11" s="759"/>
      <c r="E11" s="761"/>
      <c r="F11" s="759"/>
      <c r="G11" s="760"/>
      <c r="H11" s="760" t="s">
        <v>206</v>
      </c>
      <c r="I11" s="762">
        <v>0</v>
      </c>
      <c r="J11" s="759"/>
    </row>
    <row r="12" spans="1:10" x14ac:dyDescent="0.15">
      <c r="A12" s="760" t="s">
        <v>198</v>
      </c>
      <c r="B12" s="775">
        <v>1298.77</v>
      </c>
      <c r="C12" s="759"/>
      <c r="D12" s="759"/>
      <c r="E12" s="761"/>
      <c r="F12" s="759"/>
      <c r="G12" s="760" t="s">
        <v>207</v>
      </c>
      <c r="H12" s="759"/>
      <c r="I12" s="761"/>
      <c r="J12" s="759"/>
    </row>
    <row r="13" spans="1:10" x14ac:dyDescent="0.15">
      <c r="A13" s="760" t="s">
        <v>203</v>
      </c>
      <c r="B13" s="761">
        <v>102914.67000000003</v>
      </c>
      <c r="C13" s="759"/>
      <c r="D13" s="759"/>
      <c r="E13" s="761"/>
      <c r="F13" s="759"/>
      <c r="G13" s="760"/>
      <c r="H13" s="760" t="s">
        <v>208</v>
      </c>
      <c r="I13" s="761">
        <v>259985760</v>
      </c>
      <c r="J13" s="759"/>
    </row>
    <row r="14" spans="1:10" x14ac:dyDescent="0.15">
      <c r="A14" s="759"/>
      <c r="B14" s="761"/>
      <c r="C14" s="759"/>
      <c r="D14" s="759"/>
      <c r="E14" s="759"/>
      <c r="F14" s="759"/>
      <c r="G14" s="760"/>
      <c r="H14" s="760" t="s">
        <v>209</v>
      </c>
      <c r="I14" s="761">
        <v>0</v>
      </c>
      <c r="J14" s="759"/>
    </row>
    <row r="15" spans="1:10" x14ac:dyDescent="0.15">
      <c r="A15" s="760"/>
      <c r="B15" s="761"/>
      <c r="C15" s="759"/>
      <c r="D15" s="759"/>
      <c r="E15" s="759"/>
      <c r="F15" s="759"/>
      <c r="G15" s="760"/>
      <c r="H15" s="760" t="s">
        <v>210</v>
      </c>
      <c r="I15" s="761">
        <v>259985760</v>
      </c>
      <c r="J15" s="759"/>
    </row>
    <row r="16" spans="1:10" x14ac:dyDescent="0.15">
      <c r="A16" s="760"/>
      <c r="B16" s="761"/>
      <c r="C16" s="759"/>
      <c r="D16" s="759"/>
      <c r="E16" s="759"/>
      <c r="F16" s="759"/>
      <c r="G16" s="760" t="s">
        <v>197</v>
      </c>
      <c r="H16" s="761"/>
      <c r="I16" s="761">
        <v>49000000</v>
      </c>
      <c r="J16" s="759"/>
    </row>
    <row r="17" spans="1:22" x14ac:dyDescent="0.15">
      <c r="A17" s="764"/>
      <c r="B17" s="761"/>
      <c r="C17" s="759"/>
      <c r="D17" s="759"/>
      <c r="E17" s="759"/>
      <c r="F17" s="759"/>
      <c r="G17" s="760" t="s">
        <v>211</v>
      </c>
      <c r="H17" s="761"/>
      <c r="I17" s="761">
        <v>3947497.7</v>
      </c>
      <c r="J17" s="759"/>
      <c r="K17" s="759"/>
      <c r="L17" s="759"/>
      <c r="M17" s="759"/>
      <c r="N17" s="759"/>
      <c r="O17" s="759"/>
      <c r="P17" s="759"/>
      <c r="Q17" s="759"/>
      <c r="R17" s="759"/>
      <c r="S17" s="759"/>
      <c r="T17" s="759"/>
      <c r="U17" s="759"/>
      <c r="V17" s="759"/>
    </row>
    <row r="18" spans="1:22" x14ac:dyDescent="0.15">
      <c r="A18" s="759"/>
      <c r="B18" s="759"/>
      <c r="C18" s="759"/>
      <c r="D18" s="759"/>
      <c r="E18" s="759"/>
      <c r="F18" s="759"/>
      <c r="G18" s="760" t="s">
        <v>193</v>
      </c>
      <c r="H18" s="761"/>
      <c r="I18" s="761">
        <v>52080156</v>
      </c>
      <c r="J18" s="759"/>
      <c r="K18" s="759"/>
      <c r="L18" s="759"/>
      <c r="M18" s="759"/>
      <c r="N18" s="759"/>
      <c r="O18" s="759"/>
      <c r="P18" s="759"/>
      <c r="Q18" s="759"/>
      <c r="R18" s="759"/>
      <c r="S18" s="759"/>
      <c r="T18" s="759"/>
      <c r="U18" s="759"/>
      <c r="V18" s="759"/>
    </row>
    <row r="19" spans="1:22" x14ac:dyDescent="0.15">
      <c r="A19" s="761"/>
      <c r="B19" s="759"/>
      <c r="C19" s="759"/>
      <c r="D19" s="759"/>
      <c r="E19" s="759"/>
      <c r="F19" s="759"/>
      <c r="G19" s="760" t="s">
        <v>212</v>
      </c>
      <c r="H19" s="761"/>
      <c r="I19" s="761">
        <v>7027653.700000003</v>
      </c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</row>
    <row r="20" spans="1:22" x14ac:dyDescent="0.15">
      <c r="A20" s="759"/>
      <c r="B20" s="759"/>
      <c r="C20" s="759"/>
      <c r="D20" s="761"/>
      <c r="E20" s="759"/>
      <c r="F20" s="759"/>
      <c r="G20" s="760" t="s">
        <v>213</v>
      </c>
      <c r="H20" s="759"/>
      <c r="I20" s="761"/>
      <c r="J20" s="759"/>
      <c r="K20" s="759"/>
      <c r="L20" s="759"/>
      <c r="M20" s="759"/>
      <c r="N20" s="759"/>
      <c r="O20" s="759"/>
      <c r="P20" s="759"/>
      <c r="Q20" s="759"/>
      <c r="R20" s="759"/>
      <c r="S20" s="759"/>
      <c r="T20" s="759"/>
      <c r="U20" s="759"/>
      <c r="V20" s="759"/>
    </row>
    <row r="21" spans="1:22" x14ac:dyDescent="0.15">
      <c r="A21" s="759"/>
      <c r="B21" s="759"/>
      <c r="C21" s="759"/>
      <c r="D21" s="759"/>
      <c r="E21" s="759"/>
      <c r="F21" s="759"/>
      <c r="G21" s="760"/>
      <c r="H21" s="760" t="s">
        <v>214</v>
      </c>
      <c r="I21" s="761">
        <v>146085.37</v>
      </c>
      <c r="J21" s="759"/>
      <c r="K21" s="759"/>
      <c r="L21" s="759"/>
      <c r="M21" s="759"/>
      <c r="N21" s="759"/>
      <c r="O21" s="759"/>
      <c r="P21" s="759"/>
      <c r="Q21" s="759"/>
      <c r="R21" s="759"/>
      <c r="S21" s="759"/>
      <c r="T21" s="759"/>
      <c r="U21" s="759"/>
      <c r="V21" s="759"/>
    </row>
    <row r="22" spans="1:22" x14ac:dyDescent="0.15">
      <c r="A22" s="759"/>
      <c r="B22" s="759"/>
      <c r="C22" s="759"/>
      <c r="D22" s="759"/>
      <c r="E22" s="759"/>
      <c r="F22" s="759"/>
      <c r="G22" s="760"/>
      <c r="H22" s="760" t="s">
        <v>215</v>
      </c>
      <c r="I22" s="761">
        <v>34420.58</v>
      </c>
      <c r="J22" s="759"/>
      <c r="K22" s="759"/>
      <c r="L22" s="759"/>
      <c r="M22" s="759"/>
      <c r="N22" s="759"/>
      <c r="O22" s="759"/>
      <c r="P22" s="759"/>
      <c r="Q22" s="759"/>
      <c r="R22" s="759"/>
      <c r="S22" s="759"/>
      <c r="T22" s="759"/>
      <c r="U22" s="759"/>
      <c r="V22" s="759"/>
    </row>
    <row r="23" spans="1:22" x14ac:dyDescent="0.15">
      <c r="A23" s="759"/>
      <c r="B23" s="759"/>
      <c r="C23" s="759"/>
      <c r="D23" s="759"/>
      <c r="E23" s="759"/>
      <c r="F23" s="759"/>
      <c r="G23" s="760"/>
      <c r="H23" s="760" t="s">
        <v>216</v>
      </c>
      <c r="I23" s="761">
        <v>3885.97</v>
      </c>
      <c r="J23" s="759"/>
      <c r="K23" s="759"/>
      <c r="L23" s="759"/>
      <c r="M23" s="759"/>
      <c r="N23" s="759"/>
      <c r="O23" s="759"/>
      <c r="P23" s="759"/>
      <c r="Q23" s="759"/>
      <c r="R23" s="759"/>
      <c r="S23" s="759"/>
      <c r="T23" s="759"/>
      <c r="U23" s="759"/>
      <c r="V23" s="759"/>
    </row>
    <row r="24" spans="1:22" x14ac:dyDescent="0.15">
      <c r="A24" s="766" t="s">
        <v>217</v>
      </c>
      <c r="B24" s="759"/>
      <c r="C24" s="759"/>
      <c r="D24" s="759"/>
      <c r="E24" s="759"/>
      <c r="F24" s="759"/>
      <c r="G24" s="759"/>
      <c r="H24" s="760" t="s">
        <v>218</v>
      </c>
      <c r="I24" s="761">
        <v>1522</v>
      </c>
      <c r="J24" s="759"/>
      <c r="K24" s="759"/>
      <c r="L24" s="759"/>
      <c r="M24" s="759"/>
      <c r="N24" s="759"/>
      <c r="O24" s="759"/>
      <c r="P24" s="759"/>
      <c r="Q24" s="759"/>
      <c r="R24" s="759"/>
      <c r="S24" s="759"/>
      <c r="T24" s="759"/>
      <c r="U24" s="759"/>
      <c r="V24" s="759"/>
    </row>
    <row r="25" spans="1:22" x14ac:dyDescent="0.15">
      <c r="A25" s="760" t="s">
        <v>219</v>
      </c>
      <c r="B25" s="761">
        <v>190000000</v>
      </c>
      <c r="C25" s="759"/>
      <c r="D25" s="759"/>
      <c r="E25" s="759"/>
      <c r="F25" s="759"/>
      <c r="G25" s="759"/>
      <c r="H25" s="760" t="s">
        <v>220</v>
      </c>
      <c r="I25" s="761">
        <v>185913.92</v>
      </c>
      <c r="J25" s="759"/>
      <c r="K25" s="759"/>
      <c r="L25" s="759"/>
      <c r="M25" s="759"/>
      <c r="N25" s="759"/>
      <c r="O25" s="759"/>
      <c r="P25" s="759"/>
      <c r="Q25" s="759"/>
      <c r="R25" s="759"/>
      <c r="S25" s="759"/>
      <c r="T25" s="759"/>
      <c r="U25" s="759"/>
      <c r="V25" s="759"/>
    </row>
    <row r="26" spans="1:22" x14ac:dyDescent="0.15">
      <c r="A26" s="760" t="s">
        <v>221</v>
      </c>
      <c r="B26" s="761">
        <v>140725291.59</v>
      </c>
      <c r="C26" s="759"/>
      <c r="D26" s="759"/>
      <c r="E26" s="759"/>
      <c r="F26" s="759"/>
      <c r="G26" s="760"/>
      <c r="H26" s="760"/>
      <c r="I26" s="761"/>
      <c r="J26" s="759"/>
      <c r="K26" s="759"/>
      <c r="L26" s="759"/>
      <c r="M26" s="759"/>
      <c r="N26" s="759"/>
      <c r="O26" s="759"/>
      <c r="P26" s="759"/>
      <c r="Q26" s="759"/>
      <c r="R26" s="759"/>
      <c r="S26" s="759"/>
      <c r="T26" s="759"/>
      <c r="U26" s="759"/>
      <c r="V26" s="759"/>
    </row>
    <row r="27" spans="1:22" x14ac:dyDescent="0.15">
      <c r="A27" s="760" t="s">
        <v>222</v>
      </c>
      <c r="B27" s="761">
        <f>B13+E10+I25</f>
        <v>743285.99000000022</v>
      </c>
      <c r="C27" s="759"/>
      <c r="D27" s="759"/>
      <c r="E27" s="759"/>
      <c r="F27" s="759"/>
      <c r="G27" s="760"/>
      <c r="H27" s="760"/>
      <c r="I27" s="761"/>
      <c r="J27" s="759"/>
      <c r="K27" s="759"/>
      <c r="L27" s="759"/>
      <c r="M27" s="759"/>
      <c r="N27" s="759"/>
      <c r="O27" s="759"/>
      <c r="P27" s="759"/>
      <c r="Q27" s="759"/>
      <c r="R27" s="759"/>
      <c r="S27" s="759"/>
      <c r="T27" s="759"/>
      <c r="U27" s="759"/>
      <c r="V27" s="759"/>
    </row>
    <row r="28" spans="1:22" x14ac:dyDescent="0.15">
      <c r="A28" s="759"/>
      <c r="B28" s="759"/>
      <c r="C28" s="759"/>
      <c r="D28" s="759"/>
      <c r="E28" s="759"/>
      <c r="F28" s="759"/>
      <c r="G28" s="760"/>
      <c r="H28" s="760"/>
      <c r="I28" s="761"/>
      <c r="J28" s="759"/>
      <c r="K28" s="759"/>
      <c r="L28" s="759"/>
      <c r="M28" s="759"/>
      <c r="N28" s="759"/>
      <c r="O28" s="759"/>
      <c r="P28" s="759"/>
      <c r="Q28" s="759"/>
      <c r="R28" s="759"/>
      <c r="S28" s="759"/>
      <c r="T28" s="759"/>
      <c r="U28" s="759"/>
      <c r="V28" s="759"/>
    </row>
    <row r="29" spans="1:22" x14ac:dyDescent="0.15">
      <c r="A29" s="759"/>
      <c r="B29" s="759"/>
      <c r="C29" s="759"/>
      <c r="D29" s="759"/>
      <c r="E29" s="759"/>
      <c r="F29" s="759"/>
      <c r="G29" s="760"/>
      <c r="H29" s="760"/>
      <c r="I29" s="761"/>
      <c r="J29" s="759"/>
      <c r="K29" s="759"/>
      <c r="L29" s="759"/>
      <c r="M29" s="759"/>
      <c r="N29" s="759"/>
      <c r="O29" s="759"/>
      <c r="P29" s="759"/>
      <c r="Q29" s="759"/>
      <c r="R29" s="759"/>
      <c r="S29" s="759"/>
      <c r="T29" s="759"/>
      <c r="U29" s="759"/>
      <c r="V29" s="759"/>
    </row>
    <row r="30" spans="1:22" s="740" customFormat="1" x14ac:dyDescent="0.15">
      <c r="A30" s="767"/>
      <c r="B30" s="767"/>
      <c r="C30" s="767"/>
      <c r="D30" s="767"/>
      <c r="E30" s="767"/>
      <c r="F30" s="767"/>
      <c r="G30" s="767"/>
      <c r="H30" s="767"/>
      <c r="I30" s="767"/>
      <c r="J30" s="759"/>
      <c r="K30" s="767"/>
      <c r="L30" s="767"/>
      <c r="M30" s="767"/>
      <c r="N30" s="767"/>
      <c r="O30" s="767"/>
      <c r="P30" s="767"/>
      <c r="Q30" s="767"/>
      <c r="R30" s="767"/>
      <c r="S30" s="767"/>
      <c r="T30" s="767"/>
      <c r="U30" s="767"/>
      <c r="V30" s="767"/>
    </row>
    <row r="31" spans="1:22" ht="14.25" x14ac:dyDescent="0.15">
      <c r="A31" s="765" t="s">
        <v>223</v>
      </c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59"/>
      <c r="P31" s="759"/>
      <c r="Q31" s="759"/>
      <c r="R31" s="759"/>
      <c r="S31" s="759"/>
      <c r="T31" s="759"/>
      <c r="U31" s="759"/>
      <c r="V31" s="759"/>
    </row>
    <row r="32" spans="1:22" s="740" customFormat="1" x14ac:dyDescent="0.15">
      <c r="A32" s="766" t="s">
        <v>224</v>
      </c>
      <c r="B32" s="759"/>
      <c r="C32" s="767"/>
      <c r="D32" s="766" t="s">
        <v>225</v>
      </c>
      <c r="E32" s="759"/>
      <c r="F32" s="767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</row>
    <row r="33" spans="1:23" s="740" customFormat="1" x14ac:dyDescent="0.15">
      <c r="A33" s="760" t="s">
        <v>230</v>
      </c>
      <c r="B33" s="762">
        <v>9592</v>
      </c>
      <c r="C33" s="767"/>
      <c r="D33" s="760" t="s">
        <v>227</v>
      </c>
      <c r="E33" s="761">
        <v>6604820</v>
      </c>
      <c r="F33" s="767"/>
      <c r="G33" s="759"/>
      <c r="H33" s="759"/>
      <c r="I33" s="759"/>
      <c r="J33" s="759"/>
      <c r="K33" s="759"/>
      <c r="L33" s="759"/>
      <c r="M33" s="759"/>
      <c r="N33" s="759"/>
      <c r="O33" s="759"/>
      <c r="P33" s="759"/>
      <c r="Q33" s="759"/>
      <c r="R33" s="759"/>
      <c r="S33" s="759"/>
      <c r="T33" s="759"/>
      <c r="U33" s="759"/>
      <c r="V33" s="759"/>
      <c r="W33" s="767"/>
    </row>
    <row r="34" spans="1:23" s="740" customFormat="1" x14ac:dyDescent="0.15">
      <c r="A34" s="760" t="s">
        <v>379</v>
      </c>
      <c r="B34" s="762">
        <v>485</v>
      </c>
      <c r="C34" s="767"/>
      <c r="D34" s="760" t="s">
        <v>229</v>
      </c>
      <c r="E34" s="761">
        <v>6668472</v>
      </c>
      <c r="F34" s="767"/>
      <c r="G34" s="761"/>
      <c r="H34" s="759"/>
      <c r="I34" s="759"/>
      <c r="J34" s="759"/>
      <c r="K34" s="759"/>
      <c r="L34" s="759"/>
      <c r="M34" s="759"/>
      <c r="N34" s="759"/>
      <c r="O34" s="759"/>
      <c r="P34" s="759"/>
      <c r="Q34" s="759"/>
      <c r="R34" s="759"/>
      <c r="S34" s="759"/>
      <c r="T34" s="759"/>
      <c r="U34" s="759"/>
      <c r="V34" s="759"/>
      <c r="W34" s="767"/>
    </row>
    <row r="35" spans="1:23" s="740" customFormat="1" x14ac:dyDescent="0.15">
      <c r="A35" s="760" t="s">
        <v>232</v>
      </c>
      <c r="B35" s="776">
        <v>15227</v>
      </c>
      <c r="C35" s="767"/>
      <c r="D35" s="760" t="s">
        <v>231</v>
      </c>
      <c r="E35" s="761">
        <v>-250888</v>
      </c>
      <c r="F35" s="767"/>
      <c r="G35" s="759"/>
      <c r="H35" s="759"/>
      <c r="I35" s="759"/>
      <c r="J35" s="759"/>
      <c r="K35" s="759"/>
      <c r="L35" s="759"/>
      <c r="M35" s="759"/>
      <c r="N35" s="759"/>
      <c r="O35" s="759"/>
      <c r="P35" s="759"/>
      <c r="Q35" s="759"/>
      <c r="R35" s="759"/>
      <c r="S35" s="759"/>
      <c r="T35" s="759"/>
      <c r="U35" s="759"/>
      <c r="V35" s="759"/>
      <c r="W35" s="767"/>
    </row>
    <row r="36" spans="1:23" s="740" customFormat="1" x14ac:dyDescent="0.15">
      <c r="A36" s="760" t="s">
        <v>241</v>
      </c>
      <c r="B36" s="762">
        <v>1828</v>
      </c>
      <c r="C36" s="767"/>
      <c r="D36" s="760" t="s">
        <v>233</v>
      </c>
      <c r="E36" s="761">
        <v>4602</v>
      </c>
      <c r="F36" s="767"/>
      <c r="G36" s="759"/>
      <c r="H36" s="759"/>
      <c r="I36" s="759"/>
      <c r="J36" s="759"/>
      <c r="K36" s="759"/>
      <c r="L36" s="759"/>
      <c r="M36" s="759"/>
      <c r="N36" s="759"/>
      <c r="O36" s="759"/>
      <c r="P36" s="759"/>
      <c r="Q36" s="759"/>
      <c r="R36" s="759"/>
      <c r="S36" s="759"/>
      <c r="T36" s="759"/>
      <c r="U36" s="759"/>
      <c r="V36" s="759"/>
      <c r="W36" s="767"/>
    </row>
    <row r="37" spans="1:23" s="740" customFormat="1" x14ac:dyDescent="0.15">
      <c r="A37" s="760" t="s">
        <v>220</v>
      </c>
      <c r="B37" s="762">
        <v>27132</v>
      </c>
      <c r="C37" s="767"/>
      <c r="D37" s="760" t="s">
        <v>234</v>
      </c>
      <c r="E37" s="761">
        <v>611923</v>
      </c>
      <c r="F37" s="767"/>
      <c r="G37" s="761"/>
      <c r="H37" s="759"/>
      <c r="I37" s="759"/>
      <c r="J37" s="759"/>
      <c r="K37" s="759"/>
      <c r="L37" s="759"/>
      <c r="M37" s="759"/>
      <c r="N37" s="759"/>
      <c r="O37" s="759"/>
      <c r="P37" s="759"/>
      <c r="Q37" s="759"/>
      <c r="R37" s="759"/>
      <c r="S37" s="759"/>
      <c r="T37" s="759"/>
      <c r="U37" s="759"/>
      <c r="V37" s="759"/>
      <c r="W37" s="767"/>
    </row>
    <row r="38" spans="1:23" x14ac:dyDescent="0.15">
      <c r="A38" s="760" t="s">
        <v>235</v>
      </c>
      <c r="B38" s="762"/>
      <c r="C38" s="759"/>
      <c r="D38" s="760" t="s">
        <v>236</v>
      </c>
      <c r="E38" s="768">
        <v>1690730</v>
      </c>
      <c r="F38" s="759"/>
      <c r="G38" s="759"/>
      <c r="H38" s="759"/>
      <c r="I38" s="759"/>
      <c r="J38" s="759"/>
      <c r="K38" s="759"/>
      <c r="L38" s="759"/>
      <c r="M38" s="759"/>
      <c r="N38" s="759"/>
      <c r="O38" s="759"/>
      <c r="P38" s="759"/>
      <c r="Q38" s="759"/>
      <c r="R38" s="759"/>
      <c r="S38" s="759"/>
      <c r="T38" s="759"/>
      <c r="U38" s="759"/>
      <c r="V38" s="759"/>
      <c r="W38" s="759"/>
    </row>
    <row r="39" spans="1:23" x14ac:dyDescent="0.15">
      <c r="A39" s="760" t="s">
        <v>237</v>
      </c>
      <c r="B39" s="762"/>
      <c r="C39" s="759"/>
      <c r="D39" s="760" t="s">
        <v>238</v>
      </c>
      <c r="E39" s="768">
        <v>74354</v>
      </c>
      <c r="F39" s="759"/>
      <c r="G39" s="759"/>
      <c r="H39" s="759"/>
      <c r="I39" s="759"/>
      <c r="J39" s="759"/>
      <c r="K39" s="759"/>
      <c r="L39" s="759"/>
      <c r="M39" s="759"/>
      <c r="N39" s="759"/>
      <c r="O39" s="759"/>
      <c r="P39" s="759"/>
      <c r="Q39" s="759"/>
      <c r="R39" s="759"/>
      <c r="S39" s="759"/>
      <c r="T39" s="759"/>
      <c r="U39" s="759"/>
      <c r="V39" s="759"/>
      <c r="W39" s="759"/>
    </row>
    <row r="40" spans="1:23" s="740" customFormat="1" x14ac:dyDescent="0.15">
      <c r="A40" s="759"/>
      <c r="B40" s="759"/>
      <c r="C40" s="767"/>
      <c r="D40" s="760" t="s">
        <v>239</v>
      </c>
      <c r="E40" s="761">
        <v>-5399</v>
      </c>
      <c r="F40" s="767"/>
      <c r="G40" s="759"/>
      <c r="H40" s="759"/>
      <c r="I40" s="759"/>
      <c r="J40" s="759"/>
      <c r="K40" s="759"/>
      <c r="L40" s="759"/>
      <c r="M40" s="759"/>
      <c r="N40" s="759"/>
      <c r="O40" s="759"/>
      <c r="P40" s="759"/>
      <c r="Q40" s="759"/>
      <c r="R40" s="759"/>
      <c r="S40" s="759"/>
      <c r="T40" s="759"/>
      <c r="U40" s="759"/>
      <c r="V40" s="759"/>
      <c r="W40" s="759"/>
    </row>
    <row r="41" spans="1:23" s="740" customFormat="1" x14ac:dyDescent="0.15">
      <c r="A41" s="759"/>
      <c r="B41" s="763"/>
      <c r="C41" s="767"/>
      <c r="D41" s="759"/>
      <c r="E41" s="759"/>
      <c r="F41" s="767"/>
      <c r="G41" s="759"/>
      <c r="H41" s="759"/>
      <c r="I41" s="759"/>
      <c r="J41" s="759"/>
      <c r="K41" s="759"/>
      <c r="L41" s="759"/>
      <c r="M41" s="759"/>
      <c r="N41" s="759"/>
      <c r="O41" s="759"/>
      <c r="P41" s="759"/>
      <c r="Q41" s="759"/>
      <c r="R41" s="759"/>
      <c r="S41" s="759"/>
      <c r="T41" s="759"/>
      <c r="U41" s="759"/>
      <c r="V41" s="759"/>
      <c r="W41" s="759"/>
    </row>
    <row r="43" spans="1:23" ht="14.25" x14ac:dyDescent="0.15">
      <c r="A43" s="784"/>
      <c r="B43" s="759"/>
      <c r="C43" s="759"/>
      <c r="D43" s="759"/>
      <c r="E43" s="759"/>
      <c r="F43" s="759"/>
      <c r="G43" s="759"/>
      <c r="H43" s="759"/>
      <c r="I43" s="759"/>
      <c r="J43" s="759"/>
      <c r="K43" s="759"/>
      <c r="L43" s="759"/>
      <c r="M43" s="759"/>
      <c r="N43" s="759"/>
      <c r="O43" s="759"/>
      <c r="P43" s="759"/>
      <c r="Q43" s="759"/>
      <c r="R43" s="759"/>
      <c r="S43" s="759"/>
      <c r="T43" s="759"/>
      <c r="U43" s="759"/>
      <c r="V43" s="759"/>
      <c r="W43" s="759"/>
    </row>
    <row r="44" spans="1:23" x14ac:dyDescent="0.15">
      <c r="A44" s="761"/>
      <c r="B44" s="759"/>
      <c r="C44" s="759"/>
      <c r="D44" s="759"/>
      <c r="E44" s="759"/>
      <c r="F44" s="759"/>
      <c r="G44" s="759"/>
      <c r="H44" s="759"/>
      <c r="I44" s="759"/>
      <c r="J44" s="759"/>
      <c r="K44" s="759"/>
      <c r="L44" s="759"/>
      <c r="M44" s="759"/>
      <c r="N44" s="759"/>
      <c r="O44" s="759"/>
      <c r="P44" s="759"/>
      <c r="Q44" s="759"/>
      <c r="R44" s="759"/>
      <c r="S44" s="759"/>
      <c r="T44" s="759"/>
      <c r="U44" s="759"/>
      <c r="V44" s="759"/>
      <c r="W44" s="759"/>
    </row>
    <row r="45" spans="1:23" x14ac:dyDescent="0.15">
      <c r="A45" s="773"/>
      <c r="B45" s="773"/>
      <c r="C45" s="777"/>
      <c r="D45" s="773"/>
      <c r="E45" s="778"/>
      <c r="F45" s="777"/>
      <c r="G45" s="779"/>
      <c r="H45" s="779"/>
      <c r="I45" s="779"/>
      <c r="J45" s="759"/>
      <c r="K45" s="759"/>
      <c r="L45" s="759"/>
      <c r="M45" s="759"/>
      <c r="N45" s="759"/>
      <c r="O45" s="759"/>
      <c r="P45" s="759"/>
      <c r="Q45" s="759"/>
      <c r="R45" s="759"/>
      <c r="S45" s="759"/>
      <c r="T45" s="759"/>
      <c r="U45" s="759"/>
      <c r="V45" s="759"/>
      <c r="W45" s="759"/>
    </row>
    <row r="46" spans="1:23" x14ac:dyDescent="0.15">
      <c r="A46" s="761"/>
      <c r="B46" s="761"/>
      <c r="C46" s="761"/>
      <c r="D46" s="761"/>
      <c r="E46" s="772"/>
      <c r="F46" s="761"/>
      <c r="G46" s="761"/>
      <c r="H46" s="763"/>
      <c r="I46" s="785"/>
      <c r="J46" s="759"/>
      <c r="K46" s="759"/>
      <c r="L46" s="759"/>
      <c r="M46" s="759"/>
      <c r="N46" s="759"/>
      <c r="O46" s="759"/>
      <c r="P46" s="759"/>
      <c r="Q46" s="759"/>
      <c r="R46" s="759"/>
      <c r="S46" s="759"/>
      <c r="T46" s="759"/>
      <c r="U46" s="759"/>
      <c r="V46" s="759"/>
      <c r="W46" s="759"/>
    </row>
    <row r="47" spans="1:23" x14ac:dyDescent="0.15">
      <c r="A47" s="761"/>
      <c r="B47" s="761"/>
      <c r="C47" s="761"/>
      <c r="D47" s="761"/>
      <c r="E47" s="772"/>
      <c r="F47" s="761"/>
      <c r="G47" s="761"/>
      <c r="H47" s="763"/>
      <c r="I47" s="785"/>
      <c r="J47" s="759"/>
      <c r="K47" s="759"/>
      <c r="L47" s="759"/>
      <c r="M47" s="759"/>
      <c r="N47" s="759"/>
      <c r="O47" s="759"/>
      <c r="P47" s="759"/>
      <c r="Q47" s="759"/>
      <c r="R47" s="759"/>
      <c r="S47" s="759"/>
      <c r="T47" s="759"/>
      <c r="U47" s="759"/>
      <c r="V47" s="759"/>
      <c r="W47" s="759"/>
    </row>
    <row r="48" spans="1:23" x14ac:dyDescent="0.15">
      <c r="A48" s="761"/>
      <c r="B48" s="761"/>
      <c r="C48" s="761"/>
      <c r="D48" s="761"/>
      <c r="E48" s="772"/>
      <c r="F48" s="761"/>
      <c r="G48" s="761"/>
      <c r="H48" s="763"/>
      <c r="I48" s="785"/>
      <c r="J48" s="759"/>
      <c r="K48" s="759"/>
      <c r="L48" s="759"/>
      <c r="M48" s="759"/>
      <c r="N48" s="759"/>
      <c r="O48" s="759"/>
      <c r="P48" s="759"/>
      <c r="Q48" s="759"/>
      <c r="R48" s="759"/>
      <c r="S48" s="759"/>
      <c r="T48" s="759"/>
      <c r="U48" s="759"/>
      <c r="V48" s="759"/>
      <c r="W48" s="759"/>
    </row>
    <row r="49" spans="1:14" x14ac:dyDescent="0.15">
      <c r="A49" s="761"/>
      <c r="B49" s="761"/>
      <c r="C49" s="761"/>
      <c r="D49" s="761"/>
      <c r="E49" s="772"/>
      <c r="F49" s="761"/>
      <c r="G49" s="761"/>
      <c r="H49" s="763"/>
      <c r="I49" s="785"/>
      <c r="J49" s="759"/>
      <c r="K49" s="759"/>
      <c r="L49" s="759"/>
      <c r="M49" s="759"/>
      <c r="N49" s="759"/>
    </row>
    <row r="50" spans="1:14" x14ac:dyDescent="0.15">
      <c r="A50" s="761"/>
      <c r="B50" s="761"/>
      <c r="C50" s="761"/>
      <c r="D50" s="761"/>
      <c r="E50" s="772"/>
      <c r="F50" s="761"/>
      <c r="G50" s="761"/>
      <c r="H50" s="763"/>
      <c r="I50" s="785"/>
      <c r="J50" s="759"/>
      <c r="K50" s="759"/>
      <c r="L50" s="759"/>
      <c r="M50" s="759"/>
      <c r="N50" s="759"/>
    </row>
    <row r="51" spans="1:14" x14ac:dyDescent="0.15">
      <c r="A51" s="761"/>
      <c r="B51" s="761"/>
      <c r="C51" s="761"/>
      <c r="D51" s="761"/>
      <c r="E51" s="772"/>
      <c r="F51" s="761"/>
      <c r="G51" s="761"/>
      <c r="H51" s="763"/>
      <c r="I51" s="785"/>
      <c r="J51" s="759"/>
      <c r="K51" s="759"/>
      <c r="L51" s="759"/>
      <c r="M51" s="759"/>
      <c r="N51" s="768"/>
    </row>
    <row r="52" spans="1:14" x14ac:dyDescent="0.15">
      <c r="A52" s="773"/>
      <c r="B52" s="759"/>
      <c r="C52" s="759"/>
      <c r="D52" s="759"/>
      <c r="E52" s="759"/>
      <c r="F52" s="759"/>
      <c r="G52" s="759"/>
      <c r="H52" s="782"/>
      <c r="I52" s="783"/>
      <c r="J52" s="759"/>
      <c r="K52" s="759"/>
      <c r="L52" s="759"/>
      <c r="M52" s="759"/>
      <c r="N52" s="759"/>
    </row>
    <row r="53" spans="1:14" x14ac:dyDescent="0.15">
      <c r="A53" s="773"/>
      <c r="B53" s="759"/>
      <c r="C53" s="759"/>
      <c r="D53" s="759"/>
      <c r="E53" s="759"/>
      <c r="F53" s="759"/>
      <c r="G53" s="759"/>
      <c r="H53" s="782"/>
      <c r="I53" s="783"/>
      <c r="J53" s="759"/>
      <c r="K53" s="759"/>
      <c r="L53" s="759"/>
      <c r="M53" s="759"/>
      <c r="N53" s="759"/>
    </row>
    <row r="54" spans="1:14" x14ac:dyDescent="0.15">
      <c r="A54" s="770"/>
      <c r="B54" s="781"/>
      <c r="C54" s="759"/>
      <c r="D54" s="781"/>
      <c r="E54" s="769"/>
      <c r="F54" s="759"/>
      <c r="G54" s="769"/>
      <c r="H54" s="771"/>
      <c r="I54" s="780"/>
      <c r="J54" s="759"/>
      <c r="K54" s="759"/>
      <c r="L54" s="759"/>
      <c r="M54" s="759"/>
      <c r="N54" s="759"/>
    </row>
    <row r="55" spans="1:14" x14ac:dyDescent="0.15">
      <c r="A55" s="770"/>
      <c r="B55" s="781"/>
      <c r="C55" s="759"/>
      <c r="D55" s="781"/>
      <c r="E55" s="769"/>
      <c r="F55" s="759"/>
      <c r="G55" s="769"/>
      <c r="H55" s="771"/>
      <c r="I55" s="780"/>
      <c r="J55" s="759"/>
      <c r="K55" s="759"/>
      <c r="L55" s="759"/>
      <c r="M55" s="759"/>
      <c r="N55" s="759"/>
    </row>
    <row r="56" spans="1:14" x14ac:dyDescent="0.15">
      <c r="A56" s="770"/>
      <c r="B56" s="781"/>
      <c r="C56" s="759"/>
      <c r="D56" s="781"/>
      <c r="E56" s="769"/>
      <c r="F56" s="759"/>
      <c r="G56" s="769"/>
      <c r="H56" s="771"/>
      <c r="I56" s="780"/>
      <c r="J56" s="759"/>
      <c r="K56" s="759"/>
      <c r="L56" s="759"/>
      <c r="M56" s="759"/>
      <c r="N56" s="759"/>
    </row>
    <row r="57" spans="1:14" x14ac:dyDescent="0.15">
      <c r="A57" s="743"/>
      <c r="B57" s="754"/>
      <c r="C57" s="732"/>
      <c r="D57" s="754"/>
      <c r="E57" s="742"/>
      <c r="F57" s="732"/>
      <c r="G57" s="742"/>
      <c r="H57" s="744"/>
      <c r="I57" s="753"/>
      <c r="J57" s="732"/>
    </row>
    <row r="58" spans="1:14" x14ac:dyDescent="0.15">
      <c r="A58" s="743"/>
      <c r="B58" s="754"/>
      <c r="C58" s="732"/>
      <c r="D58" s="754"/>
      <c r="E58" s="742"/>
      <c r="F58" s="732"/>
      <c r="G58" s="742"/>
      <c r="H58" s="744"/>
      <c r="I58" s="753"/>
      <c r="J58" s="732"/>
    </row>
    <row r="59" spans="1:14" x14ac:dyDescent="0.15">
      <c r="A59" s="743"/>
      <c r="B59" s="754"/>
      <c r="C59" s="732"/>
      <c r="D59" s="754"/>
      <c r="E59" s="742"/>
      <c r="F59" s="732"/>
      <c r="G59" s="742"/>
      <c r="H59" s="744"/>
      <c r="I59" s="753"/>
      <c r="J59" s="73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I21" sqref="I21:I24"/>
    </sheetView>
  </sheetViews>
  <sheetFormatPr defaultRowHeight="13.5" x14ac:dyDescent="0.15"/>
  <cols>
    <col min="1" max="1" width="21.75" style="705" customWidth="1"/>
    <col min="2" max="2" width="20.875" style="705" customWidth="1"/>
    <col min="3" max="3" width="3.375" style="713" customWidth="1"/>
    <col min="4" max="4" width="20.625" style="705" customWidth="1"/>
    <col min="5" max="5" width="22" style="705" customWidth="1"/>
    <col min="6" max="6" width="1.875" style="713" customWidth="1"/>
    <col min="7" max="7" width="24.625" style="705" customWidth="1"/>
    <col min="8" max="8" width="17.875" style="705" customWidth="1"/>
    <col min="9" max="9" width="21.625" style="705" customWidth="1"/>
    <col min="10" max="10" width="7.125" style="713" customWidth="1"/>
    <col min="11" max="13" width="9" style="705"/>
    <col min="14" max="14" width="15.5" style="705" bestFit="1" customWidth="1"/>
    <col min="15" max="16384" width="9" style="705"/>
  </cols>
  <sheetData>
    <row r="1" spans="1:10" ht="14.25" x14ac:dyDescent="0.15">
      <c r="A1" s="738" t="s">
        <v>184</v>
      </c>
      <c r="B1" s="732"/>
      <c r="C1" s="732"/>
      <c r="D1" s="732"/>
      <c r="E1" s="732"/>
      <c r="F1" s="732"/>
      <c r="G1" s="732"/>
      <c r="H1" s="732"/>
      <c r="I1" s="732"/>
      <c r="J1" s="732"/>
    </row>
    <row r="2" spans="1:10" x14ac:dyDescent="0.15">
      <c r="A2" s="739" t="s">
        <v>0</v>
      </c>
      <c r="B2" s="732"/>
      <c r="C2" s="732"/>
      <c r="D2" s="739" t="s">
        <v>185</v>
      </c>
      <c r="E2" s="732"/>
      <c r="F2" s="732"/>
      <c r="G2" s="739" t="s">
        <v>186</v>
      </c>
      <c r="H2" s="732"/>
      <c r="I2" s="734"/>
      <c r="J2" s="732"/>
    </row>
    <row r="3" spans="1:10" x14ac:dyDescent="0.15">
      <c r="A3" s="733" t="s">
        <v>187</v>
      </c>
      <c r="B3" s="734">
        <v>216098853.74000001</v>
      </c>
      <c r="C3" s="732"/>
      <c r="D3" s="733" t="s">
        <v>187</v>
      </c>
      <c r="E3" s="734">
        <v>50600404.770000003</v>
      </c>
      <c r="F3" s="732"/>
      <c r="G3" s="733" t="s">
        <v>188</v>
      </c>
      <c r="H3" s="732"/>
      <c r="I3" s="747" t="s">
        <v>376</v>
      </c>
      <c r="J3" s="733" t="s">
        <v>377</v>
      </c>
    </row>
    <row r="4" spans="1:10" x14ac:dyDescent="0.15">
      <c r="A4" s="733" t="s">
        <v>189</v>
      </c>
      <c r="B4" s="748">
        <v>62953021.890000001</v>
      </c>
      <c r="C4" s="732"/>
      <c r="D4" s="733" t="s">
        <v>190</v>
      </c>
      <c r="E4" s="748">
        <v>10142111.560000001</v>
      </c>
      <c r="F4" s="732"/>
      <c r="G4" s="732"/>
      <c r="H4" s="733" t="s">
        <v>196</v>
      </c>
      <c r="I4" s="732">
        <v>241</v>
      </c>
      <c r="J4" s="732"/>
    </row>
    <row r="5" spans="1:10" x14ac:dyDescent="0.15">
      <c r="A5" s="733" t="s">
        <v>192</v>
      </c>
      <c r="B5" s="734">
        <v>285052542.31</v>
      </c>
      <c r="C5" s="732"/>
      <c r="D5" s="733" t="s">
        <v>193</v>
      </c>
      <c r="E5" s="734">
        <v>40458293.210000001</v>
      </c>
      <c r="F5" s="732"/>
      <c r="G5" s="732"/>
      <c r="H5" s="733" t="s">
        <v>378</v>
      </c>
      <c r="I5" s="732">
        <v>7</v>
      </c>
      <c r="J5" s="732"/>
    </row>
    <row r="6" spans="1:10" x14ac:dyDescent="0.15">
      <c r="A6" s="733" t="s">
        <v>190</v>
      </c>
      <c r="B6" s="734">
        <v>222099520.41999999</v>
      </c>
      <c r="C6" s="732"/>
      <c r="D6" s="733" t="s">
        <v>195</v>
      </c>
      <c r="E6" s="734">
        <v>8000000</v>
      </c>
      <c r="F6" s="732"/>
      <c r="G6" s="732"/>
      <c r="H6" s="733" t="s">
        <v>199</v>
      </c>
      <c r="I6" s="732">
        <v>98</v>
      </c>
      <c r="J6" s="732"/>
    </row>
    <row r="7" spans="1:10" x14ac:dyDescent="0.15">
      <c r="A7" s="733" t="s">
        <v>195</v>
      </c>
      <c r="B7" s="734">
        <v>50000000</v>
      </c>
      <c r="C7" s="732"/>
      <c r="D7" s="733" t="s">
        <v>197</v>
      </c>
      <c r="E7" s="748">
        <v>75000000</v>
      </c>
      <c r="F7" s="732"/>
      <c r="G7" s="732"/>
      <c r="H7" s="733" t="s">
        <v>240</v>
      </c>
      <c r="I7" s="732">
        <v>2</v>
      </c>
      <c r="J7" s="732"/>
    </row>
    <row r="8" spans="1:10" x14ac:dyDescent="0.15">
      <c r="A8" s="733" t="s">
        <v>197</v>
      </c>
      <c r="B8" s="734">
        <v>264000000</v>
      </c>
      <c r="C8" s="732"/>
      <c r="D8" s="733" t="s">
        <v>198</v>
      </c>
      <c r="E8" s="734">
        <v>2680</v>
      </c>
      <c r="F8" s="732"/>
      <c r="G8" s="733"/>
      <c r="H8" s="732"/>
      <c r="I8" s="732"/>
      <c r="J8" s="732"/>
    </row>
    <row r="9" spans="1:10" x14ac:dyDescent="0.15">
      <c r="A9" s="733" t="s">
        <v>200</v>
      </c>
      <c r="B9" s="734">
        <v>666.68</v>
      </c>
      <c r="C9" s="732"/>
      <c r="D9" s="733" t="s">
        <v>201</v>
      </c>
      <c r="E9" s="735">
        <v>2514</v>
      </c>
      <c r="F9" s="732"/>
      <c r="G9" s="732"/>
      <c r="H9" s="733"/>
      <c r="I9" s="732"/>
      <c r="J9" s="732"/>
    </row>
    <row r="10" spans="1:10" x14ac:dyDescent="0.15">
      <c r="A10" s="733" t="s">
        <v>202</v>
      </c>
      <c r="B10" s="734">
        <v>6000000</v>
      </c>
      <c r="C10" s="732"/>
      <c r="D10" s="733" t="s">
        <v>203</v>
      </c>
      <c r="E10" s="734">
        <v>451038.20000000019</v>
      </c>
      <c r="F10" s="732"/>
      <c r="G10" s="733"/>
      <c r="H10" s="733" t="s">
        <v>204</v>
      </c>
      <c r="I10" s="735">
        <v>348</v>
      </c>
      <c r="J10" s="732"/>
    </row>
    <row r="11" spans="1:10" x14ac:dyDescent="0.15">
      <c r="A11" s="733" t="s">
        <v>205</v>
      </c>
      <c r="B11" s="734">
        <v>797251.05000000016</v>
      </c>
      <c r="C11" s="732"/>
      <c r="D11" s="732"/>
      <c r="E11" s="734"/>
      <c r="F11" s="732"/>
      <c r="G11" s="733"/>
      <c r="H11" s="733" t="s">
        <v>206</v>
      </c>
      <c r="I11" s="735">
        <v>0</v>
      </c>
      <c r="J11" s="732"/>
    </row>
    <row r="12" spans="1:10" x14ac:dyDescent="0.15">
      <c r="A12" s="733" t="s">
        <v>198</v>
      </c>
      <c r="B12" s="748">
        <v>1382.21</v>
      </c>
      <c r="C12" s="732"/>
      <c r="D12" s="732"/>
      <c r="E12" s="734"/>
      <c r="F12" s="732"/>
      <c r="G12" s="733" t="s">
        <v>207</v>
      </c>
      <c r="H12" s="732"/>
      <c r="I12" s="734"/>
      <c r="J12" s="732"/>
    </row>
    <row r="13" spans="1:10" x14ac:dyDescent="0.15">
      <c r="A13" s="733" t="s">
        <v>203</v>
      </c>
      <c r="B13" s="734">
        <v>101615.90000000002</v>
      </c>
      <c r="C13" s="732"/>
      <c r="D13" s="732"/>
      <c r="E13" s="734"/>
      <c r="F13" s="732"/>
      <c r="G13" s="733"/>
      <c r="H13" s="733" t="s">
        <v>208</v>
      </c>
      <c r="I13" s="734">
        <v>246283920</v>
      </c>
      <c r="J13" s="732"/>
    </row>
    <row r="14" spans="1:10" x14ac:dyDescent="0.15">
      <c r="A14" s="732"/>
      <c r="B14" s="734"/>
      <c r="C14" s="732"/>
      <c r="D14" s="732"/>
      <c r="E14" s="732"/>
      <c r="F14" s="732"/>
      <c r="G14" s="733"/>
      <c r="H14" s="733" t="s">
        <v>209</v>
      </c>
      <c r="I14" s="734">
        <v>0</v>
      </c>
      <c r="J14" s="732"/>
    </row>
    <row r="15" spans="1:10" x14ac:dyDescent="0.15">
      <c r="A15" s="733"/>
      <c r="B15" s="734"/>
      <c r="C15" s="732"/>
      <c r="D15" s="732"/>
      <c r="E15" s="732"/>
      <c r="F15" s="732"/>
      <c r="G15" s="733"/>
      <c r="H15" s="733" t="s">
        <v>210</v>
      </c>
      <c r="I15" s="734">
        <v>246283920</v>
      </c>
      <c r="J15" s="732"/>
    </row>
    <row r="16" spans="1:10" x14ac:dyDescent="0.15">
      <c r="A16" s="733"/>
      <c r="B16" s="734"/>
      <c r="C16" s="732"/>
      <c r="D16" s="732"/>
      <c r="E16" s="732"/>
      <c r="F16" s="732"/>
      <c r="G16" s="733" t="s">
        <v>197</v>
      </c>
      <c r="H16" s="734"/>
      <c r="I16" s="734">
        <v>46000000</v>
      </c>
      <c r="J16" s="732"/>
    </row>
    <row r="17" spans="1:22" x14ac:dyDescent="0.15">
      <c r="A17" s="737"/>
      <c r="B17" s="734"/>
      <c r="C17" s="732"/>
      <c r="D17" s="732"/>
      <c r="E17" s="732"/>
      <c r="F17" s="732"/>
      <c r="G17" s="733" t="s">
        <v>211</v>
      </c>
      <c r="H17" s="734"/>
      <c r="I17" s="734">
        <v>5568570.7999999998</v>
      </c>
      <c r="J17" s="732"/>
      <c r="K17" s="732"/>
      <c r="L17" s="732"/>
      <c r="M17" s="732"/>
      <c r="N17" s="732"/>
      <c r="O17" s="732"/>
      <c r="P17" s="732"/>
      <c r="Q17" s="732"/>
      <c r="R17" s="732"/>
      <c r="S17" s="732"/>
      <c r="T17" s="732"/>
      <c r="U17" s="732"/>
      <c r="V17" s="732"/>
    </row>
    <row r="18" spans="1:22" x14ac:dyDescent="0.15">
      <c r="A18" s="732"/>
      <c r="B18" s="732"/>
      <c r="C18" s="732"/>
      <c r="D18" s="732"/>
      <c r="E18" s="732"/>
      <c r="F18" s="732"/>
      <c r="G18" s="733" t="s">
        <v>193</v>
      </c>
      <c r="H18" s="734"/>
      <c r="I18" s="734">
        <v>49295808</v>
      </c>
      <c r="J18" s="732"/>
      <c r="K18" s="732"/>
      <c r="L18" s="732"/>
      <c r="M18" s="732"/>
      <c r="N18" s="732"/>
      <c r="O18" s="732"/>
      <c r="P18" s="732"/>
      <c r="Q18" s="732"/>
      <c r="R18" s="732"/>
      <c r="S18" s="732"/>
      <c r="T18" s="732"/>
      <c r="U18" s="732"/>
      <c r="V18" s="732"/>
    </row>
    <row r="19" spans="1:22" x14ac:dyDescent="0.15">
      <c r="A19" s="734"/>
      <c r="B19" s="732"/>
      <c r="C19" s="732"/>
      <c r="D19" s="732"/>
      <c r="E19" s="732"/>
      <c r="F19" s="732"/>
      <c r="G19" s="733" t="s">
        <v>212</v>
      </c>
      <c r="H19" s="734"/>
      <c r="I19" s="734">
        <v>8864378.799999997</v>
      </c>
      <c r="J19" s="732"/>
      <c r="K19" s="732"/>
      <c r="L19" s="732"/>
      <c r="M19" s="732"/>
      <c r="N19" s="732"/>
      <c r="O19" s="732"/>
      <c r="P19" s="732"/>
      <c r="Q19" s="732"/>
      <c r="R19" s="732"/>
      <c r="S19" s="732"/>
      <c r="T19" s="732"/>
      <c r="U19" s="732"/>
      <c r="V19" s="732"/>
    </row>
    <row r="20" spans="1:22" x14ac:dyDescent="0.15">
      <c r="A20" s="732"/>
      <c r="B20" s="732"/>
      <c r="C20" s="732"/>
      <c r="D20" s="734"/>
      <c r="E20" s="732"/>
      <c r="F20" s="732"/>
      <c r="G20" s="733" t="s">
        <v>213</v>
      </c>
      <c r="H20" s="732"/>
      <c r="I20" s="734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  <c r="U20" s="732"/>
      <c r="V20" s="732"/>
    </row>
    <row r="21" spans="1:22" x14ac:dyDescent="0.15">
      <c r="A21" s="732"/>
      <c r="B21" s="732"/>
      <c r="C21" s="732"/>
      <c r="D21" s="732"/>
      <c r="E21" s="732"/>
      <c r="F21" s="732"/>
      <c r="G21" s="733"/>
      <c r="H21" s="733" t="s">
        <v>214</v>
      </c>
      <c r="I21" s="734">
        <v>145047.62</v>
      </c>
      <c r="J21" s="732"/>
      <c r="K21" s="732"/>
      <c r="L21" s="732"/>
      <c r="M21" s="732"/>
      <c r="N21" s="732"/>
      <c r="O21" s="732"/>
      <c r="P21" s="732"/>
      <c r="Q21" s="732"/>
      <c r="R21" s="732"/>
      <c r="S21" s="732"/>
      <c r="T21" s="732"/>
      <c r="U21" s="732"/>
      <c r="V21" s="732"/>
    </row>
    <row r="22" spans="1:22" x14ac:dyDescent="0.15">
      <c r="A22" s="732"/>
      <c r="B22" s="732"/>
      <c r="C22" s="732"/>
      <c r="D22" s="732"/>
      <c r="E22" s="732"/>
      <c r="F22" s="732"/>
      <c r="G22" s="733"/>
      <c r="H22" s="733" t="s">
        <v>215</v>
      </c>
      <c r="I22" s="734">
        <v>34199.589999999997</v>
      </c>
      <c r="J22" s="732"/>
      <c r="K22" s="732"/>
      <c r="L22" s="732"/>
      <c r="M22" s="732"/>
      <c r="N22" s="732"/>
      <c r="O22" s="732"/>
      <c r="P22" s="732"/>
      <c r="Q22" s="732"/>
      <c r="R22" s="732"/>
      <c r="S22" s="732"/>
      <c r="T22" s="732"/>
      <c r="U22" s="732"/>
      <c r="V22" s="732"/>
    </row>
    <row r="23" spans="1:22" x14ac:dyDescent="0.15">
      <c r="A23" s="732"/>
      <c r="B23" s="732"/>
      <c r="C23" s="732"/>
      <c r="D23" s="732"/>
      <c r="E23" s="732"/>
      <c r="F23" s="732"/>
      <c r="G23" s="733"/>
      <c r="H23" s="733" t="s">
        <v>216</v>
      </c>
      <c r="I23" s="734">
        <v>3885.97</v>
      </c>
      <c r="J23" s="732"/>
      <c r="K23" s="732"/>
      <c r="L23" s="732"/>
      <c r="M23" s="732"/>
      <c r="N23" s="732"/>
      <c r="O23" s="732"/>
      <c r="P23" s="732"/>
      <c r="Q23" s="732"/>
      <c r="R23" s="732"/>
      <c r="S23" s="732"/>
      <c r="T23" s="732"/>
      <c r="U23" s="732"/>
      <c r="V23" s="732"/>
    </row>
    <row r="24" spans="1:22" x14ac:dyDescent="0.15">
      <c r="A24" s="739" t="s">
        <v>217</v>
      </c>
      <c r="B24" s="732"/>
      <c r="C24" s="732"/>
      <c r="D24" s="732"/>
      <c r="E24" s="732"/>
      <c r="F24" s="732"/>
      <c r="G24" s="732"/>
      <c r="H24" s="733" t="s">
        <v>218</v>
      </c>
      <c r="I24" s="734">
        <v>1522</v>
      </c>
      <c r="J24" s="732"/>
      <c r="K24" s="732"/>
      <c r="L24" s="732"/>
      <c r="M24" s="732"/>
      <c r="N24" s="732"/>
      <c r="O24" s="732"/>
      <c r="P24" s="732"/>
      <c r="Q24" s="732"/>
      <c r="R24" s="732"/>
      <c r="S24" s="732"/>
      <c r="T24" s="732"/>
      <c r="U24" s="732"/>
      <c r="V24" s="732"/>
    </row>
    <row r="25" spans="1:22" x14ac:dyDescent="0.15">
      <c r="A25" s="733" t="s">
        <v>219</v>
      </c>
      <c r="B25" s="734">
        <v>385000000</v>
      </c>
      <c r="C25" s="732"/>
      <c r="D25" s="732"/>
      <c r="E25" s="732"/>
      <c r="F25" s="732"/>
      <c r="G25" s="732"/>
      <c r="H25" s="733" t="s">
        <v>220</v>
      </c>
      <c r="I25" s="734">
        <v>184655.18</v>
      </c>
      <c r="J25" s="732"/>
      <c r="K25" s="732"/>
      <c r="L25" s="732"/>
      <c r="M25" s="732"/>
      <c r="N25" s="732"/>
      <c r="O25" s="732"/>
      <c r="P25" s="732"/>
      <c r="Q25" s="732"/>
      <c r="R25" s="732"/>
      <c r="S25" s="732"/>
      <c r="T25" s="732"/>
      <c r="U25" s="732"/>
      <c r="V25" s="732"/>
    </row>
    <row r="26" spans="1:22" x14ac:dyDescent="0.15">
      <c r="A26" s="733" t="s">
        <v>221</v>
      </c>
      <c r="B26" s="734">
        <v>152707123.09999999</v>
      </c>
      <c r="C26" s="732"/>
      <c r="D26" s="732"/>
      <c r="E26" s="732"/>
      <c r="F26" s="732"/>
      <c r="G26" s="733"/>
      <c r="H26" s="733"/>
      <c r="I26" s="734"/>
      <c r="J26" s="732"/>
      <c r="K26" s="732"/>
      <c r="L26" s="732"/>
      <c r="M26" s="732"/>
      <c r="N26" s="732"/>
      <c r="O26" s="732"/>
      <c r="P26" s="732"/>
      <c r="Q26" s="732"/>
      <c r="R26" s="732"/>
      <c r="S26" s="732"/>
      <c r="T26" s="732"/>
      <c r="U26" s="732"/>
      <c r="V26" s="732"/>
    </row>
    <row r="27" spans="1:22" x14ac:dyDescent="0.15">
      <c r="A27" s="733" t="s">
        <v>222</v>
      </c>
      <c r="B27" s="734">
        <v>737309.28</v>
      </c>
      <c r="C27" s="732"/>
      <c r="D27" s="732"/>
      <c r="E27" s="732"/>
      <c r="F27" s="732"/>
      <c r="G27" s="733"/>
      <c r="H27" s="733"/>
      <c r="I27" s="734"/>
      <c r="J27" s="732"/>
      <c r="K27" s="732"/>
      <c r="L27" s="732"/>
      <c r="M27" s="732"/>
      <c r="N27" s="732"/>
      <c r="O27" s="732"/>
      <c r="P27" s="732"/>
      <c r="Q27" s="732"/>
      <c r="R27" s="732"/>
      <c r="S27" s="732"/>
      <c r="T27" s="732"/>
      <c r="U27" s="732"/>
      <c r="V27" s="732"/>
    </row>
    <row r="28" spans="1:22" x14ac:dyDescent="0.15">
      <c r="A28" s="732"/>
      <c r="B28" s="732"/>
      <c r="C28" s="732"/>
      <c r="D28" s="732"/>
      <c r="E28" s="732"/>
      <c r="F28" s="732"/>
      <c r="G28" s="733"/>
      <c r="H28" s="733"/>
      <c r="I28" s="734"/>
      <c r="J28" s="732"/>
      <c r="K28" s="732"/>
      <c r="L28" s="732"/>
      <c r="M28" s="732"/>
      <c r="N28" s="732"/>
      <c r="O28" s="732"/>
      <c r="P28" s="732"/>
      <c r="Q28" s="732"/>
      <c r="R28" s="732"/>
      <c r="S28" s="732"/>
      <c r="T28" s="732"/>
      <c r="U28" s="732"/>
      <c r="V28" s="732"/>
    </row>
    <row r="29" spans="1:22" x14ac:dyDescent="0.15">
      <c r="A29" s="732"/>
      <c r="B29" s="732"/>
      <c r="C29" s="732"/>
      <c r="D29" s="732"/>
      <c r="E29" s="732"/>
      <c r="F29" s="732"/>
      <c r="G29" s="733"/>
      <c r="H29" s="733"/>
      <c r="I29" s="734"/>
      <c r="J29" s="732"/>
      <c r="K29" s="732"/>
      <c r="L29" s="732"/>
      <c r="M29" s="732"/>
      <c r="N29" s="732"/>
      <c r="O29" s="732"/>
      <c r="P29" s="732"/>
      <c r="Q29" s="732"/>
      <c r="R29" s="732"/>
      <c r="S29" s="732"/>
      <c r="T29" s="732"/>
      <c r="U29" s="732"/>
      <c r="V29" s="732"/>
    </row>
    <row r="30" spans="1:22" s="713" customFormat="1" x14ac:dyDescent="0.15">
      <c r="A30" s="740"/>
      <c r="B30" s="740"/>
      <c r="C30" s="740"/>
      <c r="D30" s="740"/>
      <c r="E30" s="740"/>
      <c r="F30" s="740"/>
      <c r="G30" s="740"/>
      <c r="H30" s="740"/>
      <c r="I30" s="740"/>
      <c r="J30" s="732"/>
      <c r="K30" s="740"/>
      <c r="L30" s="740"/>
      <c r="M30" s="740"/>
      <c r="N30" s="740"/>
      <c r="O30" s="740"/>
      <c r="P30" s="740"/>
      <c r="Q30" s="740"/>
      <c r="R30" s="740"/>
      <c r="S30" s="740"/>
      <c r="T30" s="740"/>
      <c r="U30" s="740"/>
      <c r="V30" s="740"/>
    </row>
    <row r="31" spans="1:22" ht="14.25" x14ac:dyDescent="0.15">
      <c r="A31" s="738" t="s">
        <v>223</v>
      </c>
      <c r="B31" s="732"/>
      <c r="C31" s="732"/>
      <c r="D31" s="732"/>
      <c r="E31" s="732"/>
      <c r="F31" s="732"/>
      <c r="G31" s="732"/>
      <c r="H31" s="732"/>
      <c r="I31" s="732"/>
      <c r="J31" s="732"/>
      <c r="K31" s="732"/>
      <c r="L31" s="732"/>
      <c r="M31" s="732"/>
      <c r="N31" s="732"/>
      <c r="O31" s="732"/>
      <c r="P31" s="732"/>
      <c r="Q31" s="732"/>
      <c r="R31" s="732"/>
      <c r="S31" s="732"/>
      <c r="T31" s="732"/>
      <c r="U31" s="732"/>
      <c r="V31" s="732"/>
    </row>
    <row r="32" spans="1:22" s="713" customFormat="1" x14ac:dyDescent="0.15">
      <c r="A32" s="739" t="s">
        <v>224</v>
      </c>
      <c r="B32" s="732"/>
      <c r="C32" s="740"/>
      <c r="D32" s="739" t="s">
        <v>225</v>
      </c>
      <c r="E32" s="732"/>
      <c r="F32" s="740"/>
      <c r="G32" s="732"/>
      <c r="H32" s="732"/>
      <c r="I32" s="732"/>
      <c r="J32" s="732"/>
      <c r="K32" s="732"/>
      <c r="L32" s="732"/>
      <c r="M32" s="732"/>
      <c r="N32" s="732"/>
      <c r="O32" s="732"/>
      <c r="P32" s="732"/>
      <c r="Q32" s="732"/>
      <c r="R32" s="732"/>
      <c r="S32" s="732"/>
      <c r="T32" s="732"/>
      <c r="U32" s="732"/>
      <c r="V32" s="732"/>
    </row>
    <row r="33" spans="1:23" s="713" customFormat="1" x14ac:dyDescent="0.15">
      <c r="A33" s="733" t="s">
        <v>230</v>
      </c>
      <c r="B33" s="735">
        <v>9557</v>
      </c>
      <c r="C33" s="740"/>
      <c r="D33" s="733" t="s">
        <v>227</v>
      </c>
      <c r="E33" s="734">
        <v>6855708</v>
      </c>
      <c r="F33" s="740"/>
      <c r="G33" s="732"/>
      <c r="H33" s="732"/>
      <c r="I33" s="732"/>
      <c r="J33" s="732"/>
      <c r="K33" s="732"/>
      <c r="L33" s="732"/>
      <c r="M33" s="732"/>
      <c r="N33" s="732"/>
      <c r="O33" s="732"/>
      <c r="P33" s="732"/>
      <c r="Q33" s="732"/>
      <c r="R33" s="732"/>
      <c r="S33" s="732"/>
      <c r="T33" s="732"/>
      <c r="U33" s="732"/>
      <c r="V33" s="732"/>
      <c r="W33" s="740"/>
    </row>
    <row r="34" spans="1:23" s="713" customFormat="1" x14ac:dyDescent="0.15">
      <c r="A34" s="733" t="s">
        <v>379</v>
      </c>
      <c r="B34" s="735">
        <v>486</v>
      </c>
      <c r="C34" s="740"/>
      <c r="D34" s="733" t="s">
        <v>229</v>
      </c>
      <c r="E34" s="734">
        <v>6663870</v>
      </c>
      <c r="F34" s="740"/>
      <c r="G34" s="734"/>
      <c r="H34" s="732"/>
      <c r="I34" s="732"/>
      <c r="J34" s="732"/>
      <c r="K34" s="732"/>
      <c r="L34" s="732"/>
      <c r="M34" s="732"/>
      <c r="N34" s="732"/>
      <c r="O34" s="732"/>
      <c r="P34" s="732"/>
      <c r="Q34" s="732"/>
      <c r="R34" s="732"/>
      <c r="S34" s="732"/>
      <c r="T34" s="732"/>
      <c r="U34" s="732"/>
      <c r="V34" s="732"/>
      <c r="W34" s="740"/>
    </row>
    <row r="35" spans="1:23" s="713" customFormat="1" x14ac:dyDescent="0.15">
      <c r="A35" s="733" t="s">
        <v>232</v>
      </c>
      <c r="B35" s="749">
        <v>15101</v>
      </c>
      <c r="C35" s="740"/>
      <c r="D35" s="733" t="s">
        <v>231</v>
      </c>
      <c r="E35" s="734">
        <v>206908</v>
      </c>
      <c r="F35" s="740"/>
      <c r="G35" s="732"/>
      <c r="H35" s="732"/>
      <c r="I35" s="732"/>
      <c r="J35" s="732"/>
      <c r="K35" s="732"/>
      <c r="L35" s="732"/>
      <c r="M35" s="732"/>
      <c r="N35" s="732"/>
      <c r="O35" s="732"/>
      <c r="P35" s="732"/>
      <c r="Q35" s="732"/>
      <c r="R35" s="732"/>
      <c r="S35" s="732"/>
      <c r="T35" s="732"/>
      <c r="U35" s="732"/>
      <c r="V35" s="732"/>
      <c r="W35" s="740"/>
    </row>
    <row r="36" spans="1:23" s="713" customFormat="1" x14ac:dyDescent="0.15">
      <c r="A36" s="733" t="s">
        <v>241</v>
      </c>
      <c r="B36" s="735">
        <v>1784</v>
      </c>
      <c r="C36" s="740"/>
      <c r="D36" s="733" t="s">
        <v>233</v>
      </c>
      <c r="E36" s="734">
        <v>-9111</v>
      </c>
      <c r="F36" s="740"/>
      <c r="G36" s="732"/>
      <c r="H36" s="732"/>
      <c r="I36" s="732"/>
      <c r="J36" s="732"/>
      <c r="K36" s="732"/>
      <c r="L36" s="732"/>
      <c r="M36" s="732"/>
      <c r="N36" s="732"/>
      <c r="O36" s="732"/>
      <c r="P36" s="732"/>
      <c r="Q36" s="732"/>
      <c r="R36" s="732"/>
      <c r="S36" s="732"/>
      <c r="T36" s="732"/>
      <c r="U36" s="732"/>
      <c r="V36" s="732"/>
      <c r="W36" s="740"/>
    </row>
    <row r="37" spans="1:23" s="713" customFormat="1" x14ac:dyDescent="0.15">
      <c r="A37" s="733" t="s">
        <v>220</v>
      </c>
      <c r="B37" s="735">
        <v>26928</v>
      </c>
      <c r="C37" s="740"/>
      <c r="D37" s="733" t="s">
        <v>234</v>
      </c>
      <c r="E37" s="734">
        <v>797594</v>
      </c>
      <c r="F37" s="740"/>
      <c r="G37" s="734"/>
      <c r="H37" s="732"/>
      <c r="I37" s="732"/>
      <c r="J37" s="732"/>
      <c r="K37" s="732"/>
      <c r="L37" s="732"/>
      <c r="M37" s="732"/>
      <c r="N37" s="732"/>
      <c r="O37" s="732"/>
      <c r="P37" s="732"/>
      <c r="Q37" s="732"/>
      <c r="R37" s="732"/>
      <c r="S37" s="732"/>
      <c r="T37" s="732"/>
      <c r="U37" s="732"/>
      <c r="V37" s="732"/>
      <c r="W37" s="740"/>
    </row>
    <row r="38" spans="1:23" x14ac:dyDescent="0.15">
      <c r="A38" s="733" t="s">
        <v>235</v>
      </c>
      <c r="B38" s="735"/>
      <c r="C38" s="732"/>
      <c r="D38" s="733" t="s">
        <v>236</v>
      </c>
      <c r="E38" s="741">
        <v>2229184</v>
      </c>
      <c r="F38" s="732"/>
      <c r="G38" s="732"/>
      <c r="H38" s="732"/>
      <c r="I38" s="732"/>
      <c r="J38" s="732"/>
      <c r="K38" s="732"/>
      <c r="L38" s="732"/>
      <c r="M38" s="732"/>
      <c r="N38" s="732"/>
      <c r="O38" s="732"/>
      <c r="P38" s="732"/>
      <c r="Q38" s="732"/>
      <c r="R38" s="732"/>
      <c r="S38" s="732"/>
      <c r="T38" s="732"/>
      <c r="U38" s="732"/>
      <c r="V38" s="732"/>
      <c r="W38" s="732"/>
    </row>
    <row r="39" spans="1:23" x14ac:dyDescent="0.15">
      <c r="A39" s="733" t="s">
        <v>237</v>
      </c>
      <c r="B39" s="735"/>
      <c r="C39" s="732"/>
      <c r="D39" s="733" t="s">
        <v>238</v>
      </c>
      <c r="E39" s="741">
        <v>79654</v>
      </c>
      <c r="F39" s="732"/>
      <c r="G39" s="732"/>
      <c r="H39" s="732"/>
      <c r="I39" s="732"/>
      <c r="J39" s="732"/>
      <c r="K39" s="732"/>
      <c r="L39" s="732"/>
      <c r="M39" s="732"/>
      <c r="N39" s="732"/>
      <c r="O39" s="732"/>
      <c r="P39" s="732"/>
      <c r="Q39" s="732"/>
      <c r="R39" s="732"/>
      <c r="S39" s="732"/>
      <c r="T39" s="732"/>
      <c r="U39" s="732"/>
      <c r="V39" s="732"/>
      <c r="W39" s="732"/>
    </row>
    <row r="40" spans="1:23" s="713" customFormat="1" x14ac:dyDescent="0.15">
      <c r="A40" s="732"/>
      <c r="B40" s="732"/>
      <c r="C40" s="740"/>
      <c r="D40" s="733" t="s">
        <v>239</v>
      </c>
      <c r="E40" s="734">
        <v>-6742</v>
      </c>
      <c r="F40" s="740"/>
      <c r="G40" s="732"/>
      <c r="H40" s="732"/>
      <c r="I40" s="732"/>
      <c r="J40" s="732"/>
      <c r="K40" s="732"/>
      <c r="L40" s="732"/>
      <c r="M40" s="732"/>
      <c r="N40" s="732"/>
      <c r="O40" s="732"/>
      <c r="P40" s="732"/>
      <c r="Q40" s="732"/>
      <c r="R40" s="732"/>
      <c r="S40" s="732"/>
      <c r="T40" s="732"/>
      <c r="U40" s="732"/>
      <c r="V40" s="732"/>
      <c r="W40" s="732"/>
    </row>
    <row r="41" spans="1:23" s="713" customFormat="1" x14ac:dyDescent="0.15">
      <c r="A41" s="732"/>
      <c r="B41" s="736"/>
      <c r="C41" s="740"/>
      <c r="D41" s="732"/>
      <c r="E41" s="732"/>
      <c r="F41" s="740"/>
      <c r="G41" s="732"/>
      <c r="H41" s="732"/>
      <c r="I41" s="732"/>
      <c r="J41" s="732"/>
      <c r="K41" s="732"/>
      <c r="L41" s="732"/>
      <c r="M41" s="732"/>
      <c r="N41" s="732"/>
      <c r="O41" s="732"/>
      <c r="P41" s="732"/>
      <c r="Q41" s="732"/>
      <c r="R41" s="732"/>
      <c r="S41" s="732"/>
      <c r="T41" s="732"/>
      <c r="U41" s="732"/>
      <c r="V41" s="732"/>
      <c r="W41" s="732"/>
    </row>
    <row r="43" spans="1:23" ht="14.25" x14ac:dyDescent="0.15">
      <c r="A43" s="757"/>
      <c r="B43" s="732"/>
      <c r="C43" s="732"/>
      <c r="D43" s="732"/>
      <c r="E43" s="732"/>
      <c r="F43" s="732"/>
      <c r="G43" s="732"/>
      <c r="H43" s="732"/>
      <c r="I43" s="732"/>
      <c r="J43" s="732"/>
      <c r="K43" s="732"/>
      <c r="L43" s="732"/>
      <c r="M43" s="732"/>
      <c r="N43" s="732"/>
      <c r="O43" s="732"/>
      <c r="P43" s="732"/>
      <c r="Q43" s="732"/>
      <c r="R43" s="732"/>
      <c r="S43" s="732"/>
      <c r="T43" s="732"/>
      <c r="U43" s="732"/>
      <c r="V43" s="732"/>
      <c r="W43" s="732"/>
    </row>
    <row r="44" spans="1:23" x14ac:dyDescent="0.15">
      <c r="A44" s="734"/>
      <c r="B44" s="732"/>
      <c r="C44" s="732"/>
      <c r="D44" s="732"/>
      <c r="E44" s="732"/>
      <c r="F44" s="732"/>
      <c r="G44" s="732"/>
      <c r="H44" s="732"/>
      <c r="I44" s="732"/>
      <c r="J44" s="732"/>
      <c r="K44" s="732"/>
      <c r="L44" s="732"/>
      <c r="M44" s="732"/>
      <c r="N44" s="732"/>
      <c r="O44" s="732"/>
      <c r="P44" s="732"/>
      <c r="Q44" s="732"/>
      <c r="R44" s="732"/>
      <c r="S44" s="732"/>
      <c r="T44" s="732"/>
      <c r="U44" s="732"/>
      <c r="V44" s="732"/>
      <c r="W44" s="732"/>
    </row>
    <row r="45" spans="1:23" x14ac:dyDescent="0.15">
      <c r="A45" s="746"/>
      <c r="B45" s="746"/>
      <c r="C45" s="750"/>
      <c r="D45" s="746"/>
      <c r="E45" s="751"/>
      <c r="F45" s="750"/>
      <c r="G45" s="752"/>
      <c r="H45" s="752"/>
      <c r="I45" s="752"/>
      <c r="J45" s="732"/>
      <c r="K45" s="732"/>
      <c r="L45" s="732"/>
      <c r="M45" s="732"/>
      <c r="N45" s="732"/>
      <c r="O45" s="732"/>
      <c r="P45" s="732"/>
      <c r="Q45" s="732"/>
      <c r="R45" s="732"/>
      <c r="S45" s="732"/>
      <c r="T45" s="732"/>
      <c r="U45" s="732"/>
      <c r="V45" s="732"/>
      <c r="W45" s="732"/>
    </row>
    <row r="46" spans="1:23" x14ac:dyDescent="0.15">
      <c r="A46" s="734"/>
      <c r="B46" s="734"/>
      <c r="C46" s="734"/>
      <c r="D46" s="734"/>
      <c r="E46" s="745"/>
      <c r="F46" s="734"/>
      <c r="G46" s="734"/>
      <c r="H46" s="736"/>
      <c r="I46" s="758"/>
      <c r="J46" s="732"/>
      <c r="K46" s="732"/>
      <c r="L46" s="732"/>
      <c r="M46" s="732"/>
      <c r="N46" s="732"/>
      <c r="O46" s="732"/>
      <c r="P46" s="732"/>
      <c r="Q46" s="732"/>
      <c r="R46" s="732"/>
      <c r="S46" s="732"/>
      <c r="T46" s="732"/>
      <c r="U46" s="732"/>
      <c r="V46" s="732"/>
      <c r="W46" s="732"/>
    </row>
    <row r="47" spans="1:23" x14ac:dyDescent="0.15">
      <c r="A47" s="734"/>
      <c r="B47" s="734"/>
      <c r="C47" s="734"/>
      <c r="D47" s="734"/>
      <c r="E47" s="745"/>
      <c r="F47" s="734"/>
      <c r="G47" s="734"/>
      <c r="H47" s="736"/>
      <c r="I47" s="758"/>
      <c r="J47" s="732"/>
      <c r="K47" s="732"/>
      <c r="L47" s="732"/>
      <c r="M47" s="732"/>
      <c r="N47" s="732"/>
      <c r="O47" s="732"/>
      <c r="P47" s="732"/>
      <c r="Q47" s="732"/>
      <c r="R47" s="732"/>
      <c r="S47" s="732"/>
      <c r="T47" s="732"/>
      <c r="U47" s="732"/>
      <c r="V47" s="732"/>
      <c r="W47" s="732"/>
    </row>
    <row r="48" spans="1:23" x14ac:dyDescent="0.15">
      <c r="A48" s="734"/>
      <c r="B48" s="734"/>
      <c r="C48" s="734"/>
      <c r="D48" s="734"/>
      <c r="E48" s="745"/>
      <c r="F48" s="734"/>
      <c r="G48" s="734"/>
      <c r="H48" s="736"/>
      <c r="I48" s="758"/>
      <c r="J48" s="732"/>
      <c r="K48" s="732"/>
      <c r="L48" s="732"/>
      <c r="M48" s="732"/>
      <c r="N48" s="732"/>
      <c r="O48" s="732"/>
      <c r="P48" s="732"/>
      <c r="Q48" s="732"/>
      <c r="R48" s="732"/>
      <c r="S48" s="732"/>
      <c r="T48" s="732"/>
      <c r="U48" s="732"/>
      <c r="V48" s="732"/>
      <c r="W48" s="732"/>
    </row>
    <row r="49" spans="1:14" x14ac:dyDescent="0.15">
      <c r="A49" s="734"/>
      <c r="B49" s="734"/>
      <c r="C49" s="734"/>
      <c r="D49" s="734"/>
      <c r="E49" s="745"/>
      <c r="F49" s="734"/>
      <c r="G49" s="734"/>
      <c r="H49" s="736"/>
      <c r="I49" s="758"/>
      <c r="J49" s="732"/>
      <c r="K49" s="732"/>
      <c r="L49" s="732"/>
      <c r="M49" s="732"/>
      <c r="N49" s="732"/>
    </row>
    <row r="50" spans="1:14" x14ac:dyDescent="0.15">
      <c r="A50" s="734"/>
      <c r="B50" s="734"/>
      <c r="C50" s="734"/>
      <c r="D50" s="734"/>
      <c r="E50" s="745"/>
      <c r="F50" s="734"/>
      <c r="G50" s="734"/>
      <c r="H50" s="736"/>
      <c r="I50" s="758"/>
      <c r="J50" s="732"/>
      <c r="K50" s="732"/>
      <c r="L50" s="732"/>
      <c r="M50" s="732"/>
      <c r="N50" s="732"/>
    </row>
    <row r="51" spans="1:14" x14ac:dyDescent="0.15">
      <c r="A51" s="734"/>
      <c r="B51" s="734"/>
      <c r="C51" s="734"/>
      <c r="D51" s="734"/>
      <c r="E51" s="745"/>
      <c r="F51" s="734"/>
      <c r="G51" s="734"/>
      <c r="H51" s="736"/>
      <c r="I51" s="758"/>
      <c r="J51" s="732"/>
      <c r="K51" s="732"/>
      <c r="L51" s="732"/>
      <c r="M51" s="732"/>
      <c r="N51" s="741"/>
    </row>
    <row r="52" spans="1:14" x14ac:dyDescent="0.15">
      <c r="A52" s="746"/>
      <c r="B52" s="732"/>
      <c r="C52" s="732"/>
      <c r="D52" s="732"/>
      <c r="E52" s="732"/>
      <c r="F52" s="732"/>
      <c r="G52" s="732"/>
      <c r="H52" s="755"/>
      <c r="I52" s="756"/>
      <c r="J52" s="732"/>
      <c r="K52" s="732"/>
      <c r="L52" s="732"/>
      <c r="M52" s="732"/>
      <c r="N52" s="732"/>
    </row>
    <row r="53" spans="1:14" x14ac:dyDescent="0.15">
      <c r="A53" s="746"/>
      <c r="B53" s="732"/>
      <c r="C53" s="732"/>
      <c r="D53" s="732"/>
      <c r="E53" s="732"/>
      <c r="F53" s="732"/>
      <c r="G53" s="732"/>
      <c r="H53" s="755"/>
      <c r="I53" s="756"/>
      <c r="J53" s="732"/>
      <c r="K53" s="732"/>
      <c r="L53" s="732"/>
      <c r="M53" s="732"/>
      <c r="N53" s="732"/>
    </row>
    <row r="54" spans="1:14" x14ac:dyDescent="0.15">
      <c r="A54" s="743"/>
      <c r="B54" s="754"/>
      <c r="C54" s="732"/>
      <c r="D54" s="754"/>
      <c r="E54" s="742"/>
      <c r="F54" s="732"/>
      <c r="G54" s="742"/>
      <c r="H54" s="744"/>
      <c r="I54" s="753"/>
      <c r="J54" s="732"/>
      <c r="K54" s="732"/>
      <c r="L54" s="732"/>
      <c r="M54" s="732"/>
      <c r="N54" s="732"/>
    </row>
    <row r="55" spans="1:14" x14ac:dyDescent="0.15">
      <c r="A55" s="743"/>
      <c r="B55" s="754"/>
      <c r="C55" s="732"/>
      <c r="D55" s="754"/>
      <c r="E55" s="742"/>
      <c r="F55" s="732"/>
      <c r="G55" s="742"/>
      <c r="H55" s="744"/>
      <c r="I55" s="753"/>
      <c r="J55" s="732"/>
      <c r="K55" s="732"/>
      <c r="L55" s="732"/>
      <c r="M55" s="732"/>
      <c r="N55" s="732"/>
    </row>
    <row r="56" spans="1:14" x14ac:dyDescent="0.15">
      <c r="A56" s="743"/>
      <c r="B56" s="754"/>
      <c r="C56" s="732"/>
      <c r="D56" s="754"/>
      <c r="E56" s="742"/>
      <c r="F56" s="732"/>
      <c r="G56" s="742"/>
      <c r="H56" s="744"/>
      <c r="I56" s="753"/>
      <c r="J56" s="732"/>
      <c r="K56" s="732"/>
      <c r="L56" s="732"/>
      <c r="M56" s="732"/>
      <c r="N56" s="732"/>
    </row>
    <row r="57" spans="1:14" x14ac:dyDescent="0.15">
      <c r="A57" s="716"/>
      <c r="B57" s="727"/>
      <c r="C57" s="705"/>
      <c r="D57" s="727"/>
      <c r="E57" s="715"/>
      <c r="F57" s="705"/>
      <c r="G57" s="715"/>
      <c r="H57" s="717"/>
      <c r="I57" s="726"/>
      <c r="J57" s="705"/>
    </row>
    <row r="58" spans="1:14" x14ac:dyDescent="0.15">
      <c r="A58" s="716"/>
      <c r="B58" s="727"/>
      <c r="C58" s="705"/>
      <c r="D58" s="727"/>
      <c r="E58" s="715"/>
      <c r="F58" s="705"/>
      <c r="G58" s="715"/>
      <c r="H58" s="717"/>
      <c r="I58" s="726"/>
      <c r="J58" s="705"/>
    </row>
    <row r="59" spans="1:14" x14ac:dyDescent="0.15">
      <c r="A59" s="716"/>
      <c r="B59" s="727"/>
      <c r="C59" s="705"/>
      <c r="D59" s="727"/>
      <c r="E59" s="715"/>
      <c r="F59" s="705"/>
      <c r="G59" s="715"/>
      <c r="H59" s="717"/>
      <c r="I59" s="726"/>
      <c r="J59" s="70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6" sqref="B26"/>
    </sheetView>
  </sheetViews>
  <sheetFormatPr defaultRowHeight="13.5" x14ac:dyDescent="0.15"/>
  <cols>
    <col min="1" max="1" width="21.75" style="678" customWidth="1"/>
    <col min="2" max="2" width="20.875" style="678" customWidth="1"/>
    <col min="3" max="3" width="3.375" style="686" customWidth="1"/>
    <col min="4" max="4" width="20.625" style="678" customWidth="1"/>
    <col min="5" max="5" width="22" style="678" customWidth="1"/>
    <col min="6" max="6" width="1.875" style="686" customWidth="1"/>
    <col min="7" max="7" width="24.625" style="678" customWidth="1"/>
    <col min="8" max="8" width="17.875" style="678" customWidth="1"/>
    <col min="9" max="9" width="21.625" style="678" customWidth="1"/>
    <col min="10" max="10" width="7.125" style="686" customWidth="1"/>
    <col min="11" max="13" width="9" style="678"/>
    <col min="14" max="14" width="15.5" style="678" bestFit="1" customWidth="1"/>
    <col min="15" max="16384" width="9" style="678"/>
  </cols>
  <sheetData>
    <row r="1" spans="1:10" ht="14.25" x14ac:dyDescent="0.15">
      <c r="A1" s="711" t="s">
        <v>184</v>
      </c>
      <c r="B1" s="705"/>
      <c r="C1" s="705"/>
      <c r="D1" s="705"/>
      <c r="E1" s="705"/>
      <c r="F1" s="705"/>
      <c r="G1" s="705"/>
      <c r="H1" s="705"/>
      <c r="I1" s="705"/>
      <c r="J1" s="705"/>
    </row>
    <row r="2" spans="1:10" x14ac:dyDescent="0.15">
      <c r="A2" s="712" t="s">
        <v>0</v>
      </c>
      <c r="B2" s="705"/>
      <c r="C2" s="705"/>
      <c r="D2" s="712" t="s">
        <v>185</v>
      </c>
      <c r="E2" s="705"/>
      <c r="F2" s="705"/>
      <c r="G2" s="712" t="s">
        <v>186</v>
      </c>
      <c r="H2" s="705"/>
      <c r="I2" s="707"/>
      <c r="J2" s="705"/>
    </row>
    <row r="3" spans="1:10" x14ac:dyDescent="0.15">
      <c r="A3" s="706" t="s">
        <v>187</v>
      </c>
      <c r="B3" s="707">
        <v>189439490.22999999</v>
      </c>
      <c r="C3" s="705"/>
      <c r="D3" s="706" t="s">
        <v>187</v>
      </c>
      <c r="E3" s="707">
        <v>50907667.090000004</v>
      </c>
      <c r="F3" s="705"/>
      <c r="G3" s="706" t="s">
        <v>188</v>
      </c>
      <c r="H3" s="705"/>
      <c r="I3" s="720" t="s">
        <v>376</v>
      </c>
      <c r="J3" s="706" t="s">
        <v>377</v>
      </c>
    </row>
    <row r="4" spans="1:10" x14ac:dyDescent="0.15">
      <c r="A4" s="706" t="s">
        <v>189</v>
      </c>
      <c r="B4" s="721">
        <v>59599223.490000002</v>
      </c>
      <c r="C4" s="705"/>
      <c r="D4" s="706" t="s">
        <v>190</v>
      </c>
      <c r="E4" s="721">
        <v>10488862.27</v>
      </c>
      <c r="F4" s="705"/>
      <c r="G4" s="705"/>
      <c r="H4" s="706" t="s">
        <v>196</v>
      </c>
      <c r="I4" s="705">
        <v>236</v>
      </c>
      <c r="J4" s="705"/>
    </row>
    <row r="5" spans="1:10" x14ac:dyDescent="0.15">
      <c r="A5" s="706" t="s">
        <v>192</v>
      </c>
      <c r="B5" s="707">
        <v>285043181.24000001</v>
      </c>
      <c r="C5" s="705"/>
      <c r="D5" s="706" t="s">
        <v>193</v>
      </c>
      <c r="E5" s="707">
        <v>40418804.82</v>
      </c>
      <c r="F5" s="705"/>
      <c r="G5" s="705"/>
      <c r="H5" s="706" t="s">
        <v>378</v>
      </c>
      <c r="I5" s="705">
        <v>9</v>
      </c>
      <c r="J5" s="705"/>
    </row>
    <row r="6" spans="1:10" x14ac:dyDescent="0.15">
      <c r="A6" s="706" t="s">
        <v>190</v>
      </c>
      <c r="B6" s="707">
        <v>225443957.75</v>
      </c>
      <c r="C6" s="705"/>
      <c r="D6" s="706" t="s">
        <v>195</v>
      </c>
      <c r="E6" s="707">
        <v>8000000</v>
      </c>
      <c r="F6" s="705"/>
      <c r="G6" s="705"/>
      <c r="H6" s="706" t="s">
        <v>199</v>
      </c>
      <c r="I6" s="705">
        <v>100</v>
      </c>
      <c r="J6" s="705"/>
    </row>
    <row r="7" spans="1:10" x14ac:dyDescent="0.15">
      <c r="A7" s="706" t="s">
        <v>195</v>
      </c>
      <c r="B7" s="707">
        <v>50000000</v>
      </c>
      <c r="C7" s="705"/>
      <c r="D7" s="706" t="s">
        <v>197</v>
      </c>
      <c r="E7" s="721">
        <v>75000000</v>
      </c>
      <c r="F7" s="705"/>
      <c r="G7" s="705"/>
      <c r="H7" s="706" t="s">
        <v>240</v>
      </c>
      <c r="I7" s="705">
        <v>5</v>
      </c>
      <c r="J7" s="705"/>
    </row>
    <row r="8" spans="1:10" x14ac:dyDescent="0.15">
      <c r="A8" s="706" t="s">
        <v>197</v>
      </c>
      <c r="B8" s="707">
        <v>264000000</v>
      </c>
      <c r="C8" s="705"/>
      <c r="D8" s="706" t="s">
        <v>198</v>
      </c>
      <c r="E8" s="707">
        <v>1382.4</v>
      </c>
      <c r="F8" s="705"/>
      <c r="G8" s="706"/>
      <c r="H8" s="705"/>
      <c r="I8" s="705"/>
      <c r="J8" s="705"/>
    </row>
    <row r="9" spans="1:10" x14ac:dyDescent="0.15">
      <c r="A9" s="706" t="s">
        <v>200</v>
      </c>
      <c r="B9" s="707">
        <v>4467.5200000000004</v>
      </c>
      <c r="C9" s="705"/>
      <c r="D9" s="706" t="s">
        <v>201</v>
      </c>
      <c r="E9" s="708">
        <v>1262</v>
      </c>
      <c r="F9" s="705"/>
      <c r="G9" s="705"/>
      <c r="H9" s="706"/>
      <c r="I9" s="705"/>
      <c r="J9" s="705"/>
    </row>
    <row r="10" spans="1:10" x14ac:dyDescent="0.15">
      <c r="A10" s="706" t="s">
        <v>202</v>
      </c>
      <c r="B10" s="707">
        <v>36000000</v>
      </c>
      <c r="C10" s="705"/>
      <c r="D10" s="706" t="s">
        <v>203</v>
      </c>
      <c r="E10" s="707">
        <v>448358.20000000019</v>
      </c>
      <c r="F10" s="705"/>
      <c r="G10" s="706"/>
      <c r="H10" s="706" t="s">
        <v>204</v>
      </c>
      <c r="I10" s="708">
        <v>350</v>
      </c>
      <c r="J10" s="705"/>
    </row>
    <row r="11" spans="1:10" x14ac:dyDescent="0.15">
      <c r="A11" s="706" t="s">
        <v>205</v>
      </c>
      <c r="B11" s="707">
        <v>796584.37000000011</v>
      </c>
      <c r="C11" s="705"/>
      <c r="D11" s="705"/>
      <c r="E11" s="707"/>
      <c r="F11" s="705"/>
      <c r="G11" s="706"/>
      <c r="H11" s="706" t="s">
        <v>206</v>
      </c>
      <c r="I11" s="708">
        <v>0</v>
      </c>
      <c r="J11" s="705"/>
    </row>
    <row r="12" spans="1:10" x14ac:dyDescent="0.15">
      <c r="A12" s="706" t="s">
        <v>198</v>
      </c>
      <c r="B12" s="721">
        <v>953.52</v>
      </c>
      <c r="C12" s="705"/>
      <c r="D12" s="705"/>
      <c r="E12" s="707"/>
      <c r="F12" s="705"/>
      <c r="G12" s="706" t="s">
        <v>207</v>
      </c>
      <c r="H12" s="705"/>
      <c r="I12" s="707"/>
      <c r="J12" s="705"/>
    </row>
    <row r="13" spans="1:10" x14ac:dyDescent="0.15">
      <c r="A13" s="706" t="s">
        <v>203</v>
      </c>
      <c r="B13" s="707">
        <v>100233.69000000002</v>
      </c>
      <c r="C13" s="705"/>
      <c r="D13" s="705"/>
      <c r="E13" s="707"/>
      <c r="F13" s="705"/>
      <c r="G13" s="706"/>
      <c r="H13" s="706" t="s">
        <v>208</v>
      </c>
      <c r="I13" s="707">
        <v>247470180</v>
      </c>
      <c r="J13" s="705"/>
    </row>
    <row r="14" spans="1:10" x14ac:dyDescent="0.15">
      <c r="A14" s="705"/>
      <c r="B14" s="707"/>
      <c r="C14" s="705"/>
      <c r="D14" s="705"/>
      <c r="E14" s="705"/>
      <c r="F14" s="705"/>
      <c r="G14" s="706"/>
      <c r="H14" s="706" t="s">
        <v>209</v>
      </c>
      <c r="I14" s="707">
        <v>0</v>
      </c>
      <c r="J14" s="705"/>
    </row>
    <row r="15" spans="1:10" x14ac:dyDescent="0.15">
      <c r="A15" s="706"/>
      <c r="B15" s="707"/>
      <c r="C15" s="705"/>
      <c r="D15" s="705"/>
      <c r="E15" s="705"/>
      <c r="F15" s="705"/>
      <c r="G15" s="706"/>
      <c r="H15" s="706" t="s">
        <v>210</v>
      </c>
      <c r="I15" s="707">
        <v>247470180</v>
      </c>
      <c r="J15" s="705"/>
    </row>
    <row r="16" spans="1:10" x14ac:dyDescent="0.15">
      <c r="A16" s="706"/>
      <c r="B16" s="707"/>
      <c r="C16" s="705"/>
      <c r="D16" s="705"/>
      <c r="E16" s="705"/>
      <c r="F16" s="705"/>
      <c r="G16" s="706" t="s">
        <v>197</v>
      </c>
      <c r="H16" s="707"/>
      <c r="I16" s="707">
        <v>46000000</v>
      </c>
      <c r="J16" s="705"/>
    </row>
    <row r="17" spans="1:22" x14ac:dyDescent="0.15">
      <c r="A17" s="710"/>
      <c r="B17" s="707"/>
      <c r="C17" s="705"/>
      <c r="D17" s="705"/>
      <c r="E17" s="705"/>
      <c r="F17" s="705"/>
      <c r="G17" s="706" t="s">
        <v>211</v>
      </c>
      <c r="H17" s="707"/>
      <c r="I17" s="707">
        <v>5206287.5199999996</v>
      </c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</row>
    <row r="18" spans="1:22" x14ac:dyDescent="0.15">
      <c r="A18" s="705"/>
      <c r="B18" s="705"/>
      <c r="C18" s="705"/>
      <c r="D18" s="705"/>
      <c r="E18" s="705"/>
      <c r="F18" s="705"/>
      <c r="G18" s="706" t="s">
        <v>193</v>
      </c>
      <c r="H18" s="707"/>
      <c r="I18" s="707">
        <v>49469928</v>
      </c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</row>
    <row r="19" spans="1:22" x14ac:dyDescent="0.15">
      <c r="A19" s="707"/>
      <c r="B19" s="705"/>
      <c r="C19" s="705"/>
      <c r="D19" s="705"/>
      <c r="E19" s="705"/>
      <c r="F19" s="705"/>
      <c r="G19" s="706" t="s">
        <v>212</v>
      </c>
      <c r="H19" s="707"/>
      <c r="I19" s="707">
        <v>8676215.5199999958</v>
      </c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</row>
    <row r="20" spans="1:22" x14ac:dyDescent="0.15">
      <c r="A20" s="705"/>
      <c r="B20" s="705"/>
      <c r="C20" s="705"/>
      <c r="D20" s="707"/>
      <c r="E20" s="705"/>
      <c r="F20" s="705"/>
      <c r="G20" s="706" t="s">
        <v>213</v>
      </c>
      <c r="H20" s="705"/>
      <c r="I20" s="707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</row>
    <row r="21" spans="1:22" x14ac:dyDescent="0.15">
      <c r="A21" s="705"/>
      <c r="B21" s="705"/>
      <c r="C21" s="705"/>
      <c r="D21" s="705"/>
      <c r="E21" s="705"/>
      <c r="F21" s="705"/>
      <c r="G21" s="706"/>
      <c r="H21" s="706" t="s">
        <v>214</v>
      </c>
      <c r="I21" s="707">
        <v>143917.4</v>
      </c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</row>
    <row r="22" spans="1:22" x14ac:dyDescent="0.15">
      <c r="A22" s="705"/>
      <c r="B22" s="705"/>
      <c r="C22" s="705"/>
      <c r="D22" s="705"/>
      <c r="E22" s="705"/>
      <c r="F22" s="705"/>
      <c r="G22" s="706"/>
      <c r="H22" s="706" t="s">
        <v>215</v>
      </c>
      <c r="I22" s="707">
        <v>33938.870000000003</v>
      </c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</row>
    <row r="23" spans="1:22" x14ac:dyDescent="0.15">
      <c r="A23" s="705"/>
      <c r="B23" s="705"/>
      <c r="C23" s="705"/>
      <c r="D23" s="705"/>
      <c r="E23" s="705"/>
      <c r="F23" s="705"/>
      <c r="G23" s="706"/>
      <c r="H23" s="706" t="s">
        <v>216</v>
      </c>
      <c r="I23" s="707">
        <v>3885.97</v>
      </c>
      <c r="J23" s="705"/>
      <c r="K23" s="705"/>
      <c r="L23" s="705"/>
      <c r="M23" s="705"/>
      <c r="N23" s="705"/>
      <c r="O23" s="705"/>
      <c r="P23" s="705"/>
      <c r="Q23" s="705"/>
      <c r="R23" s="705"/>
      <c r="S23" s="705"/>
      <c r="T23" s="705"/>
      <c r="U23" s="705"/>
      <c r="V23" s="705"/>
    </row>
    <row r="24" spans="1:22" x14ac:dyDescent="0.15">
      <c r="A24" s="712" t="s">
        <v>217</v>
      </c>
      <c r="B24" s="705"/>
      <c r="C24" s="705"/>
      <c r="D24" s="705"/>
      <c r="E24" s="705"/>
      <c r="F24" s="705"/>
      <c r="G24" s="705"/>
      <c r="H24" s="706" t="s">
        <v>218</v>
      </c>
      <c r="I24" s="707">
        <v>1522</v>
      </c>
      <c r="J24" s="705"/>
      <c r="K24" s="705"/>
      <c r="L24" s="705"/>
      <c r="M24" s="705"/>
      <c r="N24" s="705"/>
      <c r="O24" s="705"/>
      <c r="P24" s="705"/>
      <c r="Q24" s="705"/>
      <c r="R24" s="705"/>
      <c r="S24" s="705"/>
      <c r="T24" s="705"/>
      <c r="U24" s="705"/>
      <c r="V24" s="705"/>
    </row>
    <row r="25" spans="1:22" x14ac:dyDescent="0.15">
      <c r="A25" s="706" t="s">
        <v>219</v>
      </c>
      <c r="B25" s="707">
        <v>385000000</v>
      </c>
      <c r="C25" s="705"/>
      <c r="D25" s="705"/>
      <c r="E25" s="705"/>
      <c r="F25" s="705"/>
      <c r="G25" s="705"/>
      <c r="H25" s="706" t="s">
        <v>220</v>
      </c>
      <c r="I25" s="707">
        <v>183264.24</v>
      </c>
      <c r="J25" s="705"/>
      <c r="K25" s="705"/>
      <c r="L25" s="705"/>
      <c r="M25" s="705"/>
      <c r="N25" s="705"/>
      <c r="O25" s="705"/>
      <c r="P25" s="705"/>
      <c r="Q25" s="705"/>
      <c r="R25" s="705"/>
      <c r="S25" s="705"/>
      <c r="T25" s="705"/>
      <c r="U25" s="705"/>
      <c r="V25" s="705"/>
    </row>
    <row r="26" spans="1:22" x14ac:dyDescent="0.15">
      <c r="A26" s="706" t="s">
        <v>221</v>
      </c>
      <c r="B26" s="707">
        <v>149487956.31</v>
      </c>
      <c r="C26" s="705"/>
      <c r="D26" s="705"/>
      <c r="E26" s="705"/>
      <c r="F26" s="705"/>
      <c r="G26" s="706"/>
      <c r="H26" s="706"/>
      <c r="I26" s="707"/>
      <c r="J26" s="705"/>
      <c r="K26" s="705"/>
      <c r="L26" s="705"/>
      <c r="M26" s="705"/>
      <c r="N26" s="705"/>
      <c r="O26" s="705"/>
      <c r="P26" s="705"/>
      <c r="Q26" s="705"/>
      <c r="R26" s="705"/>
      <c r="S26" s="705"/>
      <c r="T26" s="705"/>
      <c r="U26" s="705"/>
      <c r="V26" s="705"/>
    </row>
    <row r="27" spans="1:22" x14ac:dyDescent="0.15">
      <c r="A27" s="706" t="s">
        <v>222</v>
      </c>
      <c r="B27" s="707">
        <v>731856.13000000024</v>
      </c>
      <c r="C27" s="705"/>
      <c r="D27" s="705"/>
      <c r="E27" s="705"/>
      <c r="F27" s="705"/>
      <c r="G27" s="706"/>
      <c r="H27" s="706"/>
      <c r="I27" s="707"/>
      <c r="J27" s="705"/>
      <c r="K27" s="705"/>
      <c r="L27" s="705"/>
      <c r="M27" s="705"/>
      <c r="N27" s="705"/>
      <c r="O27" s="705"/>
      <c r="P27" s="705"/>
      <c r="Q27" s="705"/>
      <c r="R27" s="705"/>
      <c r="S27" s="705"/>
      <c r="T27" s="705"/>
      <c r="U27" s="705"/>
      <c r="V27" s="705"/>
    </row>
    <row r="28" spans="1:22" x14ac:dyDescent="0.15">
      <c r="A28" s="705"/>
      <c r="B28" s="705"/>
      <c r="C28" s="705"/>
      <c r="D28" s="705"/>
      <c r="E28" s="705"/>
      <c r="F28" s="705"/>
      <c r="G28" s="706"/>
      <c r="H28" s="706"/>
      <c r="I28" s="707"/>
      <c r="J28" s="705"/>
      <c r="K28" s="705"/>
      <c r="L28" s="705"/>
      <c r="M28" s="705"/>
      <c r="N28" s="705"/>
      <c r="O28" s="705"/>
      <c r="P28" s="705"/>
      <c r="Q28" s="705"/>
      <c r="R28" s="705"/>
      <c r="S28" s="705"/>
      <c r="T28" s="705"/>
      <c r="U28" s="705"/>
      <c r="V28" s="705"/>
    </row>
    <row r="29" spans="1:22" x14ac:dyDescent="0.15">
      <c r="A29" s="705"/>
      <c r="B29" s="705"/>
      <c r="C29" s="705"/>
      <c r="D29" s="705"/>
      <c r="E29" s="705"/>
      <c r="F29" s="705"/>
      <c r="G29" s="706"/>
      <c r="H29" s="706"/>
      <c r="I29" s="707"/>
      <c r="J29" s="705"/>
      <c r="K29" s="705"/>
      <c r="L29" s="705"/>
      <c r="M29" s="705"/>
      <c r="N29" s="705"/>
      <c r="O29" s="705"/>
      <c r="P29" s="705"/>
      <c r="Q29" s="705"/>
      <c r="R29" s="705"/>
      <c r="S29" s="705"/>
      <c r="T29" s="705"/>
      <c r="U29" s="705"/>
      <c r="V29" s="705"/>
    </row>
    <row r="30" spans="1:22" s="686" customFormat="1" x14ac:dyDescent="0.15">
      <c r="A30" s="713"/>
      <c r="B30" s="713"/>
      <c r="C30" s="713"/>
      <c r="D30" s="713"/>
      <c r="E30" s="713"/>
      <c r="F30" s="713"/>
      <c r="G30" s="713"/>
      <c r="H30" s="713"/>
      <c r="I30" s="713"/>
      <c r="J30" s="705"/>
      <c r="K30" s="713"/>
      <c r="L30" s="713"/>
      <c r="M30" s="713"/>
      <c r="N30" s="713"/>
      <c r="O30" s="713"/>
      <c r="P30" s="713"/>
      <c r="Q30" s="713"/>
      <c r="R30" s="713"/>
      <c r="S30" s="713"/>
      <c r="T30" s="713"/>
      <c r="U30" s="713"/>
      <c r="V30" s="713"/>
    </row>
    <row r="31" spans="1:22" ht="14.25" x14ac:dyDescent="0.15">
      <c r="A31" s="711" t="s">
        <v>223</v>
      </c>
      <c r="B31" s="705"/>
      <c r="C31" s="705"/>
      <c r="D31" s="705"/>
      <c r="E31" s="705"/>
      <c r="F31" s="705"/>
      <c r="G31" s="705"/>
      <c r="H31" s="705"/>
      <c r="I31" s="705"/>
      <c r="J31" s="705"/>
      <c r="K31" s="705"/>
      <c r="L31" s="705"/>
      <c r="M31" s="705"/>
      <c r="N31" s="705"/>
      <c r="O31" s="705"/>
      <c r="P31" s="705"/>
      <c r="Q31" s="705"/>
      <c r="R31" s="705"/>
      <c r="S31" s="705"/>
      <c r="T31" s="705"/>
      <c r="U31" s="705"/>
      <c r="V31" s="705"/>
    </row>
    <row r="32" spans="1:22" s="686" customFormat="1" x14ac:dyDescent="0.15">
      <c r="A32" s="712" t="s">
        <v>224</v>
      </c>
      <c r="B32" s="705"/>
      <c r="C32" s="713"/>
      <c r="D32" s="712" t="s">
        <v>225</v>
      </c>
      <c r="E32" s="705"/>
      <c r="F32" s="713"/>
      <c r="G32" s="705"/>
      <c r="H32" s="705"/>
      <c r="I32" s="705"/>
      <c r="J32" s="705"/>
      <c r="K32" s="705"/>
      <c r="L32" s="705"/>
      <c r="M32" s="705"/>
      <c r="N32" s="705"/>
      <c r="O32" s="705"/>
      <c r="P32" s="705"/>
      <c r="Q32" s="705"/>
      <c r="R32" s="705"/>
      <c r="S32" s="705"/>
      <c r="T32" s="705"/>
      <c r="U32" s="705"/>
      <c r="V32" s="705"/>
    </row>
    <row r="33" spans="1:23" s="686" customFormat="1" x14ac:dyDescent="0.15">
      <c r="A33" s="706" t="s">
        <v>230</v>
      </c>
      <c r="B33" s="708">
        <v>9325</v>
      </c>
      <c r="C33" s="713"/>
      <c r="D33" s="706" t="s">
        <v>227</v>
      </c>
      <c r="E33" s="707">
        <v>6648878</v>
      </c>
      <c r="F33" s="713"/>
      <c r="G33" s="705"/>
      <c r="H33" s="705"/>
      <c r="I33" s="705"/>
      <c r="J33" s="705"/>
      <c r="K33" s="705"/>
      <c r="L33" s="705"/>
      <c r="M33" s="705"/>
      <c r="N33" s="705"/>
      <c r="O33" s="705"/>
      <c r="P33" s="705"/>
      <c r="Q33" s="705"/>
      <c r="R33" s="705"/>
      <c r="S33" s="705"/>
      <c r="T33" s="705"/>
      <c r="U33" s="705"/>
      <c r="V33" s="705"/>
      <c r="W33" s="713"/>
    </row>
    <row r="34" spans="1:23" s="686" customFormat="1" x14ac:dyDescent="0.15">
      <c r="A34" s="706" t="s">
        <v>379</v>
      </c>
      <c r="B34" s="708">
        <v>513</v>
      </c>
      <c r="C34" s="713"/>
      <c r="D34" s="706" t="s">
        <v>229</v>
      </c>
      <c r="E34" s="707">
        <v>6672981</v>
      </c>
      <c r="F34" s="713"/>
      <c r="G34" s="707"/>
      <c r="H34" s="705"/>
      <c r="I34" s="705"/>
      <c r="J34" s="705"/>
      <c r="K34" s="705"/>
      <c r="L34" s="705"/>
      <c r="M34" s="705"/>
      <c r="N34" s="705"/>
      <c r="O34" s="705"/>
      <c r="P34" s="705"/>
      <c r="Q34" s="705"/>
      <c r="R34" s="705"/>
      <c r="S34" s="705"/>
      <c r="T34" s="705"/>
      <c r="U34" s="705"/>
      <c r="V34" s="705"/>
      <c r="W34" s="713"/>
    </row>
    <row r="35" spans="1:23" s="686" customFormat="1" x14ac:dyDescent="0.15">
      <c r="A35" s="706" t="s">
        <v>232</v>
      </c>
      <c r="B35" s="722">
        <v>15024</v>
      </c>
      <c r="C35" s="713"/>
      <c r="D35" s="706" t="s">
        <v>231</v>
      </c>
      <c r="E35" s="707">
        <v>0</v>
      </c>
      <c r="F35" s="713"/>
      <c r="G35" s="705"/>
      <c r="H35" s="705"/>
      <c r="I35" s="705"/>
      <c r="J35" s="705"/>
      <c r="K35" s="705"/>
      <c r="L35" s="705"/>
      <c r="M35" s="705"/>
      <c r="N35" s="705"/>
      <c r="O35" s="705"/>
      <c r="P35" s="705"/>
      <c r="Q35" s="705"/>
      <c r="R35" s="705"/>
      <c r="S35" s="705"/>
      <c r="T35" s="705"/>
      <c r="U35" s="705"/>
      <c r="V35" s="705"/>
      <c r="W35" s="713"/>
    </row>
    <row r="36" spans="1:23" s="686" customFormat="1" x14ac:dyDescent="0.15">
      <c r="A36" s="706" t="s">
        <v>241</v>
      </c>
      <c r="B36" s="708">
        <v>1768</v>
      </c>
      <c r="C36" s="713"/>
      <c r="D36" s="706" t="s">
        <v>233</v>
      </c>
      <c r="E36" s="707">
        <v>0</v>
      </c>
      <c r="F36" s="713"/>
      <c r="G36" s="705"/>
      <c r="H36" s="705"/>
      <c r="I36" s="705"/>
      <c r="J36" s="705"/>
      <c r="K36" s="705"/>
      <c r="L36" s="705"/>
      <c r="M36" s="705"/>
      <c r="N36" s="705"/>
      <c r="O36" s="705"/>
      <c r="P36" s="705"/>
      <c r="Q36" s="705"/>
      <c r="R36" s="705"/>
      <c r="S36" s="705"/>
      <c r="T36" s="705"/>
      <c r="U36" s="705"/>
      <c r="V36" s="705"/>
      <c r="W36" s="713"/>
    </row>
    <row r="37" spans="1:23" s="686" customFormat="1" x14ac:dyDescent="0.15">
      <c r="A37" s="706" t="s">
        <v>220</v>
      </c>
      <c r="B37" s="708">
        <v>26630</v>
      </c>
      <c r="C37" s="713"/>
      <c r="D37" s="706" t="s">
        <v>234</v>
      </c>
      <c r="E37" s="707">
        <v>0</v>
      </c>
      <c r="F37" s="713"/>
      <c r="G37" s="707"/>
      <c r="H37" s="705"/>
      <c r="I37" s="705"/>
      <c r="J37" s="705"/>
      <c r="K37" s="705"/>
      <c r="L37" s="705"/>
      <c r="M37" s="705"/>
      <c r="N37" s="705"/>
      <c r="O37" s="705"/>
      <c r="P37" s="705"/>
      <c r="Q37" s="705"/>
      <c r="R37" s="705"/>
      <c r="S37" s="705"/>
      <c r="T37" s="705"/>
      <c r="U37" s="705"/>
      <c r="V37" s="705"/>
      <c r="W37" s="713"/>
    </row>
    <row r="38" spans="1:23" x14ac:dyDescent="0.15">
      <c r="A38" s="706" t="s">
        <v>235</v>
      </c>
      <c r="B38" s="708"/>
      <c r="C38" s="705"/>
      <c r="D38" s="706" t="s">
        <v>236</v>
      </c>
      <c r="E38" s="714">
        <v>2401519</v>
      </c>
      <c r="F38" s="705"/>
      <c r="G38" s="705"/>
      <c r="H38" s="705"/>
      <c r="I38" s="705"/>
      <c r="J38" s="705"/>
      <c r="K38" s="705"/>
      <c r="L38" s="705"/>
      <c r="M38" s="705"/>
      <c r="N38" s="705"/>
      <c r="O38" s="705"/>
      <c r="P38" s="705"/>
      <c r="Q38" s="705"/>
      <c r="R38" s="705"/>
      <c r="S38" s="705"/>
      <c r="T38" s="705"/>
      <c r="U38" s="705"/>
      <c r="V38" s="705"/>
      <c r="W38" s="705"/>
    </row>
    <row r="39" spans="1:23" x14ac:dyDescent="0.15">
      <c r="A39" s="706" t="s">
        <v>237</v>
      </c>
      <c r="B39" s="708"/>
      <c r="C39" s="705"/>
      <c r="D39" s="706" t="s">
        <v>238</v>
      </c>
      <c r="E39" s="714">
        <v>83426</v>
      </c>
      <c r="F39" s="705"/>
      <c r="G39" s="705"/>
      <c r="H39" s="705"/>
      <c r="I39" s="705"/>
      <c r="J39" s="705"/>
      <c r="K39" s="705"/>
      <c r="L39" s="705"/>
      <c r="M39" s="705"/>
      <c r="N39" s="705"/>
      <c r="O39" s="705"/>
      <c r="P39" s="705"/>
      <c r="Q39" s="705"/>
      <c r="R39" s="705"/>
      <c r="S39" s="705"/>
      <c r="T39" s="705"/>
      <c r="U39" s="705"/>
      <c r="V39" s="705"/>
      <c r="W39" s="705"/>
    </row>
    <row r="40" spans="1:23" s="686" customFormat="1" x14ac:dyDescent="0.15">
      <c r="A40" s="705"/>
      <c r="B40" s="705"/>
      <c r="C40" s="713"/>
      <c r="D40" s="706" t="s">
        <v>239</v>
      </c>
      <c r="E40" s="707">
        <v>-7186</v>
      </c>
      <c r="F40" s="713"/>
      <c r="G40" s="705"/>
      <c r="H40" s="705"/>
      <c r="I40" s="705"/>
      <c r="J40" s="705"/>
      <c r="K40" s="705"/>
      <c r="L40" s="705"/>
      <c r="M40" s="705"/>
      <c r="N40" s="705"/>
      <c r="O40" s="705"/>
      <c r="P40" s="705"/>
      <c r="Q40" s="705"/>
      <c r="R40" s="705"/>
      <c r="S40" s="705"/>
      <c r="T40" s="705"/>
      <c r="U40" s="705"/>
      <c r="V40" s="705"/>
      <c r="W40" s="705"/>
    </row>
    <row r="41" spans="1:23" s="686" customFormat="1" x14ac:dyDescent="0.15">
      <c r="A41" s="705"/>
      <c r="B41" s="709"/>
      <c r="C41" s="713"/>
      <c r="D41" s="705"/>
      <c r="E41" s="705"/>
      <c r="F41" s="713"/>
      <c r="G41" s="705"/>
      <c r="H41" s="705"/>
      <c r="I41" s="705"/>
      <c r="J41" s="705"/>
      <c r="K41" s="705"/>
      <c r="L41" s="705"/>
      <c r="M41" s="705"/>
      <c r="N41" s="705"/>
      <c r="O41" s="705"/>
      <c r="P41" s="705"/>
      <c r="Q41" s="705"/>
      <c r="R41" s="705"/>
      <c r="S41" s="705"/>
      <c r="T41" s="705"/>
      <c r="U41" s="705"/>
      <c r="V41" s="705"/>
      <c r="W41" s="705"/>
    </row>
    <row r="43" spans="1:23" ht="14.25" x14ac:dyDescent="0.15">
      <c r="A43" s="730"/>
      <c r="B43" s="705"/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5"/>
      <c r="O43" s="705"/>
      <c r="P43" s="705"/>
      <c r="Q43" s="705"/>
      <c r="R43" s="705"/>
      <c r="S43" s="705"/>
      <c r="T43" s="705"/>
      <c r="U43" s="705"/>
      <c r="V43" s="705"/>
      <c r="W43" s="705"/>
    </row>
    <row r="44" spans="1:23" x14ac:dyDescent="0.15">
      <c r="A44" s="707"/>
      <c r="B44" s="705"/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  <c r="O44" s="705"/>
      <c r="P44" s="705"/>
      <c r="Q44" s="705"/>
      <c r="R44" s="705"/>
      <c r="S44" s="705"/>
      <c r="T44" s="705"/>
      <c r="U44" s="705"/>
      <c r="V44" s="705"/>
      <c r="W44" s="705"/>
    </row>
    <row r="45" spans="1:23" x14ac:dyDescent="0.15">
      <c r="A45" s="719"/>
      <c r="B45" s="719"/>
      <c r="C45" s="723"/>
      <c r="D45" s="719"/>
      <c r="E45" s="724"/>
      <c r="F45" s="723"/>
      <c r="G45" s="725"/>
      <c r="H45" s="725"/>
      <c r="I45" s="725"/>
      <c r="J45" s="705"/>
      <c r="K45" s="705"/>
      <c r="L45" s="705"/>
      <c r="M45" s="705"/>
      <c r="N45" s="705"/>
      <c r="O45" s="705"/>
      <c r="P45" s="705"/>
      <c r="Q45" s="705"/>
      <c r="R45" s="705"/>
      <c r="S45" s="705"/>
      <c r="T45" s="705"/>
      <c r="U45" s="705"/>
      <c r="V45" s="705"/>
      <c r="W45" s="705"/>
    </row>
    <row r="46" spans="1:23" x14ac:dyDescent="0.15">
      <c r="A46" s="707"/>
      <c r="B46" s="707"/>
      <c r="C46" s="707"/>
      <c r="D46" s="707"/>
      <c r="E46" s="718"/>
      <c r="F46" s="707"/>
      <c r="G46" s="707"/>
      <c r="H46" s="709"/>
      <c r="I46" s="731"/>
      <c r="J46" s="705"/>
      <c r="K46" s="705"/>
      <c r="L46" s="705"/>
      <c r="M46" s="705"/>
      <c r="N46" s="705"/>
      <c r="O46" s="705"/>
      <c r="P46" s="705"/>
      <c r="Q46" s="705"/>
      <c r="R46" s="705"/>
      <c r="S46" s="705"/>
      <c r="T46" s="705"/>
      <c r="U46" s="705"/>
      <c r="V46" s="705"/>
      <c r="W46" s="705"/>
    </row>
    <row r="47" spans="1:23" x14ac:dyDescent="0.15">
      <c r="A47" s="707"/>
      <c r="B47" s="707"/>
      <c r="C47" s="707"/>
      <c r="D47" s="707"/>
      <c r="E47" s="718"/>
      <c r="F47" s="707"/>
      <c r="G47" s="707"/>
      <c r="H47" s="709"/>
      <c r="I47" s="731"/>
      <c r="J47" s="705"/>
      <c r="K47" s="705"/>
      <c r="L47" s="705"/>
      <c r="M47" s="705"/>
      <c r="N47" s="705"/>
      <c r="O47" s="705"/>
      <c r="P47" s="705"/>
      <c r="Q47" s="705"/>
      <c r="R47" s="705"/>
      <c r="S47" s="705"/>
      <c r="T47" s="705"/>
      <c r="U47" s="705"/>
      <c r="V47" s="705"/>
      <c r="W47" s="705"/>
    </row>
    <row r="48" spans="1:23" x14ac:dyDescent="0.15">
      <c r="A48" s="707"/>
      <c r="B48" s="707"/>
      <c r="C48" s="707"/>
      <c r="D48" s="707"/>
      <c r="E48" s="718"/>
      <c r="F48" s="707"/>
      <c r="G48" s="707"/>
      <c r="H48" s="709"/>
      <c r="I48" s="731"/>
      <c r="J48" s="705"/>
      <c r="K48" s="705"/>
      <c r="L48" s="705"/>
      <c r="M48" s="705"/>
      <c r="N48" s="705"/>
      <c r="O48" s="705"/>
      <c r="P48" s="705"/>
      <c r="Q48" s="705"/>
      <c r="R48" s="705"/>
      <c r="S48" s="705"/>
      <c r="T48" s="705"/>
      <c r="U48" s="705"/>
      <c r="V48" s="705"/>
      <c r="W48" s="705"/>
    </row>
    <row r="49" spans="1:14" x14ac:dyDescent="0.15">
      <c r="A49" s="707"/>
      <c r="B49" s="707"/>
      <c r="C49" s="707"/>
      <c r="D49" s="707"/>
      <c r="E49" s="718"/>
      <c r="F49" s="707"/>
      <c r="G49" s="707"/>
      <c r="H49" s="709"/>
      <c r="I49" s="731"/>
      <c r="J49" s="705"/>
      <c r="K49" s="705"/>
      <c r="L49" s="705"/>
      <c r="M49" s="705"/>
      <c r="N49" s="705"/>
    </row>
    <row r="50" spans="1:14" x14ac:dyDescent="0.15">
      <c r="A50" s="707"/>
      <c r="B50" s="707"/>
      <c r="C50" s="707"/>
      <c r="D50" s="707"/>
      <c r="E50" s="718"/>
      <c r="F50" s="707"/>
      <c r="G50" s="707"/>
      <c r="H50" s="709"/>
      <c r="I50" s="731"/>
      <c r="J50" s="705"/>
      <c r="K50" s="705"/>
      <c r="L50" s="705"/>
      <c r="M50" s="705"/>
      <c r="N50" s="705"/>
    </row>
    <row r="51" spans="1:14" x14ac:dyDescent="0.15">
      <c r="A51" s="707"/>
      <c r="B51" s="707"/>
      <c r="C51" s="707"/>
      <c r="D51" s="707"/>
      <c r="E51" s="718"/>
      <c r="F51" s="707"/>
      <c r="G51" s="707"/>
      <c r="H51" s="709"/>
      <c r="I51" s="731"/>
      <c r="J51" s="705"/>
      <c r="K51" s="705"/>
      <c r="L51" s="705"/>
      <c r="M51" s="705"/>
      <c r="N51" s="714"/>
    </row>
    <row r="52" spans="1:14" x14ac:dyDescent="0.15">
      <c r="A52" s="719"/>
      <c r="B52" s="705"/>
      <c r="C52" s="705"/>
      <c r="D52" s="705"/>
      <c r="E52" s="705"/>
      <c r="F52" s="705"/>
      <c r="G52" s="705"/>
      <c r="H52" s="728"/>
      <c r="I52" s="729"/>
      <c r="J52" s="705"/>
      <c r="K52" s="705"/>
      <c r="L52" s="705"/>
      <c r="M52" s="705"/>
      <c r="N52" s="705"/>
    </row>
    <row r="53" spans="1:14" x14ac:dyDescent="0.15">
      <c r="A53" s="719"/>
      <c r="B53" s="705"/>
      <c r="C53" s="705"/>
      <c r="D53" s="705"/>
      <c r="E53" s="705"/>
      <c r="F53" s="705"/>
      <c r="G53" s="705"/>
      <c r="H53" s="728"/>
      <c r="I53" s="729"/>
      <c r="J53" s="705"/>
      <c r="K53" s="705"/>
      <c r="L53" s="705"/>
      <c r="M53" s="705"/>
      <c r="N53" s="705"/>
    </row>
    <row r="54" spans="1:14" x14ac:dyDescent="0.15">
      <c r="A54" s="716"/>
      <c r="B54" s="727"/>
      <c r="C54" s="705"/>
      <c r="D54" s="727"/>
      <c r="E54" s="715"/>
      <c r="F54" s="705"/>
      <c r="G54" s="715"/>
      <c r="H54" s="717"/>
      <c r="I54" s="726"/>
      <c r="J54" s="705"/>
      <c r="K54" s="705"/>
      <c r="L54" s="705"/>
      <c r="M54" s="705"/>
      <c r="N54" s="705"/>
    </row>
    <row r="55" spans="1:14" x14ac:dyDescent="0.15">
      <c r="A55" s="716"/>
      <c r="B55" s="727"/>
      <c r="C55" s="705"/>
      <c r="D55" s="727"/>
      <c r="E55" s="715"/>
      <c r="F55" s="705"/>
      <c r="G55" s="715"/>
      <c r="H55" s="717"/>
      <c r="I55" s="726"/>
      <c r="J55" s="705"/>
      <c r="K55" s="705"/>
      <c r="L55" s="705"/>
      <c r="M55" s="705"/>
      <c r="N55" s="705"/>
    </row>
    <row r="56" spans="1:14" x14ac:dyDescent="0.15">
      <c r="A56" s="716"/>
      <c r="B56" s="727"/>
      <c r="C56" s="705"/>
      <c r="D56" s="727"/>
      <c r="E56" s="715"/>
      <c r="F56" s="705"/>
      <c r="G56" s="715"/>
      <c r="H56" s="717"/>
      <c r="I56" s="726"/>
      <c r="J56" s="705"/>
      <c r="K56" s="705"/>
      <c r="L56" s="705"/>
      <c r="M56" s="705"/>
      <c r="N56" s="705"/>
    </row>
    <row r="57" spans="1:14" x14ac:dyDescent="0.15">
      <c r="A57" s="689"/>
      <c r="B57" s="700"/>
      <c r="C57" s="678"/>
      <c r="D57" s="700"/>
      <c r="E57" s="688"/>
      <c r="F57" s="678"/>
      <c r="G57" s="688"/>
      <c r="H57" s="690"/>
      <c r="I57" s="699"/>
      <c r="J57" s="678"/>
    </row>
    <row r="58" spans="1:14" x14ac:dyDescent="0.15">
      <c r="A58" s="689"/>
      <c r="B58" s="700"/>
      <c r="C58" s="678"/>
      <c r="D58" s="700"/>
      <c r="E58" s="688"/>
      <c r="F58" s="678"/>
      <c r="G58" s="688"/>
      <c r="H58" s="690"/>
      <c r="I58" s="699"/>
      <c r="J58" s="678"/>
    </row>
    <row r="59" spans="1:14" x14ac:dyDescent="0.15">
      <c r="A59" s="689"/>
      <c r="B59" s="700"/>
      <c r="C59" s="678"/>
      <c r="D59" s="700"/>
      <c r="E59" s="688"/>
      <c r="F59" s="678"/>
      <c r="G59" s="688"/>
      <c r="H59" s="690"/>
      <c r="I59" s="699"/>
      <c r="J59" s="678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10" zoomScale="90" zoomScaleNormal="90" workbookViewId="0">
      <selection activeCell="B27" sqref="B27"/>
    </sheetView>
  </sheetViews>
  <sheetFormatPr defaultRowHeight="13.5" x14ac:dyDescent="0.15"/>
  <cols>
    <col min="1" max="1" width="21.75" style="651" customWidth="1"/>
    <col min="2" max="2" width="20.875" style="651" customWidth="1"/>
    <col min="3" max="3" width="3.375" style="659" customWidth="1"/>
    <col min="4" max="4" width="20.625" style="651" customWidth="1"/>
    <col min="5" max="5" width="22" style="651" customWidth="1"/>
    <col min="6" max="6" width="1.875" style="659" customWidth="1"/>
    <col min="7" max="7" width="24.625" style="651" customWidth="1"/>
    <col min="8" max="8" width="17.875" style="651" customWidth="1"/>
    <col min="9" max="9" width="21.625" style="651" customWidth="1"/>
    <col min="10" max="10" width="7.125" style="659" customWidth="1"/>
    <col min="11" max="13" width="9" style="651"/>
    <col min="14" max="14" width="15.5" style="651" bestFit="1" customWidth="1"/>
    <col min="15" max="16384" width="9" style="651"/>
  </cols>
  <sheetData>
    <row r="1" spans="1:10" ht="14.25" x14ac:dyDescent="0.15">
      <c r="A1" s="684" t="s">
        <v>184</v>
      </c>
      <c r="B1" s="678"/>
      <c r="C1" s="678"/>
      <c r="D1" s="678"/>
      <c r="E1" s="678"/>
      <c r="F1" s="678"/>
      <c r="G1" s="678"/>
      <c r="H1" s="678"/>
      <c r="I1" s="678"/>
      <c r="J1" s="678"/>
    </row>
    <row r="2" spans="1:10" x14ac:dyDescent="0.15">
      <c r="A2" s="685" t="s">
        <v>0</v>
      </c>
      <c r="B2" s="678"/>
      <c r="C2" s="678"/>
      <c r="D2" s="685" t="s">
        <v>185</v>
      </c>
      <c r="E2" s="678"/>
      <c r="F2" s="678"/>
      <c r="G2" s="685" t="s">
        <v>186</v>
      </c>
      <c r="H2" s="678"/>
      <c r="I2" s="680"/>
      <c r="J2" s="678"/>
    </row>
    <row r="3" spans="1:10" x14ac:dyDescent="0.15">
      <c r="A3" s="679" t="s">
        <v>187</v>
      </c>
      <c r="B3" s="680">
        <v>187697001.53999999</v>
      </c>
      <c r="C3" s="678"/>
      <c r="D3" s="679" t="s">
        <v>187</v>
      </c>
      <c r="E3" s="680">
        <v>50943127.770000003</v>
      </c>
      <c r="F3" s="678"/>
      <c r="G3" s="679" t="s">
        <v>188</v>
      </c>
      <c r="H3" s="678"/>
      <c r="I3" s="693" t="s">
        <v>376</v>
      </c>
      <c r="J3" s="679" t="s">
        <v>377</v>
      </c>
    </row>
    <row r="4" spans="1:10" x14ac:dyDescent="0.15">
      <c r="A4" s="679" t="s">
        <v>189</v>
      </c>
      <c r="B4" s="694">
        <v>55317952.200000003</v>
      </c>
      <c r="C4" s="678"/>
      <c r="D4" s="679" t="s">
        <v>190</v>
      </c>
      <c r="E4" s="694">
        <v>10850318.08</v>
      </c>
      <c r="F4" s="678"/>
      <c r="G4" s="678"/>
      <c r="H4" s="679" t="s">
        <v>196</v>
      </c>
      <c r="I4" s="678">
        <v>231</v>
      </c>
      <c r="J4" s="678"/>
    </row>
    <row r="5" spans="1:10" x14ac:dyDescent="0.15">
      <c r="A5" s="679" t="s">
        <v>192</v>
      </c>
      <c r="B5" s="680">
        <v>288020291.23000002</v>
      </c>
      <c r="C5" s="678"/>
      <c r="D5" s="679" t="s">
        <v>193</v>
      </c>
      <c r="E5" s="680">
        <v>40092809.689999998</v>
      </c>
      <c r="F5" s="678"/>
      <c r="G5" s="678"/>
      <c r="H5" s="679" t="s">
        <v>378</v>
      </c>
      <c r="I5" s="678">
        <v>9</v>
      </c>
      <c r="J5" s="678"/>
    </row>
    <row r="6" spans="1:10" x14ac:dyDescent="0.15">
      <c r="A6" s="679" t="s">
        <v>190</v>
      </c>
      <c r="B6" s="680">
        <v>232702339.03</v>
      </c>
      <c r="C6" s="678"/>
      <c r="D6" s="679" t="s">
        <v>195</v>
      </c>
      <c r="E6" s="680">
        <v>8000000</v>
      </c>
      <c r="F6" s="678"/>
      <c r="G6" s="678"/>
      <c r="H6" s="679" t="s">
        <v>199</v>
      </c>
      <c r="I6" s="678">
        <v>103</v>
      </c>
      <c r="J6" s="678"/>
    </row>
    <row r="7" spans="1:10" x14ac:dyDescent="0.15">
      <c r="A7" s="679" t="s">
        <v>195</v>
      </c>
      <c r="B7" s="680">
        <v>50000000</v>
      </c>
      <c r="C7" s="678"/>
      <c r="D7" s="679" t="s">
        <v>197</v>
      </c>
      <c r="E7" s="694">
        <v>75000000</v>
      </c>
      <c r="F7" s="678"/>
      <c r="G7" s="678"/>
      <c r="H7" s="679" t="s">
        <v>240</v>
      </c>
      <c r="I7" s="678">
        <v>7</v>
      </c>
      <c r="J7" s="678"/>
    </row>
    <row r="8" spans="1:10" x14ac:dyDescent="0.15">
      <c r="A8" s="679" t="s">
        <v>197</v>
      </c>
      <c r="B8" s="680">
        <v>267000000</v>
      </c>
      <c r="C8" s="678"/>
      <c r="D8" s="679" t="s">
        <v>198</v>
      </c>
      <c r="E8" s="680">
        <v>2283.1999999999998</v>
      </c>
      <c r="F8" s="678"/>
      <c r="G8" s="679"/>
      <c r="H8" s="678"/>
      <c r="I8" s="678"/>
      <c r="J8" s="678"/>
    </row>
    <row r="9" spans="1:10" x14ac:dyDescent="0.15">
      <c r="A9" s="679" t="s">
        <v>200</v>
      </c>
      <c r="B9" s="680">
        <v>5337.49</v>
      </c>
      <c r="C9" s="678"/>
      <c r="D9" s="679" t="s">
        <v>201</v>
      </c>
      <c r="E9" s="681">
        <v>2286</v>
      </c>
      <c r="F9" s="678"/>
      <c r="G9" s="678"/>
      <c r="H9" s="679"/>
      <c r="I9" s="678"/>
      <c r="J9" s="678"/>
    </row>
    <row r="10" spans="1:10" x14ac:dyDescent="0.15">
      <c r="A10" s="679" t="s">
        <v>202</v>
      </c>
      <c r="B10" s="680">
        <v>45000000</v>
      </c>
      <c r="C10" s="678"/>
      <c r="D10" s="679" t="s">
        <v>203</v>
      </c>
      <c r="E10" s="680">
        <v>446975.80000000016</v>
      </c>
      <c r="F10" s="678"/>
      <c r="G10" s="679"/>
      <c r="H10" s="679" t="s">
        <v>204</v>
      </c>
      <c r="I10" s="681">
        <v>350</v>
      </c>
      <c r="J10" s="678"/>
    </row>
    <row r="11" spans="1:10" x14ac:dyDescent="0.15">
      <c r="A11" s="679" t="s">
        <v>205</v>
      </c>
      <c r="B11" s="680">
        <v>792116.85000000009</v>
      </c>
      <c r="C11" s="678"/>
      <c r="D11" s="678"/>
      <c r="E11" s="680"/>
      <c r="F11" s="678"/>
      <c r="G11" s="679"/>
      <c r="H11" s="679" t="s">
        <v>206</v>
      </c>
      <c r="I11" s="681">
        <v>0</v>
      </c>
      <c r="J11" s="678"/>
    </row>
    <row r="12" spans="1:10" x14ac:dyDescent="0.15">
      <c r="A12" s="679" t="s">
        <v>198</v>
      </c>
      <c r="B12" s="694">
        <v>907.39</v>
      </c>
      <c r="C12" s="678"/>
      <c r="D12" s="678"/>
      <c r="E12" s="680"/>
      <c r="F12" s="678"/>
      <c r="G12" s="679" t="s">
        <v>207</v>
      </c>
      <c r="H12" s="678"/>
      <c r="I12" s="680"/>
      <c r="J12" s="678"/>
    </row>
    <row r="13" spans="1:10" x14ac:dyDescent="0.15">
      <c r="A13" s="679" t="s">
        <v>203</v>
      </c>
      <c r="B13" s="680">
        <v>99280.170000000013</v>
      </c>
      <c r="C13" s="678"/>
      <c r="D13" s="678"/>
      <c r="E13" s="680"/>
      <c r="F13" s="678"/>
      <c r="G13" s="679"/>
      <c r="H13" s="679" t="s">
        <v>208</v>
      </c>
      <c r="I13" s="680">
        <v>247782840</v>
      </c>
      <c r="J13" s="678"/>
    </row>
    <row r="14" spans="1:10" x14ac:dyDescent="0.15">
      <c r="A14" s="678"/>
      <c r="B14" s="680"/>
      <c r="C14" s="678"/>
      <c r="D14" s="678"/>
      <c r="E14" s="678"/>
      <c r="F14" s="678"/>
      <c r="G14" s="679"/>
      <c r="H14" s="679" t="s">
        <v>209</v>
      </c>
      <c r="I14" s="680">
        <v>0</v>
      </c>
      <c r="J14" s="678"/>
    </row>
    <row r="15" spans="1:10" x14ac:dyDescent="0.15">
      <c r="A15" s="679"/>
      <c r="B15" s="680"/>
      <c r="C15" s="678"/>
      <c r="D15" s="678"/>
      <c r="E15" s="678"/>
      <c r="F15" s="678"/>
      <c r="G15" s="679"/>
      <c r="H15" s="679" t="s">
        <v>210</v>
      </c>
      <c r="I15" s="680">
        <v>247782840</v>
      </c>
      <c r="J15" s="678"/>
    </row>
    <row r="16" spans="1:10" x14ac:dyDescent="0.15">
      <c r="A16" s="679"/>
      <c r="B16" s="680"/>
      <c r="C16" s="678"/>
      <c r="D16" s="678"/>
      <c r="E16" s="678"/>
      <c r="F16" s="678"/>
      <c r="G16" s="679" t="s">
        <v>197</v>
      </c>
      <c r="H16" s="680"/>
      <c r="I16" s="680">
        <v>43000000</v>
      </c>
      <c r="J16" s="678"/>
    </row>
    <row r="17" spans="1:22" x14ac:dyDescent="0.15">
      <c r="A17" s="683"/>
      <c r="B17" s="680"/>
      <c r="C17" s="678"/>
      <c r="D17" s="678"/>
      <c r="E17" s="678"/>
      <c r="F17" s="678"/>
      <c r="G17" s="679" t="s">
        <v>211</v>
      </c>
      <c r="H17" s="680"/>
      <c r="I17" s="680">
        <v>2472865.16</v>
      </c>
      <c r="J17" s="678"/>
      <c r="K17" s="678"/>
      <c r="L17" s="678"/>
      <c r="M17" s="678"/>
      <c r="N17" s="678"/>
      <c r="O17" s="678"/>
      <c r="P17" s="678"/>
      <c r="Q17" s="678"/>
      <c r="R17" s="678"/>
      <c r="S17" s="678"/>
      <c r="T17" s="678"/>
      <c r="U17" s="678"/>
      <c r="V17" s="678"/>
    </row>
    <row r="18" spans="1:22" x14ac:dyDescent="0.15">
      <c r="A18" s="678"/>
      <c r="B18" s="678"/>
      <c r="C18" s="678"/>
      <c r="D18" s="678"/>
      <c r="E18" s="678"/>
      <c r="F18" s="678"/>
      <c r="G18" s="679" t="s">
        <v>193</v>
      </c>
      <c r="H18" s="680"/>
      <c r="I18" s="680">
        <v>49556568</v>
      </c>
      <c r="J18" s="678"/>
      <c r="K18" s="678"/>
      <c r="L18" s="678"/>
      <c r="M18" s="678"/>
      <c r="N18" s="678"/>
      <c r="O18" s="678"/>
      <c r="P18" s="678"/>
      <c r="Q18" s="678"/>
      <c r="R18" s="678"/>
      <c r="S18" s="678"/>
      <c r="T18" s="678"/>
      <c r="U18" s="678"/>
      <c r="V18" s="678"/>
    </row>
    <row r="19" spans="1:22" x14ac:dyDescent="0.15">
      <c r="A19" s="680"/>
      <c r="B19" s="678"/>
      <c r="C19" s="678"/>
      <c r="D19" s="678"/>
      <c r="E19" s="678"/>
      <c r="F19" s="678"/>
      <c r="G19" s="679" t="s">
        <v>212</v>
      </c>
      <c r="H19" s="680"/>
      <c r="I19" s="680">
        <v>9029433.1599999964</v>
      </c>
      <c r="J19" s="678"/>
      <c r="K19" s="678"/>
      <c r="L19" s="678"/>
      <c r="M19" s="678"/>
      <c r="N19" s="678"/>
      <c r="O19" s="678"/>
      <c r="P19" s="678"/>
      <c r="Q19" s="678"/>
      <c r="R19" s="678"/>
      <c r="S19" s="678"/>
      <c r="T19" s="678"/>
      <c r="U19" s="678"/>
      <c r="V19" s="678"/>
    </row>
    <row r="20" spans="1:22" x14ac:dyDescent="0.15">
      <c r="A20" s="678"/>
      <c r="B20" s="678"/>
      <c r="C20" s="678"/>
      <c r="D20" s="680"/>
      <c r="E20" s="678"/>
      <c r="F20" s="678"/>
      <c r="G20" s="679" t="s">
        <v>213</v>
      </c>
      <c r="H20" s="678"/>
      <c r="I20" s="680"/>
      <c r="J20" s="678"/>
      <c r="K20" s="678"/>
      <c r="L20" s="678"/>
      <c r="M20" s="678"/>
      <c r="N20" s="678"/>
      <c r="O20" s="678"/>
      <c r="P20" s="678"/>
      <c r="Q20" s="678"/>
      <c r="R20" s="678"/>
      <c r="S20" s="678"/>
      <c r="T20" s="678"/>
      <c r="U20" s="678"/>
      <c r="V20" s="678"/>
    </row>
    <row r="21" spans="1:22" x14ac:dyDescent="0.15">
      <c r="A21" s="678"/>
      <c r="B21" s="678"/>
      <c r="C21" s="678"/>
      <c r="D21" s="678"/>
      <c r="E21" s="678"/>
      <c r="F21" s="678"/>
      <c r="G21" s="679"/>
      <c r="H21" s="679" t="s">
        <v>214</v>
      </c>
      <c r="I21" s="680">
        <v>143212.44</v>
      </c>
      <c r="J21" s="678"/>
      <c r="K21" s="678"/>
      <c r="L21" s="678"/>
      <c r="M21" s="678"/>
      <c r="N21" s="678"/>
      <c r="O21" s="678"/>
      <c r="P21" s="678"/>
      <c r="Q21" s="678"/>
      <c r="R21" s="678"/>
      <c r="S21" s="678"/>
      <c r="T21" s="678"/>
      <c r="U21" s="678"/>
      <c r="V21" s="678"/>
    </row>
    <row r="22" spans="1:22" x14ac:dyDescent="0.15">
      <c r="A22" s="678"/>
      <c r="B22" s="678"/>
      <c r="C22" s="678"/>
      <c r="D22" s="678"/>
      <c r="E22" s="678"/>
      <c r="F22" s="678"/>
      <c r="G22" s="679"/>
      <c r="H22" s="679" t="s">
        <v>215</v>
      </c>
      <c r="I22" s="680">
        <v>33776.230000000003</v>
      </c>
      <c r="J22" s="678"/>
      <c r="K22" s="678"/>
      <c r="L22" s="678"/>
      <c r="M22" s="678"/>
      <c r="N22" s="678"/>
      <c r="O22" s="678"/>
      <c r="P22" s="678"/>
      <c r="Q22" s="678"/>
      <c r="R22" s="678"/>
      <c r="S22" s="678"/>
      <c r="T22" s="678"/>
      <c r="U22" s="678"/>
      <c r="V22" s="678"/>
    </row>
    <row r="23" spans="1:22" x14ac:dyDescent="0.15">
      <c r="A23" s="678"/>
      <c r="B23" s="678"/>
      <c r="C23" s="678"/>
      <c r="D23" s="678"/>
      <c r="E23" s="678"/>
      <c r="F23" s="678"/>
      <c r="G23" s="679"/>
      <c r="H23" s="679" t="s">
        <v>216</v>
      </c>
      <c r="I23" s="680">
        <v>3885.97</v>
      </c>
      <c r="J23" s="678"/>
      <c r="K23" s="678"/>
      <c r="L23" s="678"/>
      <c r="M23" s="678"/>
      <c r="N23" s="678"/>
      <c r="O23" s="678"/>
      <c r="P23" s="678"/>
      <c r="Q23" s="678"/>
      <c r="R23" s="678"/>
      <c r="S23" s="678"/>
      <c r="T23" s="678"/>
      <c r="U23" s="678"/>
      <c r="V23" s="678"/>
    </row>
    <row r="24" spans="1:22" x14ac:dyDescent="0.15">
      <c r="A24" s="685" t="s">
        <v>217</v>
      </c>
      <c r="B24" s="678"/>
      <c r="C24" s="678"/>
      <c r="D24" s="678"/>
      <c r="E24" s="678"/>
      <c r="F24" s="678"/>
      <c r="G24" s="678"/>
      <c r="H24" s="679" t="s">
        <v>218</v>
      </c>
      <c r="I24" s="680">
        <v>1522</v>
      </c>
      <c r="J24" s="678"/>
      <c r="K24" s="678"/>
      <c r="L24" s="678"/>
      <c r="M24" s="678"/>
      <c r="N24" s="678"/>
      <c r="O24" s="678"/>
      <c r="P24" s="678"/>
      <c r="Q24" s="678"/>
      <c r="R24" s="678"/>
      <c r="S24" s="678"/>
      <c r="T24" s="678"/>
      <c r="U24" s="678"/>
      <c r="V24" s="678"/>
    </row>
    <row r="25" spans="1:22" x14ac:dyDescent="0.15">
      <c r="A25" s="679" t="s">
        <v>219</v>
      </c>
      <c r="B25" s="680">
        <v>385000000</v>
      </c>
      <c r="C25" s="678"/>
      <c r="D25" s="678"/>
      <c r="E25" s="678"/>
      <c r="F25" s="678"/>
      <c r="G25" s="678"/>
      <c r="H25" s="679" t="s">
        <v>220</v>
      </c>
      <c r="I25" s="680">
        <v>182396.64</v>
      </c>
      <c r="J25" s="678"/>
      <c r="K25" s="678"/>
      <c r="L25" s="678"/>
      <c r="M25" s="678"/>
      <c r="N25" s="678"/>
      <c r="O25" s="678"/>
      <c r="P25" s="678"/>
      <c r="Q25" s="678"/>
      <c r="R25" s="678"/>
      <c r="S25" s="678"/>
      <c r="T25" s="678"/>
      <c r="U25" s="678"/>
      <c r="V25" s="678"/>
    </row>
    <row r="26" spans="1:22" x14ac:dyDescent="0.15">
      <c r="A26" s="679" t="s">
        <v>221</v>
      </c>
      <c r="B26" s="680">
        <v>144967329.88999999</v>
      </c>
      <c r="C26" s="678"/>
      <c r="D26" s="678"/>
      <c r="E26" s="678"/>
      <c r="F26" s="678"/>
      <c r="G26" s="679"/>
      <c r="H26" s="679"/>
      <c r="I26" s="680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</row>
    <row r="27" spans="1:22" x14ac:dyDescent="0.15">
      <c r="A27" s="679" t="s">
        <v>222</v>
      </c>
      <c r="B27" s="680">
        <v>728652.61000000022</v>
      </c>
      <c r="C27" s="678"/>
      <c r="D27" s="678"/>
      <c r="E27" s="678"/>
      <c r="F27" s="678"/>
      <c r="G27" s="679"/>
      <c r="H27" s="679"/>
      <c r="I27" s="680"/>
      <c r="J27" s="678"/>
      <c r="K27" s="678"/>
      <c r="L27" s="678"/>
      <c r="M27" s="678"/>
      <c r="N27" s="678"/>
      <c r="O27" s="678"/>
      <c r="P27" s="678"/>
      <c r="Q27" s="678"/>
      <c r="R27" s="678"/>
      <c r="S27" s="678"/>
      <c r="T27" s="678"/>
      <c r="U27" s="678"/>
      <c r="V27" s="678"/>
    </row>
    <row r="28" spans="1:22" x14ac:dyDescent="0.15">
      <c r="A28" s="678"/>
      <c r="B28" s="678"/>
      <c r="C28" s="678"/>
      <c r="D28" s="678"/>
      <c r="E28" s="678"/>
      <c r="F28" s="678"/>
      <c r="G28" s="679"/>
      <c r="H28" s="679"/>
      <c r="I28" s="680"/>
      <c r="J28" s="678"/>
      <c r="K28" s="678"/>
      <c r="L28" s="678"/>
      <c r="M28" s="678"/>
      <c r="N28" s="678"/>
      <c r="O28" s="678"/>
      <c r="P28" s="678"/>
      <c r="Q28" s="678"/>
      <c r="R28" s="678"/>
      <c r="S28" s="678"/>
      <c r="T28" s="678"/>
      <c r="U28" s="678"/>
      <c r="V28" s="678"/>
    </row>
    <row r="29" spans="1:22" x14ac:dyDescent="0.15">
      <c r="A29" s="678"/>
      <c r="B29" s="678"/>
      <c r="C29" s="678"/>
      <c r="D29" s="678"/>
      <c r="E29" s="678"/>
      <c r="F29" s="678"/>
      <c r="G29" s="679"/>
      <c r="H29" s="679"/>
      <c r="I29" s="680"/>
      <c r="J29" s="678"/>
      <c r="K29" s="678"/>
      <c r="L29" s="678"/>
      <c r="M29" s="678"/>
      <c r="N29" s="678"/>
      <c r="O29" s="678"/>
      <c r="P29" s="678"/>
      <c r="Q29" s="678"/>
      <c r="R29" s="678"/>
      <c r="S29" s="678"/>
      <c r="T29" s="678"/>
      <c r="U29" s="678"/>
      <c r="V29" s="678"/>
    </row>
    <row r="30" spans="1:22" s="659" customFormat="1" x14ac:dyDescent="0.15">
      <c r="A30" s="686"/>
      <c r="B30" s="686"/>
      <c r="C30" s="686"/>
      <c r="D30" s="686"/>
      <c r="E30" s="686"/>
      <c r="F30" s="686"/>
      <c r="G30" s="686"/>
      <c r="H30" s="686"/>
      <c r="I30" s="686"/>
      <c r="J30" s="678"/>
      <c r="K30" s="686"/>
      <c r="L30" s="686"/>
      <c r="M30" s="686"/>
      <c r="N30" s="686"/>
      <c r="O30" s="686"/>
      <c r="P30" s="686"/>
      <c r="Q30" s="686"/>
      <c r="R30" s="686"/>
      <c r="S30" s="686"/>
      <c r="T30" s="686"/>
      <c r="U30" s="686"/>
      <c r="V30" s="686"/>
    </row>
    <row r="31" spans="1:22" ht="14.25" x14ac:dyDescent="0.15">
      <c r="A31" s="684" t="s">
        <v>223</v>
      </c>
      <c r="B31" s="678"/>
      <c r="C31" s="678"/>
      <c r="D31" s="678"/>
      <c r="E31" s="678"/>
      <c r="F31" s="678"/>
      <c r="G31" s="678"/>
      <c r="H31" s="678"/>
      <c r="I31" s="678"/>
      <c r="J31" s="678"/>
      <c r="K31" s="678"/>
      <c r="L31" s="678"/>
      <c r="M31" s="678"/>
      <c r="N31" s="678"/>
      <c r="O31" s="678"/>
      <c r="P31" s="678"/>
      <c r="Q31" s="678"/>
      <c r="R31" s="678"/>
      <c r="S31" s="678"/>
      <c r="T31" s="678"/>
      <c r="U31" s="678"/>
      <c r="V31" s="678"/>
    </row>
    <row r="32" spans="1:22" s="659" customFormat="1" x14ac:dyDescent="0.15">
      <c r="A32" s="685" t="s">
        <v>224</v>
      </c>
      <c r="B32" s="678"/>
      <c r="C32" s="686"/>
      <c r="D32" s="685" t="s">
        <v>225</v>
      </c>
      <c r="E32" s="678"/>
      <c r="F32" s="686"/>
      <c r="G32" s="678"/>
      <c r="H32" s="678"/>
      <c r="I32" s="678"/>
      <c r="J32" s="678"/>
      <c r="K32" s="678"/>
      <c r="L32" s="678"/>
      <c r="M32" s="678"/>
      <c r="N32" s="678"/>
      <c r="O32" s="678"/>
      <c r="P32" s="678"/>
      <c r="Q32" s="678"/>
      <c r="R32" s="678"/>
      <c r="S32" s="678"/>
      <c r="T32" s="678"/>
      <c r="U32" s="678"/>
      <c r="V32" s="678"/>
    </row>
    <row r="33" spans="1:23" s="659" customFormat="1" x14ac:dyDescent="0.15">
      <c r="A33" s="679" t="s">
        <v>230</v>
      </c>
      <c r="B33" s="681">
        <v>9099</v>
      </c>
      <c r="C33" s="686"/>
      <c r="D33" s="679" t="s">
        <v>227</v>
      </c>
      <c r="E33" s="680">
        <v>7149098</v>
      </c>
      <c r="F33" s="686"/>
      <c r="G33" s="678"/>
      <c r="H33" s="678"/>
      <c r="I33" s="678"/>
      <c r="J33" s="678"/>
      <c r="K33" s="678"/>
      <c r="L33" s="678"/>
      <c r="M33" s="678"/>
      <c r="N33" s="678"/>
      <c r="O33" s="678"/>
      <c r="P33" s="678"/>
      <c r="Q33" s="678"/>
      <c r="R33" s="678"/>
      <c r="S33" s="678"/>
      <c r="T33" s="678"/>
      <c r="U33" s="678"/>
      <c r="V33" s="678"/>
      <c r="W33" s="686"/>
    </row>
    <row r="34" spans="1:23" s="659" customFormat="1" x14ac:dyDescent="0.15">
      <c r="A34" s="679" t="s">
        <v>379</v>
      </c>
      <c r="B34" s="681">
        <v>428</v>
      </c>
      <c r="C34" s="686"/>
      <c r="D34" s="679" t="s">
        <v>229</v>
      </c>
      <c r="E34" s="680">
        <v>6886852</v>
      </c>
      <c r="F34" s="686"/>
      <c r="G34" s="680"/>
      <c r="H34" s="678"/>
      <c r="I34" s="678"/>
      <c r="J34" s="678"/>
      <c r="K34" s="678"/>
      <c r="L34" s="678"/>
      <c r="M34" s="678"/>
      <c r="N34" s="678"/>
      <c r="O34" s="678"/>
      <c r="P34" s="678"/>
      <c r="Q34" s="678"/>
      <c r="R34" s="678"/>
      <c r="S34" s="678"/>
      <c r="T34" s="678"/>
      <c r="U34" s="678"/>
      <c r="V34" s="678"/>
      <c r="W34" s="686"/>
    </row>
    <row r="35" spans="1:23" s="659" customFormat="1" x14ac:dyDescent="0.15">
      <c r="A35" s="679" t="s">
        <v>232</v>
      </c>
      <c r="B35" s="695">
        <v>15018</v>
      </c>
      <c r="C35" s="686"/>
      <c r="D35" s="679" t="s">
        <v>231</v>
      </c>
      <c r="E35" s="680">
        <v>90279</v>
      </c>
      <c r="F35" s="686"/>
      <c r="G35" s="678"/>
      <c r="H35" s="678"/>
      <c r="I35" s="678"/>
      <c r="J35" s="678"/>
      <c r="K35" s="678"/>
      <c r="L35" s="678"/>
      <c r="M35" s="678"/>
      <c r="N35" s="678"/>
      <c r="O35" s="678"/>
      <c r="P35" s="678"/>
      <c r="Q35" s="678"/>
      <c r="R35" s="678"/>
      <c r="S35" s="678"/>
      <c r="T35" s="678"/>
      <c r="U35" s="678"/>
      <c r="V35" s="678"/>
      <c r="W35" s="686"/>
    </row>
    <row r="36" spans="1:23" s="659" customFormat="1" x14ac:dyDescent="0.15">
      <c r="A36" s="679" t="s">
        <v>241</v>
      </c>
      <c r="B36" s="681">
        <v>1769</v>
      </c>
      <c r="C36" s="686"/>
      <c r="D36" s="679" t="s">
        <v>233</v>
      </c>
      <c r="E36" s="680">
        <v>145316</v>
      </c>
      <c r="F36" s="686"/>
      <c r="G36" s="678"/>
      <c r="H36" s="678"/>
      <c r="I36" s="678"/>
      <c r="J36" s="678"/>
      <c r="K36" s="678"/>
      <c r="L36" s="678"/>
      <c r="M36" s="678"/>
      <c r="N36" s="678"/>
      <c r="O36" s="678"/>
      <c r="P36" s="678"/>
      <c r="Q36" s="678"/>
      <c r="R36" s="678"/>
      <c r="S36" s="678"/>
      <c r="T36" s="678"/>
      <c r="U36" s="678"/>
      <c r="V36" s="678"/>
      <c r="W36" s="686"/>
    </row>
    <row r="37" spans="1:23" s="659" customFormat="1" x14ac:dyDescent="0.15">
      <c r="A37" s="679" t="s">
        <v>220</v>
      </c>
      <c r="B37" s="681">
        <v>26314</v>
      </c>
      <c r="C37" s="686"/>
      <c r="D37" s="679" t="s">
        <v>234</v>
      </c>
      <c r="E37" s="680">
        <v>-1536572</v>
      </c>
      <c r="F37" s="686"/>
      <c r="G37" s="680"/>
      <c r="H37" s="678"/>
      <c r="I37" s="678"/>
      <c r="J37" s="678"/>
      <c r="K37" s="678"/>
      <c r="L37" s="678"/>
      <c r="M37" s="678"/>
      <c r="N37" s="678"/>
      <c r="O37" s="678"/>
      <c r="P37" s="678"/>
      <c r="Q37" s="678"/>
      <c r="R37" s="678"/>
      <c r="S37" s="678"/>
      <c r="T37" s="678"/>
      <c r="U37" s="678"/>
      <c r="V37" s="678"/>
      <c r="W37" s="686"/>
    </row>
    <row r="38" spans="1:23" x14ac:dyDescent="0.15">
      <c r="A38" s="679" t="s">
        <v>235</v>
      </c>
      <c r="B38" s="681"/>
      <c r="C38" s="678"/>
      <c r="D38" s="679" t="s">
        <v>236</v>
      </c>
      <c r="E38" s="687">
        <v>2294372</v>
      </c>
      <c r="F38" s="678"/>
      <c r="G38" s="678"/>
      <c r="H38" s="678"/>
      <c r="I38" s="678"/>
      <c r="J38" s="678"/>
      <c r="K38" s="678"/>
      <c r="L38" s="678"/>
      <c r="M38" s="678"/>
      <c r="N38" s="678"/>
      <c r="O38" s="678"/>
      <c r="P38" s="678"/>
      <c r="Q38" s="678"/>
      <c r="R38" s="678"/>
      <c r="S38" s="678"/>
      <c r="T38" s="678"/>
      <c r="U38" s="678"/>
      <c r="V38" s="678"/>
      <c r="W38" s="678"/>
    </row>
    <row r="39" spans="1:23" x14ac:dyDescent="0.15">
      <c r="A39" s="679" t="s">
        <v>237</v>
      </c>
      <c r="B39" s="681"/>
      <c r="C39" s="678"/>
      <c r="D39" s="679" t="s">
        <v>238</v>
      </c>
      <c r="E39" s="687">
        <v>85972</v>
      </c>
      <c r="F39" s="678"/>
      <c r="G39" s="678"/>
      <c r="H39" s="678"/>
      <c r="I39" s="678"/>
      <c r="J39" s="678"/>
      <c r="K39" s="678"/>
      <c r="L39" s="678"/>
      <c r="M39" s="678"/>
      <c r="N39" s="678"/>
      <c r="O39" s="678"/>
      <c r="P39" s="678"/>
      <c r="Q39" s="678"/>
      <c r="R39" s="678"/>
      <c r="S39" s="678"/>
      <c r="T39" s="678"/>
      <c r="U39" s="678"/>
      <c r="V39" s="678"/>
      <c r="W39" s="678"/>
    </row>
    <row r="40" spans="1:23" s="659" customFormat="1" x14ac:dyDescent="0.15">
      <c r="A40" s="678"/>
      <c r="B40" s="678"/>
      <c r="C40" s="686"/>
      <c r="D40" s="679" t="s">
        <v>239</v>
      </c>
      <c r="E40" s="680">
        <v>-7117</v>
      </c>
      <c r="F40" s="686"/>
      <c r="G40" s="678"/>
      <c r="H40" s="678"/>
      <c r="I40" s="678"/>
      <c r="J40" s="678"/>
      <c r="K40" s="678"/>
      <c r="L40" s="678"/>
      <c r="M40" s="678"/>
      <c r="N40" s="678"/>
      <c r="O40" s="678"/>
      <c r="P40" s="678"/>
      <c r="Q40" s="678"/>
      <c r="R40" s="678"/>
      <c r="S40" s="678"/>
      <c r="T40" s="678"/>
      <c r="U40" s="678"/>
      <c r="V40" s="678"/>
      <c r="W40" s="678"/>
    </row>
    <row r="41" spans="1:23" s="659" customFormat="1" x14ac:dyDescent="0.15">
      <c r="A41" s="678"/>
      <c r="B41" s="682"/>
      <c r="C41" s="686"/>
      <c r="D41" s="678"/>
      <c r="E41" s="678"/>
      <c r="F41" s="686"/>
      <c r="G41" s="678"/>
      <c r="H41" s="678"/>
      <c r="I41" s="678"/>
      <c r="J41" s="678"/>
      <c r="K41" s="678"/>
      <c r="L41" s="678"/>
      <c r="M41" s="678"/>
      <c r="N41" s="678"/>
      <c r="O41" s="678"/>
      <c r="P41" s="678"/>
      <c r="Q41" s="678"/>
      <c r="R41" s="678"/>
      <c r="S41" s="678"/>
      <c r="T41" s="678"/>
      <c r="U41" s="678"/>
      <c r="V41" s="678"/>
      <c r="W41" s="678"/>
    </row>
    <row r="43" spans="1:23" ht="14.25" x14ac:dyDescent="0.15">
      <c r="A43" s="703"/>
      <c r="B43" s="678"/>
      <c r="C43" s="678"/>
      <c r="D43" s="678"/>
      <c r="E43" s="678"/>
      <c r="F43" s="678"/>
      <c r="G43" s="678"/>
      <c r="H43" s="678"/>
      <c r="I43" s="678"/>
      <c r="J43" s="678"/>
      <c r="K43" s="678"/>
      <c r="L43" s="678"/>
      <c r="M43" s="678"/>
      <c r="N43" s="678"/>
      <c r="O43" s="678"/>
      <c r="P43" s="678"/>
      <c r="Q43" s="678"/>
      <c r="R43" s="678"/>
      <c r="S43" s="678"/>
      <c r="T43" s="678"/>
      <c r="U43" s="678"/>
      <c r="V43" s="678"/>
      <c r="W43" s="678"/>
    </row>
    <row r="44" spans="1:23" x14ac:dyDescent="0.15">
      <c r="A44" s="680"/>
      <c r="B44" s="678"/>
      <c r="C44" s="678"/>
      <c r="D44" s="678"/>
      <c r="E44" s="678"/>
      <c r="F44" s="678"/>
      <c r="G44" s="678"/>
      <c r="H44" s="678"/>
      <c r="I44" s="678"/>
      <c r="J44" s="678"/>
      <c r="K44" s="678"/>
      <c r="L44" s="678"/>
      <c r="M44" s="678"/>
      <c r="N44" s="678"/>
      <c r="O44" s="678"/>
      <c r="P44" s="678"/>
      <c r="Q44" s="678"/>
      <c r="R44" s="678"/>
      <c r="S44" s="678"/>
      <c r="T44" s="678"/>
      <c r="U44" s="678"/>
      <c r="V44" s="678"/>
      <c r="W44" s="678"/>
    </row>
    <row r="45" spans="1:23" x14ac:dyDescent="0.15">
      <c r="A45" s="692"/>
      <c r="B45" s="692"/>
      <c r="C45" s="696"/>
      <c r="D45" s="692"/>
      <c r="E45" s="697"/>
      <c r="F45" s="696"/>
      <c r="G45" s="698"/>
      <c r="H45" s="698"/>
      <c r="I45" s="698"/>
      <c r="J45" s="678"/>
      <c r="K45" s="678"/>
      <c r="L45" s="678"/>
      <c r="M45" s="678"/>
      <c r="N45" s="678"/>
      <c r="O45" s="678"/>
      <c r="P45" s="678"/>
      <c r="Q45" s="678"/>
      <c r="R45" s="678"/>
      <c r="S45" s="678"/>
      <c r="T45" s="678"/>
      <c r="U45" s="678"/>
      <c r="V45" s="678"/>
      <c r="W45" s="678"/>
    </row>
    <row r="46" spans="1:23" x14ac:dyDescent="0.15">
      <c r="A46" s="680"/>
      <c r="B46" s="680"/>
      <c r="C46" s="680"/>
      <c r="D46" s="680"/>
      <c r="E46" s="691"/>
      <c r="F46" s="680"/>
      <c r="G46" s="680"/>
      <c r="H46" s="682"/>
      <c r="I46" s="704"/>
      <c r="J46" s="678"/>
      <c r="K46" s="678"/>
      <c r="L46" s="678"/>
      <c r="M46" s="678"/>
      <c r="N46" s="678"/>
      <c r="O46" s="678"/>
      <c r="P46" s="678"/>
      <c r="Q46" s="678"/>
      <c r="R46" s="678"/>
      <c r="S46" s="678"/>
      <c r="T46" s="678"/>
      <c r="U46" s="678"/>
      <c r="V46" s="678"/>
      <c r="W46" s="678"/>
    </row>
    <row r="47" spans="1:23" x14ac:dyDescent="0.15">
      <c r="A47" s="680"/>
      <c r="B47" s="680"/>
      <c r="C47" s="680"/>
      <c r="D47" s="680"/>
      <c r="E47" s="691"/>
      <c r="F47" s="680"/>
      <c r="G47" s="680"/>
      <c r="H47" s="682"/>
      <c r="I47" s="704"/>
      <c r="J47" s="678"/>
      <c r="K47" s="678"/>
      <c r="L47" s="678"/>
      <c r="M47" s="678"/>
      <c r="N47" s="678"/>
      <c r="O47" s="678"/>
      <c r="P47" s="678"/>
      <c r="Q47" s="678"/>
      <c r="R47" s="678"/>
      <c r="S47" s="678"/>
      <c r="T47" s="678"/>
      <c r="U47" s="678"/>
      <c r="V47" s="678"/>
      <c r="W47" s="678"/>
    </row>
    <row r="48" spans="1:23" x14ac:dyDescent="0.15">
      <c r="A48" s="680"/>
      <c r="B48" s="680"/>
      <c r="C48" s="680"/>
      <c r="D48" s="680"/>
      <c r="E48" s="691"/>
      <c r="F48" s="680"/>
      <c r="G48" s="680"/>
      <c r="H48" s="682"/>
      <c r="I48" s="704"/>
      <c r="J48" s="678"/>
      <c r="K48" s="678"/>
      <c r="L48" s="678"/>
      <c r="M48" s="678"/>
      <c r="N48" s="678"/>
      <c r="O48" s="678"/>
      <c r="P48" s="678"/>
      <c r="Q48" s="678"/>
      <c r="R48" s="678"/>
      <c r="S48" s="678"/>
      <c r="T48" s="678"/>
      <c r="U48" s="678"/>
      <c r="V48" s="678"/>
      <c r="W48" s="678"/>
    </row>
    <row r="49" spans="1:14" x14ac:dyDescent="0.15">
      <c r="A49" s="680"/>
      <c r="B49" s="680"/>
      <c r="C49" s="680"/>
      <c r="D49" s="680"/>
      <c r="E49" s="691"/>
      <c r="F49" s="680"/>
      <c r="G49" s="680"/>
      <c r="H49" s="682"/>
      <c r="I49" s="704"/>
      <c r="J49" s="678"/>
      <c r="K49" s="678"/>
      <c r="L49" s="678"/>
      <c r="M49" s="678"/>
      <c r="N49" s="678"/>
    </row>
    <row r="50" spans="1:14" x14ac:dyDescent="0.15">
      <c r="A50" s="680"/>
      <c r="B50" s="680"/>
      <c r="C50" s="680"/>
      <c r="D50" s="680"/>
      <c r="E50" s="691"/>
      <c r="F50" s="680"/>
      <c r="G50" s="680"/>
      <c r="H50" s="682"/>
      <c r="I50" s="704"/>
      <c r="J50" s="678"/>
      <c r="K50" s="678"/>
      <c r="L50" s="678"/>
      <c r="M50" s="678"/>
      <c r="N50" s="678"/>
    </row>
    <row r="51" spans="1:14" x14ac:dyDescent="0.15">
      <c r="A51" s="680"/>
      <c r="B51" s="680"/>
      <c r="C51" s="680"/>
      <c r="D51" s="680"/>
      <c r="E51" s="691"/>
      <c r="F51" s="680"/>
      <c r="G51" s="680"/>
      <c r="H51" s="682"/>
      <c r="I51" s="704"/>
      <c r="J51" s="678"/>
      <c r="K51" s="678"/>
      <c r="L51" s="678"/>
      <c r="M51" s="678"/>
      <c r="N51" s="687"/>
    </row>
    <row r="52" spans="1:14" x14ac:dyDescent="0.15">
      <c r="A52" s="692"/>
      <c r="B52" s="678"/>
      <c r="C52" s="678"/>
      <c r="D52" s="678"/>
      <c r="E52" s="678"/>
      <c r="F52" s="678"/>
      <c r="G52" s="678"/>
      <c r="H52" s="701"/>
      <c r="I52" s="702"/>
      <c r="J52" s="678"/>
      <c r="K52" s="678"/>
      <c r="L52" s="678"/>
      <c r="M52" s="678"/>
      <c r="N52" s="678"/>
    </row>
    <row r="53" spans="1:14" x14ac:dyDescent="0.15">
      <c r="A53" s="692"/>
      <c r="B53" s="678"/>
      <c r="C53" s="678"/>
      <c r="D53" s="678"/>
      <c r="E53" s="678"/>
      <c r="F53" s="678"/>
      <c r="G53" s="678"/>
      <c r="H53" s="701"/>
      <c r="I53" s="702"/>
      <c r="J53" s="678"/>
      <c r="K53" s="678"/>
      <c r="L53" s="678"/>
      <c r="M53" s="678"/>
      <c r="N53" s="678"/>
    </row>
    <row r="54" spans="1:14" x14ac:dyDescent="0.15">
      <c r="A54" s="689"/>
      <c r="B54" s="700"/>
      <c r="C54" s="678"/>
      <c r="D54" s="700"/>
      <c r="E54" s="688"/>
      <c r="F54" s="678"/>
      <c r="G54" s="688"/>
      <c r="H54" s="690"/>
      <c r="I54" s="699"/>
      <c r="J54" s="678"/>
      <c r="K54" s="678"/>
      <c r="L54" s="678"/>
      <c r="M54" s="678"/>
      <c r="N54" s="678"/>
    </row>
    <row r="55" spans="1:14" x14ac:dyDescent="0.15">
      <c r="A55" s="689"/>
      <c r="B55" s="700"/>
      <c r="C55" s="678"/>
      <c r="D55" s="700"/>
      <c r="E55" s="688"/>
      <c r="F55" s="678"/>
      <c r="G55" s="688"/>
      <c r="H55" s="690"/>
      <c r="I55" s="699"/>
      <c r="J55" s="678"/>
      <c r="K55" s="678"/>
      <c r="L55" s="678"/>
      <c r="M55" s="678"/>
      <c r="N55" s="678"/>
    </row>
    <row r="56" spans="1:14" x14ac:dyDescent="0.15">
      <c r="A56" s="689"/>
      <c r="B56" s="700"/>
      <c r="C56" s="678"/>
      <c r="D56" s="700"/>
      <c r="E56" s="688"/>
      <c r="F56" s="678"/>
      <c r="G56" s="688"/>
      <c r="H56" s="690"/>
      <c r="I56" s="699"/>
      <c r="J56" s="678"/>
      <c r="K56" s="678"/>
      <c r="L56" s="678"/>
      <c r="M56" s="678"/>
      <c r="N56" s="678"/>
    </row>
    <row r="57" spans="1:14" x14ac:dyDescent="0.15">
      <c r="A57" s="662"/>
      <c r="B57" s="673"/>
      <c r="C57" s="651"/>
      <c r="D57" s="673"/>
      <c r="E57" s="661"/>
      <c r="F57" s="651"/>
      <c r="G57" s="661"/>
      <c r="H57" s="663"/>
      <c r="I57" s="672"/>
      <c r="J57" s="651"/>
    </row>
    <row r="58" spans="1:14" x14ac:dyDescent="0.15">
      <c r="A58" s="662"/>
      <c r="B58" s="673"/>
      <c r="C58" s="651"/>
      <c r="D58" s="673"/>
      <c r="E58" s="661"/>
      <c r="F58" s="651"/>
      <c r="G58" s="661"/>
      <c r="H58" s="663"/>
      <c r="I58" s="672"/>
      <c r="J58" s="651"/>
    </row>
    <row r="59" spans="1:14" x14ac:dyDescent="0.15">
      <c r="A59" s="662"/>
      <c r="B59" s="673"/>
      <c r="C59" s="651"/>
      <c r="D59" s="673"/>
      <c r="E59" s="661"/>
      <c r="F59" s="651"/>
      <c r="G59" s="661"/>
      <c r="H59" s="663"/>
      <c r="I59" s="672"/>
      <c r="J59" s="65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167</vt:i4>
      </vt:variant>
    </vt:vector>
  </HeadingPairs>
  <TitlesOfParts>
    <vt:vector size="167" baseType="lpstr"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2017-03-12T04:35:03Z</dcterms:modified>
</cp:coreProperties>
</file>