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36" i="1" l="1"/>
  <c r="F78" i="1" l="1"/>
  <c r="F16" i="1" l="1"/>
  <c r="J59" i="1"/>
  <c r="K24" i="1"/>
  <c r="I15" i="1"/>
  <c r="J54" i="1"/>
  <c r="I50" i="1"/>
  <c r="I20" i="1"/>
  <c r="I12" i="1"/>
  <c r="I48" i="1"/>
  <c r="J60" i="1"/>
  <c r="K34" i="1"/>
  <c r="K51" i="1"/>
  <c r="J26" i="1"/>
  <c r="K74" i="1"/>
  <c r="I57" i="1"/>
  <c r="I46" i="1"/>
  <c r="K11" i="1"/>
  <c r="K49" i="1"/>
  <c r="J68" i="1"/>
  <c r="K55" i="1"/>
  <c r="I24" i="1"/>
  <c r="J57" i="1"/>
  <c r="I27" i="1"/>
  <c r="K60" i="1"/>
  <c r="J42" i="1"/>
  <c r="I69" i="1"/>
  <c r="K35" i="1"/>
  <c r="J15" i="1"/>
  <c r="K29" i="1"/>
  <c r="K30" i="1"/>
  <c r="I44" i="1"/>
  <c r="I65" i="1"/>
  <c r="K45" i="1"/>
  <c r="J70" i="1"/>
  <c r="K22" i="1"/>
  <c r="K28" i="1"/>
  <c r="J20" i="1"/>
  <c r="I49" i="1"/>
  <c r="I45" i="1"/>
  <c r="I21" i="1"/>
  <c r="I22" i="1"/>
  <c r="K50" i="1"/>
  <c r="J43" i="1"/>
  <c r="J40" i="1"/>
  <c r="K40" i="1"/>
  <c r="I14" i="1"/>
  <c r="K65" i="1"/>
  <c r="I59" i="1"/>
  <c r="I34" i="1"/>
  <c r="I58" i="1"/>
  <c r="I13" i="1"/>
  <c r="I33" i="1"/>
  <c r="J66" i="1"/>
  <c r="J56" i="1"/>
  <c r="J51" i="1"/>
  <c r="I25" i="1"/>
  <c r="J5" i="1"/>
  <c r="K21" i="1"/>
  <c r="J75" i="1"/>
  <c r="I42" i="1"/>
  <c r="K15" i="1"/>
  <c r="I66" i="1"/>
  <c r="K53" i="1"/>
  <c r="J33" i="1"/>
  <c r="I60" i="1"/>
  <c r="K5" i="1"/>
  <c r="I41" i="1"/>
  <c r="K56" i="1"/>
  <c r="K13" i="1"/>
  <c r="J49" i="1"/>
  <c r="J41" i="1"/>
  <c r="I52" i="1"/>
  <c r="I75" i="1"/>
  <c r="K42" i="1"/>
  <c r="K41" i="1"/>
  <c r="I40" i="1"/>
  <c r="I31" i="1"/>
  <c r="K12" i="1"/>
  <c r="K31" i="1"/>
  <c r="J58" i="1"/>
  <c r="I68" i="1"/>
  <c r="K48" i="1"/>
  <c r="I43" i="1"/>
  <c r="J25" i="1"/>
  <c r="I53" i="1"/>
  <c r="K26" i="1"/>
  <c r="J13" i="1"/>
  <c r="K46" i="1"/>
  <c r="K76" i="1"/>
  <c r="I28" i="1"/>
  <c r="J48" i="1"/>
  <c r="J69" i="1"/>
  <c r="J65" i="1"/>
  <c r="J22" i="1"/>
  <c r="I29" i="1"/>
  <c r="J46" i="1"/>
  <c r="K33" i="1"/>
  <c r="K23" i="1"/>
  <c r="K52" i="1"/>
  <c r="K66" i="1"/>
  <c r="K59" i="1"/>
  <c r="J21" i="1"/>
  <c r="K14" i="1"/>
  <c r="J30" i="1"/>
  <c r="K57" i="1"/>
  <c r="J27" i="1"/>
  <c r="K20" i="1"/>
  <c r="J11" i="1"/>
  <c r="I74" i="1"/>
  <c r="K69" i="1"/>
  <c r="J67" i="1"/>
  <c r="K68" i="1"/>
  <c r="J12" i="1"/>
  <c r="J23" i="1"/>
  <c r="J76" i="1"/>
  <c r="J52" i="1"/>
  <c r="K70" i="1"/>
  <c r="J74" i="1"/>
  <c r="J53" i="1"/>
  <c r="I30" i="1"/>
  <c r="J35" i="1"/>
  <c r="J14" i="1"/>
  <c r="K47" i="1"/>
  <c r="K54" i="1"/>
  <c r="J47" i="1"/>
  <c r="K44" i="1"/>
  <c r="I5" i="1"/>
  <c r="I70" i="1"/>
  <c r="I47" i="1"/>
  <c r="J34" i="1"/>
  <c r="J29" i="1"/>
  <c r="I11" i="1"/>
  <c r="I54" i="1"/>
  <c r="J44" i="1"/>
  <c r="K27" i="1"/>
  <c r="I35" i="1"/>
  <c r="K75" i="1"/>
  <c r="J55" i="1"/>
  <c r="I67" i="1"/>
  <c r="K58" i="1"/>
  <c r="I55" i="1"/>
  <c r="J50" i="1"/>
  <c r="K25" i="1"/>
  <c r="K67" i="1"/>
  <c r="J28" i="1"/>
  <c r="I76" i="1"/>
  <c r="J31" i="1"/>
  <c r="J45" i="1"/>
  <c r="J24" i="1"/>
  <c r="I56" i="1"/>
  <c r="I23" i="1"/>
  <c r="I51" i="1"/>
  <c r="K43" i="1"/>
  <c r="I26" i="1"/>
  <c r="F6" i="1" l="1"/>
  <c r="B85" i="1" s="1"/>
  <c r="B83" i="1" l="1"/>
  <c r="B84" i="1"/>
  <c r="F71" i="1"/>
  <c r="F61" i="1"/>
  <c r="B86" i="1" l="1"/>
</calcChain>
</file>

<file path=xl/sharedStrings.xml><?xml version="1.0" encoding="utf-8"?>
<sst xmlns="http://schemas.openxmlformats.org/spreadsheetml/2006/main" count="214" uniqueCount="125">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</sst>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00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73" workbookViewId="0">
      <selection activeCell="E37" sqref="E37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119</v>
      </c>
      <c r="J4" t="s">
        <v>120</v>
      </c>
      <c r="K4" t="s">
        <v>121</v>
      </c>
    </row>
    <row r="5" spans="1:12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ht="13.5" x14ac:dyDescent="0.15">
      <c r="I7" s="11"/>
      <c r="J7" s="11"/>
      <c r="K7" s="11"/>
    </row>
    <row r="8" spans="1:12" ht="13.5" x14ac:dyDescent="0.1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t="s">
        <v>42</v>
      </c>
      <c r="B11" t="s">
        <v>43</v>
      </c>
      <c r="C11">
        <v>20170505</v>
      </c>
      <c r="D11">
        <v>20170508</v>
      </c>
      <c r="E11">
        <v>0.57369999999999999</v>
      </c>
      <c r="F11">
        <v>1.9604999999999999</v>
      </c>
      <c r="G11" t="s">
        <v>9</v>
      </c>
      <c r="I11" s="10">
        <f>[1]!s_div_progress(A11,"20161231")</f>
        <v>0</v>
      </c>
      <c r="J11" s="11">
        <f>[1]!s_div_recorddate(A11,"2016/12/31")</f>
        <v>0</v>
      </c>
      <c r="K11" s="11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t="s">
        <v>88</v>
      </c>
      <c r="B13" t="s">
        <v>89</v>
      </c>
      <c r="C13">
        <v>20170517</v>
      </c>
      <c r="D13">
        <v>20170518</v>
      </c>
      <c r="E13">
        <v>0.28599999999999998</v>
      </c>
      <c r="F13">
        <v>0.22450000000000001</v>
      </c>
      <c r="G13" t="s">
        <v>9</v>
      </c>
      <c r="I13" s="10">
        <f>[1]!s_div_progress(A13,"20161231")</f>
        <v>0</v>
      </c>
      <c r="J13" s="11">
        <f>[1]!s_div_recorddate(A13,"2016/12/31")</f>
        <v>0</v>
      </c>
      <c r="K13" s="11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3.8334999999999995</v>
      </c>
      <c r="J16" s="11"/>
      <c r="K16" s="11"/>
      <c r="L16" s="1"/>
    </row>
    <row r="17" spans="1:12" x14ac:dyDescent="0.25">
      <c r="J17" s="11"/>
      <c r="K17" s="11"/>
      <c r="L17" s="1"/>
    </row>
    <row r="18" spans="1:12" x14ac:dyDescent="0.25">
      <c r="A18" s="2" t="s">
        <v>105</v>
      </c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25">
      <c r="A22" t="s">
        <v>94</v>
      </c>
      <c r="B22" t="s">
        <v>95</v>
      </c>
      <c r="C22">
        <v>20170607</v>
      </c>
      <c r="D22">
        <v>20170608</v>
      </c>
      <c r="E22">
        <v>4.0000000000000001E-3</v>
      </c>
      <c r="F22">
        <v>1.1299999999999999E-2</v>
      </c>
      <c r="G22" t="s">
        <v>9</v>
      </c>
      <c r="I22" s="10">
        <f>[1]!s_div_progress(A22,"20161231")</f>
        <v>0</v>
      </c>
      <c r="J22" s="11">
        <f>[1]!s_div_recorddate(A22,"2016/12/31")</f>
        <v>0</v>
      </c>
      <c r="K22" s="11">
        <f>[1]!s_div_exdate(A22,"2016/12/31")</f>
        <v>0</v>
      </c>
    </row>
    <row r="23" spans="1:12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9</v>
      </c>
      <c r="H23" s="8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t="s">
        <v>46</v>
      </c>
      <c r="B25" t="s">
        <v>47</v>
      </c>
      <c r="C25">
        <v>20170616</v>
      </c>
      <c r="D25">
        <v>20170619</v>
      </c>
      <c r="E25">
        <v>0.1434</v>
      </c>
      <c r="F25">
        <v>8.2299999999999998E-2</v>
      </c>
      <c r="G25" t="s">
        <v>9</v>
      </c>
      <c r="I25" s="10">
        <f>[1]!s_div_progress(A25,"20161231")</f>
        <v>0</v>
      </c>
      <c r="J25" s="11">
        <f>[1]!s_div_recorddate(A25,"2016/12/31")</f>
        <v>0</v>
      </c>
      <c r="K25" s="11">
        <f>[1]!s_div_exdate(A25,"2016/12/31")</f>
        <v>0</v>
      </c>
    </row>
    <row r="26" spans="1:12" x14ac:dyDescent="0.25">
      <c r="A26" t="s">
        <v>48</v>
      </c>
      <c r="B26" t="s">
        <v>49</v>
      </c>
      <c r="C26">
        <v>20170616</v>
      </c>
      <c r="D26">
        <v>20170619</v>
      </c>
      <c r="E26">
        <v>0.12770000000000001</v>
      </c>
      <c r="F26">
        <v>0.17610000000000001</v>
      </c>
      <c r="G26" t="s">
        <v>9</v>
      </c>
      <c r="I26" s="10">
        <f>[1]!s_div_progress(A26,"20161231")</f>
        <v>0</v>
      </c>
      <c r="J26" s="11">
        <f>[1]!s_div_recorddate(A26,"2016/12/31")</f>
        <v>0</v>
      </c>
      <c r="K26" s="11">
        <f>[1]!s_div_exdate(A26,"2016/12/31")</f>
        <v>0</v>
      </c>
    </row>
    <row r="27" spans="1:12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x14ac:dyDescent="0.25">
      <c r="A29" t="s">
        <v>7</v>
      </c>
      <c r="B29" t="s">
        <v>8</v>
      </c>
      <c r="C29">
        <v>20170622</v>
      </c>
      <c r="D29">
        <v>20170623</v>
      </c>
      <c r="E29">
        <v>0.48699999999999999</v>
      </c>
      <c r="F29">
        <v>3.1294</v>
      </c>
      <c r="G29" t="s">
        <v>9</v>
      </c>
      <c r="I29" s="10">
        <f>[1]!s_div_progress(A29,"20161231")</f>
        <v>0</v>
      </c>
      <c r="J29" s="11">
        <f>[1]!s_div_recorddate(A29,"2016/12/31")</f>
        <v>0</v>
      </c>
      <c r="K29" s="11">
        <f>[1]!s_div_exdate(A29,"2016/12/31")</f>
        <v>0</v>
      </c>
    </row>
    <row r="30" spans="1:12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9</v>
      </c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t="s">
        <v>100</v>
      </c>
      <c r="B31" t="s">
        <v>101</v>
      </c>
      <c r="C31">
        <v>20170623</v>
      </c>
      <c r="D31">
        <v>20170626</v>
      </c>
      <c r="E31">
        <v>0.1792</v>
      </c>
      <c r="F31">
        <v>2.169</v>
      </c>
      <c r="G31" t="s">
        <v>9</v>
      </c>
      <c r="I31" s="10">
        <f>[1]!s_div_progress(A31,"20161231")</f>
        <v>0</v>
      </c>
      <c r="J31" s="11">
        <f>[1]!s_div_recorddate(A31,"2016/12/31")</f>
        <v>0</v>
      </c>
      <c r="K31" s="11">
        <f>[1]!s_div_exdate(A31,"2016/12/31")</f>
        <v>0</v>
      </c>
    </row>
    <row r="32" spans="1:12" s="14" customFormat="1" x14ac:dyDescent="0.25">
      <c r="A32" s="14" t="s">
        <v>123</v>
      </c>
      <c r="B32" s="14" t="s">
        <v>124</v>
      </c>
      <c r="C32" s="14">
        <v>20170623</v>
      </c>
      <c r="D32" s="14">
        <v>20170624</v>
      </c>
      <c r="E32" s="14">
        <v>0.16</v>
      </c>
      <c r="F32" s="14">
        <v>1.4258999999999999</v>
      </c>
      <c r="G32" s="14" t="s">
        <v>9</v>
      </c>
      <c r="I32" s="10"/>
      <c r="J32" s="11"/>
      <c r="K32" s="11"/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t="s">
        <v>90</v>
      </c>
      <c r="B35" t="s">
        <v>91</v>
      </c>
      <c r="C35">
        <v>20170629</v>
      </c>
      <c r="D35">
        <v>20170630</v>
      </c>
      <c r="E35">
        <v>0.2271</v>
      </c>
      <c r="F35">
        <v>0.1991</v>
      </c>
      <c r="G35" t="s">
        <v>9</v>
      </c>
      <c r="I35" s="10">
        <f>[1]!s_div_progress(A35,"20161231")</f>
        <v>0</v>
      </c>
      <c r="J35" s="11">
        <f>[1]!s_div_recorddate(A35,"2016/12/31")</f>
        <v>0</v>
      </c>
      <c r="K35" s="11">
        <f>[1]!s_div_exdate(A35,"2016/12/31")</f>
        <v>0</v>
      </c>
    </row>
    <row r="36" spans="1:11" x14ac:dyDescent="0.25">
      <c r="A36" s="1" t="s">
        <v>106</v>
      </c>
      <c r="F36" s="2">
        <f>SUM(F20:F35)</f>
        <v>15.634399999999999</v>
      </c>
      <c r="J36" s="11"/>
      <c r="K36" s="11"/>
    </row>
    <row r="37" spans="1:11" x14ac:dyDescent="0.25">
      <c r="A37" s="1"/>
      <c r="F37" s="3"/>
      <c r="J37" s="11"/>
      <c r="K37" s="11"/>
    </row>
    <row r="38" spans="1:11" x14ac:dyDescent="0.25">
      <c r="A38" s="2" t="s">
        <v>107</v>
      </c>
      <c r="F38" s="3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J39" s="11"/>
      <c r="K39" s="11"/>
    </row>
    <row r="40" spans="1:11" x14ac:dyDescent="0.25">
      <c r="A40" t="s">
        <v>12</v>
      </c>
      <c r="B40" t="s">
        <v>13</v>
      </c>
      <c r="C40">
        <v>20170630</v>
      </c>
      <c r="D40">
        <v>0.16</v>
      </c>
      <c r="E40">
        <v>8.72E-2</v>
      </c>
      <c r="F40">
        <v>0.1757</v>
      </c>
      <c r="G40" t="s">
        <v>9</v>
      </c>
      <c r="I40" s="10">
        <f>[1]!s_div_progress(A40,"20161231")</f>
        <v>0</v>
      </c>
      <c r="J40" s="11">
        <f>[1]!s_div_recorddate(A40,"2016/12/31")</f>
        <v>0</v>
      </c>
      <c r="K40" s="11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t="s">
        <v>64</v>
      </c>
      <c r="B46" t="s">
        <v>65</v>
      </c>
      <c r="C46">
        <v>20170706</v>
      </c>
      <c r="D46">
        <v>20170707</v>
      </c>
      <c r="E46">
        <v>0.16800000000000001</v>
      </c>
      <c r="F46">
        <v>3.6878000000000002</v>
      </c>
      <c r="G46" t="s">
        <v>9</v>
      </c>
      <c r="I46" s="10">
        <f>[1]!s_div_progress(A46,"20161231")</f>
        <v>0</v>
      </c>
      <c r="J46" s="11">
        <f>[1]!s_div_recorddate(A46,"2016/12/31")</f>
        <v>0</v>
      </c>
      <c r="K46" s="11">
        <f>[1]!s_div_exdate(A46,"2016/12/31")</f>
        <v>0</v>
      </c>
    </row>
    <row r="47" spans="1:11" x14ac:dyDescent="0.25">
      <c r="A47" t="s">
        <v>24</v>
      </c>
      <c r="B47" t="s">
        <v>25</v>
      </c>
      <c r="C47">
        <v>20170707</v>
      </c>
      <c r="D47">
        <v>20170710</v>
      </c>
      <c r="E47">
        <v>1.492</v>
      </c>
      <c r="F47">
        <v>2.8334999999999999</v>
      </c>
      <c r="G47" t="s">
        <v>9</v>
      </c>
      <c r="I47" s="10">
        <f>[1]!s_div_progress(A47,"20161231")</f>
        <v>0</v>
      </c>
      <c r="J47" s="11">
        <f>[1]!s_div_recorddate(A47,"2016/12/31")</f>
        <v>0</v>
      </c>
      <c r="K47" s="11">
        <f>[1]!s_div_exdate(A47,"2016/12/31")</f>
        <v>0</v>
      </c>
    </row>
    <row r="48" spans="1:11" x14ac:dyDescent="0.25">
      <c r="A48" t="s">
        <v>76</v>
      </c>
      <c r="B48" t="s">
        <v>77</v>
      </c>
      <c r="C48">
        <v>20170707</v>
      </c>
      <c r="D48">
        <v>20170710</v>
      </c>
      <c r="E48">
        <v>0.23419999999999999</v>
      </c>
      <c r="F48">
        <v>3.2627999999999999</v>
      </c>
      <c r="G48" t="s">
        <v>9</v>
      </c>
      <c r="I48" s="10">
        <f>[1]!s_div_progress(A48,"20161231")</f>
        <v>0</v>
      </c>
      <c r="J48" s="11">
        <f>[1]!s_div_recorddate(A48,"2016/12/31")</f>
        <v>0</v>
      </c>
      <c r="K48" s="11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9" t="str">
        <f>[1]!s_div_progress(A50,"20161231")</f>
        <v>董事会预案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9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t="s">
        <v>68</v>
      </c>
      <c r="B52" t="s">
        <v>69</v>
      </c>
      <c r="C52">
        <v>20170712</v>
      </c>
      <c r="D52">
        <v>20170713</v>
      </c>
      <c r="E52">
        <v>0.27279999999999999</v>
      </c>
      <c r="F52">
        <v>4.3042999999999996</v>
      </c>
      <c r="G52" t="s">
        <v>9</v>
      </c>
      <c r="I52" s="10">
        <f>[1]!s_div_progress(A52,"20161231")</f>
        <v>0</v>
      </c>
      <c r="J52" s="11">
        <f>[1]!s_div_recorddate(A52,"2016/12/31")</f>
        <v>0</v>
      </c>
      <c r="K52" s="11">
        <f>[1]!s_div_exdate(A52,"2016/12/31")</f>
        <v>0</v>
      </c>
    </row>
    <row r="53" spans="1:11" x14ac:dyDescent="0.25">
      <c r="A53" t="s">
        <v>92</v>
      </c>
      <c r="B53" t="s">
        <v>93</v>
      </c>
      <c r="C53">
        <v>20170712</v>
      </c>
      <c r="D53">
        <v>20170713</v>
      </c>
      <c r="E53">
        <v>0.19420000000000001</v>
      </c>
      <c r="F53">
        <v>1.7758</v>
      </c>
      <c r="G53" t="s">
        <v>9</v>
      </c>
      <c r="I53" s="10">
        <f>[1]!s_div_progress(A53,"20161231")</f>
        <v>0</v>
      </c>
      <c r="J53" s="11">
        <f>[1]!s_div_recorddate(A53,"2016/12/31")</f>
        <v>0</v>
      </c>
      <c r="K53" s="11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t="s">
        <v>40</v>
      </c>
      <c r="B56" t="s">
        <v>41</v>
      </c>
      <c r="C56">
        <v>20170714</v>
      </c>
      <c r="D56">
        <v>20170717</v>
      </c>
      <c r="E56">
        <v>0.36249999999999999</v>
      </c>
      <c r="F56">
        <v>1.6842999999999999</v>
      </c>
      <c r="G56" t="s">
        <v>9</v>
      </c>
      <c r="I56" s="10">
        <f>[1]!s_div_progress(A56,"20161231")</f>
        <v>0</v>
      </c>
      <c r="J56" s="11">
        <f>[1]!s_div_recorddate(A56,"2016/12/31")</f>
        <v>0</v>
      </c>
      <c r="K56" s="11">
        <f>[1]!s_div_exdate(A56,"2016/12/31")</f>
        <v>0</v>
      </c>
    </row>
    <row r="57" spans="1:11" x14ac:dyDescent="0.25">
      <c r="A57" t="s">
        <v>58</v>
      </c>
      <c r="B57" t="s">
        <v>59</v>
      </c>
      <c r="C57">
        <v>20170718</v>
      </c>
      <c r="D57">
        <v>20170719</v>
      </c>
      <c r="E57">
        <v>0.17130000000000001</v>
      </c>
      <c r="F57">
        <v>0.30270000000000002</v>
      </c>
      <c r="G57" t="s">
        <v>9</v>
      </c>
      <c r="I57" s="10">
        <f>[1]!s_div_progress(A57,"20161231")</f>
        <v>0</v>
      </c>
      <c r="J57" s="11">
        <f>[1]!s_div_recorddate(A57,"2016/12/31")</f>
        <v>0</v>
      </c>
      <c r="K57" s="11">
        <f>[1]!s_div_exdate(A57,"2016/12/31")</f>
        <v>0</v>
      </c>
    </row>
    <row r="58" spans="1:11" x14ac:dyDescent="0.25">
      <c r="A58" t="s">
        <v>96</v>
      </c>
      <c r="B58" t="s">
        <v>97</v>
      </c>
      <c r="C58">
        <v>20170719</v>
      </c>
      <c r="D58">
        <v>20170720</v>
      </c>
      <c r="E58">
        <v>5.79E-2</v>
      </c>
      <c r="F58">
        <v>0.14630000000000001</v>
      </c>
      <c r="G58" t="s">
        <v>9</v>
      </c>
      <c r="I58" s="10">
        <f>[1]!s_div_progress(A58,"20161231")</f>
        <v>0</v>
      </c>
      <c r="J58" s="11">
        <f>[1]!s_div_recorddate(A58,"2016/12/31")</f>
        <v>0</v>
      </c>
      <c r="K58" s="11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35.349799999999988</v>
      </c>
      <c r="J61" s="11"/>
      <c r="K61" s="11"/>
    </row>
    <row r="62" spans="1:11" x14ac:dyDescent="0.25">
      <c r="J62" s="11"/>
      <c r="K62" s="11"/>
    </row>
    <row r="63" spans="1:11" x14ac:dyDescent="0.25">
      <c r="A63" s="2" t="s">
        <v>108</v>
      </c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J64" s="11"/>
      <c r="K64" s="11"/>
    </row>
    <row r="65" spans="1:11" x14ac:dyDescent="0.25">
      <c r="A65" t="s">
        <v>84</v>
      </c>
      <c r="B65" t="s">
        <v>85</v>
      </c>
      <c r="C65">
        <v>20170804</v>
      </c>
      <c r="D65">
        <v>20170807</v>
      </c>
      <c r="E65">
        <v>0.3276</v>
      </c>
      <c r="F65">
        <v>0.61439999999999995</v>
      </c>
      <c r="G65" t="s">
        <v>9</v>
      </c>
      <c r="I65" s="10">
        <f>[1]!s_div_progress(A65,"20161231")</f>
        <v>0</v>
      </c>
      <c r="J65" s="11">
        <f>[1]!s_div_recorddate(A65,"2016/12/31")</f>
        <v>0</v>
      </c>
      <c r="K65" s="11">
        <f>[1]!s_div_exdate(A65,"2016/12/31")</f>
        <v>0</v>
      </c>
    </row>
    <row r="66" spans="1:11" x14ac:dyDescent="0.25">
      <c r="A66" t="s">
        <v>86</v>
      </c>
      <c r="B66" t="s">
        <v>87</v>
      </c>
      <c r="C66">
        <v>20170804</v>
      </c>
      <c r="D66">
        <v>20170807</v>
      </c>
      <c r="E66">
        <v>0.1835</v>
      </c>
      <c r="F66">
        <v>0.9657</v>
      </c>
      <c r="G66" t="s">
        <v>9</v>
      </c>
      <c r="I66" s="10">
        <f>[1]!s_div_progress(A66,"20161231")</f>
        <v>0</v>
      </c>
      <c r="J66" s="11">
        <f>[1]!s_div_recorddate(A66,"2016/12/31")</f>
        <v>0</v>
      </c>
      <c r="K66" s="11">
        <f>[1]!s_div_exdate(A66,"2016/12/31")</f>
        <v>0</v>
      </c>
    </row>
    <row r="67" spans="1:11" x14ac:dyDescent="0.25">
      <c r="A67" t="s">
        <v>70</v>
      </c>
      <c r="B67" t="s">
        <v>71</v>
      </c>
      <c r="C67">
        <v>20170809</v>
      </c>
      <c r="D67">
        <v>20170810</v>
      </c>
      <c r="E67">
        <v>0.1522</v>
      </c>
      <c r="F67">
        <v>5.4699999999999999E-2</v>
      </c>
      <c r="G67" t="s">
        <v>9</v>
      </c>
      <c r="I67" s="10">
        <f>[1]!s_div_progress(A67,"20161231")</f>
        <v>0</v>
      </c>
      <c r="J67" s="11">
        <f>[1]!s_div_recorddate(A67,"2016/12/31")</f>
        <v>0</v>
      </c>
      <c r="K67" s="11">
        <f>[1]!s_div_exdate(A67,"2016/12/31")</f>
        <v>0</v>
      </c>
    </row>
    <row r="68" spans="1:11" x14ac:dyDescent="0.25">
      <c r="A68" t="s">
        <v>78</v>
      </c>
      <c r="B68" t="s">
        <v>79</v>
      </c>
      <c r="C68">
        <v>20170810</v>
      </c>
      <c r="D68">
        <v>20170811</v>
      </c>
      <c r="E68">
        <v>0.67279999999999995</v>
      </c>
      <c r="F68">
        <v>1.4571000000000001</v>
      </c>
      <c r="G68" t="s">
        <v>9</v>
      </c>
      <c r="I68" s="10">
        <f>[1]!s_div_progress(A68,"20161231")</f>
        <v>0</v>
      </c>
      <c r="J68" s="11">
        <f>[1]!s_div_recorddate(A68,"2016/12/31")</f>
        <v>0</v>
      </c>
      <c r="K68" s="11">
        <f>[1]!s_div_exdate(A68,"2016/12/31")</f>
        <v>0</v>
      </c>
    </row>
    <row r="69" spans="1:11" x14ac:dyDescent="0.25">
      <c r="A69" t="s">
        <v>74</v>
      </c>
      <c r="B69" t="s">
        <v>75</v>
      </c>
      <c r="C69">
        <v>20170811</v>
      </c>
      <c r="D69">
        <v>20170814</v>
      </c>
      <c r="E69">
        <v>0.10440000000000001</v>
      </c>
      <c r="F69">
        <v>0.41</v>
      </c>
      <c r="G69" t="s">
        <v>9</v>
      </c>
      <c r="I69" s="10">
        <f>[1]!s_div_progress(A69,"20161231")</f>
        <v>0</v>
      </c>
      <c r="J69" s="11">
        <f>[1]!s_div_recorddate(A69,"2016/12/31")</f>
        <v>0</v>
      </c>
      <c r="K69" s="11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5.1318999999999999</v>
      </c>
      <c r="J71" s="11"/>
      <c r="K71" s="11"/>
    </row>
    <row r="72" spans="1:11" x14ac:dyDescent="0.25">
      <c r="J72" s="11"/>
      <c r="K72" s="11"/>
    </row>
    <row r="73" spans="1:11" x14ac:dyDescent="0.25">
      <c r="A73" s="2" t="s">
        <v>109</v>
      </c>
      <c r="J73" s="11"/>
      <c r="K73" s="11"/>
    </row>
    <row r="74" spans="1:11" x14ac:dyDescent="0.25">
      <c r="A74" t="s">
        <v>10</v>
      </c>
      <c r="B74" t="s">
        <v>11</v>
      </c>
      <c r="C74">
        <v>20170920</v>
      </c>
      <c r="D74">
        <v>20170921</v>
      </c>
      <c r="E74">
        <v>0.12690000000000001</v>
      </c>
      <c r="F74">
        <v>0.7661</v>
      </c>
      <c r="G74" t="s">
        <v>9</v>
      </c>
      <c r="I74" s="10" t="str">
        <f>[1]!s_div_progress(A74,"20161231")</f>
        <v>董事会预案</v>
      </c>
      <c r="J74" s="11">
        <f>[1]!s_div_recorddate(A74,"2016/12/31")</f>
        <v>0</v>
      </c>
      <c r="K74" s="11">
        <f>[1]!s_div_exdate(A74,"2016/12/31")</f>
        <v>0</v>
      </c>
    </row>
    <row r="75" spans="1:11" x14ac:dyDescent="0.25">
      <c r="A75" t="s">
        <v>94</v>
      </c>
      <c r="B75" t="s">
        <v>95</v>
      </c>
      <c r="C75">
        <v>20170920</v>
      </c>
      <c r="D75">
        <v>20170921</v>
      </c>
      <c r="E75">
        <v>3.5000000000000001E-3</v>
      </c>
      <c r="F75">
        <v>9.7000000000000003E-3</v>
      </c>
      <c r="G75" t="s">
        <v>9</v>
      </c>
      <c r="I75" s="10">
        <f>[1]!s_div_progress(A75,"20161231")</f>
        <v>0</v>
      </c>
      <c r="J75" s="11">
        <f>[1]!s_div_recorddate(A75,"2016/12/31")</f>
        <v>0</v>
      </c>
      <c r="K75" s="11">
        <f>[1]!s_div_exdate(A75,"2016/12/31")</f>
        <v>0</v>
      </c>
    </row>
    <row r="76" spans="1:11" x14ac:dyDescent="0.25">
      <c r="A76" t="s">
        <v>48</v>
      </c>
      <c r="B76" t="s">
        <v>49</v>
      </c>
      <c r="C76">
        <v>20170928</v>
      </c>
      <c r="D76">
        <v>20170929</v>
      </c>
      <c r="E76">
        <v>7.9600000000000004E-2</v>
      </c>
      <c r="F76">
        <v>0.10979999999999999</v>
      </c>
      <c r="G76" t="s">
        <v>9</v>
      </c>
      <c r="I76" s="10">
        <f>[1]!s_div_progress(A76,"20161231")</f>
        <v>0</v>
      </c>
      <c r="J76" s="11">
        <f>[1]!s_div_recorddate(A76,"2016/12/31")</f>
        <v>0</v>
      </c>
      <c r="K76" s="11">
        <f>[1]!s_div_exdate(A76,"2016/12/31")</f>
        <v>0</v>
      </c>
    </row>
    <row r="77" spans="1:11" s="14" customFormat="1" x14ac:dyDescent="0.25">
      <c r="A77" s="14" t="s">
        <v>123</v>
      </c>
      <c r="B77" s="14" t="s">
        <v>124</v>
      </c>
      <c r="C77" s="14">
        <v>20170830</v>
      </c>
      <c r="D77" s="14">
        <v>20170926</v>
      </c>
      <c r="E77" s="14">
        <v>0.11</v>
      </c>
      <c r="F77" s="14">
        <v>1.3920999999999999</v>
      </c>
      <c r="I77" s="10"/>
      <c r="J77" s="11"/>
      <c r="K77" s="11"/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4.8881999999999994</v>
      </c>
    </row>
    <row r="85" spans="1:2" x14ac:dyDescent="0.25">
      <c r="A85" s="1" t="s">
        <v>117</v>
      </c>
      <c r="B85">
        <f>$F$6+$F$16+SUM($F$20:$F$29)</f>
        <v>15.659599999999999</v>
      </c>
    </row>
    <row r="86" spans="1:2" x14ac:dyDescent="0.25">
      <c r="A86" s="1" t="s">
        <v>118</v>
      </c>
      <c r="B86">
        <f>$F$6+$F$16+$F$36+$F$61+$F$71+$F$78</f>
        <v>63.281999999999989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2017-03-28T01:04:38Z</dcterms:modified>
</cp:coreProperties>
</file>