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68" windowWidth="4776" windowHeight="3132"/>
  </bookViews>
  <sheets>
    <sheet name="bonus20170103" sheetId="1" r:id="rId1"/>
  </sheets>
  <externalReferences>
    <externalReference r:id="rId2"/>
  </externalReferences>
  <calcPr calcId="145621"/>
  <fileRecoveryPr repairLoad="1"/>
</workbook>
</file>

<file path=xl/calcChain.xml><?xml version="1.0" encoding="utf-8"?>
<calcChain xmlns="http://schemas.openxmlformats.org/spreadsheetml/2006/main">
  <c r="F36" i="1" l="1"/>
  <c r="J77" i="1"/>
  <c r="I34" i="1"/>
  <c r="K77" i="1"/>
  <c r="I32" i="1"/>
  <c r="I77" i="1"/>
  <c r="J32" i="1"/>
  <c r="K32" i="1"/>
  <c r="F78" i="1" l="1"/>
  <c r="F16" i="1" l="1"/>
  <c r="F6" i="1" l="1"/>
  <c r="K40" i="1"/>
  <c r="I57" i="1"/>
  <c r="J69" i="1"/>
  <c r="K45" i="1"/>
  <c r="I69" i="1"/>
  <c r="K47" i="1"/>
  <c r="K25" i="1"/>
  <c r="K35" i="1"/>
  <c r="K27" i="1"/>
  <c r="K12" i="1"/>
  <c r="K46" i="1"/>
  <c r="K76" i="1"/>
  <c r="K53" i="1"/>
  <c r="K34" i="1"/>
  <c r="I49" i="1"/>
  <c r="I53" i="1"/>
  <c r="J43" i="1"/>
  <c r="K51" i="1"/>
  <c r="K60" i="1"/>
  <c r="J65" i="1"/>
  <c r="J12" i="1"/>
  <c r="I12" i="1"/>
  <c r="K21" i="1"/>
  <c r="K56" i="1"/>
  <c r="J24" i="1"/>
  <c r="J66" i="1"/>
  <c r="K66" i="1"/>
  <c r="K23" i="1"/>
  <c r="K50" i="1"/>
  <c r="K11" i="1"/>
  <c r="K29" i="1"/>
  <c r="J31" i="1"/>
  <c r="K57" i="1"/>
  <c r="K20" i="1"/>
  <c r="I65" i="1"/>
  <c r="I15" i="1"/>
  <c r="K30" i="1"/>
  <c r="K24" i="1"/>
  <c r="J14" i="1"/>
  <c r="I11" i="1"/>
  <c r="K49" i="1"/>
  <c r="I58" i="1"/>
  <c r="J52" i="1"/>
  <c r="I54" i="1"/>
  <c r="I26" i="1"/>
  <c r="J20" i="1"/>
  <c r="I76" i="1"/>
  <c r="I46" i="1"/>
  <c r="J35" i="1"/>
  <c r="I44" i="1"/>
  <c r="J55" i="1"/>
  <c r="J54" i="1"/>
  <c r="J51" i="1"/>
  <c r="I14" i="1"/>
  <c r="I60" i="1"/>
  <c r="K70" i="1"/>
  <c r="I35" i="1"/>
  <c r="J59" i="1"/>
  <c r="I41" i="1"/>
  <c r="I22" i="1"/>
  <c r="J13" i="1"/>
  <c r="K15" i="1"/>
  <c r="I47" i="1"/>
  <c r="J34" i="1"/>
  <c r="I30" i="1"/>
  <c r="K13" i="1"/>
  <c r="K75" i="1"/>
  <c r="K44" i="1"/>
  <c r="J23" i="1"/>
  <c r="I21" i="1"/>
  <c r="I51" i="1"/>
  <c r="K28" i="1"/>
  <c r="J25" i="1"/>
  <c r="K68" i="1"/>
  <c r="I67" i="1"/>
  <c r="I45" i="1"/>
  <c r="J46" i="1"/>
  <c r="J29" i="1"/>
  <c r="I29" i="1"/>
  <c r="I42" i="1"/>
  <c r="K48" i="1"/>
  <c r="K74" i="1"/>
  <c r="I74" i="1"/>
  <c r="J49" i="1"/>
  <c r="J15" i="1"/>
  <c r="K58" i="1"/>
  <c r="J56" i="1"/>
  <c r="J5" i="1"/>
  <c r="J68" i="1"/>
  <c r="J60" i="1"/>
  <c r="K59" i="1"/>
  <c r="K67" i="1"/>
  <c r="J41" i="1"/>
  <c r="K22" i="1"/>
  <c r="K69" i="1"/>
  <c r="I28" i="1"/>
  <c r="I5" i="1"/>
  <c r="J33" i="1"/>
  <c r="J30" i="1"/>
  <c r="J45" i="1"/>
  <c r="I66" i="1"/>
  <c r="J42" i="1"/>
  <c r="I31" i="1"/>
  <c r="J48" i="1"/>
  <c r="J22" i="1"/>
  <c r="J40" i="1"/>
  <c r="K52" i="1"/>
  <c r="I56" i="1"/>
  <c r="K33" i="1"/>
  <c r="K65" i="1"/>
  <c r="K26" i="1"/>
  <c r="K31" i="1"/>
  <c r="I43" i="1"/>
  <c r="I23" i="1"/>
  <c r="I25" i="1"/>
  <c r="J21" i="1"/>
  <c r="J27" i="1"/>
  <c r="J53" i="1"/>
  <c r="J26" i="1"/>
  <c r="I13" i="1"/>
  <c r="I70" i="1"/>
  <c r="J70" i="1"/>
  <c r="I20" i="1"/>
  <c r="J75" i="1"/>
  <c r="I24" i="1"/>
  <c r="J67" i="1"/>
  <c r="I55" i="1"/>
  <c r="K41" i="1"/>
  <c r="J74" i="1"/>
  <c r="I33" i="1"/>
  <c r="K55" i="1"/>
  <c r="I40" i="1"/>
  <c r="J47" i="1"/>
  <c r="I59" i="1"/>
  <c r="K5" i="1"/>
  <c r="J76" i="1"/>
  <c r="K42" i="1"/>
  <c r="K54" i="1"/>
  <c r="I52" i="1"/>
  <c r="J50" i="1"/>
  <c r="I48" i="1"/>
  <c r="J11" i="1"/>
  <c r="K14" i="1"/>
  <c r="I68" i="1"/>
  <c r="J57" i="1"/>
  <c r="K43" i="1"/>
  <c r="J58" i="1"/>
  <c r="I50" i="1"/>
  <c r="J44" i="1"/>
  <c r="I27" i="1"/>
  <c r="I75" i="1"/>
  <c r="J28" i="1"/>
  <c r="B85" i="1" l="1"/>
  <c r="B83" i="1"/>
  <c r="B84" i="1"/>
  <c r="F71" i="1"/>
  <c r="F61" i="1"/>
  <c r="B86" i="1" l="1"/>
</calcChain>
</file>

<file path=xl/sharedStrings.xml><?xml version="1.0" encoding="utf-8"?>
<sst xmlns="http://schemas.openxmlformats.org/spreadsheetml/2006/main" count="215" uniqueCount="127">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</sst>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3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E8" sqref="E8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4"/>
      <c r="I4" t="s">
        <v>119</v>
      </c>
      <c r="J4" t="s">
        <v>120</v>
      </c>
      <c r="K4" t="s">
        <v>121</v>
      </c>
    </row>
    <row r="5" spans="1:12" ht="15.6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H5" s="23"/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x14ac:dyDescent="0.25">
      <c r="I7" s="11"/>
      <c r="J7" s="11"/>
      <c r="K7" s="11"/>
    </row>
    <row r="8" spans="1:12" x14ac:dyDescent="0.2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s="20" t="s">
        <v>42</v>
      </c>
      <c r="B11" s="20" t="s">
        <v>43</v>
      </c>
      <c r="C11" s="20">
        <v>20170505</v>
      </c>
      <c r="D11" s="20">
        <v>20170508</v>
      </c>
      <c r="E11" s="20">
        <v>0.6</v>
      </c>
      <c r="F11" s="20">
        <v>2.0329999999999999</v>
      </c>
      <c r="G11" s="20" t="s">
        <v>126</v>
      </c>
      <c r="H11" s="20"/>
      <c r="I11" s="20" t="str">
        <f>[1]!s_div_progress(A11,"20161231")</f>
        <v>董事会预案</v>
      </c>
      <c r="J11" s="20">
        <f>[1]!s_div_recorddate(A11,"2016/12/31")</f>
        <v>0</v>
      </c>
      <c r="K11" s="20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H12" s="14"/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s="26" t="s">
        <v>88</v>
      </c>
      <c r="B13" s="27" t="s">
        <v>89</v>
      </c>
      <c r="C13" s="27">
        <v>20170517</v>
      </c>
      <c r="D13" s="27">
        <v>20170518</v>
      </c>
      <c r="E13" s="27">
        <v>0.2</v>
      </c>
      <c r="F13" s="27">
        <v>0.2316</v>
      </c>
      <c r="G13" s="27" t="s">
        <v>9</v>
      </c>
      <c r="H13" s="28"/>
      <c r="I13" s="29" t="str">
        <f>[1]!s_div_progress(A13,"20161231")</f>
        <v>董事会预案</v>
      </c>
      <c r="J13" s="30">
        <f>[1]!s_div_recorddate(A13,"2016/12/31")</f>
        <v>0</v>
      </c>
      <c r="K13" s="30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H14" s="14"/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H15" s="14"/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3.9130999999999996</v>
      </c>
      <c r="H16" s="14"/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ht="15.6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H21" s="24"/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s="20" t="s">
        <v>94</v>
      </c>
      <c r="B22" s="20" t="s">
        <v>95</v>
      </c>
      <c r="C22" s="20">
        <v>20170607</v>
      </c>
      <c r="D22" s="20">
        <v>20170608</v>
      </c>
      <c r="E22" s="20">
        <v>0.02</v>
      </c>
      <c r="F22" s="20">
        <v>5.8517E-2</v>
      </c>
      <c r="G22" s="20" t="s">
        <v>126</v>
      </c>
      <c r="H22" s="20"/>
      <c r="I22" s="20" t="str">
        <f>[1]!s_div_progress(A22,"20161231")</f>
        <v>董事会预案</v>
      </c>
      <c r="J22" s="20">
        <f>[1]!s_div_recorddate(A22,"2016/12/31")</f>
        <v>0</v>
      </c>
      <c r="K22" s="20">
        <f>[1]!s_div_exdate(A22,"2016/12/31")</f>
        <v>0</v>
      </c>
    </row>
    <row r="23" spans="1:12" ht="15.6" x14ac:dyDescent="0.25">
      <c r="A23" s="6" t="s">
        <v>36</v>
      </c>
      <c r="B23" s="8" t="s">
        <v>37</v>
      </c>
      <c r="C23" s="8">
        <v>20170615</v>
      </c>
      <c r="D23" s="8">
        <v>20170616</v>
      </c>
      <c r="E23" s="8">
        <v>0.1</v>
      </c>
      <c r="F23" s="8">
        <v>4.3700000000000003E-2</v>
      </c>
      <c r="G23" s="8" t="s">
        <v>112</v>
      </c>
      <c r="H23" s="24"/>
      <c r="I23" s="16" t="str">
        <f>[1]!s_div_progress(A23,"20161231")</f>
        <v>董事会预案</v>
      </c>
      <c r="J23" s="11">
        <f>[1]!s_div_recorddate(A23,"2016/12/31")</f>
        <v>0</v>
      </c>
      <c r="K23" s="11">
        <f>[1]!s_div_exdate(A23,"2016/12/31")</f>
        <v>0</v>
      </c>
    </row>
    <row r="24" spans="1:12" ht="15.6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H24" s="24"/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s="20" t="s">
        <v>46</v>
      </c>
      <c r="B25" s="20" t="s">
        <v>47</v>
      </c>
      <c r="C25" s="20">
        <v>20170616</v>
      </c>
      <c r="D25" s="20">
        <v>20170619</v>
      </c>
      <c r="E25" s="20">
        <v>0.15</v>
      </c>
      <c r="F25" s="20">
        <v>0.279783</v>
      </c>
      <c r="G25" s="20" t="s">
        <v>126</v>
      </c>
      <c r="H25" s="20"/>
      <c r="I25" s="20" t="str">
        <f>[1]!s_div_progress(A25,"20161231")</f>
        <v>董事会预案</v>
      </c>
      <c r="J25" s="20">
        <f>[1]!s_div_recorddate(A25,"2016/12/31")</f>
        <v>0</v>
      </c>
      <c r="K25" s="20">
        <f>[1]!s_div_exdate(A25,"2016/12/31")</f>
        <v>0</v>
      </c>
    </row>
    <row r="26" spans="1:12" ht="15.6" x14ac:dyDescent="0.25">
      <c r="A26" s="19" t="s">
        <v>48</v>
      </c>
      <c r="B26" s="20" t="s">
        <v>49</v>
      </c>
      <c r="C26" s="20">
        <v>20170616</v>
      </c>
      <c r="D26" s="20">
        <v>20170619</v>
      </c>
      <c r="E26" s="20">
        <v>0.189</v>
      </c>
      <c r="F26" s="20">
        <v>0.25459999999999999</v>
      </c>
      <c r="G26" s="20" t="s">
        <v>112</v>
      </c>
      <c r="H26" s="25"/>
      <c r="I26" s="21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H27" s="25"/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ht="15.6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H28" s="25"/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ht="15.6" x14ac:dyDescent="0.25">
      <c r="A29" s="34" t="s">
        <v>7</v>
      </c>
      <c r="B29" s="17" t="s">
        <v>8</v>
      </c>
      <c r="C29" s="17">
        <v>20170622</v>
      </c>
      <c r="D29" s="17">
        <v>20170623</v>
      </c>
      <c r="E29" s="17">
        <v>0.48699999999999999</v>
      </c>
      <c r="F29" s="17">
        <v>3.1294</v>
      </c>
      <c r="G29" s="17" t="s">
        <v>9</v>
      </c>
      <c r="H29" s="32"/>
      <c r="I29" s="33" t="str">
        <f>[1]!s_div_progress(A29,"20161231")</f>
        <v>董事会预案</v>
      </c>
      <c r="J29" s="31">
        <f>[1]!s_div_recorddate(A29,"2016/12/31")</f>
        <v>0</v>
      </c>
      <c r="K29" s="31">
        <f>[1]!s_div_exdate(A29,"2016/12/31")</f>
        <v>0</v>
      </c>
    </row>
    <row r="30" spans="1:12" ht="15.6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112</v>
      </c>
      <c r="H30" s="25"/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s="34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17" t="s">
        <v>9</v>
      </c>
      <c r="H31" s="17"/>
      <c r="I31" s="33" t="str">
        <f>[1]!s_div_progress(A31,"20161231")</f>
        <v>董事会预案</v>
      </c>
      <c r="J31" s="31">
        <f>[1]!s_div_recorddate(A31,"2016/12/31")</f>
        <v>0</v>
      </c>
      <c r="K31" s="31">
        <f>[1]!s_div_exdate(A31,"2016/12/31")</f>
        <v>0</v>
      </c>
    </row>
    <row r="32" spans="1:12" s="14" customFormat="1" x14ac:dyDescent="0.25">
      <c r="A32" s="20" t="s">
        <v>123</v>
      </c>
      <c r="B32" s="20" t="s">
        <v>124</v>
      </c>
      <c r="C32" s="20">
        <v>20170623</v>
      </c>
      <c r="D32" s="20">
        <v>20170624</v>
      </c>
      <c r="E32" s="20">
        <v>0.16500000000000001</v>
      </c>
      <c r="F32" s="20">
        <v>2.3982610000000002</v>
      </c>
      <c r="G32" s="20" t="s">
        <v>126</v>
      </c>
      <c r="H32" s="20"/>
      <c r="I32" s="20" t="str">
        <f>[1]!s_div_progress(A32,"20161231")</f>
        <v>董事会预案</v>
      </c>
      <c r="J32" s="20">
        <f>[1]!s_div_recorddate(A32,"2016/12/31")</f>
        <v>0</v>
      </c>
      <c r="K32" s="20">
        <f>[1]!s_div_exdate(A32,"2016/12/31")</f>
        <v>0</v>
      </c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s="19" t="s">
        <v>90</v>
      </c>
      <c r="B35" s="19" t="s">
        <v>91</v>
      </c>
      <c r="C35" s="19">
        <v>20170629</v>
      </c>
      <c r="D35" s="19">
        <v>20170630</v>
      </c>
      <c r="E35" s="19">
        <v>0.19439999999999999</v>
      </c>
      <c r="F35" s="19">
        <v>0.16950000000000001</v>
      </c>
      <c r="G35" s="20" t="s">
        <v>112</v>
      </c>
      <c r="H35" s="19"/>
      <c r="I35" s="22" t="str">
        <f>[1]!s_div_progress(A35,"20161231")</f>
        <v>董事会预案</v>
      </c>
      <c r="J35" s="19">
        <f>[1]!s_div_recorddate(A35,"2016/12/31")</f>
        <v>0</v>
      </c>
      <c r="K35" s="19">
        <f>[1]!s_div_exdate(A35,"2016/12/31")</f>
        <v>0</v>
      </c>
    </row>
    <row r="36" spans="1:11" x14ac:dyDescent="0.25">
      <c r="A36" s="1" t="s">
        <v>106</v>
      </c>
      <c r="F36" s="2">
        <f>SUM(F20:F35)</f>
        <v>16.788554999999999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s="20" t="s">
        <v>12</v>
      </c>
      <c r="B40" s="20" t="s">
        <v>13</v>
      </c>
      <c r="C40" s="20">
        <v>20170630</v>
      </c>
      <c r="D40" s="20">
        <v>20170631</v>
      </c>
      <c r="E40" s="20">
        <v>0.1</v>
      </c>
      <c r="F40" s="20">
        <v>0.18887799999999999</v>
      </c>
      <c r="G40" s="20" t="s">
        <v>126</v>
      </c>
      <c r="H40" s="20"/>
      <c r="I40" s="20" t="str">
        <f>[1]!s_div_progress(A40,"20161231")</f>
        <v>董事会预案</v>
      </c>
      <c r="J40" s="20">
        <f>[1]!s_div_recorddate(A40,"2016/12/31")</f>
        <v>0</v>
      </c>
      <c r="K40" s="20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s="19" t="s">
        <v>64</v>
      </c>
      <c r="B46" s="19" t="s">
        <v>65</v>
      </c>
      <c r="C46" s="19">
        <v>20170706</v>
      </c>
      <c r="D46" s="19">
        <v>20170707</v>
      </c>
      <c r="E46" s="19">
        <v>0.17</v>
      </c>
      <c r="F46" s="19">
        <v>3.7248000000000001</v>
      </c>
      <c r="G46" s="20" t="s">
        <v>112</v>
      </c>
      <c r="H46" s="19"/>
      <c r="I46" s="22" t="str">
        <f>[1]!s_div_progress(A46,"20161231")</f>
        <v>董事会预案</v>
      </c>
      <c r="J46" s="19">
        <f>[1]!s_div_recorddate(A46,"2016/12/31")</f>
        <v>0</v>
      </c>
      <c r="K46" s="19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s="20" t="s">
        <v>76</v>
      </c>
      <c r="B48" s="20" t="s">
        <v>77</v>
      </c>
      <c r="C48" s="20">
        <v>20170707</v>
      </c>
      <c r="D48" s="20">
        <v>20170710</v>
      </c>
      <c r="E48" s="20">
        <v>0.23430000000000001</v>
      </c>
      <c r="F48" s="20">
        <v>2.8348520000000001</v>
      </c>
      <c r="G48" s="20" t="s">
        <v>126</v>
      </c>
      <c r="H48" s="20"/>
      <c r="I48" s="20" t="str">
        <f>[1]!s_div_progress(A48,"20161231")</f>
        <v>董事会预案</v>
      </c>
      <c r="J48" s="20">
        <f>[1]!s_div_recorddate(A48,"2016/12/31")</f>
        <v>0</v>
      </c>
      <c r="K48" s="20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112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s="19" t="s">
        <v>68</v>
      </c>
      <c r="B52" s="19" t="s">
        <v>69</v>
      </c>
      <c r="C52" s="19">
        <v>20170712</v>
      </c>
      <c r="D52" s="19">
        <v>20170713</v>
      </c>
      <c r="E52" s="19">
        <v>0.27150000000000002</v>
      </c>
      <c r="F52" s="19">
        <v>4.3476999999999997</v>
      </c>
      <c r="G52" s="20" t="s">
        <v>112</v>
      </c>
      <c r="H52" s="19"/>
      <c r="I52" s="22" t="str">
        <f>[1]!s_div_progress(A52,"20161231")</f>
        <v>董事会预案</v>
      </c>
      <c r="J52" s="19">
        <f>[1]!s_div_recorddate(A52,"2016/12/31")</f>
        <v>0</v>
      </c>
      <c r="K52" s="19">
        <f>[1]!s_div_exdate(A52,"2016/12/31")</f>
        <v>0</v>
      </c>
    </row>
    <row r="53" spans="1:11" x14ac:dyDescent="0.25">
      <c r="A53" s="20" t="s">
        <v>92</v>
      </c>
      <c r="B53" s="20" t="s">
        <v>93</v>
      </c>
      <c r="C53" s="20">
        <v>20170712</v>
      </c>
      <c r="D53" s="20">
        <v>20170713</v>
      </c>
      <c r="E53" s="20">
        <v>9.8000000000000004E-2</v>
      </c>
      <c r="F53" s="20">
        <v>0.91089699999999996</v>
      </c>
      <c r="G53" s="20" t="s">
        <v>126</v>
      </c>
      <c r="H53" s="20"/>
      <c r="I53" s="20" t="str">
        <f>[1]!s_div_progress(A53,"20161231")</f>
        <v>董事会预案</v>
      </c>
      <c r="J53" s="20">
        <f>[1]!s_div_recorddate(A53,"2016/12/31")</f>
        <v>0</v>
      </c>
      <c r="K53" s="20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s="6" t="s">
        <v>40</v>
      </c>
      <c r="B56" s="6" t="s">
        <v>41</v>
      </c>
      <c r="C56" s="6">
        <v>20170714</v>
      </c>
      <c r="D56" s="6">
        <v>20170717</v>
      </c>
      <c r="E56" s="6">
        <v>0.22</v>
      </c>
      <c r="F56" s="6">
        <v>1.1000000000000001</v>
      </c>
      <c r="G56" s="6" t="s">
        <v>112</v>
      </c>
      <c r="H56" s="6"/>
      <c r="I56" s="6" t="str">
        <f>[1]!s_div_progress(A56,"20161231")</f>
        <v>董事会预案</v>
      </c>
      <c r="J56" s="6">
        <f>[1]!s_div_recorddate(A56,"2016/12/31")</f>
        <v>0</v>
      </c>
      <c r="K56" s="6">
        <f>[1]!s_div_exdate(A56,"2016/12/31")</f>
        <v>0</v>
      </c>
    </row>
    <row r="57" spans="1:11" x14ac:dyDescent="0.25">
      <c r="A57" s="20" t="s">
        <v>58</v>
      </c>
      <c r="B57" s="20" t="s">
        <v>59</v>
      </c>
      <c r="C57" s="20">
        <v>20170718</v>
      </c>
      <c r="D57" s="20">
        <v>20170719</v>
      </c>
      <c r="E57" s="20">
        <v>0.16</v>
      </c>
      <c r="F57" s="20">
        <v>0.42698999999999998</v>
      </c>
      <c r="G57" s="20" t="s">
        <v>126</v>
      </c>
      <c r="H57" s="20"/>
      <c r="I57" s="20" t="str">
        <f>[1]!s_div_progress(A57,"20161231")</f>
        <v>董事会预案</v>
      </c>
      <c r="J57" s="20">
        <f>[1]!s_div_recorddate(A57,"2016/12/31")</f>
        <v>0</v>
      </c>
      <c r="K57" s="20">
        <f>[1]!s_div_exdate(A57,"2016/12/31")</f>
        <v>0</v>
      </c>
    </row>
    <row r="58" spans="1:11" x14ac:dyDescent="0.25">
      <c r="A58" s="20" t="s">
        <v>96</v>
      </c>
      <c r="B58" s="20" t="s">
        <v>97</v>
      </c>
      <c r="C58" s="20">
        <v>20170719</v>
      </c>
      <c r="D58" s="20">
        <v>20170720</v>
      </c>
      <c r="E58" s="20">
        <v>0</v>
      </c>
      <c r="F58" s="20">
        <v>0</v>
      </c>
      <c r="G58" s="20" t="s">
        <v>125</v>
      </c>
      <c r="H58" s="20"/>
      <c r="I58" s="20" t="str">
        <f>[1]!s_div_progress(A58,"20161231")</f>
        <v>董事会预案</v>
      </c>
      <c r="J58" s="20">
        <f>[1]!s_div_recorddate(A58,"2016/12/31")</f>
        <v>0</v>
      </c>
      <c r="K58" s="20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33.544216999999989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s="20" t="s">
        <v>84</v>
      </c>
      <c r="B65" s="20" t="s">
        <v>85</v>
      </c>
      <c r="C65" s="20">
        <v>20170804</v>
      </c>
      <c r="D65" s="20">
        <v>20170807</v>
      </c>
      <c r="E65" s="20">
        <v>0.5</v>
      </c>
      <c r="F65" s="20">
        <v>1.0121</v>
      </c>
      <c r="G65" s="20" t="s">
        <v>126</v>
      </c>
      <c r="H65" s="20"/>
      <c r="I65" s="20" t="str">
        <f>[1]!s_div_progress(A65,"20161231")</f>
        <v>董事会预案</v>
      </c>
      <c r="J65" s="20">
        <f>[1]!s_div_recorddate(A65,"2016/12/31")</f>
        <v>0</v>
      </c>
      <c r="K65" s="20">
        <f>[1]!s_div_exdate(A65,"2016/12/31")</f>
        <v>0</v>
      </c>
    </row>
    <row r="66" spans="1:11" x14ac:dyDescent="0.25">
      <c r="A66" s="6" t="s">
        <v>86</v>
      </c>
      <c r="B66" s="6" t="s">
        <v>87</v>
      </c>
      <c r="C66" s="6">
        <v>20170804</v>
      </c>
      <c r="D66" s="6">
        <v>20170807</v>
      </c>
      <c r="E66" s="6">
        <v>0.21</v>
      </c>
      <c r="F66" s="6">
        <v>1.1575</v>
      </c>
      <c r="G66" s="6" t="s">
        <v>112</v>
      </c>
      <c r="H66" s="6"/>
      <c r="I66" s="6" t="str">
        <f>[1]!s_div_progress(A66,"20161231")</f>
        <v>董事会预案</v>
      </c>
      <c r="J66" s="6">
        <f>[1]!s_div_recorddate(A66,"2016/12/31")</f>
        <v>0</v>
      </c>
      <c r="K66" s="6">
        <f>[1]!s_div_exdate(A66,"2016/12/31")</f>
        <v>0</v>
      </c>
    </row>
    <row r="67" spans="1:11" x14ac:dyDescent="0.25">
      <c r="A67" s="6" t="s">
        <v>70</v>
      </c>
      <c r="B67" s="6" t="s">
        <v>71</v>
      </c>
      <c r="C67" s="6">
        <v>20170809</v>
      </c>
      <c r="D67" s="6">
        <v>20170810</v>
      </c>
      <c r="E67" s="6">
        <v>0.48</v>
      </c>
      <c r="F67" s="6">
        <v>0.248</v>
      </c>
      <c r="G67" s="6" t="s">
        <v>112</v>
      </c>
      <c r="H67" s="6"/>
      <c r="I67" s="6" t="str">
        <f>[1]!s_div_progress(A67,"20161231")</f>
        <v>董事会预案</v>
      </c>
      <c r="J67" s="6">
        <f>[1]!s_div_recorddate(A67,"2016/12/31")</f>
        <v>0</v>
      </c>
      <c r="K67" s="6">
        <f>[1]!s_div_exdate(A67,"2016/12/31")</f>
        <v>0</v>
      </c>
    </row>
    <row r="68" spans="1:11" x14ac:dyDescent="0.25">
      <c r="A68" s="6" t="s">
        <v>78</v>
      </c>
      <c r="B68" s="6" t="s">
        <v>79</v>
      </c>
      <c r="C68" s="6">
        <v>20170810</v>
      </c>
      <c r="D68" s="6">
        <v>20170811</v>
      </c>
      <c r="E68" s="6">
        <v>0.7</v>
      </c>
      <c r="F68" s="6">
        <v>1.3048999999999999</v>
      </c>
      <c r="G68" s="6" t="s">
        <v>112</v>
      </c>
      <c r="H68" s="6"/>
      <c r="I68" s="6" t="str">
        <f>[1]!s_div_progress(A68,"20161231")</f>
        <v>董事会预案</v>
      </c>
      <c r="J68" s="6">
        <f>[1]!s_div_recorddate(A68,"2016/12/31")</f>
        <v>0</v>
      </c>
      <c r="K68" s="6">
        <f>[1]!s_div_exdate(A68,"2016/12/31")</f>
        <v>0</v>
      </c>
    </row>
    <row r="69" spans="1:11" x14ac:dyDescent="0.25">
      <c r="A69" s="20" t="s">
        <v>74</v>
      </c>
      <c r="B69" s="20" t="s">
        <v>75</v>
      </c>
      <c r="C69" s="20">
        <v>20170811</v>
      </c>
      <c r="D69" s="20">
        <v>20170814</v>
      </c>
      <c r="E69" s="20">
        <v>8.7999999999999995E-2</v>
      </c>
      <c r="F69" s="20">
        <v>0.37609999999999999</v>
      </c>
      <c r="G69" s="20" t="s">
        <v>126</v>
      </c>
      <c r="H69" s="20"/>
      <c r="I69" s="20" t="str">
        <f>[1]!s_div_progress(A69,"20161231")</f>
        <v>董事会预案</v>
      </c>
      <c r="J69" s="20">
        <f>[1]!s_div_recorddate(A69,"2016/12/31")</f>
        <v>0</v>
      </c>
      <c r="K69" s="20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s="18" t="s">
        <v>10</v>
      </c>
      <c r="B74" s="18" t="s">
        <v>11</v>
      </c>
      <c r="C74" s="18">
        <v>20170920</v>
      </c>
      <c r="D74" s="18">
        <v>20170921</v>
      </c>
      <c r="E74" s="18">
        <v>0.12690000000000001</v>
      </c>
      <c r="F74" s="18">
        <v>0.7661</v>
      </c>
      <c r="G74" s="18" t="s">
        <v>9</v>
      </c>
      <c r="H74" s="18"/>
      <c r="I74" s="18" t="str">
        <f>[1]!s_div_progress(A74,"20161231")</f>
        <v>董事会预案</v>
      </c>
      <c r="J74" s="18">
        <f>[1]!s_div_recorddate(A74,"2016/12/31")</f>
        <v>0</v>
      </c>
      <c r="K74" s="18">
        <f>[1]!s_div_exdate(A74,"2016/12/31")</f>
        <v>0</v>
      </c>
    </row>
    <row r="75" spans="1:11" x14ac:dyDescent="0.25">
      <c r="A75" s="18" t="s">
        <v>94</v>
      </c>
      <c r="B75" s="18" t="s">
        <v>95</v>
      </c>
      <c r="C75" s="18">
        <v>20170920</v>
      </c>
      <c r="D75" s="18">
        <v>20170921</v>
      </c>
      <c r="E75" s="18">
        <v>3.5000000000000001E-3</v>
      </c>
      <c r="F75" s="18">
        <v>9.7000000000000003E-3</v>
      </c>
      <c r="G75" s="18" t="s">
        <v>9</v>
      </c>
      <c r="H75" s="18"/>
      <c r="I75" s="18" t="str">
        <f>[1]!s_div_progress(A75,"20161231")</f>
        <v>董事会预案</v>
      </c>
      <c r="J75" s="18">
        <f>[1]!s_div_recorddate(A75,"2016/12/31")</f>
        <v>0</v>
      </c>
      <c r="K75" s="18">
        <f>[1]!s_div_exdate(A75,"2016/12/31")</f>
        <v>0</v>
      </c>
    </row>
    <row r="76" spans="1:11" x14ac:dyDescent="0.25">
      <c r="A76" s="20" t="s">
        <v>48</v>
      </c>
      <c r="B76" s="20" t="s">
        <v>49</v>
      </c>
      <c r="C76" s="20">
        <v>20170928</v>
      </c>
      <c r="D76" s="20">
        <v>20170929</v>
      </c>
      <c r="E76" s="20">
        <v>7.9600000000000004E-2</v>
      </c>
      <c r="F76" s="20">
        <v>0.10979999999999999</v>
      </c>
      <c r="G76" s="20" t="s">
        <v>9</v>
      </c>
      <c r="H76" s="20"/>
      <c r="I76" s="18" t="str">
        <f>[1]!s_div_progress(A76,"20161231")</f>
        <v>董事会预案</v>
      </c>
      <c r="J76" s="20">
        <f>[1]!s_div_recorddate(A76,"2016/12/31")</f>
        <v>0</v>
      </c>
      <c r="K76" s="20">
        <f>[1]!s_div_exdate(A76,"2016/12/31")</f>
        <v>0</v>
      </c>
    </row>
    <row r="77" spans="1:11" s="14" customFormat="1" x14ac:dyDescent="0.25">
      <c r="A77" s="20" t="s">
        <v>123</v>
      </c>
      <c r="B77" s="20" t="s">
        <v>124</v>
      </c>
      <c r="C77" s="20">
        <v>20170830</v>
      </c>
      <c r="D77" s="20">
        <v>20170926</v>
      </c>
      <c r="E77" s="20">
        <v>0.11</v>
      </c>
      <c r="F77" s="20">
        <v>1.3920999999999999</v>
      </c>
      <c r="G77" s="20" t="s">
        <v>9</v>
      </c>
      <c r="H77" s="20"/>
      <c r="I77" s="20" t="str">
        <f>[1]!s_div_progress(A77,"20161231")</f>
        <v>董事会预案</v>
      </c>
      <c r="J77" s="20">
        <f>[1]!s_div_progress(B77,"20161231")</f>
        <v>0</v>
      </c>
      <c r="K77" s="20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4.9677999999999995</v>
      </c>
    </row>
    <row r="85" spans="1:2" x14ac:dyDescent="0.25">
      <c r="A85" s="1" t="s">
        <v>117</v>
      </c>
      <c r="B85">
        <f>$F$6+$F$16+SUM($F$20:$F$29)</f>
        <v>16.0624</v>
      </c>
    </row>
    <row r="86" spans="1:2" x14ac:dyDescent="0.25">
      <c r="A86" s="1" t="s">
        <v>118</v>
      </c>
      <c r="B86">
        <f>$F$6+$F$16+$F$36+$F$61+$F$71+$F$78</f>
        <v>63.306871999999991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2017-04-05T01:01:00Z</dcterms:modified>
</cp:coreProperties>
</file>