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495" windowWidth="4770" windowHeight="2010"/>
  </bookViews>
  <sheets>
    <sheet name="2017" sheetId="2" r:id="rId1"/>
    <sheet name="2016" sheetId="4" r:id="rId2"/>
    <sheet name="2015" sheetId="5" r:id="rId3"/>
    <sheet name="2014" sheetId="6" r:id="rId4"/>
    <sheet name="2013" sheetId="7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P244" i="7" l="1"/>
  <c r="O244" i="7"/>
  <c r="N244" i="7"/>
  <c r="P243" i="7"/>
  <c r="O243" i="7"/>
  <c r="N243" i="7"/>
  <c r="P242" i="7"/>
  <c r="O242" i="7"/>
  <c r="N242" i="7"/>
  <c r="P241" i="7"/>
  <c r="O241" i="7"/>
  <c r="N241" i="7"/>
  <c r="P240" i="7"/>
  <c r="O240" i="7"/>
  <c r="N240" i="7"/>
  <c r="P239" i="7"/>
  <c r="O239" i="7"/>
  <c r="N239" i="7"/>
  <c r="P238" i="7"/>
  <c r="O238" i="7"/>
  <c r="N238" i="7"/>
  <c r="P237" i="7"/>
  <c r="O237" i="7"/>
  <c r="N237" i="7"/>
  <c r="P236" i="7"/>
  <c r="O236" i="7"/>
  <c r="N236" i="7"/>
  <c r="P235" i="7"/>
  <c r="O235" i="7"/>
  <c r="N235" i="7"/>
  <c r="P234" i="7"/>
  <c r="O234" i="7"/>
  <c r="N234" i="7"/>
  <c r="P233" i="7"/>
  <c r="O233" i="7"/>
  <c r="N233" i="7"/>
  <c r="P232" i="7"/>
  <c r="O232" i="7"/>
  <c r="N232" i="7"/>
  <c r="P231" i="7"/>
  <c r="O231" i="7"/>
  <c r="N231" i="7"/>
  <c r="P230" i="7"/>
  <c r="O230" i="7"/>
  <c r="N230" i="7"/>
  <c r="P229" i="7"/>
  <c r="O229" i="7"/>
  <c r="N229" i="7"/>
  <c r="P228" i="7"/>
  <c r="O228" i="7"/>
  <c r="N228" i="7"/>
  <c r="P227" i="7"/>
  <c r="O227" i="7"/>
  <c r="N227" i="7"/>
  <c r="P226" i="7"/>
  <c r="O226" i="7"/>
  <c r="N226" i="7"/>
  <c r="P225" i="7"/>
  <c r="O225" i="7"/>
  <c r="N225" i="7"/>
  <c r="P224" i="7"/>
  <c r="O224" i="7"/>
  <c r="N224" i="7"/>
  <c r="P223" i="7"/>
  <c r="O223" i="7"/>
  <c r="N223" i="7"/>
  <c r="P222" i="7"/>
  <c r="O222" i="7"/>
  <c r="N222" i="7"/>
  <c r="P221" i="7"/>
  <c r="O221" i="7"/>
  <c r="N221" i="7"/>
  <c r="P220" i="7"/>
  <c r="O220" i="7"/>
  <c r="N220" i="7"/>
  <c r="P219" i="7"/>
  <c r="O219" i="7"/>
  <c r="N219" i="7"/>
  <c r="P218" i="7"/>
  <c r="O218" i="7"/>
  <c r="N218" i="7"/>
  <c r="P217" i="7"/>
  <c r="O217" i="7"/>
  <c r="N217" i="7"/>
  <c r="P216" i="7"/>
  <c r="O216" i="7"/>
  <c r="N216" i="7"/>
  <c r="P215" i="7"/>
  <c r="O215" i="7"/>
  <c r="N215" i="7"/>
  <c r="P214" i="7"/>
  <c r="O214" i="7"/>
  <c r="N214" i="7"/>
  <c r="P213" i="7"/>
  <c r="O213" i="7"/>
  <c r="N213" i="7"/>
  <c r="P212" i="7"/>
  <c r="O212" i="7"/>
  <c r="N212" i="7"/>
  <c r="P211" i="7"/>
  <c r="O211" i="7"/>
  <c r="N211" i="7"/>
  <c r="P210" i="7"/>
  <c r="O210" i="7"/>
  <c r="N210" i="7"/>
  <c r="P209" i="7"/>
  <c r="O209" i="7"/>
  <c r="N209" i="7"/>
  <c r="P208" i="7"/>
  <c r="O208" i="7"/>
  <c r="N208" i="7"/>
  <c r="P207" i="7"/>
  <c r="O207" i="7"/>
  <c r="N207" i="7"/>
  <c r="P206" i="7"/>
  <c r="O206" i="7"/>
  <c r="N206" i="7"/>
  <c r="P205" i="7"/>
  <c r="O205" i="7"/>
  <c r="N205" i="7"/>
  <c r="P204" i="7"/>
  <c r="O204" i="7"/>
  <c r="N204" i="7"/>
  <c r="P203" i="7"/>
  <c r="O203" i="7"/>
  <c r="N203" i="7"/>
  <c r="P202" i="7"/>
  <c r="O202" i="7"/>
  <c r="N202" i="7"/>
  <c r="P201" i="7"/>
  <c r="O201" i="7"/>
  <c r="N201" i="7"/>
  <c r="P200" i="7"/>
  <c r="O200" i="7"/>
  <c r="N200" i="7"/>
  <c r="P199" i="7"/>
  <c r="O199" i="7"/>
  <c r="N199" i="7"/>
  <c r="P198" i="7"/>
  <c r="O198" i="7"/>
  <c r="N198" i="7"/>
  <c r="P197" i="7"/>
  <c r="O197" i="7"/>
  <c r="N197" i="7"/>
  <c r="P196" i="7"/>
  <c r="O196" i="7"/>
  <c r="N196" i="7"/>
  <c r="P195" i="7"/>
  <c r="O195" i="7"/>
  <c r="N195" i="7"/>
  <c r="P194" i="7"/>
  <c r="O194" i="7"/>
  <c r="N194" i="7"/>
  <c r="P193" i="7"/>
  <c r="O193" i="7"/>
  <c r="N193" i="7"/>
  <c r="P192" i="7"/>
  <c r="O192" i="7"/>
  <c r="N192" i="7"/>
  <c r="P191" i="7"/>
  <c r="O191" i="7"/>
  <c r="N191" i="7"/>
  <c r="P190" i="7"/>
  <c r="O190" i="7"/>
  <c r="N190" i="7"/>
  <c r="P189" i="7"/>
  <c r="O189" i="7"/>
  <c r="N189" i="7"/>
  <c r="P188" i="7"/>
  <c r="O188" i="7"/>
  <c r="N188" i="7"/>
  <c r="P187" i="7"/>
  <c r="O187" i="7"/>
  <c r="N187" i="7"/>
  <c r="P186" i="7"/>
  <c r="O186" i="7"/>
  <c r="N186" i="7"/>
  <c r="P185" i="7"/>
  <c r="O185" i="7"/>
  <c r="N185" i="7"/>
  <c r="P184" i="7"/>
  <c r="O184" i="7"/>
  <c r="N184" i="7"/>
  <c r="P183" i="7"/>
  <c r="O183" i="7"/>
  <c r="N183" i="7"/>
  <c r="P182" i="7"/>
  <c r="O182" i="7"/>
  <c r="N182" i="7"/>
  <c r="P181" i="7"/>
  <c r="O181" i="7"/>
  <c r="N181" i="7"/>
  <c r="P180" i="7"/>
  <c r="O180" i="7"/>
  <c r="N180" i="7"/>
  <c r="P179" i="7"/>
  <c r="O179" i="7"/>
  <c r="N179" i="7"/>
  <c r="P178" i="7"/>
  <c r="O178" i="7"/>
  <c r="N178" i="7"/>
  <c r="P177" i="7"/>
  <c r="O177" i="7"/>
  <c r="N177" i="7"/>
  <c r="P176" i="7"/>
  <c r="O176" i="7"/>
  <c r="N176" i="7"/>
  <c r="P175" i="7"/>
  <c r="O175" i="7"/>
  <c r="N175" i="7"/>
  <c r="P174" i="7"/>
  <c r="O174" i="7"/>
  <c r="N174" i="7"/>
  <c r="P173" i="7"/>
  <c r="O173" i="7"/>
  <c r="N173" i="7"/>
  <c r="P172" i="7"/>
  <c r="O172" i="7"/>
  <c r="N172" i="7"/>
  <c r="P171" i="7"/>
  <c r="O171" i="7"/>
  <c r="N171" i="7"/>
  <c r="P170" i="7"/>
  <c r="O170" i="7"/>
  <c r="N170" i="7"/>
  <c r="P169" i="7"/>
  <c r="O169" i="7"/>
  <c r="N169" i="7"/>
  <c r="P168" i="7"/>
  <c r="O168" i="7"/>
  <c r="N168" i="7"/>
  <c r="P167" i="7"/>
  <c r="O167" i="7"/>
  <c r="N167" i="7"/>
  <c r="P166" i="7"/>
  <c r="O166" i="7"/>
  <c r="N166" i="7"/>
  <c r="P165" i="7"/>
  <c r="O165" i="7"/>
  <c r="N165" i="7"/>
  <c r="P164" i="7"/>
  <c r="O164" i="7"/>
  <c r="N164" i="7"/>
  <c r="P163" i="7"/>
  <c r="O163" i="7"/>
  <c r="N163" i="7"/>
  <c r="P162" i="7"/>
  <c r="O162" i="7"/>
  <c r="N162" i="7"/>
  <c r="P161" i="7"/>
  <c r="O161" i="7"/>
  <c r="N161" i="7"/>
  <c r="P160" i="7"/>
  <c r="O160" i="7"/>
  <c r="N160" i="7"/>
  <c r="P159" i="7"/>
  <c r="O159" i="7"/>
  <c r="N159" i="7"/>
  <c r="P158" i="7"/>
  <c r="O158" i="7"/>
  <c r="N158" i="7"/>
  <c r="P157" i="7"/>
  <c r="O157" i="7"/>
  <c r="N157" i="7"/>
  <c r="P156" i="7"/>
  <c r="O156" i="7"/>
  <c r="N156" i="7"/>
  <c r="P155" i="7"/>
  <c r="O155" i="7"/>
  <c r="N155" i="7"/>
  <c r="P154" i="7"/>
  <c r="O154" i="7"/>
  <c r="N154" i="7"/>
  <c r="P153" i="7"/>
  <c r="O153" i="7"/>
  <c r="N153" i="7"/>
  <c r="P152" i="7"/>
  <c r="O152" i="7"/>
  <c r="N152" i="7"/>
  <c r="P151" i="7"/>
  <c r="O151" i="7"/>
  <c r="N151" i="7"/>
  <c r="P150" i="7"/>
  <c r="O150" i="7"/>
  <c r="N150" i="7"/>
  <c r="P149" i="7"/>
  <c r="O149" i="7"/>
  <c r="N149" i="7"/>
  <c r="P148" i="7"/>
  <c r="O148" i="7"/>
  <c r="N148" i="7"/>
  <c r="P147" i="7"/>
  <c r="O147" i="7"/>
  <c r="N147" i="7"/>
  <c r="P146" i="7"/>
  <c r="O146" i="7"/>
  <c r="N146" i="7"/>
  <c r="P145" i="7"/>
  <c r="O145" i="7"/>
  <c r="N145" i="7"/>
  <c r="P144" i="7"/>
  <c r="O144" i="7"/>
  <c r="N144" i="7"/>
  <c r="P143" i="7"/>
  <c r="O143" i="7"/>
  <c r="N143" i="7"/>
  <c r="P142" i="7"/>
  <c r="O142" i="7"/>
  <c r="N142" i="7"/>
  <c r="P141" i="7"/>
  <c r="O141" i="7"/>
  <c r="N141" i="7"/>
  <c r="P140" i="7"/>
  <c r="O140" i="7"/>
  <c r="N140" i="7"/>
  <c r="P139" i="7"/>
  <c r="O139" i="7"/>
  <c r="N139" i="7"/>
  <c r="P138" i="7"/>
  <c r="O138" i="7"/>
  <c r="N138" i="7"/>
  <c r="P137" i="7"/>
  <c r="O137" i="7"/>
  <c r="N137" i="7"/>
  <c r="P136" i="7"/>
  <c r="O136" i="7"/>
  <c r="N136" i="7"/>
  <c r="P135" i="7"/>
  <c r="O135" i="7"/>
  <c r="N135" i="7"/>
  <c r="P134" i="7"/>
  <c r="O134" i="7"/>
  <c r="N134" i="7"/>
  <c r="P133" i="7"/>
  <c r="O133" i="7"/>
  <c r="N133" i="7"/>
  <c r="P132" i="7"/>
  <c r="O132" i="7"/>
  <c r="N132" i="7"/>
  <c r="P131" i="7"/>
  <c r="O131" i="7"/>
  <c r="N131" i="7"/>
  <c r="P130" i="7"/>
  <c r="O130" i="7"/>
  <c r="N130" i="7"/>
  <c r="P129" i="7"/>
  <c r="O129" i="7"/>
  <c r="N129" i="7"/>
  <c r="P128" i="7"/>
  <c r="O128" i="7"/>
  <c r="N128" i="7"/>
  <c r="P127" i="7"/>
  <c r="O127" i="7"/>
  <c r="N127" i="7"/>
  <c r="P126" i="7"/>
  <c r="O126" i="7"/>
  <c r="N126" i="7"/>
  <c r="P125" i="7"/>
  <c r="O125" i="7"/>
  <c r="N125" i="7"/>
  <c r="P124" i="7"/>
  <c r="O124" i="7"/>
  <c r="N124" i="7"/>
  <c r="P123" i="7"/>
  <c r="O123" i="7"/>
  <c r="N123" i="7"/>
  <c r="P122" i="7"/>
  <c r="O122" i="7"/>
  <c r="N122" i="7"/>
  <c r="P121" i="7"/>
  <c r="O121" i="7"/>
  <c r="N121" i="7"/>
  <c r="P120" i="7"/>
  <c r="O120" i="7"/>
  <c r="N120" i="7"/>
  <c r="P119" i="7"/>
  <c r="O119" i="7"/>
  <c r="N119" i="7"/>
  <c r="P118" i="7"/>
  <c r="O118" i="7"/>
  <c r="N118" i="7"/>
  <c r="P117" i="7"/>
  <c r="O117" i="7"/>
  <c r="N117" i="7"/>
  <c r="P116" i="7"/>
  <c r="O116" i="7"/>
  <c r="N116" i="7"/>
  <c r="P115" i="7"/>
  <c r="O115" i="7"/>
  <c r="N115" i="7"/>
  <c r="P114" i="7"/>
  <c r="O114" i="7"/>
  <c r="N114" i="7"/>
  <c r="P113" i="7"/>
  <c r="O113" i="7"/>
  <c r="N113" i="7"/>
  <c r="P112" i="7"/>
  <c r="O112" i="7"/>
  <c r="N112" i="7"/>
  <c r="P111" i="7"/>
  <c r="O111" i="7"/>
  <c r="N111" i="7"/>
  <c r="P110" i="7"/>
  <c r="O110" i="7"/>
  <c r="N110" i="7"/>
  <c r="P109" i="7"/>
  <c r="O109" i="7"/>
  <c r="N109" i="7"/>
  <c r="P108" i="7"/>
  <c r="O108" i="7"/>
  <c r="N108" i="7"/>
  <c r="P107" i="7"/>
  <c r="O107" i="7"/>
  <c r="N107" i="7"/>
  <c r="P106" i="7"/>
  <c r="O106" i="7"/>
  <c r="N106" i="7"/>
  <c r="P105" i="7"/>
  <c r="O105" i="7"/>
  <c r="N105" i="7"/>
  <c r="P104" i="7"/>
  <c r="O104" i="7"/>
  <c r="N104" i="7"/>
  <c r="P103" i="7"/>
  <c r="O103" i="7"/>
  <c r="N103" i="7"/>
  <c r="P102" i="7"/>
  <c r="O102" i="7"/>
  <c r="N102" i="7"/>
  <c r="P101" i="7"/>
  <c r="O101" i="7"/>
  <c r="N101" i="7"/>
  <c r="P100" i="7"/>
  <c r="O100" i="7"/>
  <c r="N100" i="7"/>
  <c r="P99" i="7"/>
  <c r="O99" i="7"/>
  <c r="N99" i="7"/>
  <c r="P98" i="7"/>
  <c r="O98" i="7"/>
  <c r="N98" i="7"/>
  <c r="P97" i="7"/>
  <c r="O97" i="7"/>
  <c r="N97" i="7"/>
  <c r="P96" i="7"/>
  <c r="O96" i="7"/>
  <c r="N96" i="7"/>
  <c r="P95" i="7"/>
  <c r="O95" i="7"/>
  <c r="N95" i="7"/>
  <c r="P94" i="7"/>
  <c r="O94" i="7"/>
  <c r="N94" i="7"/>
  <c r="P93" i="7"/>
  <c r="O93" i="7"/>
  <c r="N93" i="7"/>
  <c r="P92" i="7"/>
  <c r="O92" i="7"/>
  <c r="N92" i="7"/>
  <c r="P91" i="7"/>
  <c r="O91" i="7"/>
  <c r="N91" i="7"/>
  <c r="P90" i="7"/>
  <c r="O90" i="7"/>
  <c r="N90" i="7"/>
  <c r="P89" i="7"/>
  <c r="O89" i="7"/>
  <c r="N89" i="7"/>
  <c r="P88" i="7"/>
  <c r="O88" i="7"/>
  <c r="N88" i="7"/>
  <c r="P87" i="7"/>
  <c r="O87" i="7"/>
  <c r="N87" i="7"/>
  <c r="P86" i="7"/>
  <c r="O86" i="7"/>
  <c r="N86" i="7"/>
  <c r="P85" i="7"/>
  <c r="O85" i="7"/>
  <c r="N85" i="7"/>
  <c r="P84" i="7"/>
  <c r="O84" i="7"/>
  <c r="N84" i="7"/>
  <c r="P83" i="7"/>
  <c r="O83" i="7"/>
  <c r="N83" i="7"/>
  <c r="P82" i="7"/>
  <c r="O82" i="7"/>
  <c r="N82" i="7"/>
  <c r="P81" i="7"/>
  <c r="O81" i="7"/>
  <c r="N81" i="7"/>
  <c r="P80" i="7"/>
  <c r="O80" i="7"/>
  <c r="N80" i="7"/>
  <c r="P79" i="7"/>
  <c r="O79" i="7"/>
  <c r="N79" i="7"/>
  <c r="P78" i="7"/>
  <c r="O78" i="7"/>
  <c r="N78" i="7"/>
  <c r="P77" i="7"/>
  <c r="O77" i="7"/>
  <c r="N77" i="7"/>
  <c r="P76" i="7"/>
  <c r="O76" i="7"/>
  <c r="N76" i="7"/>
  <c r="P75" i="7"/>
  <c r="O75" i="7"/>
  <c r="N75" i="7"/>
  <c r="P74" i="7"/>
  <c r="O74" i="7"/>
  <c r="N74" i="7"/>
  <c r="P73" i="7"/>
  <c r="O73" i="7"/>
  <c r="N73" i="7"/>
  <c r="P72" i="7"/>
  <c r="O72" i="7"/>
  <c r="N72" i="7"/>
  <c r="P71" i="7"/>
  <c r="O71" i="7"/>
  <c r="N71" i="7"/>
  <c r="P70" i="7"/>
  <c r="O70" i="7"/>
  <c r="N70" i="7"/>
  <c r="P69" i="7"/>
  <c r="O69" i="7"/>
  <c r="N69" i="7"/>
  <c r="P68" i="7"/>
  <c r="O68" i="7"/>
  <c r="N68" i="7"/>
  <c r="P67" i="7"/>
  <c r="O67" i="7"/>
  <c r="N67" i="7"/>
  <c r="P66" i="7"/>
  <c r="O66" i="7"/>
  <c r="N66" i="7"/>
  <c r="P65" i="7"/>
  <c r="O65" i="7"/>
  <c r="N65" i="7"/>
  <c r="P64" i="7"/>
  <c r="O64" i="7"/>
  <c r="N64" i="7"/>
  <c r="P63" i="7"/>
  <c r="O63" i="7"/>
  <c r="N63" i="7"/>
  <c r="P62" i="7"/>
  <c r="O62" i="7"/>
  <c r="N62" i="7"/>
  <c r="P61" i="7"/>
  <c r="O61" i="7"/>
  <c r="N61" i="7"/>
  <c r="P60" i="7"/>
  <c r="O60" i="7"/>
  <c r="N60" i="7"/>
  <c r="P59" i="7"/>
  <c r="O59" i="7"/>
  <c r="N59" i="7"/>
  <c r="P58" i="7"/>
  <c r="O58" i="7"/>
  <c r="N58" i="7"/>
  <c r="P57" i="7"/>
  <c r="O57" i="7"/>
  <c r="N57" i="7"/>
  <c r="P56" i="7"/>
  <c r="O56" i="7"/>
  <c r="N56" i="7"/>
  <c r="P55" i="7"/>
  <c r="O55" i="7"/>
  <c r="N55" i="7"/>
  <c r="P54" i="7"/>
  <c r="O54" i="7"/>
  <c r="N54" i="7"/>
  <c r="P53" i="7"/>
  <c r="O53" i="7"/>
  <c r="N53" i="7"/>
  <c r="P52" i="7"/>
  <c r="O52" i="7"/>
  <c r="N52" i="7"/>
  <c r="P51" i="7"/>
  <c r="O51" i="7"/>
  <c r="N51" i="7"/>
  <c r="P50" i="7"/>
  <c r="O50" i="7"/>
  <c r="N50" i="7"/>
  <c r="P49" i="7"/>
  <c r="O49" i="7"/>
  <c r="N49" i="7"/>
  <c r="P48" i="7"/>
  <c r="O48" i="7"/>
  <c r="N48" i="7"/>
  <c r="P47" i="7"/>
  <c r="O47" i="7"/>
  <c r="N47" i="7"/>
  <c r="P46" i="7"/>
  <c r="O46" i="7"/>
  <c r="N46" i="7"/>
  <c r="P45" i="7"/>
  <c r="O45" i="7"/>
  <c r="N45" i="7"/>
  <c r="P44" i="7"/>
  <c r="O44" i="7"/>
  <c r="N44" i="7"/>
  <c r="P43" i="7"/>
  <c r="O43" i="7"/>
  <c r="N43" i="7"/>
  <c r="P42" i="7"/>
  <c r="O42" i="7"/>
  <c r="N42" i="7"/>
  <c r="P41" i="7"/>
  <c r="O41" i="7"/>
  <c r="N41" i="7"/>
  <c r="P40" i="7"/>
  <c r="O40" i="7"/>
  <c r="N40" i="7"/>
  <c r="P39" i="7"/>
  <c r="O39" i="7"/>
  <c r="N39" i="7"/>
  <c r="P38" i="7"/>
  <c r="O38" i="7"/>
  <c r="N38" i="7"/>
  <c r="P37" i="7"/>
  <c r="O37" i="7"/>
  <c r="N37" i="7"/>
  <c r="P36" i="7"/>
  <c r="O36" i="7"/>
  <c r="N36" i="7"/>
  <c r="P35" i="7"/>
  <c r="O35" i="7"/>
  <c r="N35" i="7"/>
  <c r="P34" i="7"/>
  <c r="O34" i="7"/>
  <c r="N34" i="7"/>
  <c r="P33" i="7"/>
  <c r="O33" i="7"/>
  <c r="N33" i="7"/>
  <c r="P32" i="7"/>
  <c r="O32" i="7"/>
  <c r="N32" i="7"/>
  <c r="P31" i="7"/>
  <c r="O31" i="7"/>
  <c r="N31" i="7"/>
  <c r="P30" i="7"/>
  <c r="O30" i="7"/>
  <c r="N30" i="7"/>
  <c r="P29" i="7"/>
  <c r="O29" i="7"/>
  <c r="N29" i="7"/>
  <c r="P28" i="7"/>
  <c r="O28" i="7"/>
  <c r="N28" i="7"/>
  <c r="P27" i="7"/>
  <c r="O27" i="7"/>
  <c r="N27" i="7"/>
  <c r="P26" i="7"/>
  <c r="O26" i="7"/>
  <c r="N26" i="7"/>
  <c r="P25" i="7"/>
  <c r="O25" i="7"/>
  <c r="N25" i="7"/>
  <c r="P24" i="7"/>
  <c r="O24" i="7"/>
  <c r="N24" i="7"/>
  <c r="P23" i="7"/>
  <c r="O23" i="7"/>
  <c r="N23" i="7"/>
  <c r="P22" i="7"/>
  <c r="O22" i="7"/>
  <c r="N22" i="7"/>
  <c r="P21" i="7"/>
  <c r="O21" i="7"/>
  <c r="N21" i="7"/>
  <c r="P20" i="7"/>
  <c r="O20" i="7"/>
  <c r="N20" i="7"/>
  <c r="P19" i="7"/>
  <c r="O19" i="7"/>
  <c r="N19" i="7"/>
  <c r="P18" i="7"/>
  <c r="O18" i="7"/>
  <c r="N18" i="7"/>
  <c r="P17" i="7"/>
  <c r="O17" i="7"/>
  <c r="N17" i="7"/>
  <c r="P16" i="7"/>
  <c r="O16" i="7"/>
  <c r="N16" i="7"/>
  <c r="P15" i="7"/>
  <c r="O15" i="7"/>
  <c r="N15" i="7"/>
  <c r="P14" i="7"/>
  <c r="O14" i="7"/>
  <c r="N14" i="7"/>
  <c r="P13" i="7"/>
  <c r="O13" i="7"/>
  <c r="N13" i="7"/>
  <c r="P12" i="7"/>
  <c r="O12" i="7"/>
  <c r="N12" i="7"/>
  <c r="P11" i="7"/>
  <c r="O11" i="7"/>
  <c r="N11" i="7"/>
  <c r="P10" i="7"/>
  <c r="O10" i="7"/>
  <c r="N10" i="7"/>
  <c r="P9" i="7"/>
  <c r="O9" i="7"/>
  <c r="N9" i="7"/>
  <c r="P8" i="7"/>
  <c r="O8" i="7"/>
  <c r="N8" i="7"/>
  <c r="P7" i="7"/>
  <c r="N7" i="7"/>
  <c r="P250" i="6"/>
  <c r="O250" i="6"/>
  <c r="N250" i="6"/>
  <c r="P249" i="6"/>
  <c r="O249" i="6"/>
  <c r="N249" i="6"/>
  <c r="P248" i="6"/>
  <c r="O248" i="6"/>
  <c r="N248" i="6"/>
  <c r="P247" i="6"/>
  <c r="O247" i="6"/>
  <c r="N247" i="6"/>
  <c r="P246" i="6"/>
  <c r="O246" i="6"/>
  <c r="N246" i="6"/>
  <c r="P245" i="6"/>
  <c r="O245" i="6"/>
  <c r="N245" i="6"/>
  <c r="P244" i="6"/>
  <c r="O244" i="6"/>
  <c r="N244" i="6"/>
  <c r="P243" i="6"/>
  <c r="O243" i="6"/>
  <c r="N243" i="6"/>
  <c r="P242" i="6"/>
  <c r="O242" i="6"/>
  <c r="N242" i="6"/>
  <c r="P241" i="6"/>
  <c r="O241" i="6"/>
  <c r="N241" i="6"/>
  <c r="P240" i="6"/>
  <c r="O240" i="6"/>
  <c r="N240" i="6"/>
  <c r="P239" i="6"/>
  <c r="O239" i="6"/>
  <c r="N239" i="6"/>
  <c r="P238" i="6"/>
  <c r="O238" i="6"/>
  <c r="N238" i="6"/>
  <c r="P237" i="6"/>
  <c r="O237" i="6"/>
  <c r="N237" i="6"/>
  <c r="P236" i="6"/>
  <c r="O236" i="6"/>
  <c r="N236" i="6"/>
  <c r="P235" i="6"/>
  <c r="O235" i="6"/>
  <c r="N235" i="6"/>
  <c r="P234" i="6"/>
  <c r="O234" i="6"/>
  <c r="N234" i="6"/>
  <c r="P233" i="6"/>
  <c r="O233" i="6"/>
  <c r="N233" i="6"/>
  <c r="P232" i="6"/>
  <c r="O232" i="6"/>
  <c r="N232" i="6"/>
  <c r="P231" i="6"/>
  <c r="O231" i="6"/>
  <c r="N231" i="6"/>
  <c r="P230" i="6"/>
  <c r="O230" i="6"/>
  <c r="N230" i="6"/>
  <c r="P229" i="6"/>
  <c r="O229" i="6"/>
  <c r="N229" i="6"/>
  <c r="P228" i="6"/>
  <c r="O228" i="6"/>
  <c r="N228" i="6"/>
  <c r="P227" i="6"/>
  <c r="O227" i="6"/>
  <c r="N227" i="6"/>
  <c r="P226" i="6"/>
  <c r="O226" i="6"/>
  <c r="N226" i="6"/>
  <c r="P225" i="6"/>
  <c r="O225" i="6"/>
  <c r="N225" i="6"/>
  <c r="P224" i="6"/>
  <c r="O224" i="6"/>
  <c r="N224" i="6"/>
  <c r="P223" i="6"/>
  <c r="O223" i="6"/>
  <c r="N223" i="6"/>
  <c r="P222" i="6"/>
  <c r="O222" i="6"/>
  <c r="N222" i="6"/>
  <c r="P221" i="6"/>
  <c r="O221" i="6"/>
  <c r="N221" i="6"/>
  <c r="P220" i="6"/>
  <c r="O220" i="6"/>
  <c r="N220" i="6"/>
  <c r="P219" i="6"/>
  <c r="O219" i="6"/>
  <c r="N219" i="6"/>
  <c r="P218" i="6"/>
  <c r="O218" i="6"/>
  <c r="N218" i="6"/>
  <c r="P217" i="6"/>
  <c r="O217" i="6"/>
  <c r="N217" i="6"/>
  <c r="P216" i="6"/>
  <c r="O216" i="6"/>
  <c r="N216" i="6"/>
  <c r="P215" i="6"/>
  <c r="O215" i="6"/>
  <c r="N215" i="6"/>
  <c r="P214" i="6"/>
  <c r="O214" i="6"/>
  <c r="N214" i="6"/>
  <c r="P213" i="6"/>
  <c r="O213" i="6"/>
  <c r="N213" i="6"/>
  <c r="P212" i="6"/>
  <c r="O212" i="6"/>
  <c r="N212" i="6"/>
  <c r="P211" i="6"/>
  <c r="O211" i="6"/>
  <c r="N211" i="6"/>
  <c r="P210" i="6"/>
  <c r="O210" i="6"/>
  <c r="N210" i="6"/>
  <c r="P209" i="6"/>
  <c r="O209" i="6"/>
  <c r="N209" i="6"/>
  <c r="P208" i="6"/>
  <c r="O208" i="6"/>
  <c r="N208" i="6"/>
  <c r="P207" i="6"/>
  <c r="O207" i="6"/>
  <c r="N207" i="6"/>
  <c r="P206" i="6"/>
  <c r="O206" i="6"/>
  <c r="N206" i="6"/>
  <c r="P205" i="6"/>
  <c r="O205" i="6"/>
  <c r="N205" i="6"/>
  <c r="P204" i="6"/>
  <c r="O204" i="6"/>
  <c r="N204" i="6"/>
  <c r="P203" i="6"/>
  <c r="O203" i="6"/>
  <c r="N203" i="6"/>
  <c r="P202" i="6"/>
  <c r="O202" i="6"/>
  <c r="N202" i="6"/>
  <c r="P201" i="6"/>
  <c r="O201" i="6"/>
  <c r="N201" i="6"/>
  <c r="P200" i="6"/>
  <c r="O200" i="6"/>
  <c r="N200" i="6"/>
  <c r="P199" i="6"/>
  <c r="O199" i="6"/>
  <c r="N199" i="6"/>
  <c r="P198" i="6"/>
  <c r="O198" i="6"/>
  <c r="N198" i="6"/>
  <c r="P197" i="6"/>
  <c r="O197" i="6"/>
  <c r="N197" i="6"/>
  <c r="P196" i="6"/>
  <c r="O196" i="6"/>
  <c r="N196" i="6"/>
  <c r="P195" i="6"/>
  <c r="O195" i="6"/>
  <c r="N195" i="6"/>
  <c r="P194" i="6"/>
  <c r="O194" i="6"/>
  <c r="N194" i="6"/>
  <c r="P193" i="6"/>
  <c r="O193" i="6"/>
  <c r="N193" i="6"/>
  <c r="P192" i="6"/>
  <c r="O192" i="6"/>
  <c r="N192" i="6"/>
  <c r="P191" i="6"/>
  <c r="O191" i="6"/>
  <c r="N191" i="6"/>
  <c r="P190" i="6"/>
  <c r="O190" i="6"/>
  <c r="N190" i="6"/>
  <c r="P189" i="6"/>
  <c r="O189" i="6"/>
  <c r="N189" i="6"/>
  <c r="P188" i="6"/>
  <c r="O188" i="6"/>
  <c r="N188" i="6"/>
  <c r="P187" i="6"/>
  <c r="O187" i="6"/>
  <c r="N187" i="6"/>
  <c r="P186" i="6"/>
  <c r="O186" i="6"/>
  <c r="N186" i="6"/>
  <c r="P185" i="6"/>
  <c r="O185" i="6"/>
  <c r="N185" i="6"/>
  <c r="P184" i="6"/>
  <c r="O184" i="6"/>
  <c r="N184" i="6"/>
  <c r="P183" i="6"/>
  <c r="O183" i="6"/>
  <c r="N183" i="6"/>
  <c r="P182" i="6"/>
  <c r="O182" i="6"/>
  <c r="N182" i="6"/>
  <c r="P181" i="6"/>
  <c r="O181" i="6"/>
  <c r="N181" i="6"/>
  <c r="P180" i="6"/>
  <c r="O180" i="6"/>
  <c r="N180" i="6"/>
  <c r="P179" i="6"/>
  <c r="O179" i="6"/>
  <c r="N179" i="6"/>
  <c r="P178" i="6"/>
  <c r="O178" i="6"/>
  <c r="N178" i="6"/>
  <c r="P177" i="6"/>
  <c r="O177" i="6"/>
  <c r="N177" i="6"/>
  <c r="P176" i="6"/>
  <c r="O176" i="6"/>
  <c r="N176" i="6"/>
  <c r="P175" i="6"/>
  <c r="O175" i="6"/>
  <c r="N175" i="6"/>
  <c r="P174" i="6"/>
  <c r="O174" i="6"/>
  <c r="N174" i="6"/>
  <c r="P173" i="6"/>
  <c r="O173" i="6"/>
  <c r="N173" i="6"/>
  <c r="P172" i="6"/>
  <c r="O172" i="6"/>
  <c r="N172" i="6"/>
  <c r="P171" i="6"/>
  <c r="O171" i="6"/>
  <c r="N171" i="6"/>
  <c r="P170" i="6"/>
  <c r="O170" i="6"/>
  <c r="N170" i="6"/>
  <c r="P169" i="6"/>
  <c r="O169" i="6"/>
  <c r="N169" i="6"/>
  <c r="P168" i="6"/>
  <c r="O168" i="6"/>
  <c r="N168" i="6"/>
  <c r="P167" i="6"/>
  <c r="O167" i="6"/>
  <c r="N167" i="6"/>
  <c r="P166" i="6"/>
  <c r="O166" i="6"/>
  <c r="N166" i="6"/>
  <c r="P165" i="6"/>
  <c r="O165" i="6"/>
  <c r="N165" i="6"/>
  <c r="P164" i="6"/>
  <c r="O164" i="6"/>
  <c r="N164" i="6"/>
  <c r="P163" i="6"/>
  <c r="O163" i="6"/>
  <c r="N163" i="6"/>
  <c r="P162" i="6"/>
  <c r="O162" i="6"/>
  <c r="N162" i="6"/>
  <c r="P161" i="6"/>
  <c r="O161" i="6"/>
  <c r="N161" i="6"/>
  <c r="P160" i="6"/>
  <c r="O160" i="6"/>
  <c r="N160" i="6"/>
  <c r="P159" i="6"/>
  <c r="O159" i="6"/>
  <c r="N159" i="6"/>
  <c r="P158" i="6"/>
  <c r="O158" i="6"/>
  <c r="N158" i="6"/>
  <c r="P157" i="6"/>
  <c r="O157" i="6"/>
  <c r="N157" i="6"/>
  <c r="P156" i="6"/>
  <c r="O156" i="6"/>
  <c r="N156" i="6"/>
  <c r="P155" i="6"/>
  <c r="O155" i="6"/>
  <c r="N155" i="6"/>
  <c r="P154" i="6"/>
  <c r="O154" i="6"/>
  <c r="N154" i="6"/>
  <c r="P153" i="6"/>
  <c r="O153" i="6"/>
  <c r="N153" i="6"/>
  <c r="P152" i="6"/>
  <c r="O152" i="6"/>
  <c r="N152" i="6"/>
  <c r="P151" i="6"/>
  <c r="O151" i="6"/>
  <c r="N151" i="6"/>
  <c r="P150" i="6"/>
  <c r="O150" i="6"/>
  <c r="N150" i="6"/>
  <c r="P149" i="6"/>
  <c r="O149" i="6"/>
  <c r="N149" i="6"/>
  <c r="P148" i="6"/>
  <c r="O148" i="6"/>
  <c r="N148" i="6"/>
  <c r="P147" i="6"/>
  <c r="O147" i="6"/>
  <c r="N147" i="6"/>
  <c r="P146" i="6"/>
  <c r="O146" i="6"/>
  <c r="N146" i="6"/>
  <c r="P145" i="6"/>
  <c r="O145" i="6"/>
  <c r="N145" i="6"/>
  <c r="P144" i="6"/>
  <c r="O144" i="6"/>
  <c r="N144" i="6"/>
  <c r="P143" i="6"/>
  <c r="O143" i="6"/>
  <c r="N143" i="6"/>
  <c r="P142" i="6"/>
  <c r="O142" i="6"/>
  <c r="N142" i="6"/>
  <c r="P141" i="6"/>
  <c r="O141" i="6"/>
  <c r="N141" i="6"/>
  <c r="P140" i="6"/>
  <c r="O140" i="6"/>
  <c r="N140" i="6"/>
  <c r="P139" i="6"/>
  <c r="O139" i="6"/>
  <c r="N139" i="6"/>
  <c r="P138" i="6"/>
  <c r="O138" i="6"/>
  <c r="N138" i="6"/>
  <c r="P137" i="6"/>
  <c r="O137" i="6"/>
  <c r="N137" i="6"/>
  <c r="P136" i="6"/>
  <c r="O136" i="6"/>
  <c r="N136" i="6"/>
  <c r="P135" i="6"/>
  <c r="O135" i="6"/>
  <c r="N135" i="6"/>
  <c r="P134" i="6"/>
  <c r="O134" i="6"/>
  <c r="N134" i="6"/>
  <c r="P133" i="6"/>
  <c r="O133" i="6"/>
  <c r="N133" i="6"/>
  <c r="P132" i="6"/>
  <c r="O132" i="6"/>
  <c r="N132" i="6"/>
  <c r="P131" i="6"/>
  <c r="O131" i="6"/>
  <c r="N131" i="6"/>
  <c r="P130" i="6"/>
  <c r="O130" i="6"/>
  <c r="N130" i="6"/>
  <c r="P129" i="6"/>
  <c r="O129" i="6"/>
  <c r="N129" i="6"/>
  <c r="P128" i="6"/>
  <c r="O128" i="6"/>
  <c r="N128" i="6"/>
  <c r="P127" i="6"/>
  <c r="O127" i="6"/>
  <c r="N127" i="6"/>
  <c r="P126" i="6"/>
  <c r="O126" i="6"/>
  <c r="N126" i="6"/>
  <c r="P125" i="6"/>
  <c r="O125" i="6"/>
  <c r="N125" i="6"/>
  <c r="P124" i="6"/>
  <c r="O124" i="6"/>
  <c r="N124" i="6"/>
  <c r="P123" i="6"/>
  <c r="O123" i="6"/>
  <c r="N123" i="6"/>
  <c r="P122" i="6"/>
  <c r="O122" i="6"/>
  <c r="N122" i="6"/>
  <c r="P121" i="6"/>
  <c r="O121" i="6"/>
  <c r="N121" i="6"/>
  <c r="P120" i="6"/>
  <c r="O120" i="6"/>
  <c r="N120" i="6"/>
  <c r="P119" i="6"/>
  <c r="O119" i="6"/>
  <c r="N119" i="6"/>
  <c r="P118" i="6"/>
  <c r="O118" i="6"/>
  <c r="N118" i="6"/>
  <c r="P117" i="6"/>
  <c r="O117" i="6"/>
  <c r="N117" i="6"/>
  <c r="P116" i="6"/>
  <c r="O116" i="6"/>
  <c r="N116" i="6"/>
  <c r="P115" i="6"/>
  <c r="O115" i="6"/>
  <c r="N115" i="6"/>
  <c r="P114" i="6"/>
  <c r="O114" i="6"/>
  <c r="N114" i="6"/>
  <c r="P113" i="6"/>
  <c r="O113" i="6"/>
  <c r="N113" i="6"/>
  <c r="P112" i="6"/>
  <c r="O112" i="6"/>
  <c r="N112" i="6"/>
  <c r="P111" i="6"/>
  <c r="O111" i="6"/>
  <c r="N111" i="6"/>
  <c r="P110" i="6"/>
  <c r="O110" i="6"/>
  <c r="N110" i="6"/>
  <c r="P109" i="6"/>
  <c r="O109" i="6"/>
  <c r="N109" i="6"/>
  <c r="P108" i="6"/>
  <c r="O108" i="6"/>
  <c r="N108" i="6"/>
  <c r="P107" i="6"/>
  <c r="O107" i="6"/>
  <c r="N107" i="6"/>
  <c r="P106" i="6"/>
  <c r="O106" i="6"/>
  <c r="N106" i="6"/>
  <c r="P105" i="6"/>
  <c r="O105" i="6"/>
  <c r="N105" i="6"/>
  <c r="P104" i="6"/>
  <c r="O104" i="6"/>
  <c r="N104" i="6"/>
  <c r="P103" i="6"/>
  <c r="O103" i="6"/>
  <c r="N103" i="6"/>
  <c r="P102" i="6"/>
  <c r="O102" i="6"/>
  <c r="N102" i="6"/>
  <c r="P101" i="6"/>
  <c r="O101" i="6"/>
  <c r="N101" i="6"/>
  <c r="P100" i="6"/>
  <c r="O100" i="6"/>
  <c r="N100" i="6"/>
  <c r="P99" i="6"/>
  <c r="O99" i="6"/>
  <c r="N99" i="6"/>
  <c r="P98" i="6"/>
  <c r="O98" i="6"/>
  <c r="N98" i="6"/>
  <c r="P97" i="6"/>
  <c r="O97" i="6"/>
  <c r="N97" i="6"/>
  <c r="P96" i="6"/>
  <c r="O96" i="6"/>
  <c r="N96" i="6"/>
  <c r="P95" i="6"/>
  <c r="O95" i="6"/>
  <c r="N95" i="6"/>
  <c r="P94" i="6"/>
  <c r="O94" i="6"/>
  <c r="N94" i="6"/>
  <c r="P93" i="6"/>
  <c r="O93" i="6"/>
  <c r="N93" i="6"/>
  <c r="P92" i="6"/>
  <c r="O92" i="6"/>
  <c r="N92" i="6"/>
  <c r="P91" i="6"/>
  <c r="O91" i="6"/>
  <c r="N91" i="6"/>
  <c r="P90" i="6"/>
  <c r="O90" i="6"/>
  <c r="N90" i="6"/>
  <c r="P89" i="6"/>
  <c r="O89" i="6"/>
  <c r="N89" i="6"/>
  <c r="P88" i="6"/>
  <c r="O88" i="6"/>
  <c r="N88" i="6"/>
  <c r="P87" i="6"/>
  <c r="O87" i="6"/>
  <c r="N87" i="6"/>
  <c r="P86" i="6"/>
  <c r="O86" i="6"/>
  <c r="N86" i="6"/>
  <c r="P85" i="6"/>
  <c r="O85" i="6"/>
  <c r="N85" i="6"/>
  <c r="P84" i="6"/>
  <c r="O84" i="6"/>
  <c r="N84" i="6"/>
  <c r="P83" i="6"/>
  <c r="O83" i="6"/>
  <c r="N83" i="6"/>
  <c r="P82" i="6"/>
  <c r="O82" i="6"/>
  <c r="N82" i="6"/>
  <c r="P81" i="6"/>
  <c r="O81" i="6"/>
  <c r="N81" i="6"/>
  <c r="P80" i="6"/>
  <c r="O80" i="6"/>
  <c r="N80" i="6"/>
  <c r="P79" i="6"/>
  <c r="O79" i="6"/>
  <c r="N79" i="6"/>
  <c r="P78" i="6"/>
  <c r="O78" i="6"/>
  <c r="N78" i="6"/>
  <c r="P77" i="6"/>
  <c r="O77" i="6"/>
  <c r="N77" i="6"/>
  <c r="P76" i="6"/>
  <c r="O76" i="6"/>
  <c r="N76" i="6"/>
  <c r="P75" i="6"/>
  <c r="O75" i="6"/>
  <c r="N75" i="6"/>
  <c r="P74" i="6"/>
  <c r="O74" i="6"/>
  <c r="N74" i="6"/>
  <c r="P73" i="6"/>
  <c r="O73" i="6"/>
  <c r="N73" i="6"/>
  <c r="P72" i="6"/>
  <c r="O72" i="6"/>
  <c r="N72" i="6"/>
  <c r="P71" i="6"/>
  <c r="O71" i="6"/>
  <c r="N71" i="6"/>
  <c r="P70" i="6"/>
  <c r="O70" i="6"/>
  <c r="N70" i="6"/>
  <c r="P69" i="6"/>
  <c r="O69" i="6"/>
  <c r="N69" i="6"/>
  <c r="P68" i="6"/>
  <c r="O68" i="6"/>
  <c r="N68" i="6"/>
  <c r="P67" i="6"/>
  <c r="O67" i="6"/>
  <c r="N67" i="6"/>
  <c r="P66" i="6"/>
  <c r="O66" i="6"/>
  <c r="N66" i="6"/>
  <c r="P65" i="6"/>
  <c r="O65" i="6"/>
  <c r="N65" i="6"/>
  <c r="P64" i="6"/>
  <c r="O64" i="6"/>
  <c r="N64" i="6"/>
  <c r="P63" i="6"/>
  <c r="O63" i="6"/>
  <c r="N63" i="6"/>
  <c r="P62" i="6"/>
  <c r="O62" i="6"/>
  <c r="N62" i="6"/>
  <c r="P61" i="6"/>
  <c r="O61" i="6"/>
  <c r="N61" i="6"/>
  <c r="P60" i="6"/>
  <c r="O60" i="6"/>
  <c r="N60" i="6"/>
  <c r="P59" i="6"/>
  <c r="O59" i="6"/>
  <c r="N59" i="6"/>
  <c r="P58" i="6"/>
  <c r="O58" i="6"/>
  <c r="N58" i="6"/>
  <c r="P57" i="6"/>
  <c r="O57" i="6"/>
  <c r="N57" i="6"/>
  <c r="P56" i="6"/>
  <c r="O56" i="6"/>
  <c r="N56" i="6"/>
  <c r="P55" i="6"/>
  <c r="O55" i="6"/>
  <c r="N55" i="6"/>
  <c r="P54" i="6"/>
  <c r="O54" i="6"/>
  <c r="N54" i="6"/>
  <c r="P53" i="6"/>
  <c r="O53" i="6"/>
  <c r="N53" i="6"/>
  <c r="P52" i="6"/>
  <c r="O52" i="6"/>
  <c r="N52" i="6"/>
  <c r="P51" i="6"/>
  <c r="O51" i="6"/>
  <c r="N51" i="6"/>
  <c r="P50" i="6"/>
  <c r="O50" i="6"/>
  <c r="N50" i="6"/>
  <c r="P49" i="6"/>
  <c r="O49" i="6"/>
  <c r="N49" i="6"/>
  <c r="P48" i="6"/>
  <c r="O48" i="6"/>
  <c r="N48" i="6"/>
  <c r="P47" i="6"/>
  <c r="O47" i="6"/>
  <c r="N47" i="6"/>
  <c r="P46" i="6"/>
  <c r="O46" i="6"/>
  <c r="N46" i="6"/>
  <c r="P45" i="6"/>
  <c r="O45" i="6"/>
  <c r="N45" i="6"/>
  <c r="P44" i="6"/>
  <c r="O44" i="6"/>
  <c r="N44" i="6"/>
  <c r="P43" i="6"/>
  <c r="O43" i="6"/>
  <c r="N43" i="6"/>
  <c r="P42" i="6"/>
  <c r="O42" i="6"/>
  <c r="N42" i="6"/>
  <c r="P41" i="6"/>
  <c r="O41" i="6"/>
  <c r="N41" i="6"/>
  <c r="P40" i="6"/>
  <c r="O40" i="6"/>
  <c r="N40" i="6"/>
  <c r="P39" i="6"/>
  <c r="O39" i="6"/>
  <c r="N39" i="6"/>
  <c r="P38" i="6"/>
  <c r="O38" i="6"/>
  <c r="N38" i="6"/>
  <c r="P37" i="6"/>
  <c r="O37" i="6"/>
  <c r="N37" i="6"/>
  <c r="P36" i="6"/>
  <c r="O36" i="6"/>
  <c r="N36" i="6"/>
  <c r="P35" i="6"/>
  <c r="O35" i="6"/>
  <c r="N35" i="6"/>
  <c r="P34" i="6"/>
  <c r="O34" i="6"/>
  <c r="N34" i="6"/>
  <c r="P33" i="6"/>
  <c r="O33" i="6"/>
  <c r="N33" i="6"/>
  <c r="P32" i="6"/>
  <c r="O32" i="6"/>
  <c r="N32" i="6"/>
  <c r="P31" i="6"/>
  <c r="O31" i="6"/>
  <c r="N31" i="6"/>
  <c r="P30" i="6"/>
  <c r="O30" i="6"/>
  <c r="N30" i="6"/>
  <c r="P29" i="6"/>
  <c r="O29" i="6"/>
  <c r="N29" i="6"/>
  <c r="P28" i="6"/>
  <c r="O28" i="6"/>
  <c r="N28" i="6"/>
  <c r="P27" i="6"/>
  <c r="O27" i="6"/>
  <c r="N27" i="6"/>
  <c r="P26" i="6"/>
  <c r="O26" i="6"/>
  <c r="N26" i="6"/>
  <c r="P25" i="6"/>
  <c r="O25" i="6"/>
  <c r="N25" i="6"/>
  <c r="P24" i="6"/>
  <c r="O24" i="6"/>
  <c r="N24" i="6"/>
  <c r="P23" i="6"/>
  <c r="O23" i="6"/>
  <c r="N23" i="6"/>
  <c r="P22" i="6"/>
  <c r="O22" i="6"/>
  <c r="N22" i="6"/>
  <c r="P21" i="6"/>
  <c r="O21" i="6"/>
  <c r="N21" i="6"/>
  <c r="P20" i="6"/>
  <c r="O20" i="6"/>
  <c r="N20" i="6"/>
  <c r="P19" i="6"/>
  <c r="O19" i="6"/>
  <c r="N19" i="6"/>
  <c r="P18" i="6"/>
  <c r="O18" i="6"/>
  <c r="N18" i="6"/>
  <c r="P17" i="6"/>
  <c r="O17" i="6"/>
  <c r="N17" i="6"/>
  <c r="P16" i="6"/>
  <c r="O16" i="6"/>
  <c r="N16" i="6"/>
  <c r="P15" i="6"/>
  <c r="O15" i="6"/>
  <c r="N15" i="6"/>
  <c r="P14" i="6"/>
  <c r="O14" i="6"/>
  <c r="N14" i="6"/>
  <c r="P13" i="6"/>
  <c r="O13" i="6"/>
  <c r="N13" i="6"/>
  <c r="P12" i="6"/>
  <c r="O12" i="6"/>
  <c r="N12" i="6"/>
  <c r="P11" i="6"/>
  <c r="O11" i="6"/>
  <c r="N11" i="6"/>
  <c r="P10" i="6"/>
  <c r="O10" i="6"/>
  <c r="N10" i="6"/>
  <c r="P9" i="6"/>
  <c r="O9" i="6"/>
  <c r="N9" i="6"/>
  <c r="P8" i="6"/>
  <c r="O8" i="6"/>
  <c r="N8" i="6"/>
  <c r="P7" i="6"/>
  <c r="N7" i="6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7" i="5"/>
  <c r="P250" i="5"/>
  <c r="O250" i="5"/>
  <c r="P249" i="5"/>
  <c r="O249" i="5"/>
  <c r="P248" i="5"/>
  <c r="O248" i="5"/>
  <c r="P247" i="5"/>
  <c r="O247" i="5"/>
  <c r="P246" i="5"/>
  <c r="O246" i="5"/>
  <c r="P245" i="5"/>
  <c r="O245" i="5"/>
  <c r="P244" i="5"/>
  <c r="O244" i="5"/>
  <c r="P243" i="5"/>
  <c r="O243" i="5"/>
  <c r="P242" i="5"/>
  <c r="O242" i="5"/>
  <c r="P241" i="5"/>
  <c r="O241" i="5"/>
  <c r="P240" i="5"/>
  <c r="O240" i="5"/>
  <c r="P239" i="5"/>
  <c r="O239" i="5"/>
  <c r="P238" i="5"/>
  <c r="O238" i="5"/>
  <c r="P237" i="5"/>
  <c r="O237" i="5"/>
  <c r="P236" i="5"/>
  <c r="O236" i="5"/>
  <c r="P235" i="5"/>
  <c r="O235" i="5"/>
  <c r="P234" i="5"/>
  <c r="O234" i="5"/>
  <c r="P233" i="5"/>
  <c r="O233" i="5"/>
  <c r="P232" i="5"/>
  <c r="O232" i="5"/>
  <c r="P231" i="5"/>
  <c r="O231" i="5"/>
  <c r="P230" i="5"/>
  <c r="O230" i="5"/>
  <c r="P229" i="5"/>
  <c r="O229" i="5"/>
  <c r="P228" i="5"/>
  <c r="O228" i="5"/>
  <c r="P227" i="5"/>
  <c r="O227" i="5"/>
  <c r="P226" i="5"/>
  <c r="O226" i="5"/>
  <c r="P225" i="5"/>
  <c r="O225" i="5"/>
  <c r="P224" i="5"/>
  <c r="O224" i="5"/>
  <c r="P223" i="5"/>
  <c r="O223" i="5"/>
  <c r="P222" i="5"/>
  <c r="O222" i="5"/>
  <c r="P221" i="5"/>
  <c r="O221" i="5"/>
  <c r="P220" i="5"/>
  <c r="O220" i="5"/>
  <c r="P219" i="5"/>
  <c r="O219" i="5"/>
  <c r="P218" i="5"/>
  <c r="O218" i="5"/>
  <c r="P217" i="5"/>
  <c r="O217" i="5"/>
  <c r="P216" i="5"/>
  <c r="O216" i="5"/>
  <c r="P215" i="5"/>
  <c r="O215" i="5"/>
  <c r="P214" i="5"/>
  <c r="O214" i="5"/>
  <c r="P213" i="5"/>
  <c r="O213" i="5"/>
  <c r="P212" i="5"/>
  <c r="O212" i="5"/>
  <c r="P211" i="5"/>
  <c r="O211" i="5"/>
  <c r="P210" i="5"/>
  <c r="O210" i="5"/>
  <c r="P209" i="5"/>
  <c r="O209" i="5"/>
  <c r="P208" i="5"/>
  <c r="O208" i="5"/>
  <c r="P207" i="5"/>
  <c r="O207" i="5"/>
  <c r="P206" i="5"/>
  <c r="O206" i="5"/>
  <c r="P205" i="5"/>
  <c r="O205" i="5"/>
  <c r="P204" i="5"/>
  <c r="O204" i="5"/>
  <c r="P203" i="5"/>
  <c r="O203" i="5"/>
  <c r="P202" i="5"/>
  <c r="O202" i="5"/>
  <c r="P201" i="5"/>
  <c r="O201" i="5"/>
  <c r="P200" i="5"/>
  <c r="O200" i="5"/>
  <c r="P199" i="5"/>
  <c r="O199" i="5"/>
  <c r="P198" i="5"/>
  <c r="O198" i="5"/>
  <c r="P197" i="5"/>
  <c r="O197" i="5"/>
  <c r="P196" i="5"/>
  <c r="O196" i="5"/>
  <c r="P195" i="5"/>
  <c r="O195" i="5"/>
  <c r="P194" i="5"/>
  <c r="O194" i="5"/>
  <c r="P193" i="5"/>
  <c r="O193" i="5"/>
  <c r="P192" i="5"/>
  <c r="O192" i="5"/>
  <c r="P191" i="5"/>
  <c r="O191" i="5"/>
  <c r="P190" i="5"/>
  <c r="O190" i="5"/>
  <c r="P189" i="5"/>
  <c r="O189" i="5"/>
  <c r="P188" i="5"/>
  <c r="O188" i="5"/>
  <c r="P187" i="5"/>
  <c r="O187" i="5"/>
  <c r="P186" i="5"/>
  <c r="O186" i="5"/>
  <c r="P185" i="5"/>
  <c r="O185" i="5"/>
  <c r="P184" i="5"/>
  <c r="O184" i="5"/>
  <c r="P183" i="5"/>
  <c r="O183" i="5"/>
  <c r="P182" i="5"/>
  <c r="O182" i="5"/>
  <c r="P181" i="5"/>
  <c r="O181" i="5"/>
  <c r="P180" i="5"/>
  <c r="O180" i="5"/>
  <c r="P179" i="5"/>
  <c r="O179" i="5"/>
  <c r="P178" i="5"/>
  <c r="O178" i="5"/>
  <c r="P177" i="5"/>
  <c r="O177" i="5"/>
  <c r="P176" i="5"/>
  <c r="O176" i="5"/>
  <c r="P175" i="5"/>
  <c r="O175" i="5"/>
  <c r="P174" i="5"/>
  <c r="O174" i="5"/>
  <c r="P173" i="5"/>
  <c r="O173" i="5"/>
  <c r="P172" i="5"/>
  <c r="O172" i="5"/>
  <c r="P171" i="5"/>
  <c r="O171" i="5"/>
  <c r="P170" i="5"/>
  <c r="O170" i="5"/>
  <c r="P169" i="5"/>
  <c r="O169" i="5"/>
  <c r="P168" i="5"/>
  <c r="O168" i="5"/>
  <c r="P167" i="5"/>
  <c r="O167" i="5"/>
  <c r="P166" i="5"/>
  <c r="O166" i="5"/>
  <c r="P165" i="5"/>
  <c r="O165" i="5"/>
  <c r="P164" i="5"/>
  <c r="O164" i="5"/>
  <c r="P163" i="5"/>
  <c r="O163" i="5"/>
  <c r="P162" i="5"/>
  <c r="O162" i="5"/>
  <c r="P161" i="5"/>
  <c r="O161" i="5"/>
  <c r="P160" i="5"/>
  <c r="O160" i="5"/>
  <c r="P159" i="5"/>
  <c r="O159" i="5"/>
  <c r="P158" i="5"/>
  <c r="O158" i="5"/>
  <c r="P157" i="5"/>
  <c r="O157" i="5"/>
  <c r="P156" i="5"/>
  <c r="O156" i="5"/>
  <c r="P155" i="5"/>
  <c r="O155" i="5"/>
  <c r="P154" i="5"/>
  <c r="O154" i="5"/>
  <c r="P153" i="5"/>
  <c r="O153" i="5"/>
  <c r="P152" i="5"/>
  <c r="O152" i="5"/>
  <c r="P151" i="5"/>
  <c r="O151" i="5"/>
  <c r="P150" i="5"/>
  <c r="O150" i="5"/>
  <c r="P149" i="5"/>
  <c r="O149" i="5"/>
  <c r="P148" i="5"/>
  <c r="O148" i="5"/>
  <c r="P147" i="5"/>
  <c r="O147" i="5"/>
  <c r="P146" i="5"/>
  <c r="O146" i="5"/>
  <c r="P145" i="5"/>
  <c r="O145" i="5"/>
  <c r="P144" i="5"/>
  <c r="O144" i="5"/>
  <c r="P143" i="5"/>
  <c r="O143" i="5"/>
  <c r="P142" i="5"/>
  <c r="O142" i="5"/>
  <c r="P141" i="5"/>
  <c r="O141" i="5"/>
  <c r="P140" i="5"/>
  <c r="O140" i="5"/>
  <c r="P139" i="5"/>
  <c r="O139" i="5"/>
  <c r="P138" i="5"/>
  <c r="O138" i="5"/>
  <c r="P137" i="5"/>
  <c r="O137" i="5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7" i="5"/>
  <c r="O127" i="5"/>
  <c r="P126" i="5"/>
  <c r="O126" i="5"/>
  <c r="P125" i="5"/>
  <c r="O125" i="5"/>
  <c r="P124" i="5"/>
  <c r="O124" i="5"/>
  <c r="P123" i="5"/>
  <c r="O123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12" i="5"/>
  <c r="O112" i="5"/>
  <c r="P111" i="5"/>
  <c r="O111" i="5"/>
  <c r="P110" i="5"/>
  <c r="O110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P250" i="4"/>
  <c r="O250" i="4"/>
  <c r="P249" i="4"/>
  <c r="O249" i="4"/>
  <c r="P248" i="4"/>
  <c r="O248" i="4"/>
  <c r="P247" i="4"/>
  <c r="O247" i="4"/>
  <c r="P246" i="4"/>
  <c r="O246" i="4"/>
  <c r="P245" i="4"/>
  <c r="O245" i="4"/>
  <c r="P244" i="4"/>
  <c r="O244" i="4"/>
  <c r="P243" i="4"/>
  <c r="O243" i="4"/>
  <c r="P242" i="4"/>
  <c r="O242" i="4"/>
  <c r="P241" i="4"/>
  <c r="O241" i="4"/>
  <c r="P240" i="4"/>
  <c r="O240" i="4"/>
  <c r="P239" i="4"/>
  <c r="O239" i="4"/>
  <c r="P238" i="4"/>
  <c r="O238" i="4"/>
  <c r="P237" i="4"/>
  <c r="O237" i="4"/>
  <c r="P236" i="4"/>
  <c r="O236" i="4"/>
  <c r="P235" i="4"/>
  <c r="O235" i="4"/>
  <c r="P234" i="4"/>
  <c r="O234" i="4"/>
  <c r="P233" i="4"/>
  <c r="O233" i="4"/>
  <c r="P232" i="4"/>
  <c r="O232" i="4"/>
  <c r="P231" i="4"/>
  <c r="O231" i="4"/>
  <c r="P230" i="4"/>
  <c r="O230" i="4"/>
  <c r="P229" i="4"/>
  <c r="O229" i="4"/>
  <c r="P228" i="4"/>
  <c r="O228" i="4"/>
  <c r="P227" i="4"/>
  <c r="O227" i="4"/>
  <c r="P226" i="4"/>
  <c r="O226" i="4"/>
  <c r="P225" i="4"/>
  <c r="O225" i="4"/>
  <c r="P224" i="4"/>
  <c r="O224" i="4"/>
  <c r="P223" i="4"/>
  <c r="O223" i="4"/>
  <c r="P222" i="4"/>
  <c r="O222" i="4"/>
  <c r="P221" i="4"/>
  <c r="O221" i="4"/>
  <c r="P220" i="4"/>
  <c r="O220" i="4"/>
  <c r="P219" i="4"/>
  <c r="O219" i="4"/>
  <c r="P218" i="4"/>
  <c r="O218" i="4"/>
  <c r="P217" i="4"/>
  <c r="O217" i="4"/>
  <c r="P216" i="4"/>
  <c r="O216" i="4"/>
  <c r="P215" i="4"/>
  <c r="O215" i="4"/>
  <c r="P214" i="4"/>
  <c r="O214" i="4"/>
  <c r="P213" i="4"/>
  <c r="O213" i="4"/>
  <c r="P212" i="4"/>
  <c r="O212" i="4"/>
  <c r="P211" i="4"/>
  <c r="O211" i="4"/>
  <c r="P210" i="4"/>
  <c r="O210" i="4"/>
  <c r="P209" i="4"/>
  <c r="O209" i="4"/>
  <c r="P208" i="4"/>
  <c r="O208" i="4"/>
  <c r="P207" i="4"/>
  <c r="O207" i="4"/>
  <c r="P206" i="4"/>
  <c r="O206" i="4"/>
  <c r="P205" i="4"/>
  <c r="O205" i="4"/>
  <c r="P204" i="4"/>
  <c r="O204" i="4"/>
  <c r="P203" i="4"/>
  <c r="O203" i="4"/>
  <c r="P202" i="4"/>
  <c r="O202" i="4"/>
  <c r="P201" i="4"/>
  <c r="O201" i="4"/>
  <c r="P200" i="4"/>
  <c r="O200" i="4"/>
  <c r="P199" i="4"/>
  <c r="O199" i="4"/>
  <c r="P198" i="4"/>
  <c r="O198" i="4"/>
  <c r="P197" i="4"/>
  <c r="O197" i="4"/>
  <c r="P196" i="4"/>
  <c r="O196" i="4"/>
  <c r="P195" i="4"/>
  <c r="O195" i="4"/>
  <c r="P194" i="4"/>
  <c r="O194" i="4"/>
  <c r="P193" i="4"/>
  <c r="O193" i="4"/>
  <c r="P192" i="4"/>
  <c r="O192" i="4"/>
  <c r="P191" i="4"/>
  <c r="O191" i="4"/>
  <c r="P190" i="4"/>
  <c r="O190" i="4"/>
  <c r="P189" i="4"/>
  <c r="O189" i="4"/>
  <c r="P188" i="4"/>
  <c r="O188" i="4"/>
  <c r="P187" i="4"/>
  <c r="O187" i="4"/>
  <c r="P186" i="4"/>
  <c r="O186" i="4"/>
  <c r="P185" i="4"/>
  <c r="O185" i="4"/>
  <c r="P184" i="4"/>
  <c r="O184" i="4"/>
  <c r="P183" i="4"/>
  <c r="O183" i="4"/>
  <c r="P182" i="4"/>
  <c r="O182" i="4"/>
  <c r="P181" i="4"/>
  <c r="O181" i="4"/>
  <c r="P180" i="4"/>
  <c r="O180" i="4"/>
  <c r="P179" i="4"/>
  <c r="O179" i="4"/>
  <c r="P178" i="4"/>
  <c r="O178" i="4"/>
  <c r="P177" i="4"/>
  <c r="O177" i="4"/>
  <c r="P176" i="4"/>
  <c r="O176" i="4"/>
  <c r="P175" i="4"/>
  <c r="O175" i="4"/>
  <c r="P174" i="4"/>
  <c r="O174" i="4"/>
  <c r="P173" i="4"/>
  <c r="O173" i="4"/>
  <c r="P172" i="4"/>
  <c r="O172" i="4"/>
  <c r="P171" i="4"/>
  <c r="O171" i="4"/>
  <c r="P170" i="4"/>
  <c r="O170" i="4"/>
  <c r="P169" i="4"/>
  <c r="O169" i="4"/>
  <c r="P168" i="4"/>
  <c r="O168" i="4"/>
  <c r="P167" i="4"/>
  <c r="O167" i="4"/>
  <c r="P166" i="4"/>
  <c r="O166" i="4"/>
  <c r="P165" i="4"/>
  <c r="O165" i="4"/>
  <c r="P164" i="4"/>
  <c r="O164" i="4"/>
  <c r="P163" i="4"/>
  <c r="O163" i="4"/>
  <c r="P162" i="4"/>
  <c r="O162" i="4"/>
  <c r="P161" i="4"/>
  <c r="O161" i="4"/>
  <c r="P160" i="4"/>
  <c r="O160" i="4"/>
  <c r="P159" i="4"/>
  <c r="O159" i="4"/>
  <c r="P158" i="4"/>
  <c r="O158" i="4"/>
  <c r="P157" i="4"/>
  <c r="O157" i="4"/>
  <c r="P156" i="4"/>
  <c r="O156" i="4"/>
  <c r="P155" i="4"/>
  <c r="O155" i="4"/>
  <c r="P154" i="4"/>
  <c r="O154" i="4"/>
  <c r="P153" i="4"/>
  <c r="O153" i="4"/>
  <c r="P152" i="4"/>
  <c r="O152" i="4"/>
  <c r="P151" i="4"/>
  <c r="O151" i="4"/>
  <c r="P150" i="4"/>
  <c r="O150" i="4"/>
  <c r="P149" i="4"/>
  <c r="O149" i="4"/>
  <c r="P148" i="4"/>
  <c r="O148" i="4"/>
  <c r="P147" i="4"/>
  <c r="O147" i="4"/>
  <c r="P146" i="4"/>
  <c r="O146" i="4"/>
  <c r="P145" i="4"/>
  <c r="O145" i="4"/>
  <c r="P144" i="4"/>
  <c r="O144" i="4"/>
  <c r="P143" i="4"/>
  <c r="O143" i="4"/>
  <c r="P142" i="4"/>
  <c r="O142" i="4"/>
  <c r="P141" i="4"/>
  <c r="O141" i="4"/>
  <c r="P140" i="4"/>
  <c r="O140" i="4"/>
  <c r="P139" i="4"/>
  <c r="O139" i="4"/>
  <c r="P138" i="4"/>
  <c r="O138" i="4"/>
  <c r="P137" i="4"/>
  <c r="O137" i="4"/>
  <c r="P136" i="4"/>
  <c r="O136" i="4"/>
  <c r="P135" i="4"/>
  <c r="O135" i="4"/>
  <c r="P134" i="4"/>
  <c r="O134" i="4"/>
  <c r="P133" i="4"/>
  <c r="O133" i="4"/>
  <c r="P132" i="4"/>
  <c r="O132" i="4"/>
  <c r="P131" i="4"/>
  <c r="O131" i="4"/>
  <c r="P130" i="4"/>
  <c r="O130" i="4"/>
  <c r="P129" i="4"/>
  <c r="O129" i="4"/>
  <c r="P128" i="4"/>
  <c r="O128" i="4"/>
  <c r="P127" i="4"/>
  <c r="O127" i="4"/>
  <c r="P126" i="4"/>
  <c r="O126" i="4"/>
  <c r="P125" i="4"/>
  <c r="O125" i="4"/>
  <c r="P124" i="4"/>
  <c r="O124" i="4"/>
  <c r="P123" i="4"/>
  <c r="O123" i="4"/>
  <c r="P122" i="4"/>
  <c r="O122" i="4"/>
  <c r="P121" i="4"/>
  <c r="O121" i="4"/>
  <c r="P120" i="4"/>
  <c r="O120" i="4"/>
  <c r="P119" i="4"/>
  <c r="O119" i="4"/>
  <c r="P118" i="4"/>
  <c r="O118" i="4"/>
  <c r="P117" i="4"/>
  <c r="O117" i="4"/>
  <c r="P116" i="4"/>
  <c r="O116" i="4"/>
  <c r="P115" i="4"/>
  <c r="O115" i="4"/>
  <c r="P114" i="4"/>
  <c r="O114" i="4"/>
  <c r="P113" i="4"/>
  <c r="O113" i="4"/>
  <c r="P112" i="4"/>
  <c r="O112" i="4"/>
  <c r="P111" i="4"/>
  <c r="O111" i="4"/>
  <c r="P110" i="4"/>
  <c r="O110" i="4"/>
  <c r="P109" i="4"/>
  <c r="O109" i="4"/>
  <c r="P108" i="4"/>
  <c r="O108" i="4"/>
  <c r="P107" i="4"/>
  <c r="O107" i="4"/>
  <c r="P106" i="4"/>
  <c r="O106" i="4"/>
  <c r="P105" i="4"/>
  <c r="O105" i="4"/>
  <c r="P104" i="4"/>
  <c r="O104" i="4"/>
  <c r="P103" i="4"/>
  <c r="O103" i="4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53" i="4"/>
  <c r="O53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O218" i="2"/>
  <c r="P218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P7" i="2"/>
  <c r="I7" i="7"/>
  <c r="C7" i="7"/>
  <c r="I3" i="7"/>
  <c r="C3" i="7"/>
  <c r="I7" i="6"/>
  <c r="C7" i="6"/>
  <c r="I3" i="6"/>
  <c r="C3" i="6"/>
  <c r="I7" i="5"/>
  <c r="C7" i="5"/>
  <c r="I3" i="5"/>
  <c r="C3" i="5"/>
  <c r="I7" i="4"/>
  <c r="C7" i="4"/>
  <c r="I3" i="4"/>
  <c r="C3" i="4"/>
  <c r="I7" i="2"/>
  <c r="I3" i="2"/>
  <c r="C7" i="2"/>
  <c r="C3" i="2"/>
  <c r="O7" i="7" l="1"/>
  <c r="O7" i="6"/>
  <c r="O7" i="5"/>
  <c r="O7" i="4"/>
  <c r="O7" i="2" l="1"/>
</calcChain>
</file>

<file path=xl/comments1.xml><?xml version="1.0" encoding="utf-8"?>
<comments xmlns="http://schemas.openxmlformats.org/spreadsheetml/2006/main">
  <authors>
    <author>Yuchuan Dang</author>
  </authors>
  <commentLis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2.xml><?xml version="1.0" encoding="utf-8"?>
<comments xmlns="http://schemas.openxmlformats.org/spreadsheetml/2006/main">
  <authors>
    <author>Yuchuan Dang</author>
  </authors>
  <commentLis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3.xml><?xml version="1.0" encoding="utf-8"?>
<comments xmlns="http://schemas.openxmlformats.org/spreadsheetml/2006/main">
  <authors>
    <author>Yuchuan Dang</author>
  </authors>
  <commentLis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4.xml><?xml version="1.0" encoding="utf-8"?>
<comments xmlns="http://schemas.openxmlformats.org/spreadsheetml/2006/main">
  <authors>
    <author>Yuchuan Dang</author>
  </authors>
  <commentLis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5.xml><?xml version="1.0" encoding="utf-8"?>
<comments xmlns="http://schemas.openxmlformats.org/spreadsheetml/2006/main">
  <authors>
    <author>Yuchuan Dang</author>
  </authors>
  <commentLis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<sst xmlns="http://schemas.openxmlformats.org/spreadsheetml/2006/main" count="105" uniqueCount="15">
  <si>
    <t>open</t>
  </si>
  <si>
    <t>close</t>
  </si>
  <si>
    <t>Date</t>
  </si>
  <si>
    <r>
      <rPr>
        <sz val="9"/>
        <color theme="1"/>
        <rFont val="宋体"/>
        <family val="2"/>
        <charset val="134"/>
      </rPr>
      <t>日期</t>
    </r>
  </si>
  <si>
    <r>
      <rPr>
        <sz val="9"/>
        <color theme="1"/>
        <rFont val="宋体"/>
        <family val="2"/>
        <charset val="134"/>
      </rPr>
      <t>开盘价</t>
    </r>
  </si>
  <si>
    <r>
      <rPr>
        <sz val="9"/>
        <color theme="1"/>
        <rFont val="宋体"/>
        <family val="2"/>
        <charset val="134"/>
      </rPr>
      <t>收盘价</t>
    </r>
  </si>
  <si>
    <t>价差</t>
    <phoneticPr fontId="18" type="noConversion"/>
  </si>
  <si>
    <t>日期</t>
    <phoneticPr fontId="18" type="noConversion"/>
  </si>
  <si>
    <t>Date</t>
    <phoneticPr fontId="18" type="noConversion"/>
  </si>
  <si>
    <t>开盘价</t>
    <phoneticPr fontId="18" type="noConversion"/>
  </si>
  <si>
    <t>收盘价</t>
    <phoneticPr fontId="18" type="noConversion"/>
  </si>
  <si>
    <t>open</t>
    <phoneticPr fontId="18" type="noConversion"/>
  </si>
  <si>
    <t>close</t>
    <phoneticPr fontId="18" type="noConversion"/>
  </si>
  <si>
    <t>510300.SH</t>
    <phoneticPr fontId="18" type="noConversion"/>
  </si>
  <si>
    <t>000300.SH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</si>
</sst>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yyyy\-mm\-dd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59" fillId="0" borderId="0" xfId="0" applyNumberFormat="1" applyFont="1" applyAlignment="1">
      <alignment horizontal="right" vertical="center"/>
    </xf>
    <xf numFmtId="177" fontId="59" fillId="0" borderId="0" xfId="0" applyNumberFormat="1" applyFont="1" applyAlignment="1">
      <alignment horizontal="right" vertical="center"/>
    </xf>
    <xf numFmtId="176" fontId="59" fillId="0" borderId="0" xfId="0" applyNumberFormat="1" applyFont="1" applyAlignment="1">
      <alignment horizontal="right" vertical="center"/>
    </xf>
  </cellXfs>
  <cellStyles count="776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'2017'!$N$7:$N$250</c:f>
              <c:numCache>
                <c:formatCode>yyyy\-mm\-dd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'2017'!$O$7:$O$250</c:f>
              <c:numCache>
                <c:formatCode>General</c:formatCode>
                <c:ptCount val="244"/>
                <c:pt idx="0">
                  <c:v>48.046600000000126</c:v>
                </c:pt>
                <c:pt idx="1">
                  <c:v>53.442399999999907</c:v>
                </c:pt>
                <c:pt idx="2">
                  <c:v>56.659799999999905</c:v>
                </c:pt>
                <c:pt idx="3">
                  <c:v>49.147800000000188</c:v>
                </c:pt>
                <c:pt idx="4">
                  <c:v>57.251699999999801</c:v>
                </c:pt>
                <c:pt idx="5">
                  <c:v>57.360599999999977</c:v>
                </c:pt>
                <c:pt idx="6">
                  <c:v>49.199200000000019</c:v>
                </c:pt>
                <c:pt idx="7">
                  <c:v>53.314300000000003</c:v>
                </c:pt>
                <c:pt idx="8">
                  <c:v>50.037499999999909</c:v>
                </c:pt>
                <c:pt idx="9">
                  <c:v>53.849299999999857</c:v>
                </c:pt>
                <c:pt idx="10">
                  <c:v>54.399899999999889</c:v>
                </c:pt>
                <c:pt idx="11">
                  <c:v>47.661099999999806</c:v>
                </c:pt>
                <c:pt idx="12">
                  <c:v>58.047799999999825</c:v>
                </c:pt>
                <c:pt idx="13">
                  <c:v>53.022699999999986</c:v>
                </c:pt>
                <c:pt idx="14">
                  <c:v>0.94570000000021537</c:v>
                </c:pt>
                <c:pt idx="15">
                  <c:v>-2.1374000000000706</c:v>
                </c:pt>
                <c:pt idx="16">
                  <c:v>-0.65610000000015134</c:v>
                </c:pt>
                <c:pt idx="17">
                  <c:v>-5.2609000000002197</c:v>
                </c:pt>
                <c:pt idx="18">
                  <c:v>-3.9315000000001419</c:v>
                </c:pt>
                <c:pt idx="19">
                  <c:v>-0.10809999999992215</c:v>
                </c:pt>
                <c:pt idx="20">
                  <c:v>-8.7694999999998799</c:v>
                </c:pt>
                <c:pt idx="21">
                  <c:v>-2.7811000000001513</c:v>
                </c:pt>
                <c:pt idx="22">
                  <c:v>-2.899199999999837</c:v>
                </c:pt>
                <c:pt idx="23">
                  <c:v>-0.31730000000015934</c:v>
                </c:pt>
                <c:pt idx="24">
                  <c:v>-4.9167999999999665</c:v>
                </c:pt>
                <c:pt idx="25">
                  <c:v>-7.5109999999999673</c:v>
                </c:pt>
                <c:pt idx="26">
                  <c:v>-1.3881999999998698</c:v>
                </c:pt>
                <c:pt idx="27">
                  <c:v>1.1700999999998203</c:v>
                </c:pt>
                <c:pt idx="28">
                  <c:v>-5.6165999999998348</c:v>
                </c:pt>
                <c:pt idx="29">
                  <c:v>-3.6433999999999287</c:v>
                </c:pt>
                <c:pt idx="30">
                  <c:v>-1.0583999999998923</c:v>
                </c:pt>
                <c:pt idx="31">
                  <c:v>-6.200800000000072</c:v>
                </c:pt>
                <c:pt idx="32">
                  <c:v>-5.574500000000171</c:v>
                </c:pt>
                <c:pt idx="33">
                  <c:v>2.0412000000001171</c:v>
                </c:pt>
                <c:pt idx="34">
                  <c:v>-3.1318999999998596</c:v>
                </c:pt>
                <c:pt idx="35">
                  <c:v>-9.0273999999999432</c:v>
                </c:pt>
                <c:pt idx="36">
                  <c:v>-5.2058000000001812</c:v>
                </c:pt>
                <c:pt idx="37">
                  <c:v>-8.4828999999999724</c:v>
                </c:pt>
                <c:pt idx="38">
                  <c:v>2.3373000000001412</c:v>
                </c:pt>
                <c:pt idx="39">
                  <c:v>-3.2532999999998538</c:v>
                </c:pt>
                <c:pt idx="40">
                  <c:v>-7.1628000000000611</c:v>
                </c:pt>
                <c:pt idx="41">
                  <c:v>-8.2006000000001222</c:v>
                </c:pt>
                <c:pt idx="42">
                  <c:v>1.1046999999998661</c:v>
                </c:pt>
                <c:pt idx="43">
                  <c:v>-7.9776000000001659</c:v>
                </c:pt>
                <c:pt idx="44">
                  <c:v>-9.6723000000001775</c:v>
                </c:pt>
                <c:pt idx="45">
                  <c:v>-0.65839999999980137</c:v>
                </c:pt>
                <c:pt idx="46">
                  <c:v>-7.2139000000001943</c:v>
                </c:pt>
                <c:pt idx="47">
                  <c:v>-7.2694000000001324</c:v>
                </c:pt>
                <c:pt idx="48">
                  <c:v>-7.3114000000000487</c:v>
                </c:pt>
                <c:pt idx="49">
                  <c:v>-9.0515000000000327</c:v>
                </c:pt>
                <c:pt idx="50">
                  <c:v>-8.7696000000000822</c:v>
                </c:pt>
                <c:pt idx="51">
                  <c:v>0.245600000000195</c:v>
                </c:pt>
                <c:pt idx="52">
                  <c:v>-2.4056000000000495</c:v>
                </c:pt>
                <c:pt idx="53">
                  <c:v>-6.1966000000002168</c:v>
                </c:pt>
                <c:pt idx="54">
                  <c:v>0.23529999999982465</c:v>
                </c:pt>
                <c:pt idx="55">
                  <c:v>-6.2489999999997963</c:v>
                </c:pt>
                <c:pt idx="56">
                  <c:v>-3.9664999999999964</c:v>
                </c:pt>
                <c:pt idx="57">
                  <c:v>-6.6158999999997832</c:v>
                </c:pt>
                <c:pt idx="58">
                  <c:v>-5.8222000000000662</c:v>
                </c:pt>
                <c:pt idx="59">
                  <c:v>-2.4230999999999767</c:v>
                </c:pt>
                <c:pt idx="60">
                  <c:v>1.0120999999999185</c:v>
                </c:pt>
                <c:pt idx="61">
                  <c:v>-5.4520999999999731</c:v>
                </c:pt>
                <c:pt idx="62">
                  <c:v>-2.4596999999998843</c:v>
                </c:pt>
                <c:pt idx="63">
                  <c:v>0.17059999999992215</c:v>
                </c:pt>
                <c:pt idx="64">
                  <c:v>-2.5722999999998137</c:v>
                </c:pt>
                <c:pt idx="65">
                  <c:v>-3.2838000000001557</c:v>
                </c:pt>
                <c:pt idx="66">
                  <c:v>-2.8103000000000975</c:v>
                </c:pt>
                <c:pt idx="67">
                  <c:v>2.2618999999999687</c:v>
                </c:pt>
                <c:pt idx="68">
                  <c:v>-6.8892000000000735</c:v>
                </c:pt>
                <c:pt idx="69">
                  <c:v>5.0095999999998639</c:v>
                </c:pt>
                <c:pt idx="70">
                  <c:v>-8.5225000000000364</c:v>
                </c:pt>
                <c:pt idx="71">
                  <c:v>-1.3890000000001237</c:v>
                </c:pt>
                <c:pt idx="72">
                  <c:v>-7.2278999999998632</c:v>
                </c:pt>
                <c:pt idx="73">
                  <c:v>2.2678000000000793</c:v>
                </c:pt>
                <c:pt idx="74">
                  <c:v>-6.2525999999998021</c:v>
                </c:pt>
                <c:pt idx="75">
                  <c:v>2.8982999999998356</c:v>
                </c:pt>
                <c:pt idx="76">
                  <c:v>1.4265000000000327</c:v>
                </c:pt>
                <c:pt idx="77">
                  <c:v>-1.9169000000001688</c:v>
                </c:pt>
                <c:pt idx="78">
                  <c:v>0.24139999999988504</c:v>
                </c:pt>
                <c:pt idx="79">
                  <c:v>1.0621000000001004</c:v>
                </c:pt>
                <c:pt idx="80">
                  <c:v>-2.4830999999999221</c:v>
                </c:pt>
                <c:pt idx="81">
                  <c:v>0.89159999999992579</c:v>
                </c:pt>
                <c:pt idx="82">
                  <c:v>-2.5981000000001586</c:v>
                </c:pt>
                <c:pt idx="83">
                  <c:v>-1.6502000000000407</c:v>
                </c:pt>
                <c:pt idx="84">
                  <c:v>5.0545000000001892</c:v>
                </c:pt>
                <c:pt idx="85">
                  <c:v>6.2899999999899592E-2</c:v>
                </c:pt>
                <c:pt idx="86">
                  <c:v>-2.5880999999999403</c:v>
                </c:pt>
                <c:pt idx="87">
                  <c:v>7.4999999999818101E-2</c:v>
                </c:pt>
                <c:pt idx="88">
                  <c:v>6.8099999999999454</c:v>
                </c:pt>
                <c:pt idx="89">
                  <c:v>11.334499999999935</c:v>
                </c:pt>
                <c:pt idx="90">
                  <c:v>-0.2318000000000211</c:v>
                </c:pt>
                <c:pt idx="91">
                  <c:v>2.4117999999998574</c:v>
                </c:pt>
                <c:pt idx="92">
                  <c:v>-1.0253999999999905</c:v>
                </c:pt>
                <c:pt idx="93">
                  <c:v>5.283100000000104</c:v>
                </c:pt>
                <c:pt idx="94">
                  <c:v>2.600800000000163</c:v>
                </c:pt>
                <c:pt idx="95">
                  <c:v>7.379399999999805</c:v>
                </c:pt>
                <c:pt idx="96">
                  <c:v>2.9270000000001346</c:v>
                </c:pt>
                <c:pt idx="97">
                  <c:v>-2.2222999999999047</c:v>
                </c:pt>
                <c:pt idx="98">
                  <c:v>3.4106999999999061</c:v>
                </c:pt>
                <c:pt idx="99">
                  <c:v>-2.1691999999998188</c:v>
                </c:pt>
                <c:pt idx="100">
                  <c:v>0.62350000000014916</c:v>
                </c:pt>
                <c:pt idx="101">
                  <c:v>2.1154000000001361</c:v>
                </c:pt>
                <c:pt idx="102">
                  <c:v>6.7581000000000131</c:v>
                </c:pt>
                <c:pt idx="103">
                  <c:v>2.7588999999998123</c:v>
                </c:pt>
                <c:pt idx="104">
                  <c:v>9.7809000000002015</c:v>
                </c:pt>
                <c:pt idx="105">
                  <c:v>1.8405999999999949</c:v>
                </c:pt>
                <c:pt idx="106">
                  <c:v>13.751699999999801</c:v>
                </c:pt>
                <c:pt idx="107">
                  <c:v>19.253499999999804</c:v>
                </c:pt>
                <c:pt idx="108">
                  <c:v>16.025500000000193</c:v>
                </c:pt>
                <c:pt idx="109">
                  <c:v>14.939800000000105</c:v>
                </c:pt>
                <c:pt idx="110">
                  <c:v>15.212899999999991</c:v>
                </c:pt>
                <c:pt idx="111">
                  <c:v>17.874400000000151</c:v>
                </c:pt>
                <c:pt idx="112">
                  <c:v>16.441699999999855</c:v>
                </c:pt>
                <c:pt idx="113">
                  <c:v>24.564100000000053</c:v>
                </c:pt>
                <c:pt idx="114">
                  <c:v>18.979200000000219</c:v>
                </c:pt>
                <c:pt idx="115">
                  <c:v>23.422500000000127</c:v>
                </c:pt>
                <c:pt idx="116">
                  <c:v>25.837100000000191</c:v>
                </c:pt>
                <c:pt idx="117">
                  <c:v>19.747499999999945</c:v>
                </c:pt>
                <c:pt idx="118">
                  <c:v>23.265199999999822</c:v>
                </c:pt>
                <c:pt idx="119">
                  <c:v>17.768399999999929</c:v>
                </c:pt>
                <c:pt idx="120">
                  <c:v>20.172000000000025</c:v>
                </c:pt>
                <c:pt idx="121">
                  <c:v>24.101599999999962</c:v>
                </c:pt>
                <c:pt idx="122">
                  <c:v>30.442399999999907</c:v>
                </c:pt>
                <c:pt idx="123">
                  <c:v>29.358400000000074</c:v>
                </c:pt>
                <c:pt idx="124">
                  <c:v>31.0621000000001</c:v>
                </c:pt>
                <c:pt idx="125">
                  <c:v>33.121700000000146</c:v>
                </c:pt>
                <c:pt idx="126">
                  <c:v>35.367200000000139</c:v>
                </c:pt>
                <c:pt idx="127">
                  <c:v>36.649800000000141</c:v>
                </c:pt>
                <c:pt idx="128">
                  <c:v>48.384700000000066</c:v>
                </c:pt>
                <c:pt idx="129">
                  <c:v>51.382099999999809</c:v>
                </c:pt>
                <c:pt idx="130">
                  <c:v>49.505799999999908</c:v>
                </c:pt>
                <c:pt idx="131">
                  <c:v>44.133499999999913</c:v>
                </c:pt>
                <c:pt idx="132">
                  <c:v>54.856400000000122</c:v>
                </c:pt>
                <c:pt idx="133">
                  <c:v>52.815300000000207</c:v>
                </c:pt>
                <c:pt idx="134">
                  <c:v>53.622199999999793</c:v>
                </c:pt>
                <c:pt idx="135">
                  <c:v>57.359500000000025</c:v>
                </c:pt>
                <c:pt idx="136">
                  <c:v>49.123900000000049</c:v>
                </c:pt>
                <c:pt idx="137">
                  <c:v>51.144200000000183</c:v>
                </c:pt>
                <c:pt idx="138">
                  <c:v>53.510499999999865</c:v>
                </c:pt>
                <c:pt idx="139">
                  <c:v>53.571800000000167</c:v>
                </c:pt>
                <c:pt idx="140">
                  <c:v>51.263600000000224</c:v>
                </c:pt>
                <c:pt idx="141">
                  <c:v>53.80619999999999</c:v>
                </c:pt>
                <c:pt idx="142">
                  <c:v>58.891900000000078</c:v>
                </c:pt>
                <c:pt idx="143">
                  <c:v>57.277500000000146</c:v>
                </c:pt>
                <c:pt idx="144">
                  <c:v>50.783899999999903</c:v>
                </c:pt>
                <c:pt idx="145">
                  <c:v>59.671299999999974</c:v>
                </c:pt>
                <c:pt idx="146">
                  <c:v>51.968100000000049</c:v>
                </c:pt>
                <c:pt idx="147">
                  <c:v>48.038000000000011</c:v>
                </c:pt>
                <c:pt idx="148">
                  <c:v>60.06860000000006</c:v>
                </c:pt>
                <c:pt idx="149">
                  <c:v>49.6246000000001</c:v>
                </c:pt>
                <c:pt idx="150">
                  <c:v>51.2199999999998</c:v>
                </c:pt>
                <c:pt idx="151">
                  <c:v>50.866300000000138</c:v>
                </c:pt>
                <c:pt idx="152">
                  <c:v>48.933199999999943</c:v>
                </c:pt>
                <c:pt idx="153">
                  <c:v>59.810899999999947</c:v>
                </c:pt>
                <c:pt idx="154">
                  <c:v>59.160100000000057</c:v>
                </c:pt>
                <c:pt idx="155">
                  <c:v>50.245699999999943</c:v>
                </c:pt>
                <c:pt idx="156">
                  <c:v>55.389200000000073</c:v>
                </c:pt>
                <c:pt idx="157">
                  <c:v>57.109800000000178</c:v>
                </c:pt>
                <c:pt idx="158">
                  <c:v>55.708399999999983</c:v>
                </c:pt>
                <c:pt idx="159">
                  <c:v>56.343299999999999</c:v>
                </c:pt>
                <c:pt idx="160">
                  <c:v>64.822099999999864</c:v>
                </c:pt>
                <c:pt idx="161">
                  <c:v>59.731800000000021</c:v>
                </c:pt>
                <c:pt idx="162">
                  <c:v>55.160600000000159</c:v>
                </c:pt>
                <c:pt idx="163">
                  <c:v>58.660800000000108</c:v>
                </c:pt>
                <c:pt idx="164">
                  <c:v>60.455300000000079</c:v>
                </c:pt>
                <c:pt idx="165">
                  <c:v>57.45490000000018</c:v>
                </c:pt>
                <c:pt idx="166">
                  <c:v>61.252899999999954</c:v>
                </c:pt>
                <c:pt idx="167">
                  <c:v>56.311999999999898</c:v>
                </c:pt>
                <c:pt idx="168">
                  <c:v>59.929299999999785</c:v>
                </c:pt>
                <c:pt idx="169">
                  <c:v>60.657799999999952</c:v>
                </c:pt>
                <c:pt idx="170">
                  <c:v>67.757799999999861</c:v>
                </c:pt>
                <c:pt idx="171">
                  <c:v>66.45069999999987</c:v>
                </c:pt>
                <c:pt idx="172">
                  <c:v>57.427999999999884</c:v>
                </c:pt>
                <c:pt idx="173">
                  <c:v>61.855199999999968</c:v>
                </c:pt>
                <c:pt idx="174">
                  <c:v>60.037400000000162</c:v>
                </c:pt>
                <c:pt idx="175">
                  <c:v>62.120600000000195</c:v>
                </c:pt>
                <c:pt idx="176">
                  <c:v>53.845100000000002</c:v>
                </c:pt>
                <c:pt idx="177">
                  <c:v>60.742299999999886</c:v>
                </c:pt>
                <c:pt idx="178">
                  <c:v>63.541099999999915</c:v>
                </c:pt>
                <c:pt idx="179">
                  <c:v>59.780999999999949</c:v>
                </c:pt>
                <c:pt idx="180">
                  <c:v>62.666700000000219</c:v>
                </c:pt>
                <c:pt idx="181">
                  <c:v>60.035400000000209</c:v>
                </c:pt>
                <c:pt idx="182">
                  <c:v>61.409599999999955</c:v>
                </c:pt>
                <c:pt idx="183">
                  <c:v>63.797900000000027</c:v>
                </c:pt>
                <c:pt idx="184">
                  <c:v>61.885099999999966</c:v>
                </c:pt>
                <c:pt idx="185">
                  <c:v>56.996299999999792</c:v>
                </c:pt>
                <c:pt idx="186">
                  <c:v>61.181599999999889</c:v>
                </c:pt>
                <c:pt idx="187">
                  <c:v>59.984399999999823</c:v>
                </c:pt>
                <c:pt idx="188">
                  <c:v>58.025000000000091</c:v>
                </c:pt>
                <c:pt idx="189">
                  <c:v>61.724600000000009</c:v>
                </c:pt>
                <c:pt idx="190">
                  <c:v>63.210599999999886</c:v>
                </c:pt>
                <c:pt idx="191">
                  <c:v>56.184799999999996</c:v>
                </c:pt>
                <c:pt idx="192">
                  <c:v>57.416900000000169</c:v>
                </c:pt>
                <c:pt idx="193">
                  <c:v>63.473500000000058</c:v>
                </c:pt>
                <c:pt idx="194">
                  <c:v>56.108600000000024</c:v>
                </c:pt>
                <c:pt idx="195">
                  <c:v>59.770100000000184</c:v>
                </c:pt>
                <c:pt idx="196">
                  <c:v>56.833099999999376</c:v>
                </c:pt>
                <c:pt idx="197">
                  <c:v>54.952099999999973</c:v>
                </c:pt>
                <c:pt idx="198">
                  <c:v>65.446100000000115</c:v>
                </c:pt>
                <c:pt idx="199">
                  <c:v>63.835900000000493</c:v>
                </c:pt>
                <c:pt idx="200">
                  <c:v>56.606499999999414</c:v>
                </c:pt>
                <c:pt idx="201">
                  <c:v>53.088400000000092</c:v>
                </c:pt>
                <c:pt idx="202">
                  <c:v>53.9054000000001</c:v>
                </c:pt>
                <c:pt idx="203">
                  <c:v>58.650399999999991</c:v>
                </c:pt>
                <c:pt idx="204">
                  <c:v>48.817600000000311</c:v>
                </c:pt>
                <c:pt idx="205">
                  <c:v>56.598199999999451</c:v>
                </c:pt>
                <c:pt idx="206">
                  <c:v>64.50649999999996</c:v>
                </c:pt>
                <c:pt idx="207">
                  <c:v>63.933700000000044</c:v>
                </c:pt>
                <c:pt idx="208">
                  <c:v>63.723700000000008</c:v>
                </c:pt>
                <c:pt idx="209">
                  <c:v>64.449300000000221</c:v>
                </c:pt>
                <c:pt idx="210">
                  <c:v>60.726399999999558</c:v>
                </c:pt>
                <c:pt idx="211">
                  <c:v>64.78690000000006</c:v>
                </c:pt>
                <c:pt idx="212">
                  <c:v>61.505700000000161</c:v>
                </c:pt>
                <c:pt idx="213">
                  <c:v>63.921299999999974</c:v>
                </c:pt>
                <c:pt idx="214">
                  <c:v>64.266000000000076</c:v>
                </c:pt>
                <c:pt idx="215">
                  <c:v>65.151799999999639</c:v>
                </c:pt>
                <c:pt idx="216">
                  <c:v>58.627900000000409</c:v>
                </c:pt>
                <c:pt idx="217">
                  <c:v>65.621900000000096</c:v>
                </c:pt>
                <c:pt idx="218">
                  <c:v>49.527700000000095</c:v>
                </c:pt>
                <c:pt idx="219">
                  <c:v>51.068200000000161</c:v>
                </c:pt>
                <c:pt idx="220">
                  <c:v>46.794300000000476</c:v>
                </c:pt>
                <c:pt idx="221">
                  <c:v>47.645500000000084</c:v>
                </c:pt>
                <c:pt idx="222">
                  <c:v>62.990899999999783</c:v>
                </c:pt>
                <c:pt idx="223">
                  <c:v>49.439600000000155</c:v>
                </c:pt>
                <c:pt idx="224">
                  <c:v>63.953399999999874</c:v>
                </c:pt>
                <c:pt idx="225">
                  <c:v>56.063900000000103</c:v>
                </c:pt>
                <c:pt idx="226">
                  <c:v>62.876900000000205</c:v>
                </c:pt>
                <c:pt idx="227">
                  <c:v>59.417399999999361</c:v>
                </c:pt>
                <c:pt idx="228">
                  <c:v>59.171200000000681</c:v>
                </c:pt>
                <c:pt idx="229">
                  <c:v>53.121599999999489</c:v>
                </c:pt>
                <c:pt idx="230">
                  <c:v>55.494700000000194</c:v>
                </c:pt>
                <c:pt idx="231">
                  <c:v>49.168099999999413</c:v>
                </c:pt>
                <c:pt idx="232">
                  <c:v>42.097200000000157</c:v>
                </c:pt>
                <c:pt idx="233">
                  <c:v>49.268699999999626</c:v>
                </c:pt>
                <c:pt idx="234">
                  <c:v>44.703499999999622</c:v>
                </c:pt>
                <c:pt idx="235">
                  <c:v>44.176700000000437</c:v>
                </c:pt>
                <c:pt idx="236">
                  <c:v>39.980999999999767</c:v>
                </c:pt>
                <c:pt idx="237">
                  <c:v>38.924000000000433</c:v>
                </c:pt>
                <c:pt idx="238">
                  <c:v>53.086899999999787</c:v>
                </c:pt>
                <c:pt idx="239">
                  <c:v>46.582699999999932</c:v>
                </c:pt>
                <c:pt idx="240">
                  <c:v>44.382700000000114</c:v>
                </c:pt>
                <c:pt idx="241">
                  <c:v>49.720699999999397</c:v>
                </c:pt>
                <c:pt idx="242">
                  <c:v>38.002999999999702</c:v>
                </c:pt>
                <c:pt idx="243">
                  <c:v>43.117400000000089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'2017'!$N$7:$N$250</c:f>
              <c:numCache>
                <c:formatCode>yyyy\-mm\-dd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'2017'!$P$7:$P$250</c:f>
              <c:numCache>
                <c:formatCode>General</c:formatCode>
                <c:ptCount val="244"/>
                <c:pt idx="0">
                  <c:v>53.772800000000188</c:v>
                </c:pt>
                <c:pt idx="1">
                  <c:v>57.688299999999799</c:v>
                </c:pt>
                <c:pt idx="2">
                  <c:v>51.210799999999836</c:v>
                </c:pt>
                <c:pt idx="3">
                  <c:v>60.333500000000186</c:v>
                </c:pt>
                <c:pt idx="4">
                  <c:v>56.098599999999806</c:v>
                </c:pt>
                <c:pt idx="5">
                  <c:v>52.728399999999965</c:v>
                </c:pt>
                <c:pt idx="6">
                  <c:v>51.50460000000021</c:v>
                </c:pt>
                <c:pt idx="7">
                  <c:v>51.375900000000001</c:v>
                </c:pt>
                <c:pt idx="8">
                  <c:v>55.087799999999788</c:v>
                </c:pt>
                <c:pt idx="9">
                  <c:v>51.554500000000189</c:v>
                </c:pt>
                <c:pt idx="10">
                  <c:v>49.643700000000081</c:v>
                </c:pt>
                <c:pt idx="11">
                  <c:v>58.634700000000066</c:v>
                </c:pt>
                <c:pt idx="12">
                  <c:v>56.710900000000038</c:v>
                </c:pt>
                <c:pt idx="13">
                  <c:v>60.110900000000129</c:v>
                </c:pt>
                <c:pt idx="14">
                  <c:v>-3.0808000000001812</c:v>
                </c:pt>
                <c:pt idx="15">
                  <c:v>-1.4508999999998196</c:v>
                </c:pt>
                <c:pt idx="16">
                  <c:v>-2.9041999999999462</c:v>
                </c:pt>
                <c:pt idx="17">
                  <c:v>-0.96059999999988577</c:v>
                </c:pt>
                <c:pt idx="18">
                  <c:v>2.5077000000001135</c:v>
                </c:pt>
                <c:pt idx="19">
                  <c:v>-7.2051000000001295</c:v>
                </c:pt>
                <c:pt idx="20">
                  <c:v>-5.6849000000001979</c:v>
                </c:pt>
                <c:pt idx="21">
                  <c:v>-0.28780000000006112</c:v>
                </c:pt>
                <c:pt idx="22">
                  <c:v>-1.2923999999998159</c:v>
                </c:pt>
                <c:pt idx="23">
                  <c:v>-0.48680000000013024</c:v>
                </c:pt>
                <c:pt idx="24">
                  <c:v>-5.2750000000000909</c:v>
                </c:pt>
                <c:pt idx="25">
                  <c:v>-0.80420000000003711</c:v>
                </c:pt>
                <c:pt idx="26">
                  <c:v>1.2869000000000597</c:v>
                </c:pt>
                <c:pt idx="27">
                  <c:v>-2.933100000000195</c:v>
                </c:pt>
                <c:pt idx="28">
                  <c:v>-3.441899999999805</c:v>
                </c:pt>
                <c:pt idx="29">
                  <c:v>2.6073999999998705</c:v>
                </c:pt>
                <c:pt idx="30">
                  <c:v>-8.8229999999998654</c:v>
                </c:pt>
                <c:pt idx="31">
                  <c:v>-4.7566999999999098</c:v>
                </c:pt>
                <c:pt idx="32">
                  <c:v>-3.3236000000001695</c:v>
                </c:pt>
                <c:pt idx="33">
                  <c:v>-6.8517000000001644</c:v>
                </c:pt>
                <c:pt idx="34">
                  <c:v>-6.2228000000000065</c:v>
                </c:pt>
                <c:pt idx="35">
                  <c:v>-7.8103000000000975</c:v>
                </c:pt>
                <c:pt idx="36">
                  <c:v>-9.4376000000002023</c:v>
                </c:pt>
                <c:pt idx="37">
                  <c:v>1.9036999999998443</c:v>
                </c:pt>
                <c:pt idx="38">
                  <c:v>-3.8627999999998792</c:v>
                </c:pt>
                <c:pt idx="39">
                  <c:v>-5.4839999999999236</c:v>
                </c:pt>
                <c:pt idx="40">
                  <c:v>-7.9564999999997781</c:v>
                </c:pt>
                <c:pt idx="41">
                  <c:v>1.2687000000000808</c:v>
                </c:pt>
                <c:pt idx="42">
                  <c:v>-7.9438000000000102</c:v>
                </c:pt>
                <c:pt idx="43">
                  <c:v>-5.8915999999999258</c:v>
                </c:pt>
                <c:pt idx="44">
                  <c:v>0.90200000000004366</c:v>
                </c:pt>
                <c:pt idx="45">
                  <c:v>-5.6934000000001106</c:v>
                </c:pt>
                <c:pt idx="46">
                  <c:v>-6.6435999999998785</c:v>
                </c:pt>
                <c:pt idx="47">
                  <c:v>-3.5066000000001623</c:v>
                </c:pt>
                <c:pt idx="48">
                  <c:v>-6.8051000000000386</c:v>
                </c:pt>
                <c:pt idx="49">
                  <c:v>-8.6125999999999294</c:v>
                </c:pt>
                <c:pt idx="50">
                  <c:v>-1.3467999999998028</c:v>
                </c:pt>
                <c:pt idx="51">
                  <c:v>-3.0502000000001317</c:v>
                </c:pt>
                <c:pt idx="52">
                  <c:v>-4.9782000000000153</c:v>
                </c:pt>
                <c:pt idx="53">
                  <c:v>0.40029999999978827</c:v>
                </c:pt>
                <c:pt idx="54">
                  <c:v>-4.0385000000001128</c:v>
                </c:pt>
                <c:pt idx="55">
                  <c:v>-0.80929999999989377</c:v>
                </c:pt>
                <c:pt idx="56">
                  <c:v>-3.1932999999999083</c:v>
                </c:pt>
                <c:pt idx="57">
                  <c:v>-7.7579999999998108</c:v>
                </c:pt>
                <c:pt idx="58">
                  <c:v>-2.0455000000001746</c:v>
                </c:pt>
                <c:pt idx="59">
                  <c:v>7.1068000000000211</c:v>
                </c:pt>
                <c:pt idx="60">
                  <c:v>-7.0468999999998232</c:v>
                </c:pt>
                <c:pt idx="61">
                  <c:v>-3.4634000000000924</c:v>
                </c:pt>
                <c:pt idx="62">
                  <c:v>-0.13920000000007349</c:v>
                </c:pt>
                <c:pt idx="63">
                  <c:v>-3.3279999999999745</c:v>
                </c:pt>
                <c:pt idx="64">
                  <c:v>-8.4387000000001535</c:v>
                </c:pt>
                <c:pt idx="65">
                  <c:v>-0.56620000000020809</c:v>
                </c:pt>
                <c:pt idx="66">
                  <c:v>-1.5045000000000073</c:v>
                </c:pt>
                <c:pt idx="67">
                  <c:v>-6.9416999999998552</c:v>
                </c:pt>
                <c:pt idx="68">
                  <c:v>2.2570999999998094</c:v>
                </c:pt>
                <c:pt idx="69">
                  <c:v>-7.8760999999999513</c:v>
                </c:pt>
                <c:pt idx="70">
                  <c:v>-4.5480999999999767</c:v>
                </c:pt>
                <c:pt idx="71">
                  <c:v>-6.7865000000001601</c:v>
                </c:pt>
                <c:pt idx="72">
                  <c:v>-8.2586999999998625</c:v>
                </c:pt>
                <c:pt idx="73">
                  <c:v>-6.9742999999998574</c:v>
                </c:pt>
                <c:pt idx="74">
                  <c:v>-3.1831999999999425</c:v>
                </c:pt>
                <c:pt idx="75">
                  <c:v>-2.7202000000002045</c:v>
                </c:pt>
                <c:pt idx="76">
                  <c:v>-8.7530000000001564</c:v>
                </c:pt>
                <c:pt idx="77">
                  <c:v>-0.57659999999987122</c:v>
                </c:pt>
                <c:pt idx="78">
                  <c:v>-4.1282000000001062</c:v>
                </c:pt>
                <c:pt idx="79">
                  <c:v>-8.3863999999998668</c:v>
                </c:pt>
                <c:pt idx="80">
                  <c:v>-8.5502000000001317</c:v>
                </c:pt>
                <c:pt idx="81">
                  <c:v>-13.8125</c:v>
                </c:pt>
                <c:pt idx="82">
                  <c:v>-4.5324000000000524</c:v>
                </c:pt>
                <c:pt idx="83">
                  <c:v>-1.7006999999998698</c:v>
                </c:pt>
                <c:pt idx="84">
                  <c:v>-3.6458999999999833</c:v>
                </c:pt>
                <c:pt idx="85">
                  <c:v>-5.3787000000002081</c:v>
                </c:pt>
                <c:pt idx="86">
                  <c:v>-5.1936999999998079</c:v>
                </c:pt>
                <c:pt idx="87">
                  <c:v>5.3508999999999105</c:v>
                </c:pt>
                <c:pt idx="88">
                  <c:v>1.0344000000000051</c:v>
                </c:pt>
                <c:pt idx="89">
                  <c:v>-2.1127000000001317</c:v>
                </c:pt>
                <c:pt idx="90">
                  <c:v>-1.8492000000001099</c:v>
                </c:pt>
                <c:pt idx="91">
                  <c:v>-6.2386999999998807</c:v>
                </c:pt>
                <c:pt idx="92">
                  <c:v>-4.19399999999996</c:v>
                </c:pt>
                <c:pt idx="93">
                  <c:v>-4.1669000000001688</c:v>
                </c:pt>
                <c:pt idx="94">
                  <c:v>7.341899999999896</c:v>
                </c:pt>
                <c:pt idx="95">
                  <c:v>6.5655000000001564</c:v>
                </c:pt>
                <c:pt idx="96">
                  <c:v>-3.8845000000001164</c:v>
                </c:pt>
                <c:pt idx="97">
                  <c:v>-0.73819999999977881</c:v>
                </c:pt>
                <c:pt idx="98">
                  <c:v>1.4926000000000386</c:v>
                </c:pt>
                <c:pt idx="99">
                  <c:v>-3.7537999999999556</c:v>
                </c:pt>
                <c:pt idx="100">
                  <c:v>-0.88160000000016225</c:v>
                </c:pt>
                <c:pt idx="101">
                  <c:v>6.1282000000001062</c:v>
                </c:pt>
                <c:pt idx="102">
                  <c:v>4.0214000000000851</c:v>
                </c:pt>
                <c:pt idx="103">
                  <c:v>10.829699999999775</c:v>
                </c:pt>
                <c:pt idx="104">
                  <c:v>5.6105999999999767</c:v>
                </c:pt>
                <c:pt idx="105">
                  <c:v>4.7325999999998203</c:v>
                </c:pt>
                <c:pt idx="106">
                  <c:v>15.701300000000174</c:v>
                </c:pt>
                <c:pt idx="107">
                  <c:v>10.20739999999978</c:v>
                </c:pt>
                <c:pt idx="108">
                  <c:v>14.23889999999983</c:v>
                </c:pt>
                <c:pt idx="109">
                  <c:v>19.334699999999884</c:v>
                </c:pt>
                <c:pt idx="110">
                  <c:v>15.505999999999858</c:v>
                </c:pt>
                <c:pt idx="111">
                  <c:v>19.045000000000073</c:v>
                </c:pt>
                <c:pt idx="112">
                  <c:v>20.6574999999998</c:v>
                </c:pt>
                <c:pt idx="113">
                  <c:v>23.116899999999987</c:v>
                </c:pt>
                <c:pt idx="114">
                  <c:v>22.908100000000104</c:v>
                </c:pt>
                <c:pt idx="115">
                  <c:v>18.284799999999905</c:v>
                </c:pt>
                <c:pt idx="116">
                  <c:v>21.833399999999983</c:v>
                </c:pt>
                <c:pt idx="117">
                  <c:v>21.172099999999773</c:v>
                </c:pt>
                <c:pt idx="118">
                  <c:v>17.202299999999923</c:v>
                </c:pt>
                <c:pt idx="119">
                  <c:v>17.153699999999844</c:v>
                </c:pt>
                <c:pt idx="120">
                  <c:v>18.015899999999874</c:v>
                </c:pt>
                <c:pt idx="121">
                  <c:v>25.320499999999811</c:v>
                </c:pt>
                <c:pt idx="122">
                  <c:v>21.903299999999945</c:v>
                </c:pt>
                <c:pt idx="123">
                  <c:v>24.070700000000215</c:v>
                </c:pt>
                <c:pt idx="124">
                  <c:v>30.313200000000052</c:v>
                </c:pt>
                <c:pt idx="125">
                  <c:v>43.191400000000158</c:v>
                </c:pt>
                <c:pt idx="126">
                  <c:v>33.17639999999983</c:v>
                </c:pt>
                <c:pt idx="127">
                  <c:v>43.079499999999825</c:v>
                </c:pt>
                <c:pt idx="128">
                  <c:v>51.905999999999949</c:v>
                </c:pt>
                <c:pt idx="129">
                  <c:v>40.442500000000109</c:v>
                </c:pt>
                <c:pt idx="130">
                  <c:v>38.819300000000112</c:v>
                </c:pt>
                <c:pt idx="131">
                  <c:v>53.253400000000056</c:v>
                </c:pt>
                <c:pt idx="132">
                  <c:v>53.115699999999833</c:v>
                </c:pt>
                <c:pt idx="133">
                  <c:v>53.402399999999943</c:v>
                </c:pt>
                <c:pt idx="134">
                  <c:v>57.531399999999849</c:v>
                </c:pt>
                <c:pt idx="135">
                  <c:v>52.440999999999804</c:v>
                </c:pt>
                <c:pt idx="136">
                  <c:v>45.61160000000018</c:v>
                </c:pt>
                <c:pt idx="137">
                  <c:v>49.805299999999988</c:v>
                </c:pt>
                <c:pt idx="138">
                  <c:v>54.108600000000024</c:v>
                </c:pt>
                <c:pt idx="139">
                  <c:v>52.126800000000003</c:v>
                </c:pt>
                <c:pt idx="140">
                  <c:v>49.617200000000139</c:v>
                </c:pt>
                <c:pt idx="141">
                  <c:v>59.147500000000036</c:v>
                </c:pt>
                <c:pt idx="142">
                  <c:v>54.173600000000079</c:v>
                </c:pt>
                <c:pt idx="143">
                  <c:v>51.420399999999972</c:v>
                </c:pt>
                <c:pt idx="144">
                  <c:v>55.205199999999877</c:v>
                </c:pt>
                <c:pt idx="145">
                  <c:v>50.787100000000009</c:v>
                </c:pt>
                <c:pt idx="146">
                  <c:v>48.956000000000131</c:v>
                </c:pt>
                <c:pt idx="147">
                  <c:v>56.079200000000128</c:v>
                </c:pt>
                <c:pt idx="148">
                  <c:v>52.649699999999939</c:v>
                </c:pt>
                <c:pt idx="149">
                  <c:v>51.316899999999805</c:v>
                </c:pt>
                <c:pt idx="150">
                  <c:v>49.943400000000111</c:v>
                </c:pt>
                <c:pt idx="151">
                  <c:v>48.579299999999876</c:v>
                </c:pt>
                <c:pt idx="152">
                  <c:v>57.722999999999956</c:v>
                </c:pt>
                <c:pt idx="153">
                  <c:v>56.325200000000223</c:v>
                </c:pt>
                <c:pt idx="154">
                  <c:v>56.005900000000111</c:v>
                </c:pt>
                <c:pt idx="155">
                  <c:v>50.702000000000226</c:v>
                </c:pt>
                <c:pt idx="156">
                  <c:v>56.911599999999908</c:v>
                </c:pt>
                <c:pt idx="157">
                  <c:v>58.354200000000219</c:v>
                </c:pt>
                <c:pt idx="158">
                  <c:v>63.245600000000195</c:v>
                </c:pt>
                <c:pt idx="159">
                  <c:v>60.288100000000213</c:v>
                </c:pt>
                <c:pt idx="160">
                  <c:v>60.462399999999889</c:v>
                </c:pt>
                <c:pt idx="161">
                  <c:v>56.699500000000171</c:v>
                </c:pt>
                <c:pt idx="162">
                  <c:v>61.907200000000103</c:v>
                </c:pt>
                <c:pt idx="163">
                  <c:v>58.461699999999837</c:v>
                </c:pt>
                <c:pt idx="164">
                  <c:v>57.383699999999862</c:v>
                </c:pt>
                <c:pt idx="165">
                  <c:v>59.953599999999824</c:v>
                </c:pt>
                <c:pt idx="166">
                  <c:v>55.550099999999929</c:v>
                </c:pt>
                <c:pt idx="167">
                  <c:v>58.128700000000208</c:v>
                </c:pt>
                <c:pt idx="168">
                  <c:v>58.010499999999865</c:v>
                </c:pt>
                <c:pt idx="169">
                  <c:v>64.354699999999866</c:v>
                </c:pt>
                <c:pt idx="170">
                  <c:v>62.065900000000056</c:v>
                </c:pt>
                <c:pt idx="171">
                  <c:v>60.393900000000031</c:v>
                </c:pt>
                <c:pt idx="172">
                  <c:v>60.044600000000173</c:v>
                </c:pt>
                <c:pt idx="173">
                  <c:v>64.703500000000076</c:v>
                </c:pt>
                <c:pt idx="174">
                  <c:v>67.857199999999921</c:v>
                </c:pt>
                <c:pt idx="175">
                  <c:v>53.883899999999812</c:v>
                </c:pt>
                <c:pt idx="176">
                  <c:v>61.564699999999903</c:v>
                </c:pt>
                <c:pt idx="177">
                  <c:v>67.182400000000143</c:v>
                </c:pt>
                <c:pt idx="178">
                  <c:v>56.269600000000082</c:v>
                </c:pt>
                <c:pt idx="179">
                  <c:v>60.208500000000186</c:v>
                </c:pt>
                <c:pt idx="180">
                  <c:v>59.218400000000202</c:v>
                </c:pt>
                <c:pt idx="181">
                  <c:v>61.800000000000182</c:v>
                </c:pt>
                <c:pt idx="182">
                  <c:v>66.46140000000014</c:v>
                </c:pt>
                <c:pt idx="183">
                  <c:v>65.498700000000099</c:v>
                </c:pt>
                <c:pt idx="184">
                  <c:v>60.792399999999816</c:v>
                </c:pt>
                <c:pt idx="185">
                  <c:v>58.136300000000119</c:v>
                </c:pt>
                <c:pt idx="186">
                  <c:v>60.313200000000052</c:v>
                </c:pt>
                <c:pt idx="187">
                  <c:v>67.046400000000176</c:v>
                </c:pt>
                <c:pt idx="188">
                  <c:v>66.998300000000199</c:v>
                </c:pt>
                <c:pt idx="189">
                  <c:v>60.553800000000138</c:v>
                </c:pt>
                <c:pt idx="190">
                  <c:v>58.93119999999999</c:v>
                </c:pt>
                <c:pt idx="191">
                  <c:v>51.837399999999889</c:v>
                </c:pt>
                <c:pt idx="192">
                  <c:v>53.750500000000102</c:v>
                </c:pt>
                <c:pt idx="193">
                  <c:v>56.148000000000138</c:v>
                </c:pt>
                <c:pt idx="194">
                  <c:v>64.201900000000023</c:v>
                </c:pt>
                <c:pt idx="195">
                  <c:v>61.604699999999866</c:v>
                </c:pt>
                <c:pt idx="196">
                  <c:v>57.050999999999931</c:v>
                </c:pt>
                <c:pt idx="197">
                  <c:v>69.424799999999323</c:v>
                </c:pt>
                <c:pt idx="198">
                  <c:v>61.032400000000052</c:v>
                </c:pt>
                <c:pt idx="199">
                  <c:v>55.278200000000652</c:v>
                </c:pt>
                <c:pt idx="200">
                  <c:v>55.282100000000355</c:v>
                </c:pt>
                <c:pt idx="201">
                  <c:v>51.377899999999954</c:v>
                </c:pt>
                <c:pt idx="202">
                  <c:v>57.865699999999379</c:v>
                </c:pt>
                <c:pt idx="203">
                  <c:v>51.302099999999427</c:v>
                </c:pt>
                <c:pt idx="204">
                  <c:v>59.110400000000027</c:v>
                </c:pt>
                <c:pt idx="205">
                  <c:v>65.753499999999804</c:v>
                </c:pt>
                <c:pt idx="206">
                  <c:v>62.994299999999839</c:v>
                </c:pt>
                <c:pt idx="207">
                  <c:v>66.100199999999859</c:v>
                </c:pt>
                <c:pt idx="208">
                  <c:v>67.088800000000447</c:v>
                </c:pt>
                <c:pt idx="209">
                  <c:v>59.926699999999983</c:v>
                </c:pt>
                <c:pt idx="210">
                  <c:v>56.649000000000342</c:v>
                </c:pt>
                <c:pt idx="211">
                  <c:v>52.330399999999827</c:v>
                </c:pt>
                <c:pt idx="212">
                  <c:v>59.987799999999879</c:v>
                </c:pt>
                <c:pt idx="213">
                  <c:v>49.149199999999837</c:v>
                </c:pt>
                <c:pt idx="214">
                  <c:v>59.166599999999562</c:v>
                </c:pt>
                <c:pt idx="215">
                  <c:v>68.298499999999876</c:v>
                </c:pt>
                <c:pt idx="216">
                  <c:v>57.433399999999892</c:v>
                </c:pt>
                <c:pt idx="217">
                  <c:v>46.603399999999965</c:v>
                </c:pt>
                <c:pt idx="218">
                  <c:v>48.796599999999671</c:v>
                </c:pt>
                <c:pt idx="219">
                  <c:v>36.052500000000236</c:v>
                </c:pt>
                <c:pt idx="220">
                  <c:v>49.176500000000033</c:v>
                </c:pt>
                <c:pt idx="221">
                  <c:v>47.247100000000046</c:v>
                </c:pt>
                <c:pt idx="222">
                  <c:v>47.900700000000597</c:v>
                </c:pt>
                <c:pt idx="223">
                  <c:v>58.863500000000386</c:v>
                </c:pt>
                <c:pt idx="224">
                  <c:v>55.142899999999827</c:v>
                </c:pt>
                <c:pt idx="225">
                  <c:v>58.829600000000028</c:v>
                </c:pt>
                <c:pt idx="226">
                  <c:v>52.17889999999943</c:v>
                </c:pt>
                <c:pt idx="227">
                  <c:v>50.943100000000413</c:v>
                </c:pt>
                <c:pt idx="228">
                  <c:v>57.620800000000145</c:v>
                </c:pt>
                <c:pt idx="229">
                  <c:v>58.500300000000152</c:v>
                </c:pt>
                <c:pt idx="230">
                  <c:v>46.983699999999772</c:v>
                </c:pt>
                <c:pt idx="231">
                  <c:v>41.907299999999395</c:v>
                </c:pt>
                <c:pt idx="232">
                  <c:v>52.848399999999401</c:v>
                </c:pt>
                <c:pt idx="233">
                  <c:v>44.144200000000637</c:v>
                </c:pt>
                <c:pt idx="234">
                  <c:v>40.708599999999933</c:v>
                </c:pt>
                <c:pt idx="235">
                  <c:v>43.670599999999467</c:v>
                </c:pt>
                <c:pt idx="236">
                  <c:v>39.510200000000623</c:v>
                </c:pt>
                <c:pt idx="237">
                  <c:v>52.151499999999942</c:v>
                </c:pt>
                <c:pt idx="238">
                  <c:v>46.401600000000144</c:v>
                </c:pt>
                <c:pt idx="239">
                  <c:v>40.459899999999834</c:v>
                </c:pt>
                <c:pt idx="240">
                  <c:v>40.377600000000257</c:v>
                </c:pt>
                <c:pt idx="241">
                  <c:v>34.792500000000018</c:v>
                </c:pt>
                <c:pt idx="242">
                  <c:v>44.102599999999711</c:v>
                </c:pt>
                <c:pt idx="243">
                  <c:v>45.145099999999729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811520"/>
        <c:axId val="264040384"/>
      </c:lineChart>
      <c:dateAx>
        <c:axId val="400811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4040384"/>
        <c:crosses val="autoZero"/>
        <c:auto val="1"/>
        <c:lblOffset val="100"/>
        <c:baseTimeUnit val="days"/>
      </c:dateAx>
      <c:valAx>
        <c:axId val="2640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81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'2016'!$N$7:$N$250</c:f>
              <c:numCache>
                <c:formatCode>yyyy\-mm\-dd</c:formatCode>
                <c:ptCount val="24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</c:numCache>
            </c:numRef>
          </c:cat>
          <c:val>
            <c:numRef>
              <c:f>'2016'!$O$7:$O$250</c:f>
              <c:numCache>
                <c:formatCode>General</c:formatCode>
                <c:ptCount val="244"/>
                <c:pt idx="0">
                  <c:v>50.143900000000031</c:v>
                </c:pt>
                <c:pt idx="1">
                  <c:v>84.823100000000068</c:v>
                </c:pt>
                <c:pt idx="2">
                  <c:v>42.593600000000151</c:v>
                </c:pt>
                <c:pt idx="3">
                  <c:v>57.850100000000111</c:v>
                </c:pt>
                <c:pt idx="4">
                  <c:v>113.12899999999991</c:v>
                </c:pt>
                <c:pt idx="5">
                  <c:v>41.8753999999999</c:v>
                </c:pt>
                <c:pt idx="6">
                  <c:v>45.17659999999978</c:v>
                </c:pt>
                <c:pt idx="7">
                  <c:v>42.516200000000026</c:v>
                </c:pt>
                <c:pt idx="8">
                  <c:v>58.35550000000012</c:v>
                </c:pt>
                <c:pt idx="9">
                  <c:v>44.11200000000008</c:v>
                </c:pt>
                <c:pt idx="10">
                  <c:v>60.765199999999822</c:v>
                </c:pt>
                <c:pt idx="11">
                  <c:v>37.295300000000225</c:v>
                </c:pt>
                <c:pt idx="12">
                  <c:v>-4.2182999999999993</c:v>
                </c:pt>
                <c:pt idx="13">
                  <c:v>1.6158999999997832</c:v>
                </c:pt>
                <c:pt idx="14">
                  <c:v>-2.8949999999999818</c:v>
                </c:pt>
                <c:pt idx="15">
                  <c:v>6.9720999999999549</c:v>
                </c:pt>
                <c:pt idx="16">
                  <c:v>-24.595699999999852</c:v>
                </c:pt>
                <c:pt idx="17">
                  <c:v>-3.1826000000000931</c:v>
                </c:pt>
                <c:pt idx="18">
                  <c:v>-10.334100000000035</c:v>
                </c:pt>
                <c:pt idx="19">
                  <c:v>-5.5983000000001084</c:v>
                </c:pt>
                <c:pt idx="20">
                  <c:v>-11.040100000000166</c:v>
                </c:pt>
                <c:pt idx="21">
                  <c:v>-9.528400000000147</c:v>
                </c:pt>
                <c:pt idx="22">
                  <c:v>-1.288300000000163</c:v>
                </c:pt>
                <c:pt idx="23">
                  <c:v>-5.3335000000001855</c:v>
                </c:pt>
                <c:pt idx="24">
                  <c:v>0.94369999999980791</c:v>
                </c:pt>
                <c:pt idx="25">
                  <c:v>10.572299999999814</c:v>
                </c:pt>
                <c:pt idx="26">
                  <c:v>-11.1871000000001</c:v>
                </c:pt>
                <c:pt idx="27">
                  <c:v>-11.090200000000095</c:v>
                </c:pt>
                <c:pt idx="28">
                  <c:v>-4.5271999999999935</c:v>
                </c:pt>
                <c:pt idx="29">
                  <c:v>-0.94169999999985521</c:v>
                </c:pt>
                <c:pt idx="30">
                  <c:v>4.0675000000001091</c:v>
                </c:pt>
                <c:pt idx="31">
                  <c:v>-15.202699999999822</c:v>
                </c:pt>
                <c:pt idx="32">
                  <c:v>-5.6062000000001717</c:v>
                </c:pt>
                <c:pt idx="33">
                  <c:v>-6.4097000000001572</c:v>
                </c:pt>
                <c:pt idx="34">
                  <c:v>-16.095400000000154</c:v>
                </c:pt>
                <c:pt idx="35">
                  <c:v>-18.580199999999877</c:v>
                </c:pt>
                <c:pt idx="36">
                  <c:v>-10.335300000000188</c:v>
                </c:pt>
                <c:pt idx="37">
                  <c:v>-12.920900000000074</c:v>
                </c:pt>
                <c:pt idx="38">
                  <c:v>-2.3886000000002241</c:v>
                </c:pt>
                <c:pt idx="39">
                  <c:v>-7.5371000000000095</c:v>
                </c:pt>
                <c:pt idx="40">
                  <c:v>-16.999400000000151</c:v>
                </c:pt>
                <c:pt idx="41">
                  <c:v>-14.149199999999837</c:v>
                </c:pt>
                <c:pt idx="42">
                  <c:v>-2.9238000000000284</c:v>
                </c:pt>
                <c:pt idx="43">
                  <c:v>-14.210399999999936</c:v>
                </c:pt>
                <c:pt idx="44">
                  <c:v>-10.21349999999984</c:v>
                </c:pt>
                <c:pt idx="45">
                  <c:v>-12.568900000000212</c:v>
                </c:pt>
                <c:pt idx="46">
                  <c:v>-3.3427000000001499</c:v>
                </c:pt>
                <c:pt idx="47">
                  <c:v>-27.866399999999885</c:v>
                </c:pt>
                <c:pt idx="48">
                  <c:v>-18.807600000000093</c:v>
                </c:pt>
                <c:pt idx="49">
                  <c:v>-11.222999999999956</c:v>
                </c:pt>
                <c:pt idx="50">
                  <c:v>-12.292899999999918</c:v>
                </c:pt>
                <c:pt idx="51">
                  <c:v>-13.614599999999882</c:v>
                </c:pt>
                <c:pt idx="52">
                  <c:v>-4.7287999999998647</c:v>
                </c:pt>
                <c:pt idx="53">
                  <c:v>-10.496000000000095</c:v>
                </c:pt>
                <c:pt idx="54">
                  <c:v>-2.8101000000001477</c:v>
                </c:pt>
                <c:pt idx="55">
                  <c:v>-9.9531999999999243</c:v>
                </c:pt>
                <c:pt idx="56">
                  <c:v>-13.313799999999901</c:v>
                </c:pt>
                <c:pt idx="57">
                  <c:v>-12.28859999999986</c:v>
                </c:pt>
                <c:pt idx="58">
                  <c:v>-4.199500000000171</c:v>
                </c:pt>
                <c:pt idx="59">
                  <c:v>-13.673999999999978</c:v>
                </c:pt>
                <c:pt idx="60">
                  <c:v>-7.3045999999999367</c:v>
                </c:pt>
                <c:pt idx="61">
                  <c:v>-13.521499999999833</c:v>
                </c:pt>
                <c:pt idx="62">
                  <c:v>-13.288300000000163</c:v>
                </c:pt>
                <c:pt idx="63">
                  <c:v>-9.845600000000104</c:v>
                </c:pt>
                <c:pt idx="64">
                  <c:v>-10.507000000000062</c:v>
                </c:pt>
                <c:pt idx="65">
                  <c:v>-14.367299999999886</c:v>
                </c:pt>
                <c:pt idx="66">
                  <c:v>-11.857500000000073</c:v>
                </c:pt>
                <c:pt idx="67">
                  <c:v>-15.098199999999906</c:v>
                </c:pt>
                <c:pt idx="68">
                  <c:v>-11.856600000000071</c:v>
                </c:pt>
                <c:pt idx="69">
                  <c:v>-10.670599999999922</c:v>
                </c:pt>
                <c:pt idx="70">
                  <c:v>-14.971199999999953</c:v>
                </c:pt>
                <c:pt idx="71">
                  <c:v>-9.1419000000000779</c:v>
                </c:pt>
                <c:pt idx="72">
                  <c:v>-13.795799999999872</c:v>
                </c:pt>
                <c:pt idx="73">
                  <c:v>-1.5610999999998967</c:v>
                </c:pt>
                <c:pt idx="74">
                  <c:v>-1.7384000000001834</c:v>
                </c:pt>
                <c:pt idx="75">
                  <c:v>-6.7705999999998312</c:v>
                </c:pt>
                <c:pt idx="76">
                  <c:v>-8.9304999999999382</c:v>
                </c:pt>
                <c:pt idx="77">
                  <c:v>-10.333299999999781</c:v>
                </c:pt>
                <c:pt idx="78">
                  <c:v>-5.5371000000000095</c:v>
                </c:pt>
                <c:pt idx="79">
                  <c:v>-2.8229999999998654</c:v>
                </c:pt>
                <c:pt idx="80">
                  <c:v>-5.4652999999998428</c:v>
                </c:pt>
                <c:pt idx="81">
                  <c:v>-7.1685999999999694</c:v>
                </c:pt>
                <c:pt idx="82">
                  <c:v>-10.135800000000017</c:v>
                </c:pt>
                <c:pt idx="83">
                  <c:v>4.5698999999999614</c:v>
                </c:pt>
                <c:pt idx="84">
                  <c:v>4.7881000000002132</c:v>
                </c:pt>
                <c:pt idx="85">
                  <c:v>-10.63610000000017</c:v>
                </c:pt>
                <c:pt idx="86">
                  <c:v>0.6168999999999869</c:v>
                </c:pt>
                <c:pt idx="87">
                  <c:v>-8.679700000000139</c:v>
                </c:pt>
                <c:pt idx="88">
                  <c:v>2.4738999999999578</c:v>
                </c:pt>
                <c:pt idx="89">
                  <c:v>-7.522899999999936</c:v>
                </c:pt>
                <c:pt idx="90">
                  <c:v>0.47080000000005384</c:v>
                </c:pt>
                <c:pt idx="91">
                  <c:v>-2.3425999999999476</c:v>
                </c:pt>
                <c:pt idx="92">
                  <c:v>0.22220000000015716</c:v>
                </c:pt>
                <c:pt idx="93">
                  <c:v>-0.51499999999987267</c:v>
                </c:pt>
                <c:pt idx="94">
                  <c:v>-4.2440999999998894</c:v>
                </c:pt>
                <c:pt idx="95">
                  <c:v>-13.748599999999897</c:v>
                </c:pt>
                <c:pt idx="96">
                  <c:v>1.3996000000001914</c:v>
                </c:pt>
                <c:pt idx="97">
                  <c:v>-3.7319999999999709</c:v>
                </c:pt>
                <c:pt idx="98">
                  <c:v>-0.31379999999990105</c:v>
                </c:pt>
                <c:pt idx="99">
                  <c:v>-5.5963999999999032</c:v>
                </c:pt>
                <c:pt idx="100">
                  <c:v>-2.9618999999997868</c:v>
                </c:pt>
                <c:pt idx="101">
                  <c:v>-2.5900000000092405E-2</c:v>
                </c:pt>
                <c:pt idx="102">
                  <c:v>-10.945999999999913</c:v>
                </c:pt>
                <c:pt idx="103">
                  <c:v>-1.7793000000001484</c:v>
                </c:pt>
                <c:pt idx="104">
                  <c:v>-1.4373999999997977</c:v>
                </c:pt>
                <c:pt idx="105">
                  <c:v>2.1865999999999985</c:v>
                </c:pt>
                <c:pt idx="106">
                  <c:v>15.954699999999775</c:v>
                </c:pt>
                <c:pt idx="107">
                  <c:v>6.5567000000000917</c:v>
                </c:pt>
                <c:pt idx="108">
                  <c:v>15.042300000000068</c:v>
                </c:pt>
                <c:pt idx="109">
                  <c:v>17.638100000000122</c:v>
                </c:pt>
                <c:pt idx="110">
                  <c:v>9.909900000000107</c:v>
                </c:pt>
                <c:pt idx="111">
                  <c:v>5.0936000000001513</c:v>
                </c:pt>
                <c:pt idx="112">
                  <c:v>5.1015999999999622</c:v>
                </c:pt>
                <c:pt idx="113">
                  <c:v>8.5504000000000815</c:v>
                </c:pt>
                <c:pt idx="114">
                  <c:v>0.27930000000014843</c:v>
                </c:pt>
                <c:pt idx="115">
                  <c:v>9.3535000000001673</c:v>
                </c:pt>
                <c:pt idx="116">
                  <c:v>14.871999999999844</c:v>
                </c:pt>
                <c:pt idx="117">
                  <c:v>8.602100000000064</c:v>
                </c:pt>
                <c:pt idx="118">
                  <c:v>2.5158000000001266</c:v>
                </c:pt>
                <c:pt idx="119">
                  <c:v>4.1669000000001688</c:v>
                </c:pt>
                <c:pt idx="120">
                  <c:v>4.068000000000211</c:v>
                </c:pt>
                <c:pt idx="121">
                  <c:v>16.614799999999832</c:v>
                </c:pt>
                <c:pt idx="122">
                  <c:v>11.842799999999897</c:v>
                </c:pt>
                <c:pt idx="123">
                  <c:v>18.375100000000202</c:v>
                </c:pt>
                <c:pt idx="124">
                  <c:v>24.449300000000221</c:v>
                </c:pt>
                <c:pt idx="125">
                  <c:v>34.245800000000145</c:v>
                </c:pt>
                <c:pt idx="126">
                  <c:v>32.961699999999837</c:v>
                </c:pt>
                <c:pt idx="127">
                  <c:v>31.093800000000101</c:v>
                </c:pt>
                <c:pt idx="128">
                  <c:v>45.979800000000068</c:v>
                </c:pt>
                <c:pt idx="129">
                  <c:v>46.518399999999929</c:v>
                </c:pt>
                <c:pt idx="130">
                  <c:v>47.164299999999912</c:v>
                </c:pt>
                <c:pt idx="131">
                  <c:v>48.292300000000068</c:v>
                </c:pt>
                <c:pt idx="132">
                  <c:v>48.565099999999802</c:v>
                </c:pt>
                <c:pt idx="133">
                  <c:v>43.137400000000071</c:v>
                </c:pt>
                <c:pt idx="134">
                  <c:v>48.663300000000163</c:v>
                </c:pt>
                <c:pt idx="135">
                  <c:v>46.757999999999811</c:v>
                </c:pt>
                <c:pt idx="136">
                  <c:v>52.834199999999782</c:v>
                </c:pt>
                <c:pt idx="137">
                  <c:v>46.766000000000076</c:v>
                </c:pt>
                <c:pt idx="138">
                  <c:v>47.916299999999865</c:v>
                </c:pt>
                <c:pt idx="139">
                  <c:v>40.535499999999956</c:v>
                </c:pt>
                <c:pt idx="140">
                  <c:v>47.807699999999841</c:v>
                </c:pt>
                <c:pt idx="141">
                  <c:v>48.574999999999818</c:v>
                </c:pt>
                <c:pt idx="142">
                  <c:v>52.242400000000089</c:v>
                </c:pt>
                <c:pt idx="143">
                  <c:v>50.315799999999854</c:v>
                </c:pt>
                <c:pt idx="144">
                  <c:v>47.454000000000178</c:v>
                </c:pt>
                <c:pt idx="145">
                  <c:v>48.645700000000033</c:v>
                </c:pt>
                <c:pt idx="146">
                  <c:v>62.427700000000186</c:v>
                </c:pt>
                <c:pt idx="147">
                  <c:v>50.396999999999935</c:v>
                </c:pt>
                <c:pt idx="148">
                  <c:v>48.817799999999806</c:v>
                </c:pt>
                <c:pt idx="149">
                  <c:v>52.441699999999855</c:v>
                </c:pt>
                <c:pt idx="150">
                  <c:v>50.193499999999858</c:v>
                </c:pt>
                <c:pt idx="151">
                  <c:v>51.531199999999899</c:v>
                </c:pt>
                <c:pt idx="152">
                  <c:v>53.616100000000188</c:v>
                </c:pt>
                <c:pt idx="153">
                  <c:v>53.228700000000117</c:v>
                </c:pt>
                <c:pt idx="154">
                  <c:v>65.052799999999934</c:v>
                </c:pt>
                <c:pt idx="155">
                  <c:v>63.445000000000164</c:v>
                </c:pt>
                <c:pt idx="156">
                  <c:v>55.31899999999996</c:v>
                </c:pt>
                <c:pt idx="157">
                  <c:v>63.378999999999905</c:v>
                </c:pt>
                <c:pt idx="158">
                  <c:v>56.069599999999809</c:v>
                </c:pt>
                <c:pt idx="159">
                  <c:v>52.915399999999863</c:v>
                </c:pt>
                <c:pt idx="160">
                  <c:v>55.500900000000001</c:v>
                </c:pt>
                <c:pt idx="161">
                  <c:v>50.425099999999929</c:v>
                </c:pt>
                <c:pt idx="162">
                  <c:v>52.68119999999999</c:v>
                </c:pt>
                <c:pt idx="163">
                  <c:v>61.434600000000046</c:v>
                </c:pt>
                <c:pt idx="164">
                  <c:v>61.26110000000017</c:v>
                </c:pt>
                <c:pt idx="165">
                  <c:v>51.278299999999945</c:v>
                </c:pt>
                <c:pt idx="166">
                  <c:v>53.994700000000194</c:v>
                </c:pt>
                <c:pt idx="167">
                  <c:v>54.981999999999971</c:v>
                </c:pt>
                <c:pt idx="168">
                  <c:v>62.934299999999894</c:v>
                </c:pt>
                <c:pt idx="169">
                  <c:v>64.991799999999785</c:v>
                </c:pt>
                <c:pt idx="170">
                  <c:v>61.626699999999801</c:v>
                </c:pt>
                <c:pt idx="171">
                  <c:v>68.129800000000159</c:v>
                </c:pt>
                <c:pt idx="172">
                  <c:v>53.662699999999859</c:v>
                </c:pt>
                <c:pt idx="173">
                  <c:v>62.262900000000172</c:v>
                </c:pt>
                <c:pt idx="174">
                  <c:v>55.257099999999809</c:v>
                </c:pt>
                <c:pt idx="175">
                  <c:v>55.335099999999784</c:v>
                </c:pt>
                <c:pt idx="176">
                  <c:v>56.290300000000116</c:v>
                </c:pt>
                <c:pt idx="177">
                  <c:v>59.528200000000197</c:v>
                </c:pt>
                <c:pt idx="178">
                  <c:v>57.721199999999953</c:v>
                </c:pt>
                <c:pt idx="179">
                  <c:v>69.309499999999844</c:v>
                </c:pt>
                <c:pt idx="180">
                  <c:v>70.12960000000021</c:v>
                </c:pt>
                <c:pt idx="181">
                  <c:v>58.353000000000065</c:v>
                </c:pt>
                <c:pt idx="182">
                  <c:v>66.143000000000029</c:v>
                </c:pt>
                <c:pt idx="183">
                  <c:v>64.822500000000218</c:v>
                </c:pt>
                <c:pt idx="184">
                  <c:v>64.635600000000068</c:v>
                </c:pt>
                <c:pt idx="185">
                  <c:v>65.132799999999861</c:v>
                </c:pt>
                <c:pt idx="186">
                  <c:v>59.861199999999826</c:v>
                </c:pt>
                <c:pt idx="187">
                  <c:v>65.844300000000203</c:v>
                </c:pt>
                <c:pt idx="188">
                  <c:v>60.266000000000076</c:v>
                </c:pt>
                <c:pt idx="189">
                  <c:v>64.03650000000016</c:v>
                </c:pt>
                <c:pt idx="190">
                  <c:v>66.318499999999858</c:v>
                </c:pt>
                <c:pt idx="191">
                  <c:v>58.696199999999862</c:v>
                </c:pt>
                <c:pt idx="192">
                  <c:v>59.820799999999963</c:v>
                </c:pt>
                <c:pt idx="193">
                  <c:v>60.284400000000005</c:v>
                </c:pt>
                <c:pt idx="194">
                  <c:v>58.487500000000182</c:v>
                </c:pt>
                <c:pt idx="195">
                  <c:v>64.524699999999939</c:v>
                </c:pt>
                <c:pt idx="196">
                  <c:v>56.802499999999782</c:v>
                </c:pt>
                <c:pt idx="197">
                  <c:v>58.539699999999812</c:v>
                </c:pt>
                <c:pt idx="198">
                  <c:v>58.856200000000172</c:v>
                </c:pt>
                <c:pt idx="199">
                  <c:v>69.594000000000051</c:v>
                </c:pt>
                <c:pt idx="200">
                  <c:v>55.290100000000166</c:v>
                </c:pt>
                <c:pt idx="201">
                  <c:v>61.289999999999964</c:v>
                </c:pt>
                <c:pt idx="202">
                  <c:v>55.095499999999902</c:v>
                </c:pt>
                <c:pt idx="203">
                  <c:v>55.794499999999971</c:v>
                </c:pt>
                <c:pt idx="204">
                  <c:v>55.555899999999838</c:v>
                </c:pt>
                <c:pt idx="205">
                  <c:v>51.302599999999984</c:v>
                </c:pt>
                <c:pt idx="206">
                  <c:v>59.400099999999838</c:v>
                </c:pt>
                <c:pt idx="207">
                  <c:v>52.094000000000051</c:v>
                </c:pt>
                <c:pt idx="208">
                  <c:v>61.051899999999932</c:v>
                </c:pt>
                <c:pt idx="209">
                  <c:v>66.775900000000092</c:v>
                </c:pt>
                <c:pt idx="210">
                  <c:v>57.133699999999862</c:v>
                </c:pt>
                <c:pt idx="211">
                  <c:v>52.566400000000158</c:v>
                </c:pt>
                <c:pt idx="212">
                  <c:v>55.534599999999955</c:v>
                </c:pt>
                <c:pt idx="213">
                  <c:v>55.510200000000168</c:v>
                </c:pt>
                <c:pt idx="214">
                  <c:v>62.347699999999804</c:v>
                </c:pt>
                <c:pt idx="215">
                  <c:v>55.779899999999998</c:v>
                </c:pt>
                <c:pt idx="216">
                  <c:v>62.10510000000022</c:v>
                </c:pt>
                <c:pt idx="217">
                  <c:v>66.192900000000009</c:v>
                </c:pt>
                <c:pt idx="218">
                  <c:v>56.960099999999784</c:v>
                </c:pt>
                <c:pt idx="219">
                  <c:v>55.324599999999919</c:v>
                </c:pt>
                <c:pt idx="220">
                  <c:v>66.098899999999958</c:v>
                </c:pt>
                <c:pt idx="221">
                  <c:v>63.364300000000185</c:v>
                </c:pt>
                <c:pt idx="222">
                  <c:v>55.044499999999971</c:v>
                </c:pt>
                <c:pt idx="223">
                  <c:v>68.228900000000067</c:v>
                </c:pt>
                <c:pt idx="224">
                  <c:v>70.312399999999798</c:v>
                </c:pt>
                <c:pt idx="225">
                  <c:v>55.758299999999963</c:v>
                </c:pt>
                <c:pt idx="226">
                  <c:v>56.63130000000001</c:v>
                </c:pt>
                <c:pt idx="227">
                  <c:v>57.193299999999908</c:v>
                </c:pt>
                <c:pt idx="228">
                  <c:v>64.126699999999801</c:v>
                </c:pt>
                <c:pt idx="229">
                  <c:v>65.731699999999819</c:v>
                </c:pt>
                <c:pt idx="230">
                  <c:v>57.79280000000017</c:v>
                </c:pt>
                <c:pt idx="231">
                  <c:v>50.58869999999979</c:v>
                </c:pt>
                <c:pt idx="232">
                  <c:v>52.140300000000025</c:v>
                </c:pt>
                <c:pt idx="233">
                  <c:v>55.637499999999818</c:v>
                </c:pt>
                <c:pt idx="234">
                  <c:v>52.655099999999948</c:v>
                </c:pt>
                <c:pt idx="235">
                  <c:v>51.701500000000124</c:v>
                </c:pt>
                <c:pt idx="236">
                  <c:v>51.254899999999907</c:v>
                </c:pt>
                <c:pt idx="237">
                  <c:v>57.878200000000106</c:v>
                </c:pt>
                <c:pt idx="238">
                  <c:v>49.599099999999908</c:v>
                </c:pt>
                <c:pt idx="239">
                  <c:v>60.776400000000194</c:v>
                </c:pt>
                <c:pt idx="240">
                  <c:v>50.793900000000122</c:v>
                </c:pt>
                <c:pt idx="241">
                  <c:v>52.247400000000198</c:v>
                </c:pt>
                <c:pt idx="242">
                  <c:v>51.963999999999942</c:v>
                </c:pt>
                <c:pt idx="243">
                  <c:v>51.400700000000143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'2016'!$N$7:$N$250</c:f>
              <c:numCache>
                <c:formatCode>yyyy\-mm\-dd</c:formatCode>
                <c:ptCount val="24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</c:numCache>
            </c:numRef>
          </c:cat>
          <c:val>
            <c:numRef>
              <c:f>'2016'!$P$7:$P$250</c:f>
              <c:numCache>
                <c:formatCode>General</c:formatCode>
                <c:ptCount val="244"/>
                <c:pt idx="0">
                  <c:v>65.933799999999792</c:v>
                </c:pt>
                <c:pt idx="1">
                  <c:v>48.220299999999952</c:v>
                </c:pt>
                <c:pt idx="2">
                  <c:v>42.191800000000057</c:v>
                </c:pt>
                <c:pt idx="3">
                  <c:v>189.61610000000019</c:v>
                </c:pt>
                <c:pt idx="4">
                  <c:v>46.436799999999948</c:v>
                </c:pt>
                <c:pt idx="5">
                  <c:v>40.550099999999929</c:v>
                </c:pt>
                <c:pt idx="6">
                  <c:v>40.290100000000166</c:v>
                </c:pt>
                <c:pt idx="7">
                  <c:v>55.121299999999792</c:v>
                </c:pt>
                <c:pt idx="8">
                  <c:v>43.428600000000188</c:v>
                </c:pt>
                <c:pt idx="9">
                  <c:v>50.26989999999978</c:v>
                </c:pt>
                <c:pt idx="10">
                  <c:v>40.271099999999933</c:v>
                </c:pt>
                <c:pt idx="11">
                  <c:v>38.874899999999798</c:v>
                </c:pt>
                <c:pt idx="12">
                  <c:v>-5.378099999999904</c:v>
                </c:pt>
                <c:pt idx="13">
                  <c:v>-3.3454000000001543</c:v>
                </c:pt>
                <c:pt idx="14">
                  <c:v>-5.4625999999998385</c:v>
                </c:pt>
                <c:pt idx="15">
                  <c:v>-8.8859999999999673</c:v>
                </c:pt>
                <c:pt idx="16">
                  <c:v>3.4915000000000873</c:v>
                </c:pt>
                <c:pt idx="17">
                  <c:v>-18.351900000000114</c:v>
                </c:pt>
                <c:pt idx="18">
                  <c:v>-4.7561999999998079</c:v>
                </c:pt>
                <c:pt idx="19">
                  <c:v>-16.090200000000095</c:v>
                </c:pt>
                <c:pt idx="20">
                  <c:v>-3.0477000000000771</c:v>
                </c:pt>
                <c:pt idx="21">
                  <c:v>-1.3337000000001353</c:v>
                </c:pt>
                <c:pt idx="22">
                  <c:v>-2.6386000000002241</c:v>
                </c:pt>
                <c:pt idx="23">
                  <c:v>0.24020000000018626</c:v>
                </c:pt>
                <c:pt idx="24">
                  <c:v>-13.789400000000114</c:v>
                </c:pt>
                <c:pt idx="25">
                  <c:v>-7.7065999999999804</c:v>
                </c:pt>
                <c:pt idx="26">
                  <c:v>-15.035300000000007</c:v>
                </c:pt>
                <c:pt idx="27">
                  <c:v>-10.319899999999961</c:v>
                </c:pt>
                <c:pt idx="28">
                  <c:v>-4.6984999999999673</c:v>
                </c:pt>
                <c:pt idx="29">
                  <c:v>-10.585000000000036</c:v>
                </c:pt>
                <c:pt idx="30">
                  <c:v>-14.867499999999836</c:v>
                </c:pt>
                <c:pt idx="31">
                  <c:v>-9.3631999999997788</c:v>
                </c:pt>
                <c:pt idx="32">
                  <c:v>-6.5453999999999724</c:v>
                </c:pt>
                <c:pt idx="33">
                  <c:v>-13.750100000000202</c:v>
                </c:pt>
                <c:pt idx="34">
                  <c:v>-15.030600000000049</c:v>
                </c:pt>
                <c:pt idx="35">
                  <c:v>-13.466600000000199</c:v>
                </c:pt>
                <c:pt idx="36">
                  <c:v>-12.693699999999808</c:v>
                </c:pt>
                <c:pt idx="37">
                  <c:v>-2.3326999999999316</c:v>
                </c:pt>
                <c:pt idx="38">
                  <c:v>-16.421899999999823</c:v>
                </c:pt>
                <c:pt idx="39">
                  <c:v>-14.889500000000226</c:v>
                </c:pt>
                <c:pt idx="40">
                  <c:v>-1.8396999999999935</c:v>
                </c:pt>
                <c:pt idx="41">
                  <c:v>-15.672700000000077</c:v>
                </c:pt>
                <c:pt idx="42">
                  <c:v>-25.907000000000153</c:v>
                </c:pt>
                <c:pt idx="43">
                  <c:v>-8.1457000000000335</c:v>
                </c:pt>
                <c:pt idx="44">
                  <c:v>-19.284400000000005</c:v>
                </c:pt>
                <c:pt idx="45">
                  <c:v>-1.6903999999999542</c:v>
                </c:pt>
                <c:pt idx="46">
                  <c:v>-20.779599999999846</c:v>
                </c:pt>
                <c:pt idx="47">
                  <c:v>-16.032799999999952</c:v>
                </c:pt>
                <c:pt idx="48">
                  <c:v>-0.20389999999997599</c:v>
                </c:pt>
                <c:pt idx="49">
                  <c:v>-3.9630000000001928</c:v>
                </c:pt>
                <c:pt idx="50">
                  <c:v>-11.437199999999848</c:v>
                </c:pt>
                <c:pt idx="51">
                  <c:v>-9.7903000000001157</c:v>
                </c:pt>
                <c:pt idx="52">
                  <c:v>-14.092399999999998</c:v>
                </c:pt>
                <c:pt idx="53">
                  <c:v>-9.8506999999999607</c:v>
                </c:pt>
                <c:pt idx="54">
                  <c:v>-12.816899999999805</c:v>
                </c:pt>
                <c:pt idx="55">
                  <c:v>-14.728300000000218</c:v>
                </c:pt>
                <c:pt idx="56">
                  <c:v>-6.4097999999999047</c:v>
                </c:pt>
                <c:pt idx="57">
                  <c:v>-1.2752999999997883</c:v>
                </c:pt>
                <c:pt idx="58">
                  <c:v>-9.0878999999999905</c:v>
                </c:pt>
                <c:pt idx="59">
                  <c:v>-2.894800000000032</c:v>
                </c:pt>
                <c:pt idx="60">
                  <c:v>-14.485799999999927</c:v>
                </c:pt>
                <c:pt idx="61">
                  <c:v>-13.527599999999893</c:v>
                </c:pt>
                <c:pt idx="62">
                  <c:v>-5.2901999999999134</c:v>
                </c:pt>
                <c:pt idx="63">
                  <c:v>-8.725800000000163</c:v>
                </c:pt>
                <c:pt idx="64">
                  <c:v>-18.095699999999852</c:v>
                </c:pt>
                <c:pt idx="65">
                  <c:v>-10.449700000000121</c:v>
                </c:pt>
                <c:pt idx="66">
                  <c:v>-12.383100000000013</c:v>
                </c:pt>
                <c:pt idx="67">
                  <c:v>-14.832100000000082</c:v>
                </c:pt>
                <c:pt idx="68">
                  <c:v>-8.2053000000000793</c:v>
                </c:pt>
                <c:pt idx="69">
                  <c:v>-10.453100000000177</c:v>
                </c:pt>
                <c:pt idx="70">
                  <c:v>-16.302900000000136</c:v>
                </c:pt>
                <c:pt idx="71">
                  <c:v>-15.026400000000194</c:v>
                </c:pt>
                <c:pt idx="72">
                  <c:v>-9.6033000000002176</c:v>
                </c:pt>
                <c:pt idx="73">
                  <c:v>-9.9011999999997897</c:v>
                </c:pt>
                <c:pt idx="74">
                  <c:v>-7.033100000000104</c:v>
                </c:pt>
                <c:pt idx="75">
                  <c:v>-6.1604999999999563</c:v>
                </c:pt>
                <c:pt idx="76">
                  <c:v>-7.915599999999813</c:v>
                </c:pt>
                <c:pt idx="77">
                  <c:v>-4.5808999999999287</c:v>
                </c:pt>
                <c:pt idx="78">
                  <c:v>-4.7451000000000931</c:v>
                </c:pt>
                <c:pt idx="79">
                  <c:v>-0.53969999999981155</c:v>
                </c:pt>
                <c:pt idx="80">
                  <c:v>-8.4614000000001397</c:v>
                </c:pt>
                <c:pt idx="81">
                  <c:v>-12.91989999999987</c:v>
                </c:pt>
                <c:pt idx="82">
                  <c:v>-2.3544000000001688</c:v>
                </c:pt>
                <c:pt idx="83">
                  <c:v>-1.6154000000001361</c:v>
                </c:pt>
                <c:pt idx="84">
                  <c:v>-8.1123999999999796</c:v>
                </c:pt>
                <c:pt idx="85">
                  <c:v>-9.8085999999998421</c:v>
                </c:pt>
                <c:pt idx="86">
                  <c:v>-6.1372000000001208</c:v>
                </c:pt>
                <c:pt idx="87">
                  <c:v>-1.9351000000001477</c:v>
                </c:pt>
                <c:pt idx="88">
                  <c:v>-10.308500000000095</c:v>
                </c:pt>
                <c:pt idx="89">
                  <c:v>-6.0248999999998887</c:v>
                </c:pt>
                <c:pt idx="90">
                  <c:v>-8.0358000000001084</c:v>
                </c:pt>
                <c:pt idx="91">
                  <c:v>-8.5001999999999498</c:v>
                </c:pt>
                <c:pt idx="92">
                  <c:v>-4.2182999999999993</c:v>
                </c:pt>
                <c:pt idx="93">
                  <c:v>-8.2224999999998545</c:v>
                </c:pt>
                <c:pt idx="94">
                  <c:v>-3.5556000000001404</c:v>
                </c:pt>
                <c:pt idx="95">
                  <c:v>-1.2258999999999105</c:v>
                </c:pt>
                <c:pt idx="96">
                  <c:v>-6.2110999999999876</c:v>
                </c:pt>
                <c:pt idx="97">
                  <c:v>-2.4992999999999483</c:v>
                </c:pt>
                <c:pt idx="98">
                  <c:v>-4.7094999999999345</c:v>
                </c:pt>
                <c:pt idx="99">
                  <c:v>-0.55979999999999563</c:v>
                </c:pt>
                <c:pt idx="100">
                  <c:v>-4.5470000000000255</c:v>
                </c:pt>
                <c:pt idx="101">
                  <c:v>-8.0997000000002117</c:v>
                </c:pt>
                <c:pt idx="102">
                  <c:v>6.67450000000008</c:v>
                </c:pt>
                <c:pt idx="103">
                  <c:v>-1.788300000000163</c:v>
                </c:pt>
                <c:pt idx="104">
                  <c:v>-5.360000000018772E-2</c:v>
                </c:pt>
                <c:pt idx="105">
                  <c:v>9.0136000000002241</c:v>
                </c:pt>
                <c:pt idx="106">
                  <c:v>2.6586999999999534</c:v>
                </c:pt>
                <c:pt idx="107">
                  <c:v>6.0165999999999258</c:v>
                </c:pt>
                <c:pt idx="108">
                  <c:v>6.631800000000112</c:v>
                </c:pt>
                <c:pt idx="109">
                  <c:v>9.3252000000002226</c:v>
                </c:pt>
                <c:pt idx="110">
                  <c:v>6.6428000000000793</c:v>
                </c:pt>
                <c:pt idx="111">
                  <c:v>5.3256000000001222</c:v>
                </c:pt>
                <c:pt idx="112">
                  <c:v>4.6824999999998909</c:v>
                </c:pt>
                <c:pt idx="113">
                  <c:v>-3.9610999999999876</c:v>
                </c:pt>
                <c:pt idx="114">
                  <c:v>2.6831999999999425</c:v>
                </c:pt>
                <c:pt idx="115">
                  <c:v>9.8445999999999003</c:v>
                </c:pt>
                <c:pt idx="116">
                  <c:v>5.4556999999999789</c:v>
                </c:pt>
                <c:pt idx="117">
                  <c:v>5.598700000000008</c:v>
                </c:pt>
                <c:pt idx="118">
                  <c:v>4.6102000000000771</c:v>
                </c:pt>
                <c:pt idx="119">
                  <c:v>7.0790000000001783</c:v>
                </c:pt>
                <c:pt idx="120">
                  <c:v>3.7997000000000298</c:v>
                </c:pt>
                <c:pt idx="121">
                  <c:v>6.3038000000001375</c:v>
                </c:pt>
                <c:pt idx="122">
                  <c:v>11.617299999999886</c:v>
                </c:pt>
                <c:pt idx="123">
                  <c:v>18.196500000000015</c:v>
                </c:pt>
                <c:pt idx="124">
                  <c:v>29.045799999999872</c:v>
                </c:pt>
                <c:pt idx="125">
                  <c:v>34.7195999999999</c:v>
                </c:pt>
                <c:pt idx="126">
                  <c:v>31.670200000000023</c:v>
                </c:pt>
                <c:pt idx="127">
                  <c:v>43.817700000000059</c:v>
                </c:pt>
                <c:pt idx="128">
                  <c:v>41.13189999999986</c:v>
                </c:pt>
                <c:pt idx="129">
                  <c:v>42.236300000000028</c:v>
                </c:pt>
                <c:pt idx="130">
                  <c:v>46.722499999999854</c:v>
                </c:pt>
                <c:pt idx="131">
                  <c:v>48.977800000000116</c:v>
                </c:pt>
                <c:pt idx="132">
                  <c:v>45.765899999999874</c:v>
                </c:pt>
                <c:pt idx="133">
                  <c:v>49.39489999999978</c:v>
                </c:pt>
                <c:pt idx="134">
                  <c:v>52.477300000000014</c:v>
                </c:pt>
                <c:pt idx="135">
                  <c:v>50.837899999999991</c:v>
                </c:pt>
                <c:pt idx="136">
                  <c:v>44.114999999999782</c:v>
                </c:pt>
                <c:pt idx="137">
                  <c:v>47.411799999999857</c:v>
                </c:pt>
                <c:pt idx="138">
                  <c:v>37.757000000000062</c:v>
                </c:pt>
                <c:pt idx="139">
                  <c:v>43.863499999999931</c:v>
                </c:pt>
                <c:pt idx="140">
                  <c:v>50.069599999999809</c:v>
                </c:pt>
                <c:pt idx="141">
                  <c:v>50.190900000000056</c:v>
                </c:pt>
                <c:pt idx="142">
                  <c:v>45.947099999999864</c:v>
                </c:pt>
                <c:pt idx="143">
                  <c:v>45.492699999999786</c:v>
                </c:pt>
                <c:pt idx="144">
                  <c:v>47.71120000000019</c:v>
                </c:pt>
                <c:pt idx="145">
                  <c:v>56.889900000000125</c:v>
                </c:pt>
                <c:pt idx="146">
                  <c:v>54.816699999999855</c:v>
                </c:pt>
                <c:pt idx="147">
                  <c:v>47.018700000000081</c:v>
                </c:pt>
                <c:pt idx="148">
                  <c:v>50.659099999999853</c:v>
                </c:pt>
                <c:pt idx="149">
                  <c:v>56.639599999999973</c:v>
                </c:pt>
                <c:pt idx="150">
                  <c:v>53.766299999999774</c:v>
                </c:pt>
                <c:pt idx="151">
                  <c:v>53.576100000000224</c:v>
                </c:pt>
                <c:pt idx="152">
                  <c:v>58.754899999999907</c:v>
                </c:pt>
                <c:pt idx="153">
                  <c:v>55.952400000000125</c:v>
                </c:pt>
                <c:pt idx="154">
                  <c:v>59.514900000000125</c:v>
                </c:pt>
                <c:pt idx="155">
                  <c:v>54.98030000000017</c:v>
                </c:pt>
                <c:pt idx="156">
                  <c:v>59.20510000000013</c:v>
                </c:pt>
                <c:pt idx="157">
                  <c:v>56.170200000000023</c:v>
                </c:pt>
                <c:pt idx="158">
                  <c:v>54.136899999999969</c:v>
                </c:pt>
                <c:pt idx="159">
                  <c:v>57.027900000000045</c:v>
                </c:pt>
                <c:pt idx="160">
                  <c:v>54.909799999999905</c:v>
                </c:pt>
                <c:pt idx="161">
                  <c:v>53.218800000000101</c:v>
                </c:pt>
                <c:pt idx="162">
                  <c:v>63.01279999999997</c:v>
                </c:pt>
                <c:pt idx="163">
                  <c:v>61.206200000000081</c:v>
                </c:pt>
                <c:pt idx="164">
                  <c:v>51.423299999999927</c:v>
                </c:pt>
                <c:pt idx="165">
                  <c:v>53.885800000000017</c:v>
                </c:pt>
                <c:pt idx="166">
                  <c:v>55.319700000000012</c:v>
                </c:pt>
                <c:pt idx="167">
                  <c:v>61.374099999999999</c:v>
                </c:pt>
                <c:pt idx="168">
                  <c:v>65.182800000000043</c:v>
                </c:pt>
                <c:pt idx="169">
                  <c:v>61.436000000000149</c:v>
                </c:pt>
                <c:pt idx="170">
                  <c:v>65.956000000000131</c:v>
                </c:pt>
                <c:pt idx="171">
                  <c:v>54.395700000000033</c:v>
                </c:pt>
                <c:pt idx="172">
                  <c:v>56.666999999999916</c:v>
                </c:pt>
                <c:pt idx="173">
                  <c:v>58.270100000000184</c:v>
                </c:pt>
                <c:pt idx="174">
                  <c:v>54.875799999999799</c:v>
                </c:pt>
                <c:pt idx="175">
                  <c:v>56.596599999999853</c:v>
                </c:pt>
                <c:pt idx="176">
                  <c:v>60.363699999999881</c:v>
                </c:pt>
                <c:pt idx="177">
                  <c:v>57.878900000000158</c:v>
                </c:pt>
                <c:pt idx="178">
                  <c:v>65.333500000000186</c:v>
                </c:pt>
                <c:pt idx="179">
                  <c:v>64.716199999999844</c:v>
                </c:pt>
                <c:pt idx="180">
                  <c:v>61.24539999999979</c:v>
                </c:pt>
                <c:pt idx="181">
                  <c:v>66.109599999999773</c:v>
                </c:pt>
                <c:pt idx="182">
                  <c:v>67.612599999999929</c:v>
                </c:pt>
                <c:pt idx="183">
                  <c:v>68.715200000000095</c:v>
                </c:pt>
                <c:pt idx="184">
                  <c:v>66.13110000000006</c:v>
                </c:pt>
                <c:pt idx="185">
                  <c:v>61.442700000000059</c:v>
                </c:pt>
                <c:pt idx="186">
                  <c:v>59.990099999999984</c:v>
                </c:pt>
                <c:pt idx="187">
                  <c:v>57.354499999999916</c:v>
                </c:pt>
                <c:pt idx="188">
                  <c:v>64.151899999999841</c:v>
                </c:pt>
                <c:pt idx="189">
                  <c:v>61.121299999999792</c:v>
                </c:pt>
                <c:pt idx="190">
                  <c:v>59.66760000000022</c:v>
                </c:pt>
                <c:pt idx="191">
                  <c:v>62.759300000000167</c:v>
                </c:pt>
                <c:pt idx="192">
                  <c:v>55.395599999999831</c:v>
                </c:pt>
                <c:pt idx="193">
                  <c:v>63.260000000000218</c:v>
                </c:pt>
                <c:pt idx="194">
                  <c:v>64.422199999999975</c:v>
                </c:pt>
                <c:pt idx="195">
                  <c:v>55.545300000000225</c:v>
                </c:pt>
                <c:pt idx="196">
                  <c:v>58.199700000000121</c:v>
                </c:pt>
                <c:pt idx="197">
                  <c:v>62.304999999999836</c:v>
                </c:pt>
                <c:pt idx="198">
                  <c:v>62.873799999999846</c:v>
                </c:pt>
                <c:pt idx="199">
                  <c:v>59.722200000000157</c:v>
                </c:pt>
                <c:pt idx="200">
                  <c:v>57.948499999999967</c:v>
                </c:pt>
                <c:pt idx="201">
                  <c:v>60.647599999999784</c:v>
                </c:pt>
                <c:pt idx="202">
                  <c:v>54.914999999999964</c:v>
                </c:pt>
                <c:pt idx="203">
                  <c:v>54.82510000000002</c:v>
                </c:pt>
                <c:pt idx="204">
                  <c:v>55.408399999999801</c:v>
                </c:pt>
                <c:pt idx="205">
                  <c:v>58.882300000000214</c:v>
                </c:pt>
                <c:pt idx="206">
                  <c:v>63.945299999999861</c:v>
                </c:pt>
                <c:pt idx="207">
                  <c:v>61.388100000000122</c:v>
                </c:pt>
                <c:pt idx="208">
                  <c:v>64.778899999999794</c:v>
                </c:pt>
                <c:pt idx="209">
                  <c:v>56.751800000000003</c:v>
                </c:pt>
                <c:pt idx="210">
                  <c:v>53.130299999999806</c:v>
                </c:pt>
                <c:pt idx="211">
                  <c:v>54.407900000000154</c:v>
                </c:pt>
                <c:pt idx="212">
                  <c:v>55.465000000000146</c:v>
                </c:pt>
                <c:pt idx="213">
                  <c:v>62.544600000000173</c:v>
                </c:pt>
                <c:pt idx="214">
                  <c:v>54.889400000000023</c:v>
                </c:pt>
                <c:pt idx="215">
                  <c:v>62.636300000000119</c:v>
                </c:pt>
                <c:pt idx="216">
                  <c:v>62.271099999999933</c:v>
                </c:pt>
                <c:pt idx="217">
                  <c:v>58.259799999999814</c:v>
                </c:pt>
                <c:pt idx="218">
                  <c:v>64.701599999999871</c:v>
                </c:pt>
                <c:pt idx="219">
                  <c:v>66.919300000000021</c:v>
                </c:pt>
                <c:pt idx="220">
                  <c:v>65.959600000000137</c:v>
                </c:pt>
                <c:pt idx="221">
                  <c:v>58.998999999999796</c:v>
                </c:pt>
                <c:pt idx="222">
                  <c:v>65.963999999999942</c:v>
                </c:pt>
                <c:pt idx="223">
                  <c:v>62.045300000000225</c:v>
                </c:pt>
                <c:pt idx="224">
                  <c:v>49.59270000000015</c:v>
                </c:pt>
                <c:pt idx="225">
                  <c:v>53.846700000000055</c:v>
                </c:pt>
                <c:pt idx="226">
                  <c:v>53.252700000000004</c:v>
                </c:pt>
                <c:pt idx="227">
                  <c:v>66.85739999999987</c:v>
                </c:pt>
                <c:pt idx="228">
                  <c:v>63.299599999999828</c:v>
                </c:pt>
                <c:pt idx="229">
                  <c:v>53.820600000000013</c:v>
                </c:pt>
                <c:pt idx="230">
                  <c:v>52.964500000000044</c:v>
                </c:pt>
                <c:pt idx="231">
                  <c:v>55.054700000000139</c:v>
                </c:pt>
                <c:pt idx="232">
                  <c:v>54.566200000000208</c:v>
                </c:pt>
                <c:pt idx="233">
                  <c:v>48.969500000000153</c:v>
                </c:pt>
                <c:pt idx="234">
                  <c:v>56.017299999999977</c:v>
                </c:pt>
                <c:pt idx="235">
                  <c:v>50.935899999999947</c:v>
                </c:pt>
                <c:pt idx="236">
                  <c:v>58.463999999999942</c:v>
                </c:pt>
                <c:pt idx="237">
                  <c:v>55.327999999999975</c:v>
                </c:pt>
                <c:pt idx="238">
                  <c:v>56.400900000000092</c:v>
                </c:pt>
                <c:pt idx="239">
                  <c:v>53.59940000000006</c:v>
                </c:pt>
                <c:pt idx="240">
                  <c:v>54.614799999999832</c:v>
                </c:pt>
                <c:pt idx="241">
                  <c:v>51.111300000000028</c:v>
                </c:pt>
                <c:pt idx="242">
                  <c:v>57.235200000000077</c:v>
                </c:pt>
                <c:pt idx="243">
                  <c:v>47.919199999999819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812544"/>
        <c:axId val="264042688"/>
      </c:lineChart>
      <c:dateAx>
        <c:axId val="400812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4042688"/>
        <c:crosses val="autoZero"/>
        <c:auto val="1"/>
        <c:lblOffset val="100"/>
        <c:baseTimeUnit val="days"/>
      </c:dateAx>
      <c:valAx>
        <c:axId val="2640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81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'2015'!$N$7:$N$250</c:f>
              <c:numCache>
                <c:formatCode>yyyy\-mm\-dd</c:formatCode>
                <c:ptCount val="244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</c:numCache>
            </c:numRef>
          </c:cat>
          <c:val>
            <c:numRef>
              <c:f>'2015'!$O$7:$O$250</c:f>
              <c:numCache>
                <c:formatCode>General</c:formatCode>
                <c:ptCount val="244"/>
                <c:pt idx="0">
                  <c:v>37.911000000000058</c:v>
                </c:pt>
                <c:pt idx="1">
                  <c:v>56.572000000000116</c:v>
                </c:pt>
                <c:pt idx="2">
                  <c:v>24.076000000000022</c:v>
                </c:pt>
                <c:pt idx="3">
                  <c:v>21.927000000000135</c:v>
                </c:pt>
                <c:pt idx="4">
                  <c:v>24.425999999999931</c:v>
                </c:pt>
                <c:pt idx="5">
                  <c:v>25.485000000000127</c:v>
                </c:pt>
                <c:pt idx="6">
                  <c:v>35.548999999999978</c:v>
                </c:pt>
                <c:pt idx="7">
                  <c:v>22.092999999999847</c:v>
                </c:pt>
                <c:pt idx="8">
                  <c:v>28.280999999999949</c:v>
                </c:pt>
                <c:pt idx="9">
                  <c:v>26.751999999999953</c:v>
                </c:pt>
                <c:pt idx="10">
                  <c:v>54.98700000000008</c:v>
                </c:pt>
                <c:pt idx="11">
                  <c:v>-26.79300000000012</c:v>
                </c:pt>
                <c:pt idx="12">
                  <c:v>-26.490999999999985</c:v>
                </c:pt>
                <c:pt idx="13">
                  <c:v>-8.0520000000001346</c:v>
                </c:pt>
                <c:pt idx="14">
                  <c:v>-14.088000000000193</c:v>
                </c:pt>
                <c:pt idx="15">
                  <c:v>-0.11799999999993815</c:v>
                </c:pt>
                <c:pt idx="16">
                  <c:v>-12.038000000000011</c:v>
                </c:pt>
                <c:pt idx="17">
                  <c:v>-16.239000000000033</c:v>
                </c:pt>
                <c:pt idx="18">
                  <c:v>-19.914999999999964</c:v>
                </c:pt>
                <c:pt idx="19">
                  <c:v>-12.885000000000218</c:v>
                </c:pt>
                <c:pt idx="20">
                  <c:v>-0.193000000000211</c:v>
                </c:pt>
                <c:pt idx="21">
                  <c:v>-5.6019999999998618</c:v>
                </c:pt>
                <c:pt idx="22">
                  <c:v>-7.1439999999997781</c:v>
                </c:pt>
                <c:pt idx="23">
                  <c:v>-12.951000000000022</c:v>
                </c:pt>
                <c:pt idx="24">
                  <c:v>-8.3299999999999272</c:v>
                </c:pt>
                <c:pt idx="25">
                  <c:v>-11.733999999999924</c:v>
                </c:pt>
                <c:pt idx="26">
                  <c:v>-9.0770000000002256</c:v>
                </c:pt>
                <c:pt idx="27">
                  <c:v>-12.976999999999862</c:v>
                </c:pt>
                <c:pt idx="28">
                  <c:v>-14.360999999999876</c:v>
                </c:pt>
                <c:pt idx="29">
                  <c:v>-15.827000000000226</c:v>
                </c:pt>
                <c:pt idx="30">
                  <c:v>-17.289000000000215</c:v>
                </c:pt>
                <c:pt idx="31">
                  <c:v>-10.543999999999869</c:v>
                </c:pt>
                <c:pt idx="32">
                  <c:v>-15.550000000000182</c:v>
                </c:pt>
                <c:pt idx="33">
                  <c:v>-13.713000000000193</c:v>
                </c:pt>
                <c:pt idx="34">
                  <c:v>-1.2330000000001746</c:v>
                </c:pt>
                <c:pt idx="35">
                  <c:v>-20.452000000000226</c:v>
                </c:pt>
                <c:pt idx="36">
                  <c:v>-16.315000000000055</c:v>
                </c:pt>
                <c:pt idx="37">
                  <c:v>-13.666999999999916</c:v>
                </c:pt>
                <c:pt idx="38">
                  <c:v>-16.248999999999796</c:v>
                </c:pt>
                <c:pt idx="39">
                  <c:v>-16.184000000000196</c:v>
                </c:pt>
                <c:pt idx="40">
                  <c:v>-17.695999999999913</c:v>
                </c:pt>
                <c:pt idx="41">
                  <c:v>-2.6399999999998727</c:v>
                </c:pt>
                <c:pt idx="42">
                  <c:v>-14.574999999999818</c:v>
                </c:pt>
                <c:pt idx="43">
                  <c:v>-19.686000000000149</c:v>
                </c:pt>
                <c:pt idx="44">
                  <c:v>-18.670999999999822</c:v>
                </c:pt>
                <c:pt idx="45">
                  <c:v>-21.773000000000138</c:v>
                </c:pt>
                <c:pt idx="46">
                  <c:v>-18.960999999999785</c:v>
                </c:pt>
                <c:pt idx="47">
                  <c:v>-27.085999999999785</c:v>
                </c:pt>
                <c:pt idx="48">
                  <c:v>-35.248999999999796</c:v>
                </c:pt>
                <c:pt idx="49">
                  <c:v>-28.492000000000189</c:v>
                </c:pt>
                <c:pt idx="50">
                  <c:v>-16.083000000000084</c:v>
                </c:pt>
                <c:pt idx="51">
                  <c:v>-29.065999999999804</c:v>
                </c:pt>
                <c:pt idx="52">
                  <c:v>-35.577999999999975</c:v>
                </c:pt>
                <c:pt idx="53">
                  <c:v>-21.744999999999891</c:v>
                </c:pt>
                <c:pt idx="54">
                  <c:v>-30.541999999999916</c:v>
                </c:pt>
                <c:pt idx="55">
                  <c:v>-16.023999999999887</c:v>
                </c:pt>
                <c:pt idx="56">
                  <c:v>-4.8850000000002183</c:v>
                </c:pt>
                <c:pt idx="57">
                  <c:v>-22.501000000000204</c:v>
                </c:pt>
                <c:pt idx="58">
                  <c:v>-22.945999999999913</c:v>
                </c:pt>
                <c:pt idx="59">
                  <c:v>-21.671999999999571</c:v>
                </c:pt>
                <c:pt idx="60">
                  <c:v>-30.894000000000233</c:v>
                </c:pt>
                <c:pt idx="61">
                  <c:v>-37.449999999999818</c:v>
                </c:pt>
                <c:pt idx="62">
                  <c:v>-34.957999999999629</c:v>
                </c:pt>
                <c:pt idx="63">
                  <c:v>-16.382999999999811</c:v>
                </c:pt>
                <c:pt idx="64">
                  <c:v>-37.046999999999571</c:v>
                </c:pt>
                <c:pt idx="65">
                  <c:v>-37.126000000000204</c:v>
                </c:pt>
                <c:pt idx="66">
                  <c:v>-33.314000000000306</c:v>
                </c:pt>
                <c:pt idx="67">
                  <c:v>13.509000000000015</c:v>
                </c:pt>
                <c:pt idx="68">
                  <c:v>-48.679000000000087</c:v>
                </c:pt>
                <c:pt idx="69">
                  <c:v>-25.033999999999651</c:v>
                </c:pt>
                <c:pt idx="70">
                  <c:v>-27.46100000000024</c:v>
                </c:pt>
                <c:pt idx="71">
                  <c:v>-37.055000000000291</c:v>
                </c:pt>
                <c:pt idx="72">
                  <c:v>-27.480999999999767</c:v>
                </c:pt>
                <c:pt idx="73">
                  <c:v>-12.626000000000204</c:v>
                </c:pt>
                <c:pt idx="74">
                  <c:v>-16.871000000000095</c:v>
                </c:pt>
                <c:pt idx="75">
                  <c:v>-42.319000000000415</c:v>
                </c:pt>
                <c:pt idx="76">
                  <c:v>9.6999999999752617E-2</c:v>
                </c:pt>
                <c:pt idx="77">
                  <c:v>-28.412000000000262</c:v>
                </c:pt>
                <c:pt idx="78">
                  <c:v>-18.636999999999716</c:v>
                </c:pt>
                <c:pt idx="79">
                  <c:v>-25.192000000000007</c:v>
                </c:pt>
                <c:pt idx="80">
                  <c:v>-36.230999999999767</c:v>
                </c:pt>
                <c:pt idx="81">
                  <c:v>-9.818000000000211</c:v>
                </c:pt>
                <c:pt idx="82">
                  <c:v>-25.554000000000087</c:v>
                </c:pt>
                <c:pt idx="83">
                  <c:v>-32.091000000000349</c:v>
                </c:pt>
                <c:pt idx="84">
                  <c:v>-18.122000000000298</c:v>
                </c:pt>
                <c:pt idx="85">
                  <c:v>-11.712999999999738</c:v>
                </c:pt>
                <c:pt idx="86">
                  <c:v>-31.954999999999927</c:v>
                </c:pt>
                <c:pt idx="87">
                  <c:v>-22.755000000000109</c:v>
                </c:pt>
                <c:pt idx="88">
                  <c:v>-9.0579999999999927</c:v>
                </c:pt>
                <c:pt idx="89">
                  <c:v>-23.636999999999716</c:v>
                </c:pt>
                <c:pt idx="90">
                  <c:v>-14.572000000000116</c:v>
                </c:pt>
                <c:pt idx="91">
                  <c:v>-23.689000000000306</c:v>
                </c:pt>
                <c:pt idx="92">
                  <c:v>-30.925000000000182</c:v>
                </c:pt>
                <c:pt idx="93">
                  <c:v>-21.109999999999673</c:v>
                </c:pt>
                <c:pt idx="94">
                  <c:v>-40.797999999999774</c:v>
                </c:pt>
                <c:pt idx="95">
                  <c:v>-31.170000000000073</c:v>
                </c:pt>
                <c:pt idx="96">
                  <c:v>-15.100999999999658</c:v>
                </c:pt>
                <c:pt idx="97">
                  <c:v>-9.5299999999997453</c:v>
                </c:pt>
                <c:pt idx="98">
                  <c:v>-44.756000000000313</c:v>
                </c:pt>
                <c:pt idx="99">
                  <c:v>-21.271999999999935</c:v>
                </c:pt>
                <c:pt idx="100">
                  <c:v>-20.596999999999753</c:v>
                </c:pt>
                <c:pt idx="101">
                  <c:v>-41.011999999999716</c:v>
                </c:pt>
                <c:pt idx="102">
                  <c:v>-54.904999999999745</c:v>
                </c:pt>
                <c:pt idx="103">
                  <c:v>-64.408000000000357</c:v>
                </c:pt>
                <c:pt idx="104">
                  <c:v>-64.470000000000255</c:v>
                </c:pt>
                <c:pt idx="105">
                  <c:v>-20.304199999999582</c:v>
                </c:pt>
                <c:pt idx="106">
                  <c:v>-47.140699999999924</c:v>
                </c:pt>
                <c:pt idx="107">
                  <c:v>-48.27810000000045</c:v>
                </c:pt>
                <c:pt idx="108">
                  <c:v>-41.013799999999719</c:v>
                </c:pt>
                <c:pt idx="109">
                  <c:v>-16.024500000000444</c:v>
                </c:pt>
                <c:pt idx="110">
                  <c:v>-35.306400000000394</c:v>
                </c:pt>
                <c:pt idx="111">
                  <c:v>-28.694599999999809</c:v>
                </c:pt>
                <c:pt idx="112">
                  <c:v>-3.0568000000002939</c:v>
                </c:pt>
                <c:pt idx="113">
                  <c:v>-25.424799999999777</c:v>
                </c:pt>
                <c:pt idx="114">
                  <c:v>-21.594900000000052</c:v>
                </c:pt>
                <c:pt idx="115">
                  <c:v>-14.24160000000029</c:v>
                </c:pt>
                <c:pt idx="116">
                  <c:v>16.127700000000004</c:v>
                </c:pt>
                <c:pt idx="117">
                  <c:v>-3.8419000000003507</c:v>
                </c:pt>
                <c:pt idx="118">
                  <c:v>28.932799999999588</c:v>
                </c:pt>
                <c:pt idx="119">
                  <c:v>5.0156999999999243</c:v>
                </c:pt>
                <c:pt idx="120">
                  <c:v>-7.7344000000002779</c:v>
                </c:pt>
                <c:pt idx="121">
                  <c:v>90.798099999999977</c:v>
                </c:pt>
                <c:pt idx="122">
                  <c:v>89.734000000000378</c:v>
                </c:pt>
                <c:pt idx="123">
                  <c:v>42.146099999999933</c:v>
                </c:pt>
                <c:pt idx="124">
                  <c:v>-101.06039999999985</c:v>
                </c:pt>
                <c:pt idx="125">
                  <c:v>-201.68040000000019</c:v>
                </c:pt>
                <c:pt idx="126">
                  <c:v>13.728300000000218</c:v>
                </c:pt>
                <c:pt idx="127">
                  <c:v>17.769199999999728</c:v>
                </c:pt>
                <c:pt idx="128">
                  <c:v>-13.629500000000007</c:v>
                </c:pt>
                <c:pt idx="129">
                  <c:v>23.119699999999739</c:v>
                </c:pt>
                <c:pt idx="130">
                  <c:v>-19.639000000000124</c:v>
                </c:pt>
                <c:pt idx="131">
                  <c:v>46.243300000000545</c:v>
                </c:pt>
                <c:pt idx="132">
                  <c:v>25.940200000000004</c:v>
                </c:pt>
                <c:pt idx="133">
                  <c:v>24.239400000000387</c:v>
                </c:pt>
                <c:pt idx="134">
                  <c:v>51.439900000000307</c:v>
                </c:pt>
                <c:pt idx="135">
                  <c:v>40.068000000000211</c:v>
                </c:pt>
                <c:pt idx="136">
                  <c:v>46.802300000000287</c:v>
                </c:pt>
                <c:pt idx="137">
                  <c:v>38.203700000000026</c:v>
                </c:pt>
                <c:pt idx="138">
                  <c:v>31.025900000000092</c:v>
                </c:pt>
                <c:pt idx="139">
                  <c:v>41.041499999999814</c:v>
                </c:pt>
                <c:pt idx="140">
                  <c:v>34.220499999999902</c:v>
                </c:pt>
                <c:pt idx="141">
                  <c:v>63.845400000000154</c:v>
                </c:pt>
                <c:pt idx="142">
                  <c:v>27.928100000000086</c:v>
                </c:pt>
                <c:pt idx="143">
                  <c:v>33.627399999999852</c:v>
                </c:pt>
                <c:pt idx="144">
                  <c:v>49.376800000000003</c:v>
                </c:pt>
                <c:pt idx="145">
                  <c:v>53.072000000000116</c:v>
                </c:pt>
                <c:pt idx="146">
                  <c:v>34.570200000000114</c:v>
                </c:pt>
                <c:pt idx="147">
                  <c:v>32.527599999999893</c:v>
                </c:pt>
                <c:pt idx="148">
                  <c:v>51.41130000000021</c:v>
                </c:pt>
                <c:pt idx="149">
                  <c:v>32.326500000000124</c:v>
                </c:pt>
                <c:pt idx="150">
                  <c:v>47.987099999999828</c:v>
                </c:pt>
                <c:pt idx="151">
                  <c:v>29.082300000000032</c:v>
                </c:pt>
                <c:pt idx="152">
                  <c:v>21.887099999999919</c:v>
                </c:pt>
                <c:pt idx="153">
                  <c:v>25.689199999999801</c:v>
                </c:pt>
                <c:pt idx="154">
                  <c:v>46.733700000000226</c:v>
                </c:pt>
                <c:pt idx="155">
                  <c:v>25.596599999999853</c:v>
                </c:pt>
                <c:pt idx="156">
                  <c:v>85.710900000000038</c:v>
                </c:pt>
                <c:pt idx="157">
                  <c:v>55.402300000000196</c:v>
                </c:pt>
                <c:pt idx="158">
                  <c:v>34.99310000000014</c:v>
                </c:pt>
                <c:pt idx="159">
                  <c:v>7.4340000000001965</c:v>
                </c:pt>
                <c:pt idx="160">
                  <c:v>30.18769999999995</c:v>
                </c:pt>
                <c:pt idx="161">
                  <c:v>30.764000000000124</c:v>
                </c:pt>
                <c:pt idx="162">
                  <c:v>12.603799999999865</c:v>
                </c:pt>
                <c:pt idx="163">
                  <c:v>4.4711000000002059</c:v>
                </c:pt>
                <c:pt idx="164">
                  <c:v>58.149499999999989</c:v>
                </c:pt>
                <c:pt idx="165">
                  <c:v>22.70659999999998</c:v>
                </c:pt>
                <c:pt idx="166">
                  <c:v>28.210999999999785</c:v>
                </c:pt>
                <c:pt idx="167">
                  <c:v>53.176199999999881</c:v>
                </c:pt>
                <c:pt idx="168">
                  <c:v>47.719399999999951</c:v>
                </c:pt>
                <c:pt idx="169">
                  <c:v>39.122800000000097</c:v>
                </c:pt>
                <c:pt idx="170">
                  <c:v>30.358000000000175</c:v>
                </c:pt>
                <c:pt idx="171">
                  <c:v>29.255999999999858</c:v>
                </c:pt>
                <c:pt idx="172">
                  <c:v>33.842299999999796</c:v>
                </c:pt>
                <c:pt idx="173">
                  <c:v>15.343299999999999</c:v>
                </c:pt>
                <c:pt idx="174">
                  <c:v>45.556799999999839</c:v>
                </c:pt>
                <c:pt idx="175">
                  <c:v>28.397100000000137</c:v>
                </c:pt>
                <c:pt idx="176">
                  <c:v>25.634500000000116</c:v>
                </c:pt>
                <c:pt idx="177">
                  <c:v>9.9288000000001375</c:v>
                </c:pt>
                <c:pt idx="178">
                  <c:v>41.103799999999865</c:v>
                </c:pt>
                <c:pt idx="179">
                  <c:v>30.335000000000036</c:v>
                </c:pt>
                <c:pt idx="180">
                  <c:v>22.392800000000079</c:v>
                </c:pt>
                <c:pt idx="181">
                  <c:v>26.779100000000199</c:v>
                </c:pt>
                <c:pt idx="182">
                  <c:v>16.09900000000016</c:v>
                </c:pt>
                <c:pt idx="183">
                  <c:v>30.018999999999778</c:v>
                </c:pt>
                <c:pt idx="184">
                  <c:v>27.640400000000227</c:v>
                </c:pt>
                <c:pt idx="185">
                  <c:v>28.860900000000129</c:v>
                </c:pt>
                <c:pt idx="186">
                  <c:v>60.522800000000188</c:v>
                </c:pt>
                <c:pt idx="187">
                  <c:v>46.864799999999832</c:v>
                </c:pt>
                <c:pt idx="188">
                  <c:v>44.610900000000129</c:v>
                </c:pt>
                <c:pt idx="189">
                  <c:v>51.482300000000123</c:v>
                </c:pt>
                <c:pt idx="190">
                  <c:v>48.047500000000127</c:v>
                </c:pt>
                <c:pt idx="191">
                  <c:v>59.125</c:v>
                </c:pt>
                <c:pt idx="192">
                  <c:v>59.162200000000212</c:v>
                </c:pt>
                <c:pt idx="193">
                  <c:v>46.798699999999826</c:v>
                </c:pt>
                <c:pt idx="194">
                  <c:v>36.1574999999998</c:v>
                </c:pt>
                <c:pt idx="195">
                  <c:v>51.297700000000077</c:v>
                </c:pt>
                <c:pt idx="196">
                  <c:v>63.55139999999983</c:v>
                </c:pt>
                <c:pt idx="197">
                  <c:v>47.195200000000114</c:v>
                </c:pt>
                <c:pt idx="198">
                  <c:v>42.022300000000087</c:v>
                </c:pt>
                <c:pt idx="199">
                  <c:v>46.776699999999892</c:v>
                </c:pt>
                <c:pt idx="200">
                  <c:v>64.774800000000141</c:v>
                </c:pt>
                <c:pt idx="201">
                  <c:v>46.278200000000197</c:v>
                </c:pt>
                <c:pt idx="202">
                  <c:v>29.840799999999945</c:v>
                </c:pt>
                <c:pt idx="203">
                  <c:v>65.218299999999999</c:v>
                </c:pt>
                <c:pt idx="204">
                  <c:v>67.657999999999902</c:v>
                </c:pt>
                <c:pt idx="205">
                  <c:v>53.620800000000145</c:v>
                </c:pt>
                <c:pt idx="206">
                  <c:v>53.331499999999778</c:v>
                </c:pt>
                <c:pt idx="207">
                  <c:v>56.552400000000034</c:v>
                </c:pt>
                <c:pt idx="208">
                  <c:v>43.262400000000071</c:v>
                </c:pt>
                <c:pt idx="209">
                  <c:v>59.795599999999922</c:v>
                </c:pt>
                <c:pt idx="210">
                  <c:v>75.265100000000075</c:v>
                </c:pt>
                <c:pt idx="211">
                  <c:v>52.573899999999867</c:v>
                </c:pt>
                <c:pt idx="212">
                  <c:v>53.544499999999971</c:v>
                </c:pt>
                <c:pt idx="213">
                  <c:v>55.378000000000156</c:v>
                </c:pt>
                <c:pt idx="214">
                  <c:v>56.115699999999833</c:v>
                </c:pt>
                <c:pt idx="215">
                  <c:v>45.564400000000205</c:v>
                </c:pt>
                <c:pt idx="216">
                  <c:v>48.239300000000185</c:v>
                </c:pt>
                <c:pt idx="217">
                  <c:v>54.240600000000086</c:v>
                </c:pt>
                <c:pt idx="218">
                  <c:v>60.75460000000021</c:v>
                </c:pt>
                <c:pt idx="219">
                  <c:v>60.904199999999946</c:v>
                </c:pt>
                <c:pt idx="220">
                  <c:v>60.110000000000127</c:v>
                </c:pt>
                <c:pt idx="221">
                  <c:v>41.68139999999994</c:v>
                </c:pt>
                <c:pt idx="222">
                  <c:v>46.242400000000089</c:v>
                </c:pt>
                <c:pt idx="223">
                  <c:v>73.453100000000177</c:v>
                </c:pt>
                <c:pt idx="224">
                  <c:v>63.266200000000026</c:v>
                </c:pt>
                <c:pt idx="225">
                  <c:v>50.418299999999817</c:v>
                </c:pt>
                <c:pt idx="226">
                  <c:v>42.16150000000016</c:v>
                </c:pt>
                <c:pt idx="227">
                  <c:v>65.579699999999775</c:v>
                </c:pt>
                <c:pt idx="228">
                  <c:v>61.634000000000015</c:v>
                </c:pt>
                <c:pt idx="229">
                  <c:v>54.627700000000004</c:v>
                </c:pt>
                <c:pt idx="230">
                  <c:v>65.116199999999935</c:v>
                </c:pt>
                <c:pt idx="231">
                  <c:v>62.269600000000082</c:v>
                </c:pt>
                <c:pt idx="232">
                  <c:v>47.04970000000003</c:v>
                </c:pt>
                <c:pt idx="233">
                  <c:v>46.216699999999946</c:v>
                </c:pt>
                <c:pt idx="234">
                  <c:v>53.039699999999812</c:v>
                </c:pt>
                <c:pt idx="235">
                  <c:v>47.902999999999793</c:v>
                </c:pt>
                <c:pt idx="236">
                  <c:v>55.902500000000146</c:v>
                </c:pt>
                <c:pt idx="237">
                  <c:v>50.127800000000207</c:v>
                </c:pt>
                <c:pt idx="238">
                  <c:v>57.865200000000186</c:v>
                </c:pt>
                <c:pt idx="239">
                  <c:v>52.915100000000166</c:v>
                </c:pt>
                <c:pt idx="240">
                  <c:v>36.46770000000015</c:v>
                </c:pt>
                <c:pt idx="241">
                  <c:v>47.950200000000223</c:v>
                </c:pt>
                <c:pt idx="242">
                  <c:v>50.085900000000038</c:v>
                </c:pt>
                <c:pt idx="243">
                  <c:v>40.096100000000206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'2015'!$P$6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'2015'!$N$7:$N$250</c:f>
              <c:numCache>
                <c:formatCode>yyyy\-mm\-dd</c:formatCode>
                <c:ptCount val="244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</c:numCache>
            </c:numRef>
          </c:cat>
          <c:val>
            <c:numRef>
              <c:f>'2015'!$P$7:$P$250</c:f>
              <c:numCache>
                <c:formatCode>General</c:formatCode>
                <c:ptCount val="244"/>
                <c:pt idx="0">
                  <c:v>46.458999999999833</c:v>
                </c:pt>
                <c:pt idx="1">
                  <c:v>21.940999999999804</c:v>
                </c:pt>
                <c:pt idx="2">
                  <c:v>18.210000000000036</c:v>
                </c:pt>
                <c:pt idx="3">
                  <c:v>22.740999999999985</c:v>
                </c:pt>
                <c:pt idx="4">
                  <c:v>9.2770000000000437</c:v>
                </c:pt>
                <c:pt idx="5">
                  <c:v>31.423999999999978</c:v>
                </c:pt>
                <c:pt idx="6">
                  <c:v>23.960000000000036</c:v>
                </c:pt>
                <c:pt idx="7">
                  <c:v>27.577000000000226</c:v>
                </c:pt>
                <c:pt idx="8">
                  <c:v>25.878999999999905</c:v>
                </c:pt>
                <c:pt idx="9">
                  <c:v>26.853999999999814</c:v>
                </c:pt>
                <c:pt idx="10">
                  <c:v>-59.1550000000002</c:v>
                </c:pt>
                <c:pt idx="11">
                  <c:v>-14.222000000000207</c:v>
                </c:pt>
                <c:pt idx="12">
                  <c:v>-11.885000000000218</c:v>
                </c:pt>
                <c:pt idx="13">
                  <c:v>-24.612999999999829</c:v>
                </c:pt>
                <c:pt idx="14">
                  <c:v>-11.731999999999971</c:v>
                </c:pt>
                <c:pt idx="15">
                  <c:v>-13.985000000000127</c:v>
                </c:pt>
                <c:pt idx="16">
                  <c:v>-16.93100000000004</c:v>
                </c:pt>
                <c:pt idx="17">
                  <c:v>-24.322999999999865</c:v>
                </c:pt>
                <c:pt idx="18">
                  <c:v>-17.797999999999774</c:v>
                </c:pt>
                <c:pt idx="19">
                  <c:v>-13.389999999999873</c:v>
                </c:pt>
                <c:pt idx="20">
                  <c:v>-9.9600000000000364</c:v>
                </c:pt>
                <c:pt idx="21">
                  <c:v>-14.445000000000164</c:v>
                </c:pt>
                <c:pt idx="22">
                  <c:v>-17.768000000000029</c:v>
                </c:pt>
                <c:pt idx="23">
                  <c:v>-22.945999999999913</c:v>
                </c:pt>
                <c:pt idx="24">
                  <c:v>-18.420000000000073</c:v>
                </c:pt>
                <c:pt idx="25">
                  <c:v>-13.920999999999822</c:v>
                </c:pt>
                <c:pt idx="26">
                  <c:v>-7.943000000000211</c:v>
                </c:pt>
                <c:pt idx="27">
                  <c:v>-13.123999999999796</c:v>
                </c:pt>
                <c:pt idx="28">
                  <c:v>-7.8739999999997963</c:v>
                </c:pt>
                <c:pt idx="29">
                  <c:v>-12.827999999999975</c:v>
                </c:pt>
                <c:pt idx="30">
                  <c:v>-13.483000000000175</c:v>
                </c:pt>
                <c:pt idx="31">
                  <c:v>-5.3220000000001164</c:v>
                </c:pt>
                <c:pt idx="32">
                  <c:v>-15.728999999999814</c:v>
                </c:pt>
                <c:pt idx="33">
                  <c:v>-0.29500000000007276</c:v>
                </c:pt>
                <c:pt idx="34">
                  <c:v>-13.842999999999847</c:v>
                </c:pt>
                <c:pt idx="35">
                  <c:v>-14.264999999999873</c:v>
                </c:pt>
                <c:pt idx="36">
                  <c:v>-18.900000000000091</c:v>
                </c:pt>
                <c:pt idx="37">
                  <c:v>-12.822000000000116</c:v>
                </c:pt>
                <c:pt idx="38">
                  <c:v>-8.3440000000000509</c:v>
                </c:pt>
                <c:pt idx="39">
                  <c:v>-12.519999999999982</c:v>
                </c:pt>
                <c:pt idx="40">
                  <c:v>-3.75</c:v>
                </c:pt>
                <c:pt idx="41">
                  <c:v>-11.610999999999876</c:v>
                </c:pt>
                <c:pt idx="42">
                  <c:v>-10.652999999999793</c:v>
                </c:pt>
                <c:pt idx="43">
                  <c:v>-14.844000000000051</c:v>
                </c:pt>
                <c:pt idx="44">
                  <c:v>-19.657000000000153</c:v>
                </c:pt>
                <c:pt idx="45">
                  <c:v>-18.670999999999822</c:v>
                </c:pt>
                <c:pt idx="46">
                  <c:v>-23.121999999999844</c:v>
                </c:pt>
                <c:pt idx="47">
                  <c:v>-13.054999999999836</c:v>
                </c:pt>
                <c:pt idx="48">
                  <c:v>-26.739000000000033</c:v>
                </c:pt>
                <c:pt idx="49">
                  <c:v>-25.574000000000069</c:v>
                </c:pt>
                <c:pt idx="50">
                  <c:v>-27.061000000000149</c:v>
                </c:pt>
                <c:pt idx="51">
                  <c:v>-32.045999999999822</c:v>
                </c:pt>
                <c:pt idx="52">
                  <c:v>-23.411999999999807</c:v>
                </c:pt>
                <c:pt idx="53">
                  <c:v>-29.998999999999796</c:v>
                </c:pt>
                <c:pt idx="54">
                  <c:v>-21.697000000000116</c:v>
                </c:pt>
                <c:pt idx="55">
                  <c:v>-12.178000000000338</c:v>
                </c:pt>
                <c:pt idx="56">
                  <c:v>-20.204000000000633</c:v>
                </c:pt>
                <c:pt idx="57">
                  <c:v>-26.895000000000437</c:v>
                </c:pt>
                <c:pt idx="58">
                  <c:v>-33.77599999999984</c:v>
                </c:pt>
                <c:pt idx="59">
                  <c:v>-13.537999999999556</c:v>
                </c:pt>
                <c:pt idx="60">
                  <c:v>-30.043999999999869</c:v>
                </c:pt>
                <c:pt idx="61">
                  <c:v>-31.802999999999884</c:v>
                </c:pt>
                <c:pt idx="62">
                  <c:v>-29.13799999999992</c:v>
                </c:pt>
                <c:pt idx="63">
                  <c:v>-12.416000000000167</c:v>
                </c:pt>
                <c:pt idx="64">
                  <c:v>-17.07300000000032</c:v>
                </c:pt>
                <c:pt idx="65">
                  <c:v>-32.184000000000196</c:v>
                </c:pt>
                <c:pt idx="66">
                  <c:v>-11.51299999999992</c:v>
                </c:pt>
                <c:pt idx="67">
                  <c:v>-1.5460000000002765</c:v>
                </c:pt>
                <c:pt idx="68">
                  <c:v>-6.136000000000422</c:v>
                </c:pt>
                <c:pt idx="69">
                  <c:v>-31.918999999999869</c:v>
                </c:pt>
                <c:pt idx="70">
                  <c:v>-34.16399999999976</c:v>
                </c:pt>
                <c:pt idx="71">
                  <c:v>-29.814000000000306</c:v>
                </c:pt>
                <c:pt idx="72">
                  <c:v>-35.891999999999825</c:v>
                </c:pt>
                <c:pt idx="73">
                  <c:v>-14.640999999999622</c:v>
                </c:pt>
                <c:pt idx="74">
                  <c:v>-22.591999999999643</c:v>
                </c:pt>
                <c:pt idx="75">
                  <c:v>-18.860999999999876</c:v>
                </c:pt>
                <c:pt idx="76">
                  <c:v>-25.326000000000022</c:v>
                </c:pt>
                <c:pt idx="77">
                  <c:v>-10.886000000000422</c:v>
                </c:pt>
                <c:pt idx="78">
                  <c:v>-22.740999999999985</c:v>
                </c:pt>
                <c:pt idx="79">
                  <c:v>-12.837000000000444</c:v>
                </c:pt>
                <c:pt idx="80">
                  <c:v>-17.327000000000226</c:v>
                </c:pt>
                <c:pt idx="81">
                  <c:v>-13.088999999999942</c:v>
                </c:pt>
                <c:pt idx="82">
                  <c:v>-32.404000000000451</c:v>
                </c:pt>
                <c:pt idx="83">
                  <c:v>-15.532000000000153</c:v>
                </c:pt>
                <c:pt idx="84">
                  <c:v>-18.421000000000276</c:v>
                </c:pt>
                <c:pt idx="85">
                  <c:v>-33.435999999999694</c:v>
                </c:pt>
                <c:pt idx="86">
                  <c:v>-26.778000000000247</c:v>
                </c:pt>
                <c:pt idx="87">
                  <c:v>-29.470000000000255</c:v>
                </c:pt>
                <c:pt idx="88">
                  <c:v>-21.140000000000327</c:v>
                </c:pt>
                <c:pt idx="89">
                  <c:v>-20.221999999999753</c:v>
                </c:pt>
                <c:pt idx="90">
                  <c:v>-21.918999999999869</c:v>
                </c:pt>
                <c:pt idx="91">
                  <c:v>-10.975999999999658</c:v>
                </c:pt>
                <c:pt idx="92">
                  <c:v>-17.335000000000036</c:v>
                </c:pt>
                <c:pt idx="93">
                  <c:v>-9.4949999999998909</c:v>
                </c:pt>
                <c:pt idx="94">
                  <c:v>-33.917999999999665</c:v>
                </c:pt>
                <c:pt idx="95">
                  <c:v>-16.434000000000196</c:v>
                </c:pt>
                <c:pt idx="96">
                  <c:v>-19.006999999999607</c:v>
                </c:pt>
                <c:pt idx="97">
                  <c:v>-22.828999999999724</c:v>
                </c:pt>
                <c:pt idx="98">
                  <c:v>-6.1790000000000873</c:v>
                </c:pt>
                <c:pt idx="99">
                  <c:v>-5.8699999999998909</c:v>
                </c:pt>
                <c:pt idx="100">
                  <c:v>-30.590000000000146</c:v>
                </c:pt>
                <c:pt idx="101">
                  <c:v>-10.416000000000167</c:v>
                </c:pt>
                <c:pt idx="102">
                  <c:v>-51.55199999999968</c:v>
                </c:pt>
                <c:pt idx="103">
                  <c:v>-47.751000000000204</c:v>
                </c:pt>
                <c:pt idx="104">
                  <c:v>-54.46100000000024</c:v>
                </c:pt>
                <c:pt idx="105">
                  <c:v>-51.11200000000008</c:v>
                </c:pt>
                <c:pt idx="106">
                  <c:v>-47.590000000000146</c:v>
                </c:pt>
                <c:pt idx="107">
                  <c:v>-37.115099999999984</c:v>
                </c:pt>
                <c:pt idx="108">
                  <c:v>-50.166500000000269</c:v>
                </c:pt>
                <c:pt idx="109">
                  <c:v>-29.821200000000317</c:v>
                </c:pt>
                <c:pt idx="110">
                  <c:v>-28.830700000000434</c:v>
                </c:pt>
                <c:pt idx="111">
                  <c:v>-21.54910000000018</c:v>
                </c:pt>
                <c:pt idx="112">
                  <c:v>-34.051699999999983</c:v>
                </c:pt>
                <c:pt idx="113">
                  <c:v>-20.09060000000045</c:v>
                </c:pt>
                <c:pt idx="114">
                  <c:v>-9.126100000000406</c:v>
                </c:pt>
                <c:pt idx="115">
                  <c:v>-10.515900000000329</c:v>
                </c:pt>
                <c:pt idx="116">
                  <c:v>9.8052999999999884</c:v>
                </c:pt>
                <c:pt idx="117">
                  <c:v>-9.5486000000000786</c:v>
                </c:pt>
                <c:pt idx="118">
                  <c:v>11.002400000000307</c:v>
                </c:pt>
                <c:pt idx="119">
                  <c:v>-56.020999999999731</c:v>
                </c:pt>
                <c:pt idx="120">
                  <c:v>3.8999999997031409E-3</c:v>
                </c:pt>
                <c:pt idx="121">
                  <c:v>33.083099999999831</c:v>
                </c:pt>
                <c:pt idx="122">
                  <c:v>26.463000000000648</c:v>
                </c:pt>
                <c:pt idx="123">
                  <c:v>-80.002500000000055</c:v>
                </c:pt>
                <c:pt idx="124">
                  <c:v>-200.03749999999991</c:v>
                </c:pt>
                <c:pt idx="125">
                  <c:v>-88.626299999999901</c:v>
                </c:pt>
                <c:pt idx="126">
                  <c:v>82.443900000000212</c:v>
                </c:pt>
                <c:pt idx="127">
                  <c:v>22.188400000000001</c:v>
                </c:pt>
                <c:pt idx="128">
                  <c:v>41.851200000000063</c:v>
                </c:pt>
                <c:pt idx="129">
                  <c:v>-21.758499999999913</c:v>
                </c:pt>
                <c:pt idx="130">
                  <c:v>38.644499999999425</c:v>
                </c:pt>
                <c:pt idx="131">
                  <c:v>48.504399999999805</c:v>
                </c:pt>
                <c:pt idx="132">
                  <c:v>27.38799999999992</c:v>
                </c:pt>
                <c:pt idx="133">
                  <c:v>47.994300000000294</c:v>
                </c:pt>
                <c:pt idx="134">
                  <c:v>36.839600000000246</c:v>
                </c:pt>
                <c:pt idx="135">
                  <c:v>57.194999999999709</c:v>
                </c:pt>
                <c:pt idx="136">
                  <c:v>41.721300000000156</c:v>
                </c:pt>
                <c:pt idx="137">
                  <c:v>-15.731400000000122</c:v>
                </c:pt>
                <c:pt idx="138">
                  <c:v>35.907400000000052</c:v>
                </c:pt>
                <c:pt idx="139">
                  <c:v>57.620899999999892</c:v>
                </c:pt>
                <c:pt idx="140">
                  <c:v>35.588200000000143</c:v>
                </c:pt>
                <c:pt idx="141">
                  <c:v>34.300699999999779</c:v>
                </c:pt>
                <c:pt idx="142">
                  <c:v>22.764599999999973</c:v>
                </c:pt>
                <c:pt idx="143">
                  <c:v>56.8445999999999</c:v>
                </c:pt>
                <c:pt idx="144">
                  <c:v>49.100199999999859</c:v>
                </c:pt>
                <c:pt idx="145">
                  <c:v>41.148400000000038</c:v>
                </c:pt>
                <c:pt idx="146">
                  <c:v>46.055199999999786</c:v>
                </c:pt>
                <c:pt idx="147">
                  <c:v>63.635400000000118</c:v>
                </c:pt>
                <c:pt idx="148">
                  <c:v>32.330800000000181</c:v>
                </c:pt>
                <c:pt idx="149">
                  <c:v>40.873800000000301</c:v>
                </c:pt>
                <c:pt idx="150">
                  <c:v>36.536999999999807</c:v>
                </c:pt>
                <c:pt idx="151">
                  <c:v>28.460000000000036</c:v>
                </c:pt>
                <c:pt idx="152">
                  <c:v>31.127899999999954</c:v>
                </c:pt>
                <c:pt idx="153">
                  <c:v>1.5877999999997883</c:v>
                </c:pt>
                <c:pt idx="154">
                  <c:v>28.864300000000185</c:v>
                </c:pt>
                <c:pt idx="155">
                  <c:v>53.545900000000074</c:v>
                </c:pt>
                <c:pt idx="156">
                  <c:v>35.464199999999892</c:v>
                </c:pt>
                <c:pt idx="157">
                  <c:v>-12.534200000000055</c:v>
                </c:pt>
                <c:pt idx="158">
                  <c:v>-59.92659999999978</c:v>
                </c:pt>
                <c:pt idx="159">
                  <c:v>41.307999999999993</c:v>
                </c:pt>
                <c:pt idx="160">
                  <c:v>51.362500000000182</c:v>
                </c:pt>
                <c:pt idx="161">
                  <c:v>59.71369999999979</c:v>
                </c:pt>
                <c:pt idx="162">
                  <c:v>28.464100000000144</c:v>
                </c:pt>
                <c:pt idx="163">
                  <c:v>19.917300000000068</c:v>
                </c:pt>
                <c:pt idx="164">
                  <c:v>6.1682000000000698</c:v>
                </c:pt>
                <c:pt idx="165">
                  <c:v>38.514999999999873</c:v>
                </c:pt>
                <c:pt idx="166">
                  <c:v>43.976700000000164</c:v>
                </c:pt>
                <c:pt idx="167">
                  <c:v>42.694599999999809</c:v>
                </c:pt>
                <c:pt idx="168">
                  <c:v>23.438999999999851</c:v>
                </c:pt>
                <c:pt idx="169">
                  <c:v>40.812199999999848</c:v>
                </c:pt>
                <c:pt idx="170">
                  <c:v>-12.13169999999991</c:v>
                </c:pt>
                <c:pt idx="171">
                  <c:v>20.768099999999777</c:v>
                </c:pt>
                <c:pt idx="172">
                  <c:v>35.751600000000053</c:v>
                </c:pt>
                <c:pt idx="173">
                  <c:v>43.001400000000103</c:v>
                </c:pt>
                <c:pt idx="174">
                  <c:v>27.726799999999912</c:v>
                </c:pt>
                <c:pt idx="175">
                  <c:v>30.753299999999854</c:v>
                </c:pt>
                <c:pt idx="176">
                  <c:v>25.9699999999998</c:v>
                </c:pt>
                <c:pt idx="177">
                  <c:v>23.972499999999854</c:v>
                </c:pt>
                <c:pt idx="178">
                  <c:v>30.000900000000001</c:v>
                </c:pt>
                <c:pt idx="179">
                  <c:v>11.048600000000079</c:v>
                </c:pt>
                <c:pt idx="180">
                  <c:v>19.247600000000148</c:v>
                </c:pt>
                <c:pt idx="181">
                  <c:v>20.145599999999831</c:v>
                </c:pt>
                <c:pt idx="182">
                  <c:v>18.052499999999782</c:v>
                </c:pt>
                <c:pt idx="183">
                  <c:v>40.518000000000029</c:v>
                </c:pt>
                <c:pt idx="184">
                  <c:v>38.884100000000217</c:v>
                </c:pt>
                <c:pt idx="185">
                  <c:v>72.306599999999889</c:v>
                </c:pt>
                <c:pt idx="186">
                  <c:v>49.956900000000132</c:v>
                </c:pt>
                <c:pt idx="187">
                  <c:v>50.88839999999982</c:v>
                </c:pt>
                <c:pt idx="188">
                  <c:v>59.184999999999945</c:v>
                </c:pt>
                <c:pt idx="189">
                  <c:v>60.934699999999793</c:v>
                </c:pt>
                <c:pt idx="190">
                  <c:v>54.817900000000009</c:v>
                </c:pt>
                <c:pt idx="191">
                  <c:v>58.297300000000178</c:v>
                </c:pt>
                <c:pt idx="192">
                  <c:v>53.745600000000195</c:v>
                </c:pt>
                <c:pt idx="193">
                  <c:v>47.466100000000097</c:v>
                </c:pt>
                <c:pt idx="194">
                  <c:v>63.758899999999812</c:v>
                </c:pt>
                <c:pt idx="195">
                  <c:v>51.73889999999983</c:v>
                </c:pt>
                <c:pt idx="196">
                  <c:v>50.120600000000195</c:v>
                </c:pt>
                <c:pt idx="197">
                  <c:v>54.08010000000013</c:v>
                </c:pt>
                <c:pt idx="198">
                  <c:v>50.693499999999858</c:v>
                </c:pt>
                <c:pt idx="199">
                  <c:v>50.921200000000226</c:v>
                </c:pt>
                <c:pt idx="200">
                  <c:v>49.037699999999859</c:v>
                </c:pt>
                <c:pt idx="201">
                  <c:v>32.507300000000214</c:v>
                </c:pt>
                <c:pt idx="202">
                  <c:v>79.462300000000141</c:v>
                </c:pt>
                <c:pt idx="203">
                  <c:v>61.030299999999897</c:v>
                </c:pt>
                <c:pt idx="204">
                  <c:v>63.626099999999951</c:v>
                </c:pt>
                <c:pt idx="205">
                  <c:v>56.645300000000134</c:v>
                </c:pt>
                <c:pt idx="206">
                  <c:v>52.762099999999919</c:v>
                </c:pt>
                <c:pt idx="207">
                  <c:v>47.354299999999967</c:v>
                </c:pt>
                <c:pt idx="208">
                  <c:v>45.675900000000183</c:v>
                </c:pt>
                <c:pt idx="209">
                  <c:v>57.757799999999861</c:v>
                </c:pt>
                <c:pt idx="210">
                  <c:v>61.873799999999846</c:v>
                </c:pt>
                <c:pt idx="211">
                  <c:v>53.613100000000031</c:v>
                </c:pt>
                <c:pt idx="212">
                  <c:v>63.420399999999972</c:v>
                </c:pt>
                <c:pt idx="213">
                  <c:v>61.030999999999949</c:v>
                </c:pt>
                <c:pt idx="214">
                  <c:v>50.616700000000037</c:v>
                </c:pt>
                <c:pt idx="215">
                  <c:v>52.664900000000216</c:v>
                </c:pt>
                <c:pt idx="216">
                  <c:v>55.111300000000028</c:v>
                </c:pt>
                <c:pt idx="217">
                  <c:v>50.393099999999777</c:v>
                </c:pt>
                <c:pt idx="218">
                  <c:v>54.571399999999812</c:v>
                </c:pt>
                <c:pt idx="219">
                  <c:v>51.007599999999911</c:v>
                </c:pt>
                <c:pt idx="220">
                  <c:v>42.587799999999788</c:v>
                </c:pt>
                <c:pt idx="221">
                  <c:v>45.304000000000087</c:v>
                </c:pt>
                <c:pt idx="222">
                  <c:v>71.045500000000175</c:v>
                </c:pt>
                <c:pt idx="223">
                  <c:v>51.701500000000124</c:v>
                </c:pt>
                <c:pt idx="224">
                  <c:v>51.407799999999952</c:v>
                </c:pt>
                <c:pt idx="225">
                  <c:v>47.392699999999877</c:v>
                </c:pt>
                <c:pt idx="226">
                  <c:v>57.979800000000068</c:v>
                </c:pt>
                <c:pt idx="227">
                  <c:v>50.061799999999948</c:v>
                </c:pt>
                <c:pt idx="228">
                  <c:v>55.915800000000218</c:v>
                </c:pt>
                <c:pt idx="229">
                  <c:v>52.941299999999956</c:v>
                </c:pt>
                <c:pt idx="230">
                  <c:v>61.677999999999884</c:v>
                </c:pt>
                <c:pt idx="231">
                  <c:v>42.611499999999978</c:v>
                </c:pt>
                <c:pt idx="232">
                  <c:v>52.560199999999895</c:v>
                </c:pt>
                <c:pt idx="233">
                  <c:v>52.111899999999878</c:v>
                </c:pt>
                <c:pt idx="234">
                  <c:v>54.087199999999939</c:v>
                </c:pt>
                <c:pt idx="235">
                  <c:v>56.034999999999854</c:v>
                </c:pt>
                <c:pt idx="236">
                  <c:v>50.267499999999927</c:v>
                </c:pt>
                <c:pt idx="237">
                  <c:v>55.618599999999788</c:v>
                </c:pt>
                <c:pt idx="238">
                  <c:v>45.597800000000007</c:v>
                </c:pt>
                <c:pt idx="239">
                  <c:v>56.798999999999978</c:v>
                </c:pt>
                <c:pt idx="240">
                  <c:v>50.368399999999838</c:v>
                </c:pt>
                <c:pt idx="241">
                  <c:v>51.125500000000102</c:v>
                </c:pt>
                <c:pt idx="242">
                  <c:v>46.824799999999868</c:v>
                </c:pt>
                <c:pt idx="243">
                  <c:v>46.995300000000043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236480"/>
        <c:axId val="401105472"/>
      </c:lineChart>
      <c:dateAx>
        <c:axId val="401236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1105472"/>
        <c:crosses val="autoZero"/>
        <c:auto val="1"/>
        <c:lblOffset val="100"/>
        <c:baseTimeUnit val="days"/>
      </c:dateAx>
      <c:valAx>
        <c:axId val="40110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23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'2014'!$N$7:$N$250</c:f>
              <c:numCache>
                <c:formatCode>yyyy\-mm\-dd</c:formatCode>
                <c:ptCount val="244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</c:numCache>
            </c:numRef>
          </c:cat>
          <c:val>
            <c:numRef>
              <c:f>'2014'!$O$7:$O$250</c:f>
              <c:numCache>
                <c:formatCode>General</c:formatCode>
                <c:ptCount val="244"/>
                <c:pt idx="0">
                  <c:v>45.567000000000007</c:v>
                </c:pt>
                <c:pt idx="1">
                  <c:v>46.032000000000153</c:v>
                </c:pt>
                <c:pt idx="2">
                  <c:v>48.628999999999905</c:v>
                </c:pt>
                <c:pt idx="3">
                  <c:v>47.69399999999996</c:v>
                </c:pt>
                <c:pt idx="4">
                  <c:v>46.364999999999782</c:v>
                </c:pt>
                <c:pt idx="5">
                  <c:v>43.032999999999902</c:v>
                </c:pt>
                <c:pt idx="6">
                  <c:v>52.478999999999814</c:v>
                </c:pt>
                <c:pt idx="7">
                  <c:v>48.003999999999905</c:v>
                </c:pt>
                <c:pt idx="8">
                  <c:v>46.155999999999949</c:v>
                </c:pt>
                <c:pt idx="9">
                  <c:v>42.976000000000113</c:v>
                </c:pt>
                <c:pt idx="10">
                  <c:v>40.552000000000135</c:v>
                </c:pt>
                <c:pt idx="11">
                  <c:v>44.179000000000087</c:v>
                </c:pt>
                <c:pt idx="12">
                  <c:v>48.34900000000016</c:v>
                </c:pt>
                <c:pt idx="13">
                  <c:v>1.5799999999999272</c:v>
                </c:pt>
                <c:pt idx="14">
                  <c:v>-5.431999999999789</c:v>
                </c:pt>
                <c:pt idx="15">
                  <c:v>-3.2449999999998909</c:v>
                </c:pt>
                <c:pt idx="16">
                  <c:v>-3.7579999999998108</c:v>
                </c:pt>
                <c:pt idx="17">
                  <c:v>-7.0149999999998727</c:v>
                </c:pt>
                <c:pt idx="18">
                  <c:v>-0.78499999999985448</c:v>
                </c:pt>
                <c:pt idx="19">
                  <c:v>-4.7109999999997854</c:v>
                </c:pt>
                <c:pt idx="20">
                  <c:v>-5.1630000000000109</c:v>
                </c:pt>
                <c:pt idx="21">
                  <c:v>-14.342999999999847</c:v>
                </c:pt>
                <c:pt idx="22">
                  <c:v>-6.5399999999999636</c:v>
                </c:pt>
                <c:pt idx="23">
                  <c:v>-2.7350000000001273</c:v>
                </c:pt>
                <c:pt idx="24">
                  <c:v>-5.1869999999998981</c:v>
                </c:pt>
                <c:pt idx="25">
                  <c:v>-9.4510000000000218</c:v>
                </c:pt>
                <c:pt idx="26">
                  <c:v>1.5999999999999091</c:v>
                </c:pt>
                <c:pt idx="27">
                  <c:v>-0.79100000000016735</c:v>
                </c:pt>
                <c:pt idx="28">
                  <c:v>-7.3090000000001965</c:v>
                </c:pt>
                <c:pt idx="29">
                  <c:v>-7.9270000000001346</c:v>
                </c:pt>
                <c:pt idx="30">
                  <c:v>-4.0880000000001928</c:v>
                </c:pt>
                <c:pt idx="31">
                  <c:v>-3.0000000000200089E-2</c:v>
                </c:pt>
                <c:pt idx="32">
                  <c:v>-16.715000000000146</c:v>
                </c:pt>
                <c:pt idx="33">
                  <c:v>-7.5149999999998727</c:v>
                </c:pt>
                <c:pt idx="34">
                  <c:v>-6.73700000000008</c:v>
                </c:pt>
                <c:pt idx="35">
                  <c:v>-10.809999999999945</c:v>
                </c:pt>
                <c:pt idx="36">
                  <c:v>-1.4459999999999127</c:v>
                </c:pt>
                <c:pt idx="37">
                  <c:v>-5.9070000000001528</c:v>
                </c:pt>
                <c:pt idx="38">
                  <c:v>-9.8580000000001746</c:v>
                </c:pt>
                <c:pt idx="39">
                  <c:v>-7.3519999999998618</c:v>
                </c:pt>
                <c:pt idx="40">
                  <c:v>-6.3969999999999345</c:v>
                </c:pt>
                <c:pt idx="41">
                  <c:v>-5.0430000000001201</c:v>
                </c:pt>
                <c:pt idx="42">
                  <c:v>-10.675999999999931</c:v>
                </c:pt>
                <c:pt idx="43">
                  <c:v>-1.6080000000001746</c:v>
                </c:pt>
                <c:pt idx="44">
                  <c:v>-9.8009999999999309</c:v>
                </c:pt>
                <c:pt idx="45">
                  <c:v>-8.5470000000000255</c:v>
                </c:pt>
                <c:pt idx="46">
                  <c:v>-8.8699999999998909</c:v>
                </c:pt>
                <c:pt idx="47">
                  <c:v>2.2069999999998799</c:v>
                </c:pt>
                <c:pt idx="48">
                  <c:v>-10.123999999999796</c:v>
                </c:pt>
                <c:pt idx="49">
                  <c:v>-6.2829999999999018</c:v>
                </c:pt>
                <c:pt idx="50">
                  <c:v>2.8150000000000546</c:v>
                </c:pt>
                <c:pt idx="51">
                  <c:v>0.12899999999990541</c:v>
                </c:pt>
                <c:pt idx="52">
                  <c:v>-5.8980000000001382</c:v>
                </c:pt>
                <c:pt idx="53">
                  <c:v>-8.7800000000002001</c:v>
                </c:pt>
                <c:pt idx="54">
                  <c:v>-8.2310000000002219</c:v>
                </c:pt>
                <c:pt idx="55">
                  <c:v>-8.3440000000000509</c:v>
                </c:pt>
                <c:pt idx="56">
                  <c:v>-3.5149999999998727</c:v>
                </c:pt>
                <c:pt idx="57">
                  <c:v>-1.0540000000000873</c:v>
                </c:pt>
                <c:pt idx="58">
                  <c:v>-4.7170000000000982</c:v>
                </c:pt>
                <c:pt idx="59">
                  <c:v>-10.067000000000007</c:v>
                </c:pt>
                <c:pt idx="60">
                  <c:v>-8.6419999999998254</c:v>
                </c:pt>
                <c:pt idx="61">
                  <c:v>-5.9819999999999709</c:v>
                </c:pt>
                <c:pt idx="62">
                  <c:v>-4.9200000000000728</c:v>
                </c:pt>
                <c:pt idx="63">
                  <c:v>-2.7910000000001673</c:v>
                </c:pt>
                <c:pt idx="64">
                  <c:v>-8.4520000000002256</c:v>
                </c:pt>
                <c:pt idx="65">
                  <c:v>-1.5650000000000546</c:v>
                </c:pt>
                <c:pt idx="66">
                  <c:v>-3.943000000000211</c:v>
                </c:pt>
                <c:pt idx="67">
                  <c:v>-8.4110000000000582</c:v>
                </c:pt>
                <c:pt idx="68">
                  <c:v>-0.4679999999998472</c:v>
                </c:pt>
                <c:pt idx="69">
                  <c:v>-9.7789999999999964</c:v>
                </c:pt>
                <c:pt idx="70">
                  <c:v>-6.8789999999999054</c:v>
                </c:pt>
                <c:pt idx="71">
                  <c:v>-9.9420000000000073</c:v>
                </c:pt>
                <c:pt idx="72">
                  <c:v>-9.0169999999998254</c:v>
                </c:pt>
                <c:pt idx="73">
                  <c:v>-10.231000000000222</c:v>
                </c:pt>
                <c:pt idx="74">
                  <c:v>-8.7689999999997781</c:v>
                </c:pt>
                <c:pt idx="75">
                  <c:v>-2.8150000000000546</c:v>
                </c:pt>
                <c:pt idx="76">
                  <c:v>-5.7730000000001382</c:v>
                </c:pt>
                <c:pt idx="77">
                  <c:v>-3.4130000000000109</c:v>
                </c:pt>
                <c:pt idx="78">
                  <c:v>-10.762000000000171</c:v>
                </c:pt>
                <c:pt idx="79">
                  <c:v>-10.590000000000146</c:v>
                </c:pt>
                <c:pt idx="80">
                  <c:v>-3.38799999999992</c:v>
                </c:pt>
                <c:pt idx="81">
                  <c:v>-9.4720000000002074</c:v>
                </c:pt>
                <c:pt idx="82">
                  <c:v>-2.0360000000000582</c:v>
                </c:pt>
                <c:pt idx="83">
                  <c:v>-2.8400000000001455</c:v>
                </c:pt>
                <c:pt idx="84">
                  <c:v>-8.3130000000001019</c:v>
                </c:pt>
                <c:pt idx="85">
                  <c:v>-9.0590000000001965</c:v>
                </c:pt>
                <c:pt idx="86">
                  <c:v>-9.0940000000000509</c:v>
                </c:pt>
                <c:pt idx="87">
                  <c:v>-5.2779999999997926</c:v>
                </c:pt>
                <c:pt idx="88">
                  <c:v>-3.9259999999999309</c:v>
                </c:pt>
                <c:pt idx="89">
                  <c:v>-3.36200000000008</c:v>
                </c:pt>
                <c:pt idx="90">
                  <c:v>-4.7080000000000837</c:v>
                </c:pt>
                <c:pt idx="91">
                  <c:v>-2.762000000000171</c:v>
                </c:pt>
                <c:pt idx="92">
                  <c:v>-4.0869999999999891</c:v>
                </c:pt>
                <c:pt idx="93">
                  <c:v>-3.7750000000000909</c:v>
                </c:pt>
                <c:pt idx="94">
                  <c:v>-2.8919999999998254</c:v>
                </c:pt>
                <c:pt idx="95">
                  <c:v>-2.3949999999999818</c:v>
                </c:pt>
                <c:pt idx="96">
                  <c:v>0.53299999999990177</c:v>
                </c:pt>
                <c:pt idx="97">
                  <c:v>0.73999999999978172</c:v>
                </c:pt>
                <c:pt idx="98">
                  <c:v>-0.38099999999985812</c:v>
                </c:pt>
                <c:pt idx="99">
                  <c:v>-0.63999999999987267</c:v>
                </c:pt>
                <c:pt idx="100">
                  <c:v>-2.4070000000001528</c:v>
                </c:pt>
                <c:pt idx="101">
                  <c:v>1.3930000000000291</c:v>
                </c:pt>
                <c:pt idx="102">
                  <c:v>1.7860000000000582</c:v>
                </c:pt>
                <c:pt idx="103">
                  <c:v>0.77500000000009095</c:v>
                </c:pt>
                <c:pt idx="104">
                  <c:v>3.3290000000001783</c:v>
                </c:pt>
                <c:pt idx="105">
                  <c:v>1.8490000000001601</c:v>
                </c:pt>
                <c:pt idx="106">
                  <c:v>-3.7609999999999673</c:v>
                </c:pt>
                <c:pt idx="107">
                  <c:v>4.01299999999992</c:v>
                </c:pt>
                <c:pt idx="108">
                  <c:v>4.5619999999998981</c:v>
                </c:pt>
                <c:pt idx="109">
                  <c:v>3.31899999999996</c:v>
                </c:pt>
                <c:pt idx="110">
                  <c:v>6.7480000000000473</c:v>
                </c:pt>
                <c:pt idx="111">
                  <c:v>5.5740000000000691</c:v>
                </c:pt>
                <c:pt idx="112">
                  <c:v>11.036999999999807</c:v>
                </c:pt>
                <c:pt idx="113">
                  <c:v>7.0740000000000691</c:v>
                </c:pt>
                <c:pt idx="114">
                  <c:v>8.3139999999998508</c:v>
                </c:pt>
                <c:pt idx="115">
                  <c:v>14.273999999999887</c:v>
                </c:pt>
                <c:pt idx="116">
                  <c:v>16.844000000000051</c:v>
                </c:pt>
                <c:pt idx="117">
                  <c:v>10.626000000000204</c:v>
                </c:pt>
                <c:pt idx="118">
                  <c:v>18.69399999999996</c:v>
                </c:pt>
                <c:pt idx="119">
                  <c:v>18.800999999999931</c:v>
                </c:pt>
                <c:pt idx="120">
                  <c:v>17.001999999999953</c:v>
                </c:pt>
                <c:pt idx="121">
                  <c:v>20.996999999999844</c:v>
                </c:pt>
                <c:pt idx="122">
                  <c:v>17.554999999999836</c:v>
                </c:pt>
                <c:pt idx="123">
                  <c:v>17.454000000000178</c:v>
                </c:pt>
                <c:pt idx="124">
                  <c:v>16.172000000000025</c:v>
                </c:pt>
                <c:pt idx="125">
                  <c:v>19.864999999999782</c:v>
                </c:pt>
                <c:pt idx="126">
                  <c:v>25.398999999999887</c:v>
                </c:pt>
                <c:pt idx="127">
                  <c:v>32.682999999999993</c:v>
                </c:pt>
                <c:pt idx="128">
                  <c:v>30.458000000000084</c:v>
                </c:pt>
                <c:pt idx="129">
                  <c:v>30.911000000000058</c:v>
                </c:pt>
                <c:pt idx="130">
                  <c:v>30.175999999999931</c:v>
                </c:pt>
                <c:pt idx="131">
                  <c:v>34.168999999999869</c:v>
                </c:pt>
                <c:pt idx="132">
                  <c:v>41.336999999999989</c:v>
                </c:pt>
                <c:pt idx="133">
                  <c:v>38.777000000000044</c:v>
                </c:pt>
                <c:pt idx="134">
                  <c:v>37.563999999999851</c:v>
                </c:pt>
                <c:pt idx="135">
                  <c:v>37.606000000000222</c:v>
                </c:pt>
                <c:pt idx="136">
                  <c:v>37.166999999999916</c:v>
                </c:pt>
                <c:pt idx="137">
                  <c:v>41.932999999999993</c:v>
                </c:pt>
                <c:pt idx="138">
                  <c:v>37.617000000000189</c:v>
                </c:pt>
                <c:pt idx="139">
                  <c:v>42.961999999999989</c:v>
                </c:pt>
                <c:pt idx="140">
                  <c:v>39.309999999999945</c:v>
                </c:pt>
                <c:pt idx="141">
                  <c:v>44.032999999999902</c:v>
                </c:pt>
                <c:pt idx="142">
                  <c:v>50.773000000000138</c:v>
                </c:pt>
                <c:pt idx="143">
                  <c:v>43.369999999999891</c:v>
                </c:pt>
                <c:pt idx="144">
                  <c:v>44.202999999999975</c:v>
                </c:pt>
                <c:pt idx="145">
                  <c:v>37.793999999999869</c:v>
                </c:pt>
                <c:pt idx="146">
                  <c:v>41.391999999999825</c:v>
                </c:pt>
                <c:pt idx="147">
                  <c:v>43.815999999999804</c:v>
                </c:pt>
                <c:pt idx="148">
                  <c:v>45.992000000000189</c:v>
                </c:pt>
                <c:pt idx="149">
                  <c:v>38.829999999999927</c:v>
                </c:pt>
                <c:pt idx="150">
                  <c:v>43.541000000000167</c:v>
                </c:pt>
                <c:pt idx="151">
                  <c:v>43.802000000000135</c:v>
                </c:pt>
                <c:pt idx="152">
                  <c:v>40.014999999999873</c:v>
                </c:pt>
                <c:pt idx="153">
                  <c:v>39.728000000000065</c:v>
                </c:pt>
                <c:pt idx="154">
                  <c:v>37.114000000000033</c:v>
                </c:pt>
                <c:pt idx="155">
                  <c:v>41.351000000000113</c:v>
                </c:pt>
                <c:pt idx="156">
                  <c:v>39.268999999999778</c:v>
                </c:pt>
                <c:pt idx="157">
                  <c:v>42.684000000000196</c:v>
                </c:pt>
                <c:pt idx="158">
                  <c:v>43.981000000000222</c:v>
                </c:pt>
                <c:pt idx="159">
                  <c:v>40.400000000000091</c:v>
                </c:pt>
                <c:pt idx="160">
                  <c:v>46.210000000000036</c:v>
                </c:pt>
                <c:pt idx="161">
                  <c:v>43.940999999999804</c:v>
                </c:pt>
                <c:pt idx="162">
                  <c:v>42.695999999999913</c:v>
                </c:pt>
                <c:pt idx="163">
                  <c:v>42.074999999999818</c:v>
                </c:pt>
                <c:pt idx="164">
                  <c:v>36.13799999999992</c:v>
                </c:pt>
                <c:pt idx="165">
                  <c:v>47.30600000000004</c:v>
                </c:pt>
                <c:pt idx="166">
                  <c:v>44.065999999999804</c:v>
                </c:pt>
                <c:pt idx="167">
                  <c:v>50.826000000000022</c:v>
                </c:pt>
                <c:pt idx="168">
                  <c:v>48.773000000000138</c:v>
                </c:pt>
                <c:pt idx="169">
                  <c:v>41.407000000000153</c:v>
                </c:pt>
                <c:pt idx="170">
                  <c:v>47.322000000000116</c:v>
                </c:pt>
                <c:pt idx="171">
                  <c:v>45.248000000000047</c:v>
                </c:pt>
                <c:pt idx="172">
                  <c:v>36.998999999999796</c:v>
                </c:pt>
                <c:pt idx="173">
                  <c:v>45.661000000000058</c:v>
                </c:pt>
                <c:pt idx="174">
                  <c:v>49.639000000000124</c:v>
                </c:pt>
                <c:pt idx="175">
                  <c:v>43.621000000000095</c:v>
                </c:pt>
                <c:pt idx="176">
                  <c:v>42.686999999999898</c:v>
                </c:pt>
                <c:pt idx="177">
                  <c:v>44.673999999999978</c:v>
                </c:pt>
                <c:pt idx="178">
                  <c:v>43.478999999999814</c:v>
                </c:pt>
                <c:pt idx="179">
                  <c:v>43.581000000000131</c:v>
                </c:pt>
                <c:pt idx="180">
                  <c:v>46.577000000000226</c:v>
                </c:pt>
                <c:pt idx="181">
                  <c:v>48.192000000000007</c:v>
                </c:pt>
                <c:pt idx="182">
                  <c:v>35.090000000000146</c:v>
                </c:pt>
                <c:pt idx="183">
                  <c:v>37.833999999999833</c:v>
                </c:pt>
                <c:pt idx="184">
                  <c:v>37.130000000000109</c:v>
                </c:pt>
                <c:pt idx="185">
                  <c:v>41.802999999999884</c:v>
                </c:pt>
                <c:pt idx="186">
                  <c:v>33.903999999999996</c:v>
                </c:pt>
                <c:pt idx="187">
                  <c:v>38.588000000000193</c:v>
                </c:pt>
                <c:pt idx="188">
                  <c:v>39.905999999999949</c:v>
                </c:pt>
                <c:pt idx="189">
                  <c:v>38.461999999999989</c:v>
                </c:pt>
                <c:pt idx="190">
                  <c:v>40.032000000000153</c:v>
                </c:pt>
                <c:pt idx="191">
                  <c:v>47.777999999999793</c:v>
                </c:pt>
                <c:pt idx="192">
                  <c:v>36.547000000000025</c:v>
                </c:pt>
                <c:pt idx="193">
                  <c:v>37.594000000000051</c:v>
                </c:pt>
                <c:pt idx="194">
                  <c:v>40.114000000000033</c:v>
                </c:pt>
                <c:pt idx="195">
                  <c:v>44.559999999999945</c:v>
                </c:pt>
                <c:pt idx="196">
                  <c:v>38.152000000000044</c:v>
                </c:pt>
                <c:pt idx="197">
                  <c:v>45.458000000000084</c:v>
                </c:pt>
                <c:pt idx="198">
                  <c:v>41.8449999999998</c:v>
                </c:pt>
                <c:pt idx="199">
                  <c:v>39.186999999999898</c:v>
                </c:pt>
                <c:pt idx="200">
                  <c:v>38.639000000000124</c:v>
                </c:pt>
                <c:pt idx="201">
                  <c:v>37.498999999999796</c:v>
                </c:pt>
                <c:pt idx="202">
                  <c:v>39.175999999999931</c:v>
                </c:pt>
                <c:pt idx="203">
                  <c:v>31.963999999999942</c:v>
                </c:pt>
                <c:pt idx="204">
                  <c:v>37.130000000000109</c:v>
                </c:pt>
                <c:pt idx="205">
                  <c:v>41.833000000000084</c:v>
                </c:pt>
                <c:pt idx="206">
                  <c:v>37.235000000000127</c:v>
                </c:pt>
                <c:pt idx="207">
                  <c:v>21.170000000000073</c:v>
                </c:pt>
                <c:pt idx="208">
                  <c:v>36.561999999999898</c:v>
                </c:pt>
                <c:pt idx="209">
                  <c:v>45.597000000000207</c:v>
                </c:pt>
                <c:pt idx="210">
                  <c:v>33.610999999999876</c:v>
                </c:pt>
                <c:pt idx="211">
                  <c:v>40.789000000000215</c:v>
                </c:pt>
                <c:pt idx="212">
                  <c:v>36.48700000000008</c:v>
                </c:pt>
                <c:pt idx="213">
                  <c:v>42.726999999999862</c:v>
                </c:pt>
                <c:pt idx="214">
                  <c:v>41.766999999999825</c:v>
                </c:pt>
                <c:pt idx="215">
                  <c:v>37.2199999999998</c:v>
                </c:pt>
                <c:pt idx="216">
                  <c:v>39.461999999999989</c:v>
                </c:pt>
                <c:pt idx="217">
                  <c:v>35.840000000000146</c:v>
                </c:pt>
                <c:pt idx="218">
                  <c:v>46.914999999999964</c:v>
                </c:pt>
                <c:pt idx="219">
                  <c:v>37.73700000000008</c:v>
                </c:pt>
                <c:pt idx="220">
                  <c:v>29.9699999999998</c:v>
                </c:pt>
                <c:pt idx="221">
                  <c:v>21.074999999999818</c:v>
                </c:pt>
                <c:pt idx="222">
                  <c:v>33.389000000000124</c:v>
                </c:pt>
                <c:pt idx="223">
                  <c:v>42.661999999999807</c:v>
                </c:pt>
                <c:pt idx="224">
                  <c:v>37.876000000000204</c:v>
                </c:pt>
                <c:pt idx="225">
                  <c:v>53.597000000000207</c:v>
                </c:pt>
                <c:pt idx="226">
                  <c:v>46.032000000000153</c:v>
                </c:pt>
                <c:pt idx="227">
                  <c:v>26.728000000000065</c:v>
                </c:pt>
                <c:pt idx="228">
                  <c:v>27.902999999999793</c:v>
                </c:pt>
                <c:pt idx="229">
                  <c:v>75.788000000000011</c:v>
                </c:pt>
                <c:pt idx="230">
                  <c:v>14.838999999999942</c:v>
                </c:pt>
                <c:pt idx="231">
                  <c:v>42.077000000000226</c:v>
                </c:pt>
                <c:pt idx="232">
                  <c:v>41.170999999999822</c:v>
                </c:pt>
                <c:pt idx="233">
                  <c:v>31.641999999999825</c:v>
                </c:pt>
                <c:pt idx="234">
                  <c:v>18.179999999999836</c:v>
                </c:pt>
                <c:pt idx="235">
                  <c:v>30.909999999999854</c:v>
                </c:pt>
                <c:pt idx="236">
                  <c:v>41.371000000000095</c:v>
                </c:pt>
                <c:pt idx="237">
                  <c:v>37.748999999999796</c:v>
                </c:pt>
                <c:pt idx="238">
                  <c:v>26.202000000000226</c:v>
                </c:pt>
                <c:pt idx="239">
                  <c:v>8.8539999999998145</c:v>
                </c:pt>
                <c:pt idx="240">
                  <c:v>13.519999999999982</c:v>
                </c:pt>
                <c:pt idx="241">
                  <c:v>24.360000000000127</c:v>
                </c:pt>
                <c:pt idx="242">
                  <c:v>67.817000000000007</c:v>
                </c:pt>
                <c:pt idx="243">
                  <c:v>32.186000000000149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'2014'!$P$6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'2014'!$N$7:$N$250</c:f>
              <c:numCache>
                <c:formatCode>yyyy\-mm\-dd</c:formatCode>
                <c:ptCount val="244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</c:numCache>
            </c:numRef>
          </c:cat>
          <c:val>
            <c:numRef>
              <c:f>'2014'!$P$7:$P$250</c:f>
              <c:numCache>
                <c:formatCode>General</c:formatCode>
                <c:ptCount val="244"/>
                <c:pt idx="0">
                  <c:v>46.021999999999935</c:v>
                </c:pt>
                <c:pt idx="1">
                  <c:v>51.221000000000004</c:v>
                </c:pt>
                <c:pt idx="2">
                  <c:v>47.362999999999829</c:v>
                </c:pt>
                <c:pt idx="3">
                  <c:v>48.998999999999796</c:v>
                </c:pt>
                <c:pt idx="4">
                  <c:v>43.088999999999942</c:v>
                </c:pt>
                <c:pt idx="5">
                  <c:v>48.778999999999996</c:v>
                </c:pt>
                <c:pt idx="6">
                  <c:v>50.148999999999887</c:v>
                </c:pt>
                <c:pt idx="7">
                  <c:v>45.320999999999913</c:v>
                </c:pt>
                <c:pt idx="8">
                  <c:v>41.153999999999996</c:v>
                </c:pt>
                <c:pt idx="9">
                  <c:v>45.059000000000196</c:v>
                </c:pt>
                <c:pt idx="10">
                  <c:v>43.155999999999949</c:v>
                </c:pt>
                <c:pt idx="11">
                  <c:v>44.512000000000171</c:v>
                </c:pt>
                <c:pt idx="12">
                  <c:v>46.007000000000062</c:v>
                </c:pt>
                <c:pt idx="13">
                  <c:v>-5.4099999999998545</c:v>
                </c:pt>
                <c:pt idx="14">
                  <c:v>-1.7959999999998217</c:v>
                </c:pt>
                <c:pt idx="15">
                  <c:v>-1.8890000000001237</c:v>
                </c:pt>
                <c:pt idx="16">
                  <c:v>-3.6779999999998836</c:v>
                </c:pt>
                <c:pt idx="17">
                  <c:v>-2.918999999999869</c:v>
                </c:pt>
                <c:pt idx="18">
                  <c:v>-4.8550000000000182</c:v>
                </c:pt>
                <c:pt idx="19">
                  <c:v>-5.7809999999999491</c:v>
                </c:pt>
                <c:pt idx="20">
                  <c:v>-11.449999999999818</c:v>
                </c:pt>
                <c:pt idx="21">
                  <c:v>-7.4830000000001746</c:v>
                </c:pt>
                <c:pt idx="22">
                  <c:v>1.4659999999998945</c:v>
                </c:pt>
                <c:pt idx="23">
                  <c:v>-5.5619999999998981</c:v>
                </c:pt>
                <c:pt idx="24">
                  <c:v>-7.2460000000000946</c:v>
                </c:pt>
                <c:pt idx="25">
                  <c:v>-1.5540000000000873</c:v>
                </c:pt>
                <c:pt idx="26">
                  <c:v>-9.5749999999998181</c:v>
                </c:pt>
                <c:pt idx="27">
                  <c:v>-9.6469999999999345</c:v>
                </c:pt>
                <c:pt idx="28">
                  <c:v>-7.4420000000000073</c:v>
                </c:pt>
                <c:pt idx="29">
                  <c:v>-3.6559999999999491</c:v>
                </c:pt>
                <c:pt idx="30">
                  <c:v>-2.4360000000001492</c:v>
                </c:pt>
                <c:pt idx="31">
                  <c:v>-5.293999999999869</c:v>
                </c:pt>
                <c:pt idx="32">
                  <c:v>-6.5090000000000146</c:v>
                </c:pt>
                <c:pt idx="33">
                  <c:v>-6.9090000000001055</c:v>
                </c:pt>
                <c:pt idx="34">
                  <c:v>-9.4050000000002001</c:v>
                </c:pt>
                <c:pt idx="35">
                  <c:v>-5.1080000000001746</c:v>
                </c:pt>
                <c:pt idx="36">
                  <c:v>-7.9710000000000036</c:v>
                </c:pt>
                <c:pt idx="37">
                  <c:v>-11.369999999999891</c:v>
                </c:pt>
                <c:pt idx="38">
                  <c:v>-10.273000000000138</c:v>
                </c:pt>
                <c:pt idx="39">
                  <c:v>-8.9760000000001128</c:v>
                </c:pt>
                <c:pt idx="40">
                  <c:v>-7.6340000000000146</c:v>
                </c:pt>
                <c:pt idx="41">
                  <c:v>-9.3580000000001746</c:v>
                </c:pt>
                <c:pt idx="42">
                  <c:v>-5.7869999999998072</c:v>
                </c:pt>
                <c:pt idx="43">
                  <c:v>-7.6610000000000582</c:v>
                </c:pt>
                <c:pt idx="44">
                  <c:v>-11.134000000000015</c:v>
                </c:pt>
                <c:pt idx="45">
                  <c:v>-4.3330000000000837</c:v>
                </c:pt>
                <c:pt idx="46">
                  <c:v>-4.8359999999997854</c:v>
                </c:pt>
                <c:pt idx="47">
                  <c:v>-9.0380000000000109</c:v>
                </c:pt>
                <c:pt idx="48">
                  <c:v>-6.1329999999998108</c:v>
                </c:pt>
                <c:pt idx="49">
                  <c:v>-1.8699999999998909</c:v>
                </c:pt>
                <c:pt idx="50">
                  <c:v>-4.9670000000000982</c:v>
                </c:pt>
                <c:pt idx="51">
                  <c:v>0.20200000000022555</c:v>
                </c:pt>
                <c:pt idx="52">
                  <c:v>-7.5540000000000873</c:v>
                </c:pt>
                <c:pt idx="53">
                  <c:v>-8.4400000000000546</c:v>
                </c:pt>
                <c:pt idx="54">
                  <c:v>-5.0470000000000255</c:v>
                </c:pt>
                <c:pt idx="55">
                  <c:v>-4.7069999999998799</c:v>
                </c:pt>
                <c:pt idx="56">
                  <c:v>-1.9650000000001455</c:v>
                </c:pt>
                <c:pt idx="57">
                  <c:v>-5.3049999999998363</c:v>
                </c:pt>
                <c:pt idx="58">
                  <c:v>-10.114999999999782</c:v>
                </c:pt>
                <c:pt idx="59">
                  <c:v>-10.726999999999862</c:v>
                </c:pt>
                <c:pt idx="60">
                  <c:v>-10.007999999999811</c:v>
                </c:pt>
                <c:pt idx="61">
                  <c:v>-4.4720000000002074</c:v>
                </c:pt>
                <c:pt idx="62">
                  <c:v>-4.3159999999998035</c:v>
                </c:pt>
                <c:pt idx="63">
                  <c:v>-9.6199999999998909</c:v>
                </c:pt>
                <c:pt idx="64">
                  <c:v>-8.7609999999999673</c:v>
                </c:pt>
                <c:pt idx="65">
                  <c:v>-6.6660000000001673</c:v>
                </c:pt>
                <c:pt idx="66">
                  <c:v>-5.612999999999829</c:v>
                </c:pt>
                <c:pt idx="67">
                  <c:v>-6.4630000000001928</c:v>
                </c:pt>
                <c:pt idx="68">
                  <c:v>-9.5259999999998399</c:v>
                </c:pt>
                <c:pt idx="69">
                  <c:v>-5.8029999999998836</c:v>
                </c:pt>
                <c:pt idx="70">
                  <c:v>-9.4789999999998145</c:v>
                </c:pt>
                <c:pt idx="71">
                  <c:v>-12.248000000000047</c:v>
                </c:pt>
                <c:pt idx="72">
                  <c:v>-6.7950000000000728</c:v>
                </c:pt>
                <c:pt idx="73">
                  <c:v>-10.66800000000012</c:v>
                </c:pt>
                <c:pt idx="74">
                  <c:v>-2.4740000000001601</c:v>
                </c:pt>
                <c:pt idx="75">
                  <c:v>-6.8260000000000218</c:v>
                </c:pt>
                <c:pt idx="76">
                  <c:v>-3.9690000000000509</c:v>
                </c:pt>
                <c:pt idx="77">
                  <c:v>-8.4699999999997999</c:v>
                </c:pt>
                <c:pt idx="78">
                  <c:v>-9.6590000000001055</c:v>
                </c:pt>
                <c:pt idx="79">
                  <c:v>-6.4699999999997999</c:v>
                </c:pt>
                <c:pt idx="80">
                  <c:v>-10.327999999999975</c:v>
                </c:pt>
                <c:pt idx="81">
                  <c:v>-4.3159999999998035</c:v>
                </c:pt>
                <c:pt idx="82">
                  <c:v>-6.4960000000000946</c:v>
                </c:pt>
                <c:pt idx="83">
                  <c:v>-5.9110000000000582</c:v>
                </c:pt>
                <c:pt idx="84">
                  <c:v>-9.0540000000000873</c:v>
                </c:pt>
                <c:pt idx="85">
                  <c:v>-9.8519999999998618</c:v>
                </c:pt>
                <c:pt idx="86">
                  <c:v>-7.3719999999998436</c:v>
                </c:pt>
                <c:pt idx="87">
                  <c:v>-3.0839999999998327</c:v>
                </c:pt>
                <c:pt idx="88">
                  <c:v>-5.9520000000002256</c:v>
                </c:pt>
                <c:pt idx="89">
                  <c:v>-4.1430000000000291</c:v>
                </c:pt>
                <c:pt idx="90">
                  <c:v>-6.7710000000001855</c:v>
                </c:pt>
                <c:pt idx="91">
                  <c:v>-6.9050000000002001</c:v>
                </c:pt>
                <c:pt idx="92">
                  <c:v>-7.8679999999999382</c:v>
                </c:pt>
                <c:pt idx="93">
                  <c:v>-1.4140000000002146</c:v>
                </c:pt>
                <c:pt idx="94">
                  <c:v>-1.9760000000001128</c:v>
                </c:pt>
                <c:pt idx="95">
                  <c:v>-0.28000000000020009</c:v>
                </c:pt>
                <c:pt idx="96">
                  <c:v>-0.35199999999986176</c:v>
                </c:pt>
                <c:pt idx="97">
                  <c:v>0.83599999999978536</c:v>
                </c:pt>
                <c:pt idx="98">
                  <c:v>-2.4639999999999418</c:v>
                </c:pt>
                <c:pt idx="99">
                  <c:v>-2.9180000000001201</c:v>
                </c:pt>
                <c:pt idx="100">
                  <c:v>-0.27399999999988722</c:v>
                </c:pt>
                <c:pt idx="101">
                  <c:v>2.3980000000001382</c:v>
                </c:pt>
                <c:pt idx="102">
                  <c:v>0.2840000000001055</c:v>
                </c:pt>
                <c:pt idx="103">
                  <c:v>-1.2809999999999491</c:v>
                </c:pt>
                <c:pt idx="104">
                  <c:v>0.7319999999999709</c:v>
                </c:pt>
                <c:pt idx="105">
                  <c:v>-2.7660000000000764</c:v>
                </c:pt>
                <c:pt idx="106">
                  <c:v>2.5900000000001455</c:v>
                </c:pt>
                <c:pt idx="107">
                  <c:v>3.7579999999998108</c:v>
                </c:pt>
                <c:pt idx="108">
                  <c:v>2.1449999999999818</c:v>
                </c:pt>
                <c:pt idx="109">
                  <c:v>6.3260000000000218</c:v>
                </c:pt>
                <c:pt idx="110">
                  <c:v>5.7609999999999673</c:v>
                </c:pt>
                <c:pt idx="111">
                  <c:v>8.0929999999998472</c:v>
                </c:pt>
                <c:pt idx="112">
                  <c:v>6.2710000000001855</c:v>
                </c:pt>
                <c:pt idx="113">
                  <c:v>5.8899999999998727</c:v>
                </c:pt>
                <c:pt idx="114">
                  <c:v>13.179000000000087</c:v>
                </c:pt>
                <c:pt idx="115">
                  <c:v>17.628999999999905</c:v>
                </c:pt>
                <c:pt idx="116">
                  <c:v>11.923999999999978</c:v>
                </c:pt>
                <c:pt idx="117">
                  <c:v>14.742000000000189</c:v>
                </c:pt>
                <c:pt idx="118">
                  <c:v>13.882000000000062</c:v>
                </c:pt>
                <c:pt idx="119">
                  <c:v>15.440999999999804</c:v>
                </c:pt>
                <c:pt idx="120">
                  <c:v>19.132999999999811</c:v>
                </c:pt>
                <c:pt idx="121">
                  <c:v>17.807999999999993</c:v>
                </c:pt>
                <c:pt idx="122">
                  <c:v>19.304999999999836</c:v>
                </c:pt>
                <c:pt idx="123">
                  <c:v>19.710999999999785</c:v>
                </c:pt>
                <c:pt idx="124">
                  <c:v>18.527000000000044</c:v>
                </c:pt>
                <c:pt idx="125">
                  <c:v>22.289999999999964</c:v>
                </c:pt>
                <c:pt idx="126">
                  <c:v>26.152999999999793</c:v>
                </c:pt>
                <c:pt idx="127">
                  <c:v>26.990999999999985</c:v>
                </c:pt>
                <c:pt idx="128">
                  <c:v>33.242000000000189</c:v>
                </c:pt>
                <c:pt idx="129">
                  <c:v>27.023999999999887</c:v>
                </c:pt>
                <c:pt idx="130">
                  <c:v>30.132000000000062</c:v>
                </c:pt>
                <c:pt idx="131">
                  <c:v>34.931999999999789</c:v>
                </c:pt>
                <c:pt idx="132">
                  <c:v>38.856000000000222</c:v>
                </c:pt>
                <c:pt idx="133">
                  <c:v>35.704999999999927</c:v>
                </c:pt>
                <c:pt idx="134">
                  <c:v>35.302000000000135</c:v>
                </c:pt>
                <c:pt idx="135">
                  <c:v>34.166999999999916</c:v>
                </c:pt>
                <c:pt idx="136">
                  <c:v>42.985000000000127</c:v>
                </c:pt>
                <c:pt idx="137">
                  <c:v>45.545999999999822</c:v>
                </c:pt>
                <c:pt idx="138">
                  <c:v>44.103000000000065</c:v>
                </c:pt>
                <c:pt idx="139">
                  <c:v>42.630999999999858</c:v>
                </c:pt>
                <c:pt idx="140">
                  <c:v>43.989000000000033</c:v>
                </c:pt>
                <c:pt idx="141">
                  <c:v>47.748999999999796</c:v>
                </c:pt>
                <c:pt idx="142">
                  <c:v>39.597999999999956</c:v>
                </c:pt>
                <c:pt idx="143">
                  <c:v>44.380000000000109</c:v>
                </c:pt>
                <c:pt idx="144">
                  <c:v>43.646999999999935</c:v>
                </c:pt>
                <c:pt idx="145">
                  <c:v>34.778999999999996</c:v>
                </c:pt>
                <c:pt idx="146">
                  <c:v>44.54300000000012</c:v>
                </c:pt>
                <c:pt idx="147">
                  <c:v>41.865999999999985</c:v>
                </c:pt>
                <c:pt idx="148">
                  <c:v>40.65099999999984</c:v>
                </c:pt>
                <c:pt idx="149">
                  <c:v>38.947999999999865</c:v>
                </c:pt>
                <c:pt idx="150">
                  <c:v>44.09900000000016</c:v>
                </c:pt>
                <c:pt idx="151">
                  <c:v>38.054999999999836</c:v>
                </c:pt>
                <c:pt idx="152">
                  <c:v>43.364999999999782</c:v>
                </c:pt>
                <c:pt idx="153">
                  <c:v>37.438000000000102</c:v>
                </c:pt>
                <c:pt idx="154">
                  <c:v>39.231999999999971</c:v>
                </c:pt>
                <c:pt idx="155">
                  <c:v>38.860000000000127</c:v>
                </c:pt>
                <c:pt idx="156">
                  <c:v>41.755999999999858</c:v>
                </c:pt>
                <c:pt idx="157">
                  <c:v>42.635999999999967</c:v>
                </c:pt>
                <c:pt idx="158">
                  <c:v>44.137000000000171</c:v>
                </c:pt>
                <c:pt idx="159">
                  <c:v>47.907999999999902</c:v>
                </c:pt>
                <c:pt idx="160">
                  <c:v>43.4050000000002</c:v>
                </c:pt>
                <c:pt idx="161">
                  <c:v>48.722000000000207</c:v>
                </c:pt>
                <c:pt idx="162">
                  <c:v>44.713000000000193</c:v>
                </c:pt>
                <c:pt idx="163">
                  <c:v>38.682999999999993</c:v>
                </c:pt>
                <c:pt idx="164">
                  <c:v>43.539999999999964</c:v>
                </c:pt>
                <c:pt idx="165">
                  <c:v>44.161999999999807</c:v>
                </c:pt>
                <c:pt idx="166">
                  <c:v>49.77599999999984</c:v>
                </c:pt>
                <c:pt idx="167">
                  <c:v>50.740999999999985</c:v>
                </c:pt>
                <c:pt idx="168">
                  <c:v>48.77599999999984</c:v>
                </c:pt>
                <c:pt idx="169">
                  <c:v>45.567000000000007</c:v>
                </c:pt>
                <c:pt idx="170">
                  <c:v>40.545999999999822</c:v>
                </c:pt>
                <c:pt idx="171">
                  <c:v>45.641999999999825</c:v>
                </c:pt>
                <c:pt idx="172">
                  <c:v>39.811000000000149</c:v>
                </c:pt>
                <c:pt idx="173">
                  <c:v>45.235000000000127</c:v>
                </c:pt>
                <c:pt idx="174">
                  <c:v>40.673999999999978</c:v>
                </c:pt>
                <c:pt idx="175">
                  <c:v>43.335999999999785</c:v>
                </c:pt>
                <c:pt idx="176">
                  <c:v>46.789000000000215</c:v>
                </c:pt>
                <c:pt idx="177">
                  <c:v>41.079999999999927</c:v>
                </c:pt>
                <c:pt idx="178">
                  <c:v>45.538000000000011</c:v>
                </c:pt>
                <c:pt idx="179">
                  <c:v>50.135999999999967</c:v>
                </c:pt>
                <c:pt idx="180">
                  <c:v>42.034999999999854</c:v>
                </c:pt>
                <c:pt idx="181">
                  <c:v>42.798999999999978</c:v>
                </c:pt>
                <c:pt idx="182">
                  <c:v>43.201000000000022</c:v>
                </c:pt>
                <c:pt idx="183">
                  <c:v>40.012000000000171</c:v>
                </c:pt>
                <c:pt idx="184">
                  <c:v>39.617000000000189</c:v>
                </c:pt>
                <c:pt idx="185">
                  <c:v>37.045000000000073</c:v>
                </c:pt>
                <c:pt idx="186">
                  <c:v>40.210999999999785</c:v>
                </c:pt>
                <c:pt idx="187">
                  <c:v>38.054000000000087</c:v>
                </c:pt>
                <c:pt idx="188">
                  <c:v>37.438000000000102</c:v>
                </c:pt>
                <c:pt idx="189">
                  <c:v>36.126000000000204</c:v>
                </c:pt>
                <c:pt idx="190">
                  <c:v>46.605000000000018</c:v>
                </c:pt>
                <c:pt idx="191">
                  <c:v>38.268000000000029</c:v>
                </c:pt>
                <c:pt idx="192">
                  <c:v>36.289000000000215</c:v>
                </c:pt>
                <c:pt idx="193">
                  <c:v>41.608999999999924</c:v>
                </c:pt>
                <c:pt idx="194">
                  <c:v>42.358999999999924</c:v>
                </c:pt>
                <c:pt idx="195">
                  <c:v>39.063999999999851</c:v>
                </c:pt>
                <c:pt idx="196">
                  <c:v>42.293999999999869</c:v>
                </c:pt>
                <c:pt idx="197">
                  <c:v>41.16800000000012</c:v>
                </c:pt>
                <c:pt idx="198">
                  <c:v>41.347000000000207</c:v>
                </c:pt>
                <c:pt idx="199">
                  <c:v>37.615999999999985</c:v>
                </c:pt>
                <c:pt idx="200">
                  <c:v>35.074999999999818</c:v>
                </c:pt>
                <c:pt idx="201">
                  <c:v>45.675000000000182</c:v>
                </c:pt>
                <c:pt idx="202">
                  <c:v>36.452000000000226</c:v>
                </c:pt>
                <c:pt idx="203">
                  <c:v>33.827999999999975</c:v>
                </c:pt>
                <c:pt idx="204">
                  <c:v>40.552000000000135</c:v>
                </c:pt>
                <c:pt idx="205">
                  <c:v>38.932999999999993</c:v>
                </c:pt>
                <c:pt idx="206">
                  <c:v>37.847000000000207</c:v>
                </c:pt>
                <c:pt idx="207">
                  <c:v>45.269999999999982</c:v>
                </c:pt>
                <c:pt idx="208">
                  <c:v>35.38799999999992</c:v>
                </c:pt>
                <c:pt idx="209">
                  <c:v>37.681999999999789</c:v>
                </c:pt>
                <c:pt idx="210">
                  <c:v>37.25</c:v>
                </c:pt>
                <c:pt idx="211">
                  <c:v>38.907000000000153</c:v>
                </c:pt>
                <c:pt idx="212">
                  <c:v>41.898999999999887</c:v>
                </c:pt>
                <c:pt idx="213">
                  <c:v>39.583999999999833</c:v>
                </c:pt>
                <c:pt idx="214">
                  <c:v>35.777000000000044</c:v>
                </c:pt>
                <c:pt idx="215">
                  <c:v>39.90099999999984</c:v>
                </c:pt>
                <c:pt idx="216">
                  <c:v>42.545000000000073</c:v>
                </c:pt>
                <c:pt idx="217">
                  <c:v>51.742000000000189</c:v>
                </c:pt>
                <c:pt idx="218">
                  <c:v>43.438999999999851</c:v>
                </c:pt>
                <c:pt idx="219">
                  <c:v>35.981999999999971</c:v>
                </c:pt>
                <c:pt idx="220">
                  <c:v>29.510000000000218</c:v>
                </c:pt>
                <c:pt idx="221">
                  <c:v>41.18100000000004</c:v>
                </c:pt>
                <c:pt idx="222">
                  <c:v>33.188000000000102</c:v>
                </c:pt>
                <c:pt idx="223">
                  <c:v>42.059999999999945</c:v>
                </c:pt>
                <c:pt idx="224">
                  <c:v>30.451000000000022</c:v>
                </c:pt>
                <c:pt idx="225">
                  <c:v>75.648999999999887</c:v>
                </c:pt>
                <c:pt idx="226">
                  <c:v>36.114999999999782</c:v>
                </c:pt>
                <c:pt idx="227">
                  <c:v>60.119000000000142</c:v>
                </c:pt>
                <c:pt idx="228">
                  <c:v>23.086999999999989</c:v>
                </c:pt>
                <c:pt idx="229">
                  <c:v>21.454000000000178</c:v>
                </c:pt>
                <c:pt idx="230">
                  <c:v>24.987999999999829</c:v>
                </c:pt>
                <c:pt idx="231">
                  <c:v>24.773000000000138</c:v>
                </c:pt>
                <c:pt idx="232">
                  <c:v>37.771999999999935</c:v>
                </c:pt>
                <c:pt idx="233">
                  <c:v>27.597999999999956</c:v>
                </c:pt>
                <c:pt idx="234">
                  <c:v>27.402000000000044</c:v>
                </c:pt>
                <c:pt idx="235">
                  <c:v>38.072999999999865</c:v>
                </c:pt>
                <c:pt idx="236">
                  <c:v>50.833000000000084</c:v>
                </c:pt>
                <c:pt idx="237">
                  <c:v>15.518999999999778</c:v>
                </c:pt>
                <c:pt idx="238">
                  <c:v>16.076000000000022</c:v>
                </c:pt>
                <c:pt idx="239">
                  <c:v>17.614999999999782</c:v>
                </c:pt>
                <c:pt idx="240">
                  <c:v>30.581000000000131</c:v>
                </c:pt>
                <c:pt idx="241">
                  <c:v>51.161000000000058</c:v>
                </c:pt>
                <c:pt idx="242">
                  <c:v>24.545000000000073</c:v>
                </c:pt>
                <c:pt idx="243">
                  <c:v>22.445999999999913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238528"/>
        <c:axId val="401107776"/>
      </c:lineChart>
      <c:dateAx>
        <c:axId val="401238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1107776"/>
        <c:crosses val="autoZero"/>
        <c:auto val="1"/>
        <c:lblOffset val="100"/>
        <c:baseTimeUnit val="days"/>
        <c:majorUnit val="10"/>
        <c:majorTimeUnit val="days"/>
      </c:dateAx>
      <c:valAx>
        <c:axId val="40110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23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'2013'!$N$7:$N$244</c:f>
              <c:numCache>
                <c:formatCode>yyyy\-mm\-dd</c:formatCode>
                <c:ptCount val="238"/>
                <c:pt idx="0">
                  <c:v>41278</c:v>
                </c:pt>
                <c:pt idx="1">
                  <c:v>41281</c:v>
                </c:pt>
                <c:pt idx="2">
                  <c:v>41282</c:v>
                </c:pt>
                <c:pt idx="3">
                  <c:v>41283</c:v>
                </c:pt>
                <c:pt idx="4">
                  <c:v>41284</c:v>
                </c:pt>
                <c:pt idx="5">
                  <c:v>41285</c:v>
                </c:pt>
                <c:pt idx="6">
                  <c:v>41288</c:v>
                </c:pt>
                <c:pt idx="7">
                  <c:v>41289</c:v>
                </c:pt>
                <c:pt idx="8">
                  <c:v>41290</c:v>
                </c:pt>
                <c:pt idx="9">
                  <c:v>41291</c:v>
                </c:pt>
                <c:pt idx="10">
                  <c:v>41292</c:v>
                </c:pt>
                <c:pt idx="11">
                  <c:v>41295</c:v>
                </c:pt>
                <c:pt idx="12">
                  <c:v>41296</c:v>
                </c:pt>
                <c:pt idx="13">
                  <c:v>41297</c:v>
                </c:pt>
                <c:pt idx="14">
                  <c:v>41298</c:v>
                </c:pt>
                <c:pt idx="15">
                  <c:v>41299</c:v>
                </c:pt>
                <c:pt idx="16">
                  <c:v>41302</c:v>
                </c:pt>
                <c:pt idx="17">
                  <c:v>41303</c:v>
                </c:pt>
                <c:pt idx="18">
                  <c:v>41304</c:v>
                </c:pt>
                <c:pt idx="19">
                  <c:v>41305</c:v>
                </c:pt>
                <c:pt idx="20">
                  <c:v>41306</c:v>
                </c:pt>
                <c:pt idx="21">
                  <c:v>41309</c:v>
                </c:pt>
                <c:pt idx="22">
                  <c:v>41310</c:v>
                </c:pt>
                <c:pt idx="23">
                  <c:v>41311</c:v>
                </c:pt>
                <c:pt idx="24">
                  <c:v>41312</c:v>
                </c:pt>
                <c:pt idx="25">
                  <c:v>41313</c:v>
                </c:pt>
                <c:pt idx="26">
                  <c:v>41323</c:v>
                </c:pt>
                <c:pt idx="27">
                  <c:v>41324</c:v>
                </c:pt>
                <c:pt idx="28">
                  <c:v>41325</c:v>
                </c:pt>
                <c:pt idx="29">
                  <c:v>41326</c:v>
                </c:pt>
                <c:pt idx="30">
                  <c:v>41327</c:v>
                </c:pt>
                <c:pt idx="31">
                  <c:v>41330</c:v>
                </c:pt>
                <c:pt idx="32">
                  <c:v>41331</c:v>
                </c:pt>
                <c:pt idx="33">
                  <c:v>41332</c:v>
                </c:pt>
                <c:pt idx="34">
                  <c:v>41333</c:v>
                </c:pt>
                <c:pt idx="35">
                  <c:v>41334</c:v>
                </c:pt>
                <c:pt idx="36">
                  <c:v>41337</c:v>
                </c:pt>
                <c:pt idx="37">
                  <c:v>41338</c:v>
                </c:pt>
                <c:pt idx="38">
                  <c:v>41339</c:v>
                </c:pt>
                <c:pt idx="39">
                  <c:v>41340</c:v>
                </c:pt>
                <c:pt idx="40">
                  <c:v>41341</c:v>
                </c:pt>
                <c:pt idx="41">
                  <c:v>41344</c:v>
                </c:pt>
                <c:pt idx="42">
                  <c:v>41345</c:v>
                </c:pt>
                <c:pt idx="43">
                  <c:v>41346</c:v>
                </c:pt>
                <c:pt idx="44">
                  <c:v>41347</c:v>
                </c:pt>
                <c:pt idx="45">
                  <c:v>41348</c:v>
                </c:pt>
                <c:pt idx="46">
                  <c:v>41351</c:v>
                </c:pt>
                <c:pt idx="47">
                  <c:v>41352</c:v>
                </c:pt>
                <c:pt idx="48">
                  <c:v>41353</c:v>
                </c:pt>
                <c:pt idx="49">
                  <c:v>41354</c:v>
                </c:pt>
                <c:pt idx="50">
                  <c:v>41355</c:v>
                </c:pt>
                <c:pt idx="51">
                  <c:v>41358</c:v>
                </c:pt>
                <c:pt idx="52">
                  <c:v>41359</c:v>
                </c:pt>
                <c:pt idx="53">
                  <c:v>41360</c:v>
                </c:pt>
                <c:pt idx="54">
                  <c:v>41361</c:v>
                </c:pt>
                <c:pt idx="55">
                  <c:v>41362</c:v>
                </c:pt>
                <c:pt idx="56">
                  <c:v>41365</c:v>
                </c:pt>
                <c:pt idx="57">
                  <c:v>41366</c:v>
                </c:pt>
                <c:pt idx="58">
                  <c:v>41367</c:v>
                </c:pt>
                <c:pt idx="59">
                  <c:v>41372</c:v>
                </c:pt>
                <c:pt idx="60">
                  <c:v>41373</c:v>
                </c:pt>
                <c:pt idx="61">
                  <c:v>41374</c:v>
                </c:pt>
                <c:pt idx="62">
                  <c:v>41375</c:v>
                </c:pt>
                <c:pt idx="63">
                  <c:v>41376</c:v>
                </c:pt>
                <c:pt idx="64">
                  <c:v>41379</c:v>
                </c:pt>
                <c:pt idx="65">
                  <c:v>41380</c:v>
                </c:pt>
                <c:pt idx="66">
                  <c:v>41381</c:v>
                </c:pt>
                <c:pt idx="67">
                  <c:v>41382</c:v>
                </c:pt>
                <c:pt idx="68">
                  <c:v>41383</c:v>
                </c:pt>
                <c:pt idx="69">
                  <c:v>41386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41396</c:v>
                </c:pt>
                <c:pt idx="75">
                  <c:v>41397</c:v>
                </c:pt>
                <c:pt idx="76">
                  <c:v>41400</c:v>
                </c:pt>
                <c:pt idx="77">
                  <c:v>41401</c:v>
                </c:pt>
                <c:pt idx="78">
                  <c:v>41402</c:v>
                </c:pt>
                <c:pt idx="79">
                  <c:v>41403</c:v>
                </c:pt>
                <c:pt idx="80">
                  <c:v>41404</c:v>
                </c:pt>
                <c:pt idx="81">
                  <c:v>41407</c:v>
                </c:pt>
                <c:pt idx="82">
                  <c:v>41408</c:v>
                </c:pt>
                <c:pt idx="83">
                  <c:v>41409</c:v>
                </c:pt>
                <c:pt idx="84">
                  <c:v>41410</c:v>
                </c:pt>
                <c:pt idx="85">
                  <c:v>41411</c:v>
                </c:pt>
                <c:pt idx="86">
                  <c:v>41414</c:v>
                </c:pt>
                <c:pt idx="87">
                  <c:v>41415</c:v>
                </c:pt>
                <c:pt idx="88">
                  <c:v>41416</c:v>
                </c:pt>
                <c:pt idx="89">
                  <c:v>41417</c:v>
                </c:pt>
                <c:pt idx="90">
                  <c:v>41418</c:v>
                </c:pt>
                <c:pt idx="91">
                  <c:v>41421</c:v>
                </c:pt>
                <c:pt idx="92">
                  <c:v>41422</c:v>
                </c:pt>
                <c:pt idx="93">
                  <c:v>41423</c:v>
                </c:pt>
                <c:pt idx="94">
                  <c:v>41424</c:v>
                </c:pt>
                <c:pt idx="95">
                  <c:v>41425</c:v>
                </c:pt>
                <c:pt idx="96">
                  <c:v>41428</c:v>
                </c:pt>
                <c:pt idx="97">
                  <c:v>41429</c:v>
                </c:pt>
                <c:pt idx="98">
                  <c:v>41430</c:v>
                </c:pt>
                <c:pt idx="99">
                  <c:v>41431</c:v>
                </c:pt>
                <c:pt idx="100">
                  <c:v>41432</c:v>
                </c:pt>
                <c:pt idx="101">
                  <c:v>41438</c:v>
                </c:pt>
                <c:pt idx="102">
                  <c:v>41439</c:v>
                </c:pt>
                <c:pt idx="103">
                  <c:v>41442</c:v>
                </c:pt>
                <c:pt idx="104">
                  <c:v>41443</c:v>
                </c:pt>
                <c:pt idx="105">
                  <c:v>41444</c:v>
                </c:pt>
                <c:pt idx="106">
                  <c:v>41445</c:v>
                </c:pt>
                <c:pt idx="107">
                  <c:v>41446</c:v>
                </c:pt>
                <c:pt idx="108">
                  <c:v>41449</c:v>
                </c:pt>
                <c:pt idx="109">
                  <c:v>41450</c:v>
                </c:pt>
                <c:pt idx="110">
                  <c:v>41451</c:v>
                </c:pt>
                <c:pt idx="111">
                  <c:v>41452</c:v>
                </c:pt>
                <c:pt idx="112">
                  <c:v>41453</c:v>
                </c:pt>
                <c:pt idx="113">
                  <c:v>41456</c:v>
                </c:pt>
                <c:pt idx="114">
                  <c:v>41457</c:v>
                </c:pt>
                <c:pt idx="115">
                  <c:v>41458</c:v>
                </c:pt>
                <c:pt idx="116">
                  <c:v>41459</c:v>
                </c:pt>
                <c:pt idx="117">
                  <c:v>41460</c:v>
                </c:pt>
                <c:pt idx="118">
                  <c:v>41463</c:v>
                </c:pt>
                <c:pt idx="119">
                  <c:v>41464</c:v>
                </c:pt>
                <c:pt idx="120">
                  <c:v>41465</c:v>
                </c:pt>
                <c:pt idx="121">
                  <c:v>41466</c:v>
                </c:pt>
                <c:pt idx="122">
                  <c:v>41467</c:v>
                </c:pt>
                <c:pt idx="123">
                  <c:v>41470</c:v>
                </c:pt>
                <c:pt idx="124">
                  <c:v>41471</c:v>
                </c:pt>
                <c:pt idx="125">
                  <c:v>41472</c:v>
                </c:pt>
                <c:pt idx="126">
                  <c:v>41473</c:v>
                </c:pt>
                <c:pt idx="127">
                  <c:v>41474</c:v>
                </c:pt>
                <c:pt idx="128">
                  <c:v>41477</c:v>
                </c:pt>
                <c:pt idx="129">
                  <c:v>41478</c:v>
                </c:pt>
                <c:pt idx="130">
                  <c:v>41479</c:v>
                </c:pt>
                <c:pt idx="131">
                  <c:v>41480</c:v>
                </c:pt>
                <c:pt idx="132">
                  <c:v>41481</c:v>
                </c:pt>
                <c:pt idx="133">
                  <c:v>41484</c:v>
                </c:pt>
                <c:pt idx="134">
                  <c:v>41485</c:v>
                </c:pt>
                <c:pt idx="135">
                  <c:v>41486</c:v>
                </c:pt>
                <c:pt idx="136">
                  <c:v>41487</c:v>
                </c:pt>
                <c:pt idx="137">
                  <c:v>41488</c:v>
                </c:pt>
                <c:pt idx="138">
                  <c:v>41491</c:v>
                </c:pt>
                <c:pt idx="139">
                  <c:v>41492</c:v>
                </c:pt>
                <c:pt idx="140">
                  <c:v>41493</c:v>
                </c:pt>
                <c:pt idx="141">
                  <c:v>41494</c:v>
                </c:pt>
                <c:pt idx="142">
                  <c:v>41495</c:v>
                </c:pt>
                <c:pt idx="143">
                  <c:v>41498</c:v>
                </c:pt>
                <c:pt idx="144">
                  <c:v>41499</c:v>
                </c:pt>
                <c:pt idx="145">
                  <c:v>41500</c:v>
                </c:pt>
                <c:pt idx="146">
                  <c:v>41501</c:v>
                </c:pt>
                <c:pt idx="147">
                  <c:v>41502</c:v>
                </c:pt>
                <c:pt idx="148">
                  <c:v>41505</c:v>
                </c:pt>
                <c:pt idx="149">
                  <c:v>41506</c:v>
                </c:pt>
                <c:pt idx="150">
                  <c:v>41507</c:v>
                </c:pt>
                <c:pt idx="151">
                  <c:v>41508</c:v>
                </c:pt>
                <c:pt idx="152">
                  <c:v>41509</c:v>
                </c:pt>
                <c:pt idx="153">
                  <c:v>41512</c:v>
                </c:pt>
                <c:pt idx="154">
                  <c:v>41513</c:v>
                </c:pt>
                <c:pt idx="155">
                  <c:v>41514</c:v>
                </c:pt>
                <c:pt idx="156">
                  <c:v>41515</c:v>
                </c:pt>
                <c:pt idx="157">
                  <c:v>41516</c:v>
                </c:pt>
                <c:pt idx="158">
                  <c:v>41519</c:v>
                </c:pt>
                <c:pt idx="159">
                  <c:v>41520</c:v>
                </c:pt>
                <c:pt idx="160">
                  <c:v>41521</c:v>
                </c:pt>
                <c:pt idx="161">
                  <c:v>41522</c:v>
                </c:pt>
                <c:pt idx="162">
                  <c:v>41523</c:v>
                </c:pt>
                <c:pt idx="163">
                  <c:v>41526</c:v>
                </c:pt>
                <c:pt idx="164">
                  <c:v>41527</c:v>
                </c:pt>
                <c:pt idx="165">
                  <c:v>41528</c:v>
                </c:pt>
                <c:pt idx="166">
                  <c:v>41529</c:v>
                </c:pt>
                <c:pt idx="167">
                  <c:v>41530</c:v>
                </c:pt>
                <c:pt idx="168">
                  <c:v>41533</c:v>
                </c:pt>
                <c:pt idx="169">
                  <c:v>41534</c:v>
                </c:pt>
                <c:pt idx="170">
                  <c:v>41535</c:v>
                </c:pt>
                <c:pt idx="171">
                  <c:v>41540</c:v>
                </c:pt>
                <c:pt idx="172">
                  <c:v>41541</c:v>
                </c:pt>
                <c:pt idx="173">
                  <c:v>41542</c:v>
                </c:pt>
                <c:pt idx="174">
                  <c:v>41543</c:v>
                </c:pt>
                <c:pt idx="175">
                  <c:v>41544</c:v>
                </c:pt>
                <c:pt idx="176">
                  <c:v>41547</c:v>
                </c:pt>
                <c:pt idx="177">
                  <c:v>41555</c:v>
                </c:pt>
                <c:pt idx="178">
                  <c:v>41556</c:v>
                </c:pt>
                <c:pt idx="179">
                  <c:v>41557</c:v>
                </c:pt>
                <c:pt idx="180">
                  <c:v>41558</c:v>
                </c:pt>
                <c:pt idx="181">
                  <c:v>41561</c:v>
                </c:pt>
                <c:pt idx="182">
                  <c:v>41562</c:v>
                </c:pt>
                <c:pt idx="183">
                  <c:v>41563</c:v>
                </c:pt>
                <c:pt idx="184">
                  <c:v>41564</c:v>
                </c:pt>
                <c:pt idx="185">
                  <c:v>41565</c:v>
                </c:pt>
                <c:pt idx="186">
                  <c:v>41568</c:v>
                </c:pt>
                <c:pt idx="187">
                  <c:v>41569</c:v>
                </c:pt>
                <c:pt idx="188">
                  <c:v>41570</c:v>
                </c:pt>
                <c:pt idx="189">
                  <c:v>41571</c:v>
                </c:pt>
                <c:pt idx="190">
                  <c:v>41572</c:v>
                </c:pt>
                <c:pt idx="191">
                  <c:v>41575</c:v>
                </c:pt>
                <c:pt idx="192">
                  <c:v>41576</c:v>
                </c:pt>
                <c:pt idx="193">
                  <c:v>41577</c:v>
                </c:pt>
                <c:pt idx="194">
                  <c:v>41578</c:v>
                </c:pt>
                <c:pt idx="195">
                  <c:v>41579</c:v>
                </c:pt>
                <c:pt idx="196">
                  <c:v>41582</c:v>
                </c:pt>
                <c:pt idx="197">
                  <c:v>41583</c:v>
                </c:pt>
                <c:pt idx="198">
                  <c:v>41584</c:v>
                </c:pt>
                <c:pt idx="199">
                  <c:v>41585</c:v>
                </c:pt>
                <c:pt idx="200">
                  <c:v>41586</c:v>
                </c:pt>
                <c:pt idx="201">
                  <c:v>41589</c:v>
                </c:pt>
                <c:pt idx="202">
                  <c:v>41590</c:v>
                </c:pt>
                <c:pt idx="203">
                  <c:v>41591</c:v>
                </c:pt>
                <c:pt idx="204">
                  <c:v>41592</c:v>
                </c:pt>
                <c:pt idx="205">
                  <c:v>41593</c:v>
                </c:pt>
                <c:pt idx="206">
                  <c:v>41596</c:v>
                </c:pt>
                <c:pt idx="207">
                  <c:v>41597</c:v>
                </c:pt>
                <c:pt idx="208">
                  <c:v>41598</c:v>
                </c:pt>
                <c:pt idx="209">
                  <c:v>41599</c:v>
                </c:pt>
                <c:pt idx="210">
                  <c:v>41600</c:v>
                </c:pt>
                <c:pt idx="211">
                  <c:v>41603</c:v>
                </c:pt>
                <c:pt idx="212">
                  <c:v>41604</c:v>
                </c:pt>
                <c:pt idx="213">
                  <c:v>41605</c:v>
                </c:pt>
                <c:pt idx="214">
                  <c:v>41606</c:v>
                </c:pt>
                <c:pt idx="215">
                  <c:v>41607</c:v>
                </c:pt>
                <c:pt idx="216">
                  <c:v>41610</c:v>
                </c:pt>
                <c:pt idx="217">
                  <c:v>41611</c:v>
                </c:pt>
                <c:pt idx="218">
                  <c:v>41612</c:v>
                </c:pt>
                <c:pt idx="219">
                  <c:v>41613</c:v>
                </c:pt>
                <c:pt idx="220">
                  <c:v>41614</c:v>
                </c:pt>
                <c:pt idx="221">
                  <c:v>41617</c:v>
                </c:pt>
                <c:pt idx="222">
                  <c:v>41618</c:v>
                </c:pt>
                <c:pt idx="223">
                  <c:v>41619</c:v>
                </c:pt>
                <c:pt idx="224">
                  <c:v>41620</c:v>
                </c:pt>
                <c:pt idx="225">
                  <c:v>41621</c:v>
                </c:pt>
                <c:pt idx="226">
                  <c:v>41624</c:v>
                </c:pt>
                <c:pt idx="227">
                  <c:v>41625</c:v>
                </c:pt>
                <c:pt idx="228">
                  <c:v>41626</c:v>
                </c:pt>
                <c:pt idx="229">
                  <c:v>41627</c:v>
                </c:pt>
                <c:pt idx="230">
                  <c:v>41628</c:v>
                </c:pt>
                <c:pt idx="231">
                  <c:v>41631</c:v>
                </c:pt>
                <c:pt idx="232">
                  <c:v>41632</c:v>
                </c:pt>
                <c:pt idx="233">
                  <c:v>41633</c:v>
                </c:pt>
                <c:pt idx="234">
                  <c:v>41634</c:v>
                </c:pt>
                <c:pt idx="235">
                  <c:v>41635</c:v>
                </c:pt>
                <c:pt idx="236">
                  <c:v>41638</c:v>
                </c:pt>
                <c:pt idx="237">
                  <c:v>41639</c:v>
                </c:pt>
              </c:numCache>
            </c:numRef>
          </c:cat>
          <c:val>
            <c:numRef>
              <c:f>'2013'!$O$7:$O$244</c:f>
              <c:numCache>
                <c:formatCode>General</c:formatCode>
                <c:ptCount val="238"/>
                <c:pt idx="0">
                  <c:v>2.1860000000001492</c:v>
                </c:pt>
                <c:pt idx="1">
                  <c:v>3.9529999999999745</c:v>
                </c:pt>
                <c:pt idx="2">
                  <c:v>-1.6469999999999345</c:v>
                </c:pt>
                <c:pt idx="3">
                  <c:v>0.89600000000018554</c:v>
                </c:pt>
                <c:pt idx="4">
                  <c:v>-3.5900000000001455</c:v>
                </c:pt>
                <c:pt idx="5">
                  <c:v>0.50500000000010914</c:v>
                </c:pt>
                <c:pt idx="6">
                  <c:v>14.824000000000069</c:v>
                </c:pt>
                <c:pt idx="7">
                  <c:v>-0.13200000000006185</c:v>
                </c:pt>
                <c:pt idx="8">
                  <c:v>-0.36499999999978172</c:v>
                </c:pt>
                <c:pt idx="9">
                  <c:v>-1.7109999999997854</c:v>
                </c:pt>
                <c:pt idx="10">
                  <c:v>4.3079999999999927</c:v>
                </c:pt>
                <c:pt idx="11">
                  <c:v>-5.6489999999998872</c:v>
                </c:pt>
                <c:pt idx="12">
                  <c:v>-11.391999999999825</c:v>
                </c:pt>
                <c:pt idx="13">
                  <c:v>10.802000000000135</c:v>
                </c:pt>
                <c:pt idx="14">
                  <c:v>-1.4270000000001346</c:v>
                </c:pt>
                <c:pt idx="15">
                  <c:v>7.1190000000001419</c:v>
                </c:pt>
                <c:pt idx="16">
                  <c:v>5.7330000000001746</c:v>
                </c:pt>
                <c:pt idx="17">
                  <c:v>-6.3769999999999527</c:v>
                </c:pt>
                <c:pt idx="18">
                  <c:v>-5.4329999999999927</c:v>
                </c:pt>
                <c:pt idx="19">
                  <c:v>1.0489999999999782</c:v>
                </c:pt>
                <c:pt idx="20">
                  <c:v>1.8130000000001019</c:v>
                </c:pt>
                <c:pt idx="21">
                  <c:v>-5.6880000000001019</c:v>
                </c:pt>
                <c:pt idx="22">
                  <c:v>4.0700000000001637</c:v>
                </c:pt>
                <c:pt idx="23">
                  <c:v>-4.9079999999999018</c:v>
                </c:pt>
                <c:pt idx="24">
                  <c:v>-1.5300000000002001</c:v>
                </c:pt>
                <c:pt idx="25">
                  <c:v>11.351000000000113</c:v>
                </c:pt>
                <c:pt idx="26">
                  <c:v>-9.0650000000000546</c:v>
                </c:pt>
                <c:pt idx="27">
                  <c:v>-5.0450000000000728</c:v>
                </c:pt>
                <c:pt idx="28">
                  <c:v>-1.0929999999998472</c:v>
                </c:pt>
                <c:pt idx="29">
                  <c:v>-5.7409999999999854</c:v>
                </c:pt>
                <c:pt idx="30">
                  <c:v>-4.6500000000000909</c:v>
                </c:pt>
                <c:pt idx="31">
                  <c:v>-8.1489999999998872</c:v>
                </c:pt>
                <c:pt idx="32">
                  <c:v>-7.375</c:v>
                </c:pt>
                <c:pt idx="33">
                  <c:v>-7.0459999999998217</c:v>
                </c:pt>
                <c:pt idx="34">
                  <c:v>-5.9400000000000546</c:v>
                </c:pt>
                <c:pt idx="35">
                  <c:v>-2.8420000000000982</c:v>
                </c:pt>
                <c:pt idx="36">
                  <c:v>12.579999999999927</c:v>
                </c:pt>
                <c:pt idx="37">
                  <c:v>-2.8930000000000291</c:v>
                </c:pt>
                <c:pt idx="38">
                  <c:v>-3.8699999999998909</c:v>
                </c:pt>
                <c:pt idx="39">
                  <c:v>-9.7829999999999018</c:v>
                </c:pt>
                <c:pt idx="40">
                  <c:v>2.3159999999998035</c:v>
                </c:pt>
                <c:pt idx="41">
                  <c:v>-13.277999999999793</c:v>
                </c:pt>
                <c:pt idx="42">
                  <c:v>-3.3910000000000764</c:v>
                </c:pt>
                <c:pt idx="43">
                  <c:v>-5.7260000000001128</c:v>
                </c:pt>
                <c:pt idx="44">
                  <c:v>-8.7449999999998909</c:v>
                </c:pt>
                <c:pt idx="45">
                  <c:v>-0.72200000000020736</c:v>
                </c:pt>
                <c:pt idx="46">
                  <c:v>-4.0770000000002256</c:v>
                </c:pt>
                <c:pt idx="47">
                  <c:v>-1.3960000000001855</c:v>
                </c:pt>
                <c:pt idx="48">
                  <c:v>-1.9679999999998472</c:v>
                </c:pt>
                <c:pt idx="49">
                  <c:v>-4.5799999999999272</c:v>
                </c:pt>
                <c:pt idx="50">
                  <c:v>-3.2559999999998581</c:v>
                </c:pt>
                <c:pt idx="51">
                  <c:v>-3.4070000000001528</c:v>
                </c:pt>
                <c:pt idx="52">
                  <c:v>-3.9639999999999418</c:v>
                </c:pt>
                <c:pt idx="53">
                  <c:v>-5.7260000000001128</c:v>
                </c:pt>
                <c:pt idx="54">
                  <c:v>1.012000000000171</c:v>
                </c:pt>
                <c:pt idx="55">
                  <c:v>-0.7820000000001528</c:v>
                </c:pt>
                <c:pt idx="56">
                  <c:v>-8.4279999999998836</c:v>
                </c:pt>
                <c:pt idx="57">
                  <c:v>-6.8429999999998472</c:v>
                </c:pt>
                <c:pt idx="58">
                  <c:v>1.1230000000000473</c:v>
                </c:pt>
                <c:pt idx="59">
                  <c:v>6.7600000000002183</c:v>
                </c:pt>
                <c:pt idx="60">
                  <c:v>-0.28999999999996362</c:v>
                </c:pt>
                <c:pt idx="61">
                  <c:v>-2.9839999999999236</c:v>
                </c:pt>
                <c:pt idx="62">
                  <c:v>5.5</c:v>
                </c:pt>
                <c:pt idx="63">
                  <c:v>-0.32200000000011642</c:v>
                </c:pt>
                <c:pt idx="64">
                  <c:v>6.0329999999999018</c:v>
                </c:pt>
                <c:pt idx="65">
                  <c:v>9.4920000000001892</c:v>
                </c:pt>
                <c:pt idx="66">
                  <c:v>-2.8809999999998581</c:v>
                </c:pt>
                <c:pt idx="67">
                  <c:v>-1.7069999999998799</c:v>
                </c:pt>
                <c:pt idx="68">
                  <c:v>1.0489999999999782</c:v>
                </c:pt>
                <c:pt idx="69">
                  <c:v>9.887000000000171</c:v>
                </c:pt>
                <c:pt idx="70">
                  <c:v>-3.2010000000000218</c:v>
                </c:pt>
                <c:pt idx="71">
                  <c:v>0.21900000000005093</c:v>
                </c:pt>
                <c:pt idx="72">
                  <c:v>-3.8569999999999709</c:v>
                </c:pt>
                <c:pt idx="73">
                  <c:v>1.2759999999998399</c:v>
                </c:pt>
                <c:pt idx="74">
                  <c:v>-7.6030000000000655</c:v>
                </c:pt>
                <c:pt idx="75">
                  <c:v>0.45699999999987995</c:v>
                </c:pt>
                <c:pt idx="76">
                  <c:v>-2.9780000000000655</c:v>
                </c:pt>
                <c:pt idx="77">
                  <c:v>-1.3640000000000327</c:v>
                </c:pt>
                <c:pt idx="78">
                  <c:v>0.7339999999999236</c:v>
                </c:pt>
                <c:pt idx="79">
                  <c:v>-4.3739999999997963</c:v>
                </c:pt>
                <c:pt idx="80">
                  <c:v>-1.5169999999998254</c:v>
                </c:pt>
                <c:pt idx="81">
                  <c:v>-1.4119999999998072</c:v>
                </c:pt>
                <c:pt idx="82">
                  <c:v>-1.9980000000000473</c:v>
                </c:pt>
                <c:pt idx="83">
                  <c:v>-0.9679999999998472</c:v>
                </c:pt>
                <c:pt idx="84">
                  <c:v>-2.1170000000001892</c:v>
                </c:pt>
                <c:pt idx="85">
                  <c:v>4.5479999999997744</c:v>
                </c:pt>
                <c:pt idx="86">
                  <c:v>8.8490000000001601</c:v>
                </c:pt>
                <c:pt idx="87">
                  <c:v>7.6069999999999709</c:v>
                </c:pt>
                <c:pt idx="88">
                  <c:v>3.5889999999999418</c:v>
                </c:pt>
                <c:pt idx="89">
                  <c:v>-3.9299999999998363</c:v>
                </c:pt>
                <c:pt idx="90">
                  <c:v>8.581000000000131</c:v>
                </c:pt>
                <c:pt idx="91">
                  <c:v>3.4780000000000655</c:v>
                </c:pt>
                <c:pt idx="92">
                  <c:v>-2.6320000000000618</c:v>
                </c:pt>
                <c:pt idx="93">
                  <c:v>8.0729999999998654</c:v>
                </c:pt>
                <c:pt idx="94">
                  <c:v>8.0450000000000728</c:v>
                </c:pt>
                <c:pt idx="95">
                  <c:v>-2.7100000000000364</c:v>
                </c:pt>
                <c:pt idx="96">
                  <c:v>3.0309999999999491</c:v>
                </c:pt>
                <c:pt idx="97">
                  <c:v>6.5010000000002037</c:v>
                </c:pt>
                <c:pt idx="98">
                  <c:v>5.6709999999998217</c:v>
                </c:pt>
                <c:pt idx="99">
                  <c:v>4.1829999999999927</c:v>
                </c:pt>
                <c:pt idx="100">
                  <c:v>14.086999999999989</c:v>
                </c:pt>
                <c:pt idx="101">
                  <c:v>8.2829999999999018</c:v>
                </c:pt>
                <c:pt idx="102">
                  <c:v>19.577000000000226</c:v>
                </c:pt>
                <c:pt idx="103">
                  <c:v>20.237999999999829</c:v>
                </c:pt>
                <c:pt idx="104">
                  <c:v>11.911999999999807</c:v>
                </c:pt>
                <c:pt idx="105">
                  <c:v>16.7199999999998</c:v>
                </c:pt>
                <c:pt idx="106">
                  <c:v>18.896000000000186</c:v>
                </c:pt>
                <c:pt idx="107">
                  <c:v>22.84900000000016</c:v>
                </c:pt>
                <c:pt idx="108">
                  <c:v>12.93100000000004</c:v>
                </c:pt>
                <c:pt idx="109">
                  <c:v>18.947000000000116</c:v>
                </c:pt>
                <c:pt idx="110">
                  <c:v>21.673999999999978</c:v>
                </c:pt>
                <c:pt idx="111">
                  <c:v>29.152000000000044</c:v>
                </c:pt>
                <c:pt idx="112">
                  <c:v>56.9699999999998</c:v>
                </c:pt>
                <c:pt idx="113">
                  <c:v>16.907999999999902</c:v>
                </c:pt>
                <c:pt idx="114">
                  <c:v>24.197000000000116</c:v>
                </c:pt>
                <c:pt idx="115">
                  <c:v>26.956000000000131</c:v>
                </c:pt>
                <c:pt idx="116">
                  <c:v>34.81899999999996</c:v>
                </c:pt>
                <c:pt idx="117">
                  <c:v>32.650000000000091</c:v>
                </c:pt>
                <c:pt idx="118">
                  <c:v>37.577000000000226</c:v>
                </c:pt>
                <c:pt idx="119">
                  <c:v>39.300999999999931</c:v>
                </c:pt>
                <c:pt idx="120">
                  <c:v>33.902000000000044</c:v>
                </c:pt>
                <c:pt idx="121">
                  <c:v>47.842999999999847</c:v>
                </c:pt>
                <c:pt idx="122">
                  <c:v>48.976999999999862</c:v>
                </c:pt>
                <c:pt idx="123">
                  <c:v>37.237999999999829</c:v>
                </c:pt>
                <c:pt idx="124">
                  <c:v>35.170000000000073</c:v>
                </c:pt>
                <c:pt idx="125">
                  <c:v>40.556999999999789</c:v>
                </c:pt>
                <c:pt idx="126">
                  <c:v>43.052999999999884</c:v>
                </c:pt>
                <c:pt idx="127">
                  <c:v>40.867000000000189</c:v>
                </c:pt>
                <c:pt idx="128">
                  <c:v>29.911000000000058</c:v>
                </c:pt>
                <c:pt idx="129">
                  <c:v>35.413000000000011</c:v>
                </c:pt>
                <c:pt idx="130">
                  <c:v>51.623999999999796</c:v>
                </c:pt>
                <c:pt idx="131">
                  <c:v>49.777000000000044</c:v>
                </c:pt>
                <c:pt idx="132">
                  <c:v>43.570999999999913</c:v>
                </c:pt>
                <c:pt idx="133">
                  <c:v>39.916999999999916</c:v>
                </c:pt>
                <c:pt idx="134">
                  <c:v>53.992999999999938</c:v>
                </c:pt>
                <c:pt idx="135">
                  <c:v>41.25</c:v>
                </c:pt>
                <c:pt idx="136">
                  <c:v>53.996000000000095</c:v>
                </c:pt>
                <c:pt idx="137">
                  <c:v>59.505000000000109</c:v>
                </c:pt>
                <c:pt idx="138">
                  <c:v>50.023999999999887</c:v>
                </c:pt>
                <c:pt idx="139">
                  <c:v>45.327999999999975</c:v>
                </c:pt>
                <c:pt idx="140">
                  <c:v>47.621000000000095</c:v>
                </c:pt>
                <c:pt idx="141">
                  <c:v>49.746999999999844</c:v>
                </c:pt>
                <c:pt idx="142">
                  <c:v>49.489999999999782</c:v>
                </c:pt>
                <c:pt idx="143">
                  <c:v>62.7800000000002</c:v>
                </c:pt>
                <c:pt idx="144">
                  <c:v>53.117000000000189</c:v>
                </c:pt>
                <c:pt idx="145">
                  <c:v>48.380999999999858</c:v>
                </c:pt>
                <c:pt idx="146">
                  <c:v>51.161000000000058</c:v>
                </c:pt>
                <c:pt idx="147">
                  <c:v>52.739000000000033</c:v>
                </c:pt>
                <c:pt idx="148">
                  <c:v>61.797000000000025</c:v>
                </c:pt>
                <c:pt idx="149">
                  <c:v>49.13799999999992</c:v>
                </c:pt>
                <c:pt idx="150">
                  <c:v>49.416000000000167</c:v>
                </c:pt>
                <c:pt idx="151">
                  <c:v>52.33199999999988</c:v>
                </c:pt>
                <c:pt idx="152">
                  <c:v>50.134000000000015</c:v>
                </c:pt>
                <c:pt idx="153">
                  <c:v>47.240999999999985</c:v>
                </c:pt>
                <c:pt idx="154">
                  <c:v>51.199999999999818</c:v>
                </c:pt>
                <c:pt idx="155">
                  <c:v>45.903999999999996</c:v>
                </c:pt>
                <c:pt idx="156">
                  <c:v>51.436000000000149</c:v>
                </c:pt>
                <c:pt idx="157">
                  <c:v>49.086999999999989</c:v>
                </c:pt>
                <c:pt idx="158">
                  <c:v>52.04300000000012</c:v>
                </c:pt>
                <c:pt idx="159">
                  <c:v>48.768999999999778</c:v>
                </c:pt>
                <c:pt idx="160">
                  <c:v>48.463000000000193</c:v>
                </c:pt>
                <c:pt idx="161">
                  <c:v>52.072999999999865</c:v>
                </c:pt>
                <c:pt idx="162">
                  <c:v>52.233000000000175</c:v>
                </c:pt>
                <c:pt idx="163">
                  <c:v>44.739999999999782</c:v>
                </c:pt>
                <c:pt idx="164">
                  <c:v>50.545999999999822</c:v>
                </c:pt>
                <c:pt idx="165">
                  <c:v>61.208999999999833</c:v>
                </c:pt>
                <c:pt idx="166">
                  <c:v>57.532000000000153</c:v>
                </c:pt>
                <c:pt idx="167">
                  <c:v>59.460000000000036</c:v>
                </c:pt>
                <c:pt idx="168">
                  <c:v>58.922999999999774</c:v>
                </c:pt>
                <c:pt idx="169">
                  <c:v>52.190000000000055</c:v>
                </c:pt>
                <c:pt idx="170">
                  <c:v>57.960000000000036</c:v>
                </c:pt>
                <c:pt idx="171">
                  <c:v>49.483999999999924</c:v>
                </c:pt>
                <c:pt idx="172">
                  <c:v>51.284999999999854</c:v>
                </c:pt>
                <c:pt idx="173">
                  <c:v>55.164999999999964</c:v>
                </c:pt>
                <c:pt idx="174">
                  <c:v>51.369000000000142</c:v>
                </c:pt>
                <c:pt idx="175">
                  <c:v>55.782000000000153</c:v>
                </c:pt>
                <c:pt idx="176">
                  <c:v>51.795000000000073</c:v>
                </c:pt>
                <c:pt idx="177">
                  <c:v>35.585000000000036</c:v>
                </c:pt>
                <c:pt idx="178">
                  <c:v>57.059999999999945</c:v>
                </c:pt>
                <c:pt idx="179">
                  <c:v>53.360000000000127</c:v>
                </c:pt>
                <c:pt idx="180">
                  <c:v>51.635999999999967</c:v>
                </c:pt>
                <c:pt idx="181">
                  <c:v>55.733000000000175</c:v>
                </c:pt>
                <c:pt idx="182">
                  <c:v>52.675999999999931</c:v>
                </c:pt>
                <c:pt idx="183">
                  <c:v>51.922999999999774</c:v>
                </c:pt>
                <c:pt idx="184">
                  <c:v>56.355000000000018</c:v>
                </c:pt>
                <c:pt idx="185">
                  <c:v>49.882000000000062</c:v>
                </c:pt>
                <c:pt idx="186">
                  <c:v>49.085000000000036</c:v>
                </c:pt>
                <c:pt idx="187">
                  <c:v>57.744999999999891</c:v>
                </c:pt>
                <c:pt idx="188">
                  <c:v>52.44399999999996</c:v>
                </c:pt>
                <c:pt idx="189">
                  <c:v>58.764999999999873</c:v>
                </c:pt>
                <c:pt idx="190">
                  <c:v>54.483000000000175</c:v>
                </c:pt>
                <c:pt idx="191">
                  <c:v>50.429000000000087</c:v>
                </c:pt>
                <c:pt idx="192">
                  <c:v>52.784000000000106</c:v>
                </c:pt>
                <c:pt idx="193">
                  <c:v>52.146999999999935</c:v>
                </c:pt>
                <c:pt idx="194">
                  <c:v>50.605000000000018</c:v>
                </c:pt>
                <c:pt idx="195">
                  <c:v>59.038000000000011</c:v>
                </c:pt>
                <c:pt idx="196">
                  <c:v>53.789999999999964</c:v>
                </c:pt>
                <c:pt idx="197">
                  <c:v>58.115999999999985</c:v>
                </c:pt>
                <c:pt idx="198">
                  <c:v>54.675999999999931</c:v>
                </c:pt>
                <c:pt idx="199">
                  <c:v>54.128999999999905</c:v>
                </c:pt>
                <c:pt idx="200">
                  <c:v>59.916000000000167</c:v>
                </c:pt>
                <c:pt idx="201">
                  <c:v>51.059999999999945</c:v>
                </c:pt>
                <c:pt idx="202">
                  <c:v>51.63799999999992</c:v>
                </c:pt>
                <c:pt idx="203">
                  <c:v>49.639999999999873</c:v>
                </c:pt>
                <c:pt idx="204">
                  <c:v>50.731000000000222</c:v>
                </c:pt>
                <c:pt idx="205">
                  <c:v>52.451000000000022</c:v>
                </c:pt>
                <c:pt idx="206">
                  <c:v>49.117000000000189</c:v>
                </c:pt>
                <c:pt idx="207">
                  <c:v>45.072000000000116</c:v>
                </c:pt>
                <c:pt idx="208">
                  <c:v>55.233000000000175</c:v>
                </c:pt>
                <c:pt idx="209">
                  <c:v>53.548999999999978</c:v>
                </c:pt>
                <c:pt idx="210">
                  <c:v>52.710000000000036</c:v>
                </c:pt>
                <c:pt idx="211">
                  <c:v>52.215999999999894</c:v>
                </c:pt>
                <c:pt idx="212">
                  <c:v>51.173999999999978</c:v>
                </c:pt>
                <c:pt idx="213">
                  <c:v>49.63799999999992</c:v>
                </c:pt>
                <c:pt idx="214">
                  <c:v>52.849999999999909</c:v>
                </c:pt>
                <c:pt idx="215">
                  <c:v>51.324000000000069</c:v>
                </c:pt>
                <c:pt idx="216">
                  <c:v>60.030999999999949</c:v>
                </c:pt>
                <c:pt idx="217">
                  <c:v>55.306999999999789</c:v>
                </c:pt>
                <c:pt idx="218">
                  <c:v>56.175999999999931</c:v>
                </c:pt>
                <c:pt idx="219">
                  <c:v>48.547000000000025</c:v>
                </c:pt>
                <c:pt idx="220">
                  <c:v>55.95699999999988</c:v>
                </c:pt>
                <c:pt idx="221">
                  <c:v>57.972000000000207</c:v>
                </c:pt>
                <c:pt idx="222">
                  <c:v>51.769999999999982</c:v>
                </c:pt>
                <c:pt idx="223">
                  <c:v>52.496999999999844</c:v>
                </c:pt>
                <c:pt idx="224">
                  <c:v>58.233999999999924</c:v>
                </c:pt>
                <c:pt idx="225">
                  <c:v>50.340999999999894</c:v>
                </c:pt>
                <c:pt idx="226">
                  <c:v>53.322000000000116</c:v>
                </c:pt>
                <c:pt idx="227">
                  <c:v>50.744999999999891</c:v>
                </c:pt>
                <c:pt idx="228">
                  <c:v>50.297000000000025</c:v>
                </c:pt>
                <c:pt idx="229">
                  <c:v>47.795000000000073</c:v>
                </c:pt>
                <c:pt idx="230">
                  <c:v>50.947999999999865</c:v>
                </c:pt>
                <c:pt idx="231">
                  <c:v>49.199999999999818</c:v>
                </c:pt>
                <c:pt idx="232">
                  <c:v>49.875</c:v>
                </c:pt>
                <c:pt idx="233">
                  <c:v>48.251999999999953</c:v>
                </c:pt>
                <c:pt idx="234">
                  <c:v>45.027999999999793</c:v>
                </c:pt>
                <c:pt idx="235">
                  <c:v>48.465000000000146</c:v>
                </c:pt>
                <c:pt idx="236">
                  <c:v>46.619999999999891</c:v>
                </c:pt>
                <c:pt idx="237">
                  <c:v>45.989999999999782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'2013'!$P$6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'2013'!$N$7:$N$244</c:f>
              <c:numCache>
                <c:formatCode>yyyy\-mm\-dd</c:formatCode>
                <c:ptCount val="238"/>
                <c:pt idx="0">
                  <c:v>41278</c:v>
                </c:pt>
                <c:pt idx="1">
                  <c:v>41281</c:v>
                </c:pt>
                <c:pt idx="2">
                  <c:v>41282</c:v>
                </c:pt>
                <c:pt idx="3">
                  <c:v>41283</c:v>
                </c:pt>
                <c:pt idx="4">
                  <c:v>41284</c:v>
                </c:pt>
                <c:pt idx="5">
                  <c:v>41285</c:v>
                </c:pt>
                <c:pt idx="6">
                  <c:v>41288</c:v>
                </c:pt>
                <c:pt idx="7">
                  <c:v>41289</c:v>
                </c:pt>
                <c:pt idx="8">
                  <c:v>41290</c:v>
                </c:pt>
                <c:pt idx="9">
                  <c:v>41291</c:v>
                </c:pt>
                <c:pt idx="10">
                  <c:v>41292</c:v>
                </c:pt>
                <c:pt idx="11">
                  <c:v>41295</c:v>
                </c:pt>
                <c:pt idx="12">
                  <c:v>41296</c:v>
                </c:pt>
                <c:pt idx="13">
                  <c:v>41297</c:v>
                </c:pt>
                <c:pt idx="14">
                  <c:v>41298</c:v>
                </c:pt>
                <c:pt idx="15">
                  <c:v>41299</c:v>
                </c:pt>
                <c:pt idx="16">
                  <c:v>41302</c:v>
                </c:pt>
                <c:pt idx="17">
                  <c:v>41303</c:v>
                </c:pt>
                <c:pt idx="18">
                  <c:v>41304</c:v>
                </c:pt>
                <c:pt idx="19">
                  <c:v>41305</c:v>
                </c:pt>
                <c:pt idx="20">
                  <c:v>41306</c:v>
                </c:pt>
                <c:pt idx="21">
                  <c:v>41309</c:v>
                </c:pt>
                <c:pt idx="22">
                  <c:v>41310</c:v>
                </c:pt>
                <c:pt idx="23">
                  <c:v>41311</c:v>
                </c:pt>
                <c:pt idx="24">
                  <c:v>41312</c:v>
                </c:pt>
                <c:pt idx="25">
                  <c:v>41313</c:v>
                </c:pt>
                <c:pt idx="26">
                  <c:v>41323</c:v>
                </c:pt>
                <c:pt idx="27">
                  <c:v>41324</c:v>
                </c:pt>
                <c:pt idx="28">
                  <c:v>41325</c:v>
                </c:pt>
                <c:pt idx="29">
                  <c:v>41326</c:v>
                </c:pt>
                <c:pt idx="30">
                  <c:v>41327</c:v>
                </c:pt>
                <c:pt idx="31">
                  <c:v>41330</c:v>
                </c:pt>
                <c:pt idx="32">
                  <c:v>41331</c:v>
                </c:pt>
                <c:pt idx="33">
                  <c:v>41332</c:v>
                </c:pt>
                <c:pt idx="34">
                  <c:v>41333</c:v>
                </c:pt>
                <c:pt idx="35">
                  <c:v>41334</c:v>
                </c:pt>
                <c:pt idx="36">
                  <c:v>41337</c:v>
                </c:pt>
                <c:pt idx="37">
                  <c:v>41338</c:v>
                </c:pt>
                <c:pt idx="38">
                  <c:v>41339</c:v>
                </c:pt>
                <c:pt idx="39">
                  <c:v>41340</c:v>
                </c:pt>
                <c:pt idx="40">
                  <c:v>41341</c:v>
                </c:pt>
                <c:pt idx="41">
                  <c:v>41344</c:v>
                </c:pt>
                <c:pt idx="42">
                  <c:v>41345</c:v>
                </c:pt>
                <c:pt idx="43">
                  <c:v>41346</c:v>
                </c:pt>
                <c:pt idx="44">
                  <c:v>41347</c:v>
                </c:pt>
                <c:pt idx="45">
                  <c:v>41348</c:v>
                </c:pt>
                <c:pt idx="46">
                  <c:v>41351</c:v>
                </c:pt>
                <c:pt idx="47">
                  <c:v>41352</c:v>
                </c:pt>
                <c:pt idx="48">
                  <c:v>41353</c:v>
                </c:pt>
                <c:pt idx="49">
                  <c:v>41354</c:v>
                </c:pt>
                <c:pt idx="50">
                  <c:v>41355</c:v>
                </c:pt>
                <c:pt idx="51">
                  <c:v>41358</c:v>
                </c:pt>
                <c:pt idx="52">
                  <c:v>41359</c:v>
                </c:pt>
                <c:pt idx="53">
                  <c:v>41360</c:v>
                </c:pt>
                <c:pt idx="54">
                  <c:v>41361</c:v>
                </c:pt>
                <c:pt idx="55">
                  <c:v>41362</c:v>
                </c:pt>
                <c:pt idx="56">
                  <c:v>41365</c:v>
                </c:pt>
                <c:pt idx="57">
                  <c:v>41366</c:v>
                </c:pt>
                <c:pt idx="58">
                  <c:v>41367</c:v>
                </c:pt>
                <c:pt idx="59">
                  <c:v>41372</c:v>
                </c:pt>
                <c:pt idx="60">
                  <c:v>41373</c:v>
                </c:pt>
                <c:pt idx="61">
                  <c:v>41374</c:v>
                </c:pt>
                <c:pt idx="62">
                  <c:v>41375</c:v>
                </c:pt>
                <c:pt idx="63">
                  <c:v>41376</c:v>
                </c:pt>
                <c:pt idx="64">
                  <c:v>41379</c:v>
                </c:pt>
                <c:pt idx="65">
                  <c:v>41380</c:v>
                </c:pt>
                <c:pt idx="66">
                  <c:v>41381</c:v>
                </c:pt>
                <c:pt idx="67">
                  <c:v>41382</c:v>
                </c:pt>
                <c:pt idx="68">
                  <c:v>41383</c:v>
                </c:pt>
                <c:pt idx="69">
                  <c:v>41386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41396</c:v>
                </c:pt>
                <c:pt idx="75">
                  <c:v>41397</c:v>
                </c:pt>
                <c:pt idx="76">
                  <c:v>41400</c:v>
                </c:pt>
                <c:pt idx="77">
                  <c:v>41401</c:v>
                </c:pt>
                <c:pt idx="78">
                  <c:v>41402</c:v>
                </c:pt>
                <c:pt idx="79">
                  <c:v>41403</c:v>
                </c:pt>
                <c:pt idx="80">
                  <c:v>41404</c:v>
                </c:pt>
                <c:pt idx="81">
                  <c:v>41407</c:v>
                </c:pt>
                <c:pt idx="82">
                  <c:v>41408</c:v>
                </c:pt>
                <c:pt idx="83">
                  <c:v>41409</c:v>
                </c:pt>
                <c:pt idx="84">
                  <c:v>41410</c:v>
                </c:pt>
                <c:pt idx="85">
                  <c:v>41411</c:v>
                </c:pt>
                <c:pt idx="86">
                  <c:v>41414</c:v>
                </c:pt>
                <c:pt idx="87">
                  <c:v>41415</c:v>
                </c:pt>
                <c:pt idx="88">
                  <c:v>41416</c:v>
                </c:pt>
                <c:pt idx="89">
                  <c:v>41417</c:v>
                </c:pt>
                <c:pt idx="90">
                  <c:v>41418</c:v>
                </c:pt>
                <c:pt idx="91">
                  <c:v>41421</c:v>
                </c:pt>
                <c:pt idx="92">
                  <c:v>41422</c:v>
                </c:pt>
                <c:pt idx="93">
                  <c:v>41423</c:v>
                </c:pt>
                <c:pt idx="94">
                  <c:v>41424</c:v>
                </c:pt>
                <c:pt idx="95">
                  <c:v>41425</c:v>
                </c:pt>
                <c:pt idx="96">
                  <c:v>41428</c:v>
                </c:pt>
                <c:pt idx="97">
                  <c:v>41429</c:v>
                </c:pt>
                <c:pt idx="98">
                  <c:v>41430</c:v>
                </c:pt>
                <c:pt idx="99">
                  <c:v>41431</c:v>
                </c:pt>
                <c:pt idx="100">
                  <c:v>41432</c:v>
                </c:pt>
                <c:pt idx="101">
                  <c:v>41438</c:v>
                </c:pt>
                <c:pt idx="102">
                  <c:v>41439</c:v>
                </c:pt>
                <c:pt idx="103">
                  <c:v>41442</c:v>
                </c:pt>
                <c:pt idx="104">
                  <c:v>41443</c:v>
                </c:pt>
                <c:pt idx="105">
                  <c:v>41444</c:v>
                </c:pt>
                <c:pt idx="106">
                  <c:v>41445</c:v>
                </c:pt>
                <c:pt idx="107">
                  <c:v>41446</c:v>
                </c:pt>
                <c:pt idx="108">
                  <c:v>41449</c:v>
                </c:pt>
                <c:pt idx="109">
                  <c:v>41450</c:v>
                </c:pt>
                <c:pt idx="110">
                  <c:v>41451</c:v>
                </c:pt>
                <c:pt idx="111">
                  <c:v>41452</c:v>
                </c:pt>
                <c:pt idx="112">
                  <c:v>41453</c:v>
                </c:pt>
                <c:pt idx="113">
                  <c:v>41456</c:v>
                </c:pt>
                <c:pt idx="114">
                  <c:v>41457</c:v>
                </c:pt>
                <c:pt idx="115">
                  <c:v>41458</c:v>
                </c:pt>
                <c:pt idx="116">
                  <c:v>41459</c:v>
                </c:pt>
                <c:pt idx="117">
                  <c:v>41460</c:v>
                </c:pt>
                <c:pt idx="118">
                  <c:v>41463</c:v>
                </c:pt>
                <c:pt idx="119">
                  <c:v>41464</c:v>
                </c:pt>
                <c:pt idx="120">
                  <c:v>41465</c:v>
                </c:pt>
                <c:pt idx="121">
                  <c:v>41466</c:v>
                </c:pt>
                <c:pt idx="122">
                  <c:v>41467</c:v>
                </c:pt>
                <c:pt idx="123">
                  <c:v>41470</c:v>
                </c:pt>
                <c:pt idx="124">
                  <c:v>41471</c:v>
                </c:pt>
                <c:pt idx="125">
                  <c:v>41472</c:v>
                </c:pt>
                <c:pt idx="126">
                  <c:v>41473</c:v>
                </c:pt>
                <c:pt idx="127">
                  <c:v>41474</c:v>
                </c:pt>
                <c:pt idx="128">
                  <c:v>41477</c:v>
                </c:pt>
                <c:pt idx="129">
                  <c:v>41478</c:v>
                </c:pt>
                <c:pt idx="130">
                  <c:v>41479</c:v>
                </c:pt>
                <c:pt idx="131">
                  <c:v>41480</c:v>
                </c:pt>
                <c:pt idx="132">
                  <c:v>41481</c:v>
                </c:pt>
                <c:pt idx="133">
                  <c:v>41484</c:v>
                </c:pt>
                <c:pt idx="134">
                  <c:v>41485</c:v>
                </c:pt>
                <c:pt idx="135">
                  <c:v>41486</c:v>
                </c:pt>
                <c:pt idx="136">
                  <c:v>41487</c:v>
                </c:pt>
                <c:pt idx="137">
                  <c:v>41488</c:v>
                </c:pt>
                <c:pt idx="138">
                  <c:v>41491</c:v>
                </c:pt>
                <c:pt idx="139">
                  <c:v>41492</c:v>
                </c:pt>
                <c:pt idx="140">
                  <c:v>41493</c:v>
                </c:pt>
                <c:pt idx="141">
                  <c:v>41494</c:v>
                </c:pt>
                <c:pt idx="142">
                  <c:v>41495</c:v>
                </c:pt>
                <c:pt idx="143">
                  <c:v>41498</c:v>
                </c:pt>
                <c:pt idx="144">
                  <c:v>41499</c:v>
                </c:pt>
                <c:pt idx="145">
                  <c:v>41500</c:v>
                </c:pt>
                <c:pt idx="146">
                  <c:v>41501</c:v>
                </c:pt>
                <c:pt idx="147">
                  <c:v>41502</c:v>
                </c:pt>
                <c:pt idx="148">
                  <c:v>41505</c:v>
                </c:pt>
                <c:pt idx="149">
                  <c:v>41506</c:v>
                </c:pt>
                <c:pt idx="150">
                  <c:v>41507</c:v>
                </c:pt>
                <c:pt idx="151">
                  <c:v>41508</c:v>
                </c:pt>
                <c:pt idx="152">
                  <c:v>41509</c:v>
                </c:pt>
                <c:pt idx="153">
                  <c:v>41512</c:v>
                </c:pt>
                <c:pt idx="154">
                  <c:v>41513</c:v>
                </c:pt>
                <c:pt idx="155">
                  <c:v>41514</c:v>
                </c:pt>
                <c:pt idx="156">
                  <c:v>41515</c:v>
                </c:pt>
                <c:pt idx="157">
                  <c:v>41516</c:v>
                </c:pt>
                <c:pt idx="158">
                  <c:v>41519</c:v>
                </c:pt>
                <c:pt idx="159">
                  <c:v>41520</c:v>
                </c:pt>
                <c:pt idx="160">
                  <c:v>41521</c:v>
                </c:pt>
                <c:pt idx="161">
                  <c:v>41522</c:v>
                </c:pt>
                <c:pt idx="162">
                  <c:v>41523</c:v>
                </c:pt>
                <c:pt idx="163">
                  <c:v>41526</c:v>
                </c:pt>
                <c:pt idx="164">
                  <c:v>41527</c:v>
                </c:pt>
                <c:pt idx="165">
                  <c:v>41528</c:v>
                </c:pt>
                <c:pt idx="166">
                  <c:v>41529</c:v>
                </c:pt>
                <c:pt idx="167">
                  <c:v>41530</c:v>
                </c:pt>
                <c:pt idx="168">
                  <c:v>41533</c:v>
                </c:pt>
                <c:pt idx="169">
                  <c:v>41534</c:v>
                </c:pt>
                <c:pt idx="170">
                  <c:v>41535</c:v>
                </c:pt>
                <c:pt idx="171">
                  <c:v>41540</c:v>
                </c:pt>
                <c:pt idx="172">
                  <c:v>41541</c:v>
                </c:pt>
                <c:pt idx="173">
                  <c:v>41542</c:v>
                </c:pt>
                <c:pt idx="174">
                  <c:v>41543</c:v>
                </c:pt>
                <c:pt idx="175">
                  <c:v>41544</c:v>
                </c:pt>
                <c:pt idx="176">
                  <c:v>41547</c:v>
                </c:pt>
                <c:pt idx="177">
                  <c:v>41555</c:v>
                </c:pt>
                <c:pt idx="178">
                  <c:v>41556</c:v>
                </c:pt>
                <c:pt idx="179">
                  <c:v>41557</c:v>
                </c:pt>
                <c:pt idx="180">
                  <c:v>41558</c:v>
                </c:pt>
                <c:pt idx="181">
                  <c:v>41561</c:v>
                </c:pt>
                <c:pt idx="182">
                  <c:v>41562</c:v>
                </c:pt>
                <c:pt idx="183">
                  <c:v>41563</c:v>
                </c:pt>
                <c:pt idx="184">
                  <c:v>41564</c:v>
                </c:pt>
                <c:pt idx="185">
                  <c:v>41565</c:v>
                </c:pt>
                <c:pt idx="186">
                  <c:v>41568</c:v>
                </c:pt>
                <c:pt idx="187">
                  <c:v>41569</c:v>
                </c:pt>
                <c:pt idx="188">
                  <c:v>41570</c:v>
                </c:pt>
                <c:pt idx="189">
                  <c:v>41571</c:v>
                </c:pt>
                <c:pt idx="190">
                  <c:v>41572</c:v>
                </c:pt>
                <c:pt idx="191">
                  <c:v>41575</c:v>
                </c:pt>
                <c:pt idx="192">
                  <c:v>41576</c:v>
                </c:pt>
                <c:pt idx="193">
                  <c:v>41577</c:v>
                </c:pt>
                <c:pt idx="194">
                  <c:v>41578</c:v>
                </c:pt>
                <c:pt idx="195">
                  <c:v>41579</c:v>
                </c:pt>
                <c:pt idx="196">
                  <c:v>41582</c:v>
                </c:pt>
                <c:pt idx="197">
                  <c:v>41583</c:v>
                </c:pt>
                <c:pt idx="198">
                  <c:v>41584</c:v>
                </c:pt>
                <c:pt idx="199">
                  <c:v>41585</c:v>
                </c:pt>
                <c:pt idx="200">
                  <c:v>41586</c:v>
                </c:pt>
                <c:pt idx="201">
                  <c:v>41589</c:v>
                </c:pt>
                <c:pt idx="202">
                  <c:v>41590</c:v>
                </c:pt>
                <c:pt idx="203">
                  <c:v>41591</c:v>
                </c:pt>
                <c:pt idx="204">
                  <c:v>41592</c:v>
                </c:pt>
                <c:pt idx="205">
                  <c:v>41593</c:v>
                </c:pt>
                <c:pt idx="206">
                  <c:v>41596</c:v>
                </c:pt>
                <c:pt idx="207">
                  <c:v>41597</c:v>
                </c:pt>
                <c:pt idx="208">
                  <c:v>41598</c:v>
                </c:pt>
                <c:pt idx="209">
                  <c:v>41599</c:v>
                </c:pt>
                <c:pt idx="210">
                  <c:v>41600</c:v>
                </c:pt>
                <c:pt idx="211">
                  <c:v>41603</c:v>
                </c:pt>
                <c:pt idx="212">
                  <c:v>41604</c:v>
                </c:pt>
                <c:pt idx="213">
                  <c:v>41605</c:v>
                </c:pt>
                <c:pt idx="214">
                  <c:v>41606</c:v>
                </c:pt>
                <c:pt idx="215">
                  <c:v>41607</c:v>
                </c:pt>
                <c:pt idx="216">
                  <c:v>41610</c:v>
                </c:pt>
                <c:pt idx="217">
                  <c:v>41611</c:v>
                </c:pt>
                <c:pt idx="218">
                  <c:v>41612</c:v>
                </c:pt>
                <c:pt idx="219">
                  <c:v>41613</c:v>
                </c:pt>
                <c:pt idx="220">
                  <c:v>41614</c:v>
                </c:pt>
                <c:pt idx="221">
                  <c:v>41617</c:v>
                </c:pt>
                <c:pt idx="222">
                  <c:v>41618</c:v>
                </c:pt>
                <c:pt idx="223">
                  <c:v>41619</c:v>
                </c:pt>
                <c:pt idx="224">
                  <c:v>41620</c:v>
                </c:pt>
                <c:pt idx="225">
                  <c:v>41621</c:v>
                </c:pt>
                <c:pt idx="226">
                  <c:v>41624</c:v>
                </c:pt>
                <c:pt idx="227">
                  <c:v>41625</c:v>
                </c:pt>
                <c:pt idx="228">
                  <c:v>41626</c:v>
                </c:pt>
                <c:pt idx="229">
                  <c:v>41627</c:v>
                </c:pt>
                <c:pt idx="230">
                  <c:v>41628</c:v>
                </c:pt>
                <c:pt idx="231">
                  <c:v>41631</c:v>
                </c:pt>
                <c:pt idx="232">
                  <c:v>41632</c:v>
                </c:pt>
                <c:pt idx="233">
                  <c:v>41633</c:v>
                </c:pt>
                <c:pt idx="234">
                  <c:v>41634</c:v>
                </c:pt>
                <c:pt idx="235">
                  <c:v>41635</c:v>
                </c:pt>
                <c:pt idx="236">
                  <c:v>41638</c:v>
                </c:pt>
                <c:pt idx="237">
                  <c:v>41639</c:v>
                </c:pt>
              </c:numCache>
            </c:numRef>
          </c:cat>
          <c:val>
            <c:numRef>
              <c:f>'2013'!$P$7:$P$244</c:f>
              <c:numCache>
                <c:formatCode>General</c:formatCode>
                <c:ptCount val="238"/>
                <c:pt idx="0">
                  <c:v>5.5909999999998945</c:v>
                </c:pt>
                <c:pt idx="1">
                  <c:v>-1.9850000000001273</c:v>
                </c:pt>
                <c:pt idx="2">
                  <c:v>-2.3299999999999272</c:v>
                </c:pt>
                <c:pt idx="3">
                  <c:v>-5.1260000000002037</c:v>
                </c:pt>
                <c:pt idx="4">
                  <c:v>-3.56899999999996</c:v>
                </c:pt>
                <c:pt idx="5">
                  <c:v>5.7699999999999818</c:v>
                </c:pt>
                <c:pt idx="6">
                  <c:v>-0.72499999999990905</c:v>
                </c:pt>
                <c:pt idx="7">
                  <c:v>-3.8560000000002219</c:v>
                </c:pt>
                <c:pt idx="8">
                  <c:v>-4.0920000000000982</c:v>
                </c:pt>
                <c:pt idx="9">
                  <c:v>4.2420000000001892</c:v>
                </c:pt>
                <c:pt idx="10">
                  <c:v>-0.43899999999985084</c:v>
                </c:pt>
                <c:pt idx="11">
                  <c:v>-6.8980000000001382</c:v>
                </c:pt>
                <c:pt idx="12">
                  <c:v>3.1019999999998618</c:v>
                </c:pt>
                <c:pt idx="13">
                  <c:v>-2.456000000000131</c:v>
                </c:pt>
                <c:pt idx="14">
                  <c:v>5.2449999999998909</c:v>
                </c:pt>
                <c:pt idx="15">
                  <c:v>4.3260000000000218</c:v>
                </c:pt>
                <c:pt idx="16">
                  <c:v>-5.862999999999829</c:v>
                </c:pt>
                <c:pt idx="17">
                  <c:v>-9.8659999999999854</c:v>
                </c:pt>
                <c:pt idx="18">
                  <c:v>-7.7109999999997854</c:v>
                </c:pt>
                <c:pt idx="19">
                  <c:v>1.1179999999999382</c:v>
                </c:pt>
                <c:pt idx="20">
                  <c:v>-3.3240000000000691</c:v>
                </c:pt>
                <c:pt idx="21">
                  <c:v>-3.0279999999997926</c:v>
                </c:pt>
                <c:pt idx="22">
                  <c:v>-6.6750000000001819</c:v>
                </c:pt>
                <c:pt idx="23">
                  <c:v>-2.8440000000000509</c:v>
                </c:pt>
                <c:pt idx="24">
                  <c:v>0.13000000000010914</c:v>
                </c:pt>
                <c:pt idx="25">
                  <c:v>-2.7249999999999091</c:v>
                </c:pt>
                <c:pt idx="26">
                  <c:v>-9.4710000000000036</c:v>
                </c:pt>
                <c:pt idx="27">
                  <c:v>-1.6060000000002219</c:v>
                </c:pt>
                <c:pt idx="28">
                  <c:v>-6.6350000000002183</c:v>
                </c:pt>
                <c:pt idx="29">
                  <c:v>-10.548999999999978</c:v>
                </c:pt>
                <c:pt idx="30">
                  <c:v>-4.6039999999998145</c:v>
                </c:pt>
                <c:pt idx="31">
                  <c:v>-8.9600000000000364</c:v>
                </c:pt>
                <c:pt idx="32">
                  <c:v>-9.5949999999997999</c:v>
                </c:pt>
                <c:pt idx="33">
                  <c:v>-12.677000000000135</c:v>
                </c:pt>
                <c:pt idx="34">
                  <c:v>-4.3270000000002256</c:v>
                </c:pt>
                <c:pt idx="35">
                  <c:v>-2.8359999999997854</c:v>
                </c:pt>
                <c:pt idx="36">
                  <c:v>-5.7150000000001455</c:v>
                </c:pt>
                <c:pt idx="37">
                  <c:v>-9.806999999999789</c:v>
                </c:pt>
                <c:pt idx="38">
                  <c:v>-9.2020000000002256</c:v>
                </c:pt>
                <c:pt idx="39">
                  <c:v>-10.478999999999814</c:v>
                </c:pt>
                <c:pt idx="40">
                  <c:v>-1.9270000000001346</c:v>
                </c:pt>
                <c:pt idx="41">
                  <c:v>-5.3719999999998436</c:v>
                </c:pt>
                <c:pt idx="42">
                  <c:v>-5.6149999999997817</c:v>
                </c:pt>
                <c:pt idx="43">
                  <c:v>-5.4859999999998763</c:v>
                </c:pt>
                <c:pt idx="44">
                  <c:v>-7.2730000000001382</c:v>
                </c:pt>
                <c:pt idx="45">
                  <c:v>-10.873000000000047</c:v>
                </c:pt>
                <c:pt idx="46">
                  <c:v>-0.49299999999993815</c:v>
                </c:pt>
                <c:pt idx="47">
                  <c:v>-1.0970000000002074</c:v>
                </c:pt>
                <c:pt idx="48">
                  <c:v>-9.1739999999999782</c:v>
                </c:pt>
                <c:pt idx="49">
                  <c:v>-6.987999999999829</c:v>
                </c:pt>
                <c:pt idx="50">
                  <c:v>-3.3079999999999927</c:v>
                </c:pt>
                <c:pt idx="51">
                  <c:v>-2.0970000000002074</c:v>
                </c:pt>
                <c:pt idx="52">
                  <c:v>-7.0500000000001819</c:v>
                </c:pt>
                <c:pt idx="53">
                  <c:v>-9.5300000000002001</c:v>
                </c:pt>
                <c:pt idx="54">
                  <c:v>-5.3020000000001346</c:v>
                </c:pt>
                <c:pt idx="55">
                  <c:v>-8.0830000000000837</c:v>
                </c:pt>
                <c:pt idx="56">
                  <c:v>-10.186999999999898</c:v>
                </c:pt>
                <c:pt idx="57">
                  <c:v>0.6089999999999236</c:v>
                </c:pt>
                <c:pt idx="58">
                  <c:v>-1.5470000000000255</c:v>
                </c:pt>
                <c:pt idx="59">
                  <c:v>-2.2989999999999782</c:v>
                </c:pt>
                <c:pt idx="60">
                  <c:v>-4.4299999999998363</c:v>
                </c:pt>
                <c:pt idx="61">
                  <c:v>-0.30900000000019645</c:v>
                </c:pt>
                <c:pt idx="62">
                  <c:v>-3.8760000000002037</c:v>
                </c:pt>
                <c:pt idx="63">
                  <c:v>3.88799999999992</c:v>
                </c:pt>
                <c:pt idx="64">
                  <c:v>4.181999999999789</c:v>
                </c:pt>
                <c:pt idx="65">
                  <c:v>-3.5920000000000982</c:v>
                </c:pt>
                <c:pt idx="66">
                  <c:v>3.5270000000000437</c:v>
                </c:pt>
                <c:pt idx="67">
                  <c:v>2.1489999999998872</c:v>
                </c:pt>
                <c:pt idx="68">
                  <c:v>3.1729999999997744</c:v>
                </c:pt>
                <c:pt idx="69">
                  <c:v>-1.6700000000000728</c:v>
                </c:pt>
                <c:pt idx="70">
                  <c:v>2.5289999999999964</c:v>
                </c:pt>
                <c:pt idx="71">
                  <c:v>-1.5790000000001783</c:v>
                </c:pt>
                <c:pt idx="72">
                  <c:v>0.125</c:v>
                </c:pt>
                <c:pt idx="73">
                  <c:v>-2.30600000000004</c:v>
                </c:pt>
                <c:pt idx="74">
                  <c:v>-2.6390000000001237</c:v>
                </c:pt>
                <c:pt idx="75">
                  <c:v>-1.9119999999998072</c:v>
                </c:pt>
                <c:pt idx="76">
                  <c:v>-5.9830000000001746</c:v>
                </c:pt>
                <c:pt idx="77">
                  <c:v>-3.9380000000001019</c:v>
                </c:pt>
                <c:pt idx="78">
                  <c:v>-0.79799999999977445</c:v>
                </c:pt>
                <c:pt idx="79">
                  <c:v>1.206000000000131</c:v>
                </c:pt>
                <c:pt idx="80">
                  <c:v>-1.8359999999997854</c:v>
                </c:pt>
                <c:pt idx="81">
                  <c:v>-1.7680000000000291</c:v>
                </c:pt>
                <c:pt idx="82">
                  <c:v>-1.3380000000001928</c:v>
                </c:pt>
                <c:pt idx="83">
                  <c:v>-2.9250000000001819</c:v>
                </c:pt>
                <c:pt idx="84">
                  <c:v>2.2910000000001673</c:v>
                </c:pt>
                <c:pt idx="85">
                  <c:v>6.9520000000002256</c:v>
                </c:pt>
                <c:pt idx="86">
                  <c:v>4.3930000000000291</c:v>
                </c:pt>
                <c:pt idx="87">
                  <c:v>-0.85300000000006548</c:v>
                </c:pt>
                <c:pt idx="88">
                  <c:v>-1.0340000000001055</c:v>
                </c:pt>
                <c:pt idx="89">
                  <c:v>6.1509999999998399</c:v>
                </c:pt>
                <c:pt idx="90">
                  <c:v>5.7719999999999345</c:v>
                </c:pt>
                <c:pt idx="91">
                  <c:v>-2.5869999999999891</c:v>
                </c:pt>
                <c:pt idx="92">
                  <c:v>6.6410000000000764</c:v>
                </c:pt>
                <c:pt idx="93">
                  <c:v>-0.56100000000014916</c:v>
                </c:pt>
                <c:pt idx="94">
                  <c:v>0.67700000000013461</c:v>
                </c:pt>
                <c:pt idx="95">
                  <c:v>-1.4259999999999309</c:v>
                </c:pt>
                <c:pt idx="96">
                  <c:v>7.3769999999999527</c:v>
                </c:pt>
                <c:pt idx="97">
                  <c:v>6.3339999999998327</c:v>
                </c:pt>
                <c:pt idx="98">
                  <c:v>4.4609999999997854</c:v>
                </c:pt>
                <c:pt idx="99">
                  <c:v>12.1550000000002</c:v>
                </c:pt>
                <c:pt idx="100">
                  <c:v>9.8400000000001455</c:v>
                </c:pt>
                <c:pt idx="101">
                  <c:v>17.063000000000102</c:v>
                </c:pt>
                <c:pt idx="102">
                  <c:v>17.228999999999814</c:v>
                </c:pt>
                <c:pt idx="103">
                  <c:v>15.161000000000058</c:v>
                </c:pt>
                <c:pt idx="104">
                  <c:v>16.255000000000109</c:v>
                </c:pt>
                <c:pt idx="105">
                  <c:v>20.235000000000127</c:v>
                </c:pt>
                <c:pt idx="106">
                  <c:v>23.534000000000106</c:v>
                </c:pt>
                <c:pt idx="107">
                  <c:v>16.606000000000222</c:v>
                </c:pt>
                <c:pt idx="108">
                  <c:v>19.789999999999964</c:v>
                </c:pt>
                <c:pt idx="109">
                  <c:v>26.579000000000178</c:v>
                </c:pt>
                <c:pt idx="110">
                  <c:v>18.702999999999975</c:v>
                </c:pt>
                <c:pt idx="111">
                  <c:v>27.264999999999873</c:v>
                </c:pt>
                <c:pt idx="112">
                  <c:v>27.360999999999876</c:v>
                </c:pt>
                <c:pt idx="113">
                  <c:v>23.682999999999993</c:v>
                </c:pt>
                <c:pt idx="114">
                  <c:v>22.016000000000076</c:v>
                </c:pt>
                <c:pt idx="115">
                  <c:v>35.172000000000025</c:v>
                </c:pt>
                <c:pt idx="116">
                  <c:v>33.021000000000186</c:v>
                </c:pt>
                <c:pt idx="117">
                  <c:v>36.15099999999984</c:v>
                </c:pt>
                <c:pt idx="118">
                  <c:v>38.380999999999858</c:v>
                </c:pt>
                <c:pt idx="119">
                  <c:v>34.331000000000131</c:v>
                </c:pt>
                <c:pt idx="120">
                  <c:v>33.934999999999945</c:v>
                </c:pt>
                <c:pt idx="121">
                  <c:v>44.311999999999898</c:v>
                </c:pt>
                <c:pt idx="122">
                  <c:v>36.626999999999953</c:v>
                </c:pt>
                <c:pt idx="123">
                  <c:v>37.702999999999975</c:v>
                </c:pt>
                <c:pt idx="124">
                  <c:v>41.152000000000044</c:v>
                </c:pt>
                <c:pt idx="125">
                  <c:v>41.164000000000215</c:v>
                </c:pt>
                <c:pt idx="126">
                  <c:v>42.672000000000025</c:v>
                </c:pt>
                <c:pt idx="127">
                  <c:v>34.521999999999935</c:v>
                </c:pt>
                <c:pt idx="128">
                  <c:v>36.811000000000149</c:v>
                </c:pt>
                <c:pt idx="129">
                  <c:v>43.1550000000002</c:v>
                </c:pt>
                <c:pt idx="130">
                  <c:v>42.84900000000016</c:v>
                </c:pt>
                <c:pt idx="131">
                  <c:v>48.317000000000007</c:v>
                </c:pt>
                <c:pt idx="132">
                  <c:v>40.992000000000189</c:v>
                </c:pt>
                <c:pt idx="133">
                  <c:v>45.0300000000002</c:v>
                </c:pt>
                <c:pt idx="134">
                  <c:v>44.61200000000008</c:v>
                </c:pt>
                <c:pt idx="135">
                  <c:v>45.978999999999814</c:v>
                </c:pt>
                <c:pt idx="136">
                  <c:v>52.635999999999967</c:v>
                </c:pt>
                <c:pt idx="137">
                  <c:v>46.73700000000008</c:v>
                </c:pt>
                <c:pt idx="138">
                  <c:v>48.670999999999822</c:v>
                </c:pt>
                <c:pt idx="139">
                  <c:v>48.358999999999924</c:v>
                </c:pt>
                <c:pt idx="140">
                  <c:v>45.376999999999953</c:v>
                </c:pt>
                <c:pt idx="141">
                  <c:v>50.217999999999847</c:v>
                </c:pt>
                <c:pt idx="142">
                  <c:v>50.989999999999782</c:v>
                </c:pt>
                <c:pt idx="143">
                  <c:v>54.206000000000131</c:v>
                </c:pt>
                <c:pt idx="144">
                  <c:v>47.931999999999789</c:v>
                </c:pt>
                <c:pt idx="145">
                  <c:v>52.920000000000073</c:v>
                </c:pt>
                <c:pt idx="146">
                  <c:v>52.423999999999978</c:v>
                </c:pt>
                <c:pt idx="147">
                  <c:v>52.856000000000222</c:v>
                </c:pt>
                <c:pt idx="148">
                  <c:v>45.570000000000164</c:v>
                </c:pt>
                <c:pt idx="149">
                  <c:v>47.534999999999854</c:v>
                </c:pt>
                <c:pt idx="150">
                  <c:v>51.411000000000058</c:v>
                </c:pt>
                <c:pt idx="151">
                  <c:v>48.068000000000211</c:v>
                </c:pt>
                <c:pt idx="152">
                  <c:v>50.070999999999913</c:v>
                </c:pt>
                <c:pt idx="153">
                  <c:v>53.384000000000015</c:v>
                </c:pt>
                <c:pt idx="154">
                  <c:v>48.119000000000142</c:v>
                </c:pt>
                <c:pt idx="155">
                  <c:v>49.94399999999996</c:v>
                </c:pt>
                <c:pt idx="156">
                  <c:v>52.688999999999851</c:v>
                </c:pt>
                <c:pt idx="157">
                  <c:v>53.090000000000146</c:v>
                </c:pt>
                <c:pt idx="158">
                  <c:v>48.655999999999949</c:v>
                </c:pt>
                <c:pt idx="159">
                  <c:v>50.498000000000047</c:v>
                </c:pt>
                <c:pt idx="160">
                  <c:v>53.300999999999931</c:v>
                </c:pt>
                <c:pt idx="161">
                  <c:v>52.264999999999873</c:v>
                </c:pt>
                <c:pt idx="162">
                  <c:v>50.217999999999847</c:v>
                </c:pt>
                <c:pt idx="163">
                  <c:v>56.391000000000076</c:v>
                </c:pt>
                <c:pt idx="164">
                  <c:v>55.106000000000222</c:v>
                </c:pt>
                <c:pt idx="165">
                  <c:v>58.110999999999876</c:v>
                </c:pt>
                <c:pt idx="166">
                  <c:v>58.545000000000073</c:v>
                </c:pt>
                <c:pt idx="167">
                  <c:v>58.097999999999956</c:v>
                </c:pt>
                <c:pt idx="168">
                  <c:v>55.610000000000127</c:v>
                </c:pt>
                <c:pt idx="169">
                  <c:v>56.677999999999884</c:v>
                </c:pt>
                <c:pt idx="170">
                  <c:v>54.489999999999782</c:v>
                </c:pt>
                <c:pt idx="171">
                  <c:v>49.711999999999989</c:v>
                </c:pt>
                <c:pt idx="172">
                  <c:v>54.114999999999782</c:v>
                </c:pt>
                <c:pt idx="173">
                  <c:v>53.9699999999998</c:v>
                </c:pt>
                <c:pt idx="174">
                  <c:v>57.556999999999789</c:v>
                </c:pt>
                <c:pt idx="175">
                  <c:v>56.028999999999996</c:v>
                </c:pt>
                <c:pt idx="176">
                  <c:v>57.963000000000193</c:v>
                </c:pt>
                <c:pt idx="177">
                  <c:v>60.188999999999851</c:v>
                </c:pt>
                <c:pt idx="178">
                  <c:v>51.416999999999916</c:v>
                </c:pt>
                <c:pt idx="179">
                  <c:v>53.682999999999993</c:v>
                </c:pt>
                <c:pt idx="180">
                  <c:v>54.492000000000189</c:v>
                </c:pt>
                <c:pt idx="181">
                  <c:v>51.458000000000084</c:v>
                </c:pt>
                <c:pt idx="182">
                  <c:v>53.483000000000175</c:v>
                </c:pt>
                <c:pt idx="183">
                  <c:v>55.628999999999905</c:v>
                </c:pt>
                <c:pt idx="184">
                  <c:v>50.670000000000073</c:v>
                </c:pt>
                <c:pt idx="185">
                  <c:v>49.945999999999913</c:v>
                </c:pt>
                <c:pt idx="186">
                  <c:v>57.677999999999884</c:v>
                </c:pt>
                <c:pt idx="187">
                  <c:v>55.108999999999924</c:v>
                </c:pt>
                <c:pt idx="188">
                  <c:v>55.509000000000015</c:v>
                </c:pt>
                <c:pt idx="189">
                  <c:v>53.489000000000033</c:v>
                </c:pt>
                <c:pt idx="190">
                  <c:v>46.440999999999804</c:v>
                </c:pt>
                <c:pt idx="191">
                  <c:v>52.045999999999822</c:v>
                </c:pt>
                <c:pt idx="192">
                  <c:v>48.947000000000116</c:v>
                </c:pt>
                <c:pt idx="193">
                  <c:v>47.528999999999996</c:v>
                </c:pt>
                <c:pt idx="194">
                  <c:v>57.282000000000153</c:v>
                </c:pt>
                <c:pt idx="195">
                  <c:v>56.039999999999964</c:v>
                </c:pt>
                <c:pt idx="196">
                  <c:v>53.545999999999822</c:v>
                </c:pt>
                <c:pt idx="197">
                  <c:v>50.231000000000222</c:v>
                </c:pt>
                <c:pt idx="198">
                  <c:v>52.431999999999789</c:v>
                </c:pt>
                <c:pt idx="199">
                  <c:v>55.447999999999865</c:v>
                </c:pt>
                <c:pt idx="200">
                  <c:v>52.054999999999836</c:v>
                </c:pt>
                <c:pt idx="201">
                  <c:v>47.110999999999876</c:v>
                </c:pt>
                <c:pt idx="202">
                  <c:v>47</c:v>
                </c:pt>
                <c:pt idx="203">
                  <c:v>53.884000000000015</c:v>
                </c:pt>
                <c:pt idx="204">
                  <c:v>44.498999999999796</c:v>
                </c:pt>
                <c:pt idx="205">
                  <c:v>47.266000000000076</c:v>
                </c:pt>
                <c:pt idx="206">
                  <c:v>48.097000000000207</c:v>
                </c:pt>
                <c:pt idx="207">
                  <c:v>53.836999999999989</c:v>
                </c:pt>
                <c:pt idx="208">
                  <c:v>52.150000000000091</c:v>
                </c:pt>
                <c:pt idx="209">
                  <c:v>55.010999999999967</c:v>
                </c:pt>
                <c:pt idx="210">
                  <c:v>53.038000000000011</c:v>
                </c:pt>
                <c:pt idx="211">
                  <c:v>49.371000000000095</c:v>
                </c:pt>
                <c:pt idx="212">
                  <c:v>49.583999999999833</c:v>
                </c:pt>
                <c:pt idx="213">
                  <c:v>50.518999999999778</c:v>
                </c:pt>
                <c:pt idx="214">
                  <c:v>51.4699999999998</c:v>
                </c:pt>
                <c:pt idx="215">
                  <c:v>54.05600000000004</c:v>
                </c:pt>
                <c:pt idx="216">
                  <c:v>51.211999999999989</c:v>
                </c:pt>
                <c:pt idx="217">
                  <c:v>49.215999999999894</c:v>
                </c:pt>
                <c:pt idx="218">
                  <c:v>48.864999999999782</c:v>
                </c:pt>
                <c:pt idx="219">
                  <c:v>55.802999999999884</c:v>
                </c:pt>
                <c:pt idx="220">
                  <c:v>54.713000000000193</c:v>
                </c:pt>
                <c:pt idx="221">
                  <c:v>55.128000000000156</c:v>
                </c:pt>
                <c:pt idx="222">
                  <c:v>51.677999999999884</c:v>
                </c:pt>
                <c:pt idx="223">
                  <c:v>53.23700000000008</c:v>
                </c:pt>
                <c:pt idx="224">
                  <c:v>50.985000000000127</c:v>
                </c:pt>
                <c:pt idx="225">
                  <c:v>53.360999999999876</c:v>
                </c:pt>
                <c:pt idx="226">
                  <c:v>52.077000000000226</c:v>
                </c:pt>
                <c:pt idx="227">
                  <c:v>48.623999999999796</c:v>
                </c:pt>
                <c:pt idx="228">
                  <c:v>49.773999999999887</c:v>
                </c:pt>
                <c:pt idx="229">
                  <c:v>51.590000000000146</c:v>
                </c:pt>
                <c:pt idx="230">
                  <c:v>54.864000000000033</c:v>
                </c:pt>
                <c:pt idx="231">
                  <c:v>48.398000000000138</c:v>
                </c:pt>
                <c:pt idx="232">
                  <c:v>47.751999999999953</c:v>
                </c:pt>
                <c:pt idx="233">
                  <c:v>42.889999999999873</c:v>
                </c:pt>
                <c:pt idx="234">
                  <c:v>50.666000000000167</c:v>
                </c:pt>
                <c:pt idx="235">
                  <c:v>43.521999999999935</c:v>
                </c:pt>
                <c:pt idx="236">
                  <c:v>49.541999999999916</c:v>
                </c:pt>
                <c:pt idx="237">
                  <c:v>45.97400000000016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530368"/>
        <c:axId val="401110080"/>
      </c:lineChart>
      <c:dateAx>
        <c:axId val="401530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1110080"/>
        <c:crosses val="autoZero"/>
        <c:auto val="1"/>
        <c:lblOffset val="100"/>
        <c:baseTimeUnit val="days"/>
        <c:majorUnit val="10"/>
        <c:majorTimeUnit val="days"/>
      </c:dateAx>
      <c:valAx>
        <c:axId val="40111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53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253</xdr:row>
      <xdr:rowOff>138111</xdr:rowOff>
    </xdr:from>
    <xdr:to>
      <xdr:col>12</xdr:col>
      <xdr:colOff>0</xdr:colOff>
      <xdr:row>283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253</xdr:row>
      <xdr:rowOff>138111</xdr:rowOff>
    </xdr:from>
    <xdr:to>
      <xdr:col>12</xdr:col>
      <xdr:colOff>0</xdr:colOff>
      <xdr:row>283</xdr:row>
      <xdr:rowOff>28574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253</xdr:row>
      <xdr:rowOff>138111</xdr:rowOff>
    </xdr:from>
    <xdr:to>
      <xdr:col>12</xdr:col>
      <xdr:colOff>0</xdr:colOff>
      <xdr:row>283</xdr:row>
      <xdr:rowOff>28574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253</xdr:row>
      <xdr:rowOff>138111</xdr:rowOff>
    </xdr:from>
    <xdr:to>
      <xdr:col>12</xdr:col>
      <xdr:colOff>0</xdr:colOff>
      <xdr:row>285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246</xdr:row>
      <xdr:rowOff>138111</xdr:rowOff>
    </xdr:from>
    <xdr:to>
      <xdr:col>12</xdr:col>
      <xdr:colOff>0</xdr:colOff>
      <xdr:row>278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50"/>
  <sheetViews>
    <sheetView tabSelected="1" topLeftCell="A241" workbookViewId="0">
      <selection activeCell="C4" sqref="C4:I4"/>
    </sheetView>
  </sheetViews>
  <sheetFormatPr defaultRowHeight="13.5" x14ac:dyDescent="0.15"/>
  <cols>
    <col min="2" max="2" width="11.625" bestFit="1" customWidth="1"/>
    <col min="8" max="8" width="12.375" customWidth="1"/>
    <col min="9" max="9" width="11.25" customWidth="1"/>
    <col min="10" max="10" width="10.5" bestFit="1" customWidth="1"/>
    <col min="14" max="14" width="12.375" style="1" customWidth="1"/>
  </cols>
  <sheetData>
    <row r="3" spans="2:16" x14ac:dyDescent="0.15">
      <c r="C3" s="2" t="str">
        <f>[1]!WSS(C4,"sec_name","ShowCodes=N","cols=1;rows=1")</f>
        <v>300ETF</v>
      </c>
      <c r="I3" s="2" t="str">
        <f>[1]!WSS(I4,"sec_name","ShowCodes=N","cols=1;rows=1")</f>
        <v>沪深300</v>
      </c>
    </row>
    <row r="4" spans="2:16" x14ac:dyDescent="0.15">
      <c r="C4" s="2" t="s">
        <v>13</v>
      </c>
      <c r="I4" s="2" t="s">
        <v>14</v>
      </c>
      <c r="O4" t="s">
        <v>6</v>
      </c>
    </row>
    <row r="5" spans="2:16" x14ac:dyDescent="0.15">
      <c r="B5" s="2" t="s">
        <v>3</v>
      </c>
      <c r="C5" s="2" t="s">
        <v>4</v>
      </c>
      <c r="D5" s="2" t="s">
        <v>5</v>
      </c>
      <c r="H5" s="2" t="s">
        <v>3</v>
      </c>
      <c r="I5" s="2" t="s">
        <v>4</v>
      </c>
      <c r="J5" s="2" t="s">
        <v>5</v>
      </c>
      <c r="N5" s="2" t="s">
        <v>3</v>
      </c>
      <c r="O5" s="2" t="s">
        <v>4</v>
      </c>
      <c r="P5" s="2" t="s">
        <v>5</v>
      </c>
    </row>
    <row r="6" spans="2:16" x14ac:dyDescent="0.15">
      <c r="B6" s="2" t="s">
        <v>2</v>
      </c>
      <c r="C6" s="2" t="s">
        <v>0</v>
      </c>
      <c r="D6" s="2" t="s">
        <v>1</v>
      </c>
      <c r="H6" s="2" t="s">
        <v>2</v>
      </c>
      <c r="I6" s="2" t="s">
        <v>0</v>
      </c>
      <c r="J6" s="2" t="s">
        <v>1</v>
      </c>
      <c r="N6" s="2" t="s">
        <v>2</v>
      </c>
      <c r="O6" s="2" t="s">
        <v>0</v>
      </c>
      <c r="P6" s="2" t="s">
        <v>1</v>
      </c>
    </row>
    <row r="7" spans="2:16" x14ac:dyDescent="0.15">
      <c r="B7" s="3">
        <v>42738</v>
      </c>
      <c r="C7" s="4">
        <f>[1]!WSD(C4,C6:D6,"2017-01-02","2017-12-29","TradingCalendar=SSE","Currency=CNY","rptType=1","ShowParams=Y","cols=2;rows=244")</f>
        <v>3.3620000000000001</v>
      </c>
      <c r="D7" s="4">
        <v>3.3959999999999999</v>
      </c>
      <c r="H7" s="3">
        <v>42738</v>
      </c>
      <c r="I7" s="4">
        <f>[1]!WSD(I4,I6:J6,"2017-01-02","2017-12-29","TradingCalendar=SSE","rptType=1","ShowParams=Y","cols=2;rows=244")</f>
        <v>3313.9533999999999</v>
      </c>
      <c r="J7" s="4">
        <v>3342.2271999999998</v>
      </c>
      <c r="N7" s="3">
        <v>42738</v>
      </c>
      <c r="O7">
        <f>C7*1000-I7</f>
        <v>48.046600000000126</v>
      </c>
      <c r="P7">
        <f>D7*1000-J7</f>
        <v>53.772800000000188</v>
      </c>
    </row>
    <row r="8" spans="2:16" x14ac:dyDescent="0.15">
      <c r="B8" s="3">
        <v>42739</v>
      </c>
      <c r="C8" s="4">
        <v>3.3940000000000001</v>
      </c>
      <c r="D8" s="4">
        <v>3.4260000000000002</v>
      </c>
      <c r="H8" s="3">
        <v>42739</v>
      </c>
      <c r="I8" s="4">
        <v>3340.5576000000001</v>
      </c>
      <c r="J8" s="4">
        <v>3368.3117000000002</v>
      </c>
      <c r="N8" s="3">
        <v>42739</v>
      </c>
      <c r="O8" s="1">
        <f t="shared" ref="O8:O71" si="0">C8*1000-I8</f>
        <v>53.442399999999907</v>
      </c>
      <c r="P8" s="1">
        <f t="shared" ref="P8:P71" si="1">D8*1000-J8</f>
        <v>57.688299999999799</v>
      </c>
    </row>
    <row r="9" spans="2:16" x14ac:dyDescent="0.15">
      <c r="B9" s="3">
        <v>42740</v>
      </c>
      <c r="C9" s="4">
        <v>3.4249999999999998</v>
      </c>
      <c r="D9" s="4">
        <v>3.419</v>
      </c>
      <c r="H9" s="3">
        <v>42740</v>
      </c>
      <c r="I9" s="4">
        <v>3368.3402000000001</v>
      </c>
      <c r="J9" s="4">
        <v>3367.7892000000002</v>
      </c>
      <c r="N9" s="3">
        <v>42740</v>
      </c>
      <c r="O9" s="1">
        <f t="shared" si="0"/>
        <v>56.659799999999905</v>
      </c>
      <c r="P9" s="1">
        <f t="shared" si="1"/>
        <v>51.210799999999836</v>
      </c>
    </row>
    <row r="10" spans="2:16" x14ac:dyDescent="0.15">
      <c r="B10" s="3">
        <v>42741</v>
      </c>
      <c r="C10" s="4">
        <v>3.4159999999999999</v>
      </c>
      <c r="D10" s="4">
        <v>3.4079999999999999</v>
      </c>
      <c r="H10" s="3">
        <v>42741</v>
      </c>
      <c r="I10" s="4">
        <v>3366.8521999999998</v>
      </c>
      <c r="J10" s="4">
        <v>3347.6664999999998</v>
      </c>
      <c r="N10" s="3">
        <v>42741</v>
      </c>
      <c r="O10" s="1">
        <f t="shared" si="0"/>
        <v>49.147800000000188</v>
      </c>
      <c r="P10" s="1">
        <f t="shared" si="1"/>
        <v>60.333500000000186</v>
      </c>
    </row>
    <row r="11" spans="2:16" x14ac:dyDescent="0.15">
      <c r="B11" s="3">
        <v>42744</v>
      </c>
      <c r="C11" s="4">
        <v>3.403</v>
      </c>
      <c r="D11" s="4">
        <v>3.42</v>
      </c>
      <c r="H11" s="3">
        <v>42744</v>
      </c>
      <c r="I11" s="4">
        <v>3345.7483000000002</v>
      </c>
      <c r="J11" s="4">
        <v>3363.9014000000002</v>
      </c>
      <c r="N11" s="3">
        <v>42744</v>
      </c>
      <c r="O11" s="1">
        <f t="shared" si="0"/>
        <v>57.251699999999801</v>
      </c>
      <c r="P11" s="1">
        <f t="shared" si="1"/>
        <v>56.098599999999806</v>
      </c>
    </row>
    <row r="12" spans="2:16" x14ac:dyDescent="0.15">
      <c r="B12" s="3">
        <v>42745</v>
      </c>
      <c r="C12" s="4">
        <v>3.419</v>
      </c>
      <c r="D12" s="4">
        <v>3.411</v>
      </c>
      <c r="H12" s="3">
        <v>42745</v>
      </c>
      <c r="I12" s="4">
        <v>3361.6394</v>
      </c>
      <c r="J12" s="4">
        <v>3358.2716</v>
      </c>
      <c r="N12" s="3">
        <v>42745</v>
      </c>
      <c r="O12" s="1">
        <f t="shared" si="0"/>
        <v>57.360599999999977</v>
      </c>
      <c r="P12" s="1">
        <f t="shared" si="1"/>
        <v>52.728399999999965</v>
      </c>
    </row>
    <row r="13" spans="2:16" x14ac:dyDescent="0.15">
      <c r="B13" s="3">
        <v>42746</v>
      </c>
      <c r="C13" s="4">
        <v>3.4049999999999998</v>
      </c>
      <c r="D13" s="4">
        <v>3.3860000000000001</v>
      </c>
      <c r="H13" s="3">
        <v>42746</v>
      </c>
      <c r="I13" s="4">
        <v>3355.8008</v>
      </c>
      <c r="J13" s="4">
        <v>3334.4953999999998</v>
      </c>
      <c r="N13" s="3">
        <v>42746</v>
      </c>
      <c r="O13" s="1">
        <f t="shared" si="0"/>
        <v>49.199200000000019</v>
      </c>
      <c r="P13" s="1">
        <f t="shared" si="1"/>
        <v>51.50460000000021</v>
      </c>
    </row>
    <row r="14" spans="2:16" x14ac:dyDescent="0.15">
      <c r="B14" s="3">
        <v>42747</v>
      </c>
      <c r="C14" s="4">
        <v>3.3860000000000001</v>
      </c>
      <c r="D14" s="4">
        <v>3.3690000000000002</v>
      </c>
      <c r="H14" s="3">
        <v>42747</v>
      </c>
      <c r="I14" s="4">
        <v>3332.6857</v>
      </c>
      <c r="J14" s="4">
        <v>3317.6241</v>
      </c>
      <c r="N14" s="3">
        <v>42747</v>
      </c>
      <c r="O14" s="1">
        <f t="shared" si="0"/>
        <v>53.314300000000003</v>
      </c>
      <c r="P14" s="1">
        <f t="shared" si="1"/>
        <v>51.375900000000001</v>
      </c>
    </row>
    <row r="15" spans="2:16" x14ac:dyDescent="0.15">
      <c r="B15" s="3">
        <v>42748</v>
      </c>
      <c r="C15" s="4">
        <v>3.3679999999999999</v>
      </c>
      <c r="D15" s="4">
        <v>3.375</v>
      </c>
      <c r="H15" s="3">
        <v>42748</v>
      </c>
      <c r="I15" s="4">
        <v>3317.9625000000001</v>
      </c>
      <c r="J15" s="4">
        <v>3319.9122000000002</v>
      </c>
      <c r="N15" s="3">
        <v>42748</v>
      </c>
      <c r="O15" s="1">
        <f t="shared" si="0"/>
        <v>50.037499999999909</v>
      </c>
      <c r="P15" s="1">
        <f t="shared" si="1"/>
        <v>55.087799999999788</v>
      </c>
    </row>
    <row r="16" spans="2:16" x14ac:dyDescent="0.15">
      <c r="B16" s="3">
        <v>42751</v>
      </c>
      <c r="C16" s="4">
        <v>3.3679999999999999</v>
      </c>
      <c r="D16" s="4">
        <v>3.371</v>
      </c>
      <c r="H16" s="3">
        <v>42751</v>
      </c>
      <c r="I16" s="4">
        <v>3314.1507000000001</v>
      </c>
      <c r="J16" s="4">
        <v>3319.4454999999998</v>
      </c>
      <c r="N16" s="3">
        <v>42751</v>
      </c>
      <c r="O16" s="1">
        <f t="shared" si="0"/>
        <v>53.849299999999857</v>
      </c>
      <c r="P16" s="1">
        <f t="shared" si="1"/>
        <v>51.554500000000189</v>
      </c>
    </row>
    <row r="17" spans="2:16" x14ac:dyDescent="0.15">
      <c r="B17" s="3">
        <v>42752</v>
      </c>
      <c r="C17" s="4">
        <v>3.36</v>
      </c>
      <c r="D17" s="4">
        <v>3.3759999999999999</v>
      </c>
      <c r="H17" s="3">
        <v>42752</v>
      </c>
      <c r="I17" s="4">
        <v>3305.6001000000001</v>
      </c>
      <c r="J17" s="4">
        <v>3326.3562999999999</v>
      </c>
      <c r="N17" s="3">
        <v>42752</v>
      </c>
      <c r="O17" s="1">
        <f t="shared" si="0"/>
        <v>54.399899999999889</v>
      </c>
      <c r="P17" s="1">
        <f t="shared" si="1"/>
        <v>49.643700000000081</v>
      </c>
    </row>
    <row r="18" spans="2:16" x14ac:dyDescent="0.15">
      <c r="B18" s="3">
        <v>42753</v>
      </c>
      <c r="C18" s="4">
        <v>3.371</v>
      </c>
      <c r="D18" s="4">
        <v>3.3980000000000001</v>
      </c>
      <c r="H18" s="3">
        <v>42753</v>
      </c>
      <c r="I18" s="4">
        <v>3323.3389000000002</v>
      </c>
      <c r="J18" s="4">
        <v>3339.3652999999999</v>
      </c>
      <c r="N18" s="3">
        <v>42753</v>
      </c>
      <c r="O18" s="1">
        <f t="shared" si="0"/>
        <v>47.661099999999806</v>
      </c>
      <c r="P18" s="1">
        <f t="shared" si="1"/>
        <v>58.634700000000066</v>
      </c>
    </row>
    <row r="19" spans="2:16" x14ac:dyDescent="0.15">
      <c r="B19" s="3">
        <v>42754</v>
      </c>
      <c r="C19" s="4">
        <v>3.3889999999999998</v>
      </c>
      <c r="D19" s="4">
        <v>3.3860000000000001</v>
      </c>
      <c r="H19" s="3">
        <v>42754</v>
      </c>
      <c r="I19" s="4">
        <v>3330.9522000000002</v>
      </c>
      <c r="J19" s="4">
        <v>3329.2891</v>
      </c>
      <c r="N19" s="3">
        <v>42754</v>
      </c>
      <c r="O19" s="1">
        <f t="shared" si="0"/>
        <v>58.047799999999825</v>
      </c>
      <c r="P19" s="1">
        <f t="shared" si="1"/>
        <v>56.710900000000038</v>
      </c>
    </row>
    <row r="20" spans="2:16" x14ac:dyDescent="0.15">
      <c r="B20" s="3">
        <v>42755</v>
      </c>
      <c r="C20" s="4">
        <v>3.38</v>
      </c>
      <c r="D20" s="4">
        <v>3.415</v>
      </c>
      <c r="H20" s="3">
        <v>42755</v>
      </c>
      <c r="I20" s="4">
        <v>3326.9773</v>
      </c>
      <c r="J20" s="4">
        <v>3354.8890999999999</v>
      </c>
      <c r="N20" s="3">
        <v>42755</v>
      </c>
      <c r="O20" s="1">
        <f t="shared" si="0"/>
        <v>53.022699999999986</v>
      </c>
      <c r="P20" s="1">
        <f t="shared" si="1"/>
        <v>60.110900000000129</v>
      </c>
    </row>
    <row r="21" spans="2:16" x14ac:dyDescent="0.15">
      <c r="B21" s="3">
        <v>42758</v>
      </c>
      <c r="C21" s="4">
        <v>3.36</v>
      </c>
      <c r="D21" s="4">
        <v>3.3610000000000002</v>
      </c>
      <c r="H21" s="3">
        <v>42758</v>
      </c>
      <c r="I21" s="4">
        <v>3359.0542999999998</v>
      </c>
      <c r="J21" s="4">
        <v>3364.0808000000002</v>
      </c>
      <c r="N21" s="3">
        <v>42758</v>
      </c>
      <c r="O21" s="1">
        <f t="shared" si="0"/>
        <v>0.94570000000021537</v>
      </c>
      <c r="P21" s="1">
        <f t="shared" si="1"/>
        <v>-3.0808000000001812</v>
      </c>
    </row>
    <row r="22" spans="2:16" x14ac:dyDescent="0.15">
      <c r="B22" s="3">
        <v>42759</v>
      </c>
      <c r="C22" s="4">
        <v>3.3610000000000002</v>
      </c>
      <c r="D22" s="4">
        <v>3.363</v>
      </c>
      <c r="H22" s="3">
        <v>42759</v>
      </c>
      <c r="I22" s="4">
        <v>3363.1374000000001</v>
      </c>
      <c r="J22" s="4">
        <v>3364.4508999999998</v>
      </c>
      <c r="N22" s="3">
        <v>42759</v>
      </c>
      <c r="O22" s="1">
        <f t="shared" si="0"/>
        <v>-2.1374000000000706</v>
      </c>
      <c r="P22" s="1">
        <f t="shared" si="1"/>
        <v>-1.4508999999998196</v>
      </c>
    </row>
    <row r="23" spans="2:16" x14ac:dyDescent="0.15">
      <c r="B23" s="3">
        <v>42760</v>
      </c>
      <c r="C23" s="4">
        <v>3.3610000000000002</v>
      </c>
      <c r="D23" s="4">
        <v>3.3730000000000002</v>
      </c>
      <c r="H23" s="3">
        <v>42760</v>
      </c>
      <c r="I23" s="4">
        <v>3361.6561000000002</v>
      </c>
      <c r="J23" s="4">
        <v>3375.9041999999999</v>
      </c>
      <c r="N23" s="3">
        <v>42760</v>
      </c>
      <c r="O23" s="1">
        <f t="shared" si="0"/>
        <v>-0.65610000000015134</v>
      </c>
      <c r="P23" s="1">
        <f t="shared" si="1"/>
        <v>-2.9041999999999462</v>
      </c>
    </row>
    <row r="24" spans="2:16" x14ac:dyDescent="0.15">
      <c r="B24" s="3">
        <v>42761</v>
      </c>
      <c r="C24" s="4">
        <v>3.3730000000000002</v>
      </c>
      <c r="D24" s="4">
        <v>3.387</v>
      </c>
      <c r="H24" s="3">
        <v>42761</v>
      </c>
      <c r="I24" s="4">
        <v>3378.2609000000002</v>
      </c>
      <c r="J24" s="4">
        <v>3387.9605999999999</v>
      </c>
      <c r="N24" s="3">
        <v>42761</v>
      </c>
      <c r="O24" s="1">
        <f t="shared" si="0"/>
        <v>-5.2609000000002197</v>
      </c>
      <c r="P24" s="1">
        <f t="shared" si="1"/>
        <v>-0.96059999999988577</v>
      </c>
    </row>
    <row r="25" spans="2:16" x14ac:dyDescent="0.15">
      <c r="B25" s="3">
        <v>42769</v>
      </c>
      <c r="C25" s="4">
        <v>3.387</v>
      </c>
      <c r="D25" s="4">
        <v>3.367</v>
      </c>
      <c r="H25" s="3">
        <v>42769</v>
      </c>
      <c r="I25" s="4">
        <v>3390.9315000000001</v>
      </c>
      <c r="J25" s="4">
        <v>3364.4922999999999</v>
      </c>
      <c r="N25" s="3">
        <v>42769</v>
      </c>
      <c r="O25" s="1">
        <f t="shared" si="0"/>
        <v>-3.9315000000001419</v>
      </c>
      <c r="P25" s="1">
        <f t="shared" si="1"/>
        <v>2.5077000000001135</v>
      </c>
    </row>
    <row r="26" spans="2:16" x14ac:dyDescent="0.15">
      <c r="B26" s="3">
        <v>42772</v>
      </c>
      <c r="C26" s="4">
        <v>3.3679999999999999</v>
      </c>
      <c r="D26" s="4">
        <v>3.3660000000000001</v>
      </c>
      <c r="H26" s="3">
        <v>42772</v>
      </c>
      <c r="I26" s="4">
        <v>3368.1080999999999</v>
      </c>
      <c r="J26" s="4">
        <v>3373.2051000000001</v>
      </c>
      <c r="N26" s="3">
        <v>42772</v>
      </c>
      <c r="O26" s="1">
        <f t="shared" si="0"/>
        <v>-0.10809999999992215</v>
      </c>
      <c r="P26" s="1">
        <f t="shared" si="1"/>
        <v>-7.2051000000001295</v>
      </c>
    </row>
    <row r="27" spans="2:16" x14ac:dyDescent="0.15">
      <c r="B27" s="3">
        <v>42773</v>
      </c>
      <c r="C27" s="4">
        <v>3.363</v>
      </c>
      <c r="D27" s="4">
        <v>3.36</v>
      </c>
      <c r="H27" s="3">
        <v>42773</v>
      </c>
      <c r="I27" s="4">
        <v>3371.7694999999999</v>
      </c>
      <c r="J27" s="4">
        <v>3365.6849000000002</v>
      </c>
      <c r="N27" s="3">
        <v>42773</v>
      </c>
      <c r="O27" s="1">
        <f t="shared" si="0"/>
        <v>-8.7694999999998799</v>
      </c>
      <c r="P27" s="1">
        <f t="shared" si="1"/>
        <v>-5.6849000000001979</v>
      </c>
    </row>
    <row r="28" spans="2:16" x14ac:dyDescent="0.15">
      <c r="B28" s="3">
        <v>42774</v>
      </c>
      <c r="C28" s="4">
        <v>3.359</v>
      </c>
      <c r="D28" s="4">
        <v>3.383</v>
      </c>
      <c r="H28" s="3">
        <v>42774</v>
      </c>
      <c r="I28" s="4">
        <v>3361.7811000000002</v>
      </c>
      <c r="J28" s="4">
        <v>3383.2878000000001</v>
      </c>
      <c r="N28" s="3">
        <v>42774</v>
      </c>
      <c r="O28" s="1">
        <f t="shared" si="0"/>
        <v>-2.7811000000001513</v>
      </c>
      <c r="P28" s="1">
        <f t="shared" si="1"/>
        <v>-0.28780000000006112</v>
      </c>
    </row>
    <row r="29" spans="2:16" x14ac:dyDescent="0.15">
      <c r="B29" s="3">
        <v>42775</v>
      </c>
      <c r="C29" s="4">
        <v>3.379</v>
      </c>
      <c r="D29" s="4">
        <v>3.395</v>
      </c>
      <c r="H29" s="3">
        <v>42775</v>
      </c>
      <c r="I29" s="4">
        <v>3381.8991999999998</v>
      </c>
      <c r="J29" s="4">
        <v>3396.2923999999998</v>
      </c>
      <c r="N29" s="3">
        <v>42775</v>
      </c>
      <c r="O29" s="1">
        <f t="shared" si="0"/>
        <v>-2.899199999999837</v>
      </c>
      <c r="P29" s="1">
        <f t="shared" si="1"/>
        <v>-1.2923999999998159</v>
      </c>
    </row>
    <row r="30" spans="2:16" x14ac:dyDescent="0.15">
      <c r="B30" s="3">
        <v>42776</v>
      </c>
      <c r="C30" s="4">
        <v>3.3980000000000001</v>
      </c>
      <c r="D30" s="4">
        <v>3.4129999999999998</v>
      </c>
      <c r="H30" s="3">
        <v>42776</v>
      </c>
      <c r="I30" s="4">
        <v>3398.3173000000002</v>
      </c>
      <c r="J30" s="4">
        <v>3413.4868000000001</v>
      </c>
      <c r="N30" s="3">
        <v>42776</v>
      </c>
      <c r="O30" s="1">
        <f t="shared" si="0"/>
        <v>-0.31730000000015934</v>
      </c>
      <c r="P30" s="1">
        <f t="shared" si="1"/>
        <v>-0.48680000000013024</v>
      </c>
    </row>
    <row r="31" spans="2:16" x14ac:dyDescent="0.15">
      <c r="B31" s="3">
        <v>42779</v>
      </c>
      <c r="C31" s="4">
        <v>3.4119999999999999</v>
      </c>
      <c r="D31" s="4">
        <v>3.431</v>
      </c>
      <c r="H31" s="3">
        <v>42779</v>
      </c>
      <c r="I31" s="4">
        <v>3416.9168</v>
      </c>
      <c r="J31" s="4">
        <v>3436.2750000000001</v>
      </c>
      <c r="N31" s="3">
        <v>42779</v>
      </c>
      <c r="O31" s="1">
        <f t="shared" si="0"/>
        <v>-4.9167999999999665</v>
      </c>
      <c r="P31" s="1">
        <f t="shared" si="1"/>
        <v>-5.2750000000000909</v>
      </c>
    </row>
    <row r="32" spans="2:16" x14ac:dyDescent="0.15">
      <c r="B32" s="3">
        <v>42780</v>
      </c>
      <c r="C32" s="4">
        <v>3.431</v>
      </c>
      <c r="D32" s="4">
        <v>3.4350000000000001</v>
      </c>
      <c r="H32" s="3">
        <v>42780</v>
      </c>
      <c r="I32" s="4">
        <v>3438.511</v>
      </c>
      <c r="J32" s="4">
        <v>3435.8042</v>
      </c>
      <c r="N32" s="3">
        <v>42780</v>
      </c>
      <c r="O32" s="1">
        <f t="shared" si="0"/>
        <v>-7.5109999999999673</v>
      </c>
      <c r="P32" s="1">
        <f t="shared" si="1"/>
        <v>-0.80420000000003711</v>
      </c>
    </row>
    <row r="33" spans="2:16" x14ac:dyDescent="0.15">
      <c r="B33" s="3">
        <v>42781</v>
      </c>
      <c r="C33" s="4">
        <v>3.4340000000000002</v>
      </c>
      <c r="D33" s="4">
        <v>3.423</v>
      </c>
      <c r="H33" s="3">
        <v>42781</v>
      </c>
      <c r="I33" s="4">
        <v>3435.3881999999999</v>
      </c>
      <c r="J33" s="4">
        <v>3421.7130999999999</v>
      </c>
      <c r="N33" s="3">
        <v>42781</v>
      </c>
      <c r="O33" s="1">
        <f t="shared" si="0"/>
        <v>-1.3881999999998698</v>
      </c>
      <c r="P33" s="1">
        <f t="shared" si="1"/>
        <v>1.2869000000000597</v>
      </c>
    </row>
    <row r="34" spans="2:16" x14ac:dyDescent="0.15">
      <c r="B34" s="3">
        <v>42782</v>
      </c>
      <c r="C34" s="4">
        <v>3.423</v>
      </c>
      <c r="D34" s="4">
        <v>3.4380000000000002</v>
      </c>
      <c r="H34" s="3">
        <v>42782</v>
      </c>
      <c r="I34" s="4">
        <v>3421.8299000000002</v>
      </c>
      <c r="J34" s="4">
        <v>3440.9331000000002</v>
      </c>
      <c r="N34" s="3">
        <v>42782</v>
      </c>
      <c r="O34" s="1">
        <f t="shared" si="0"/>
        <v>1.1700999999998203</v>
      </c>
      <c r="P34" s="1">
        <f t="shared" si="1"/>
        <v>-2.933100000000195</v>
      </c>
    </row>
    <row r="35" spans="2:16" x14ac:dyDescent="0.15">
      <c r="B35" s="3">
        <v>42783</v>
      </c>
      <c r="C35" s="4">
        <v>3.4380000000000002</v>
      </c>
      <c r="D35" s="4">
        <v>3.4180000000000001</v>
      </c>
      <c r="H35" s="3">
        <v>42783</v>
      </c>
      <c r="I35" s="4">
        <v>3443.6165999999998</v>
      </c>
      <c r="J35" s="4">
        <v>3421.4418999999998</v>
      </c>
      <c r="N35" s="3">
        <v>42783</v>
      </c>
      <c r="O35" s="1">
        <f t="shared" si="0"/>
        <v>-5.6165999999998348</v>
      </c>
      <c r="P35" s="1">
        <f t="shared" si="1"/>
        <v>-3.441899999999805</v>
      </c>
    </row>
    <row r="36" spans="2:16" x14ac:dyDescent="0.15">
      <c r="B36" s="3">
        <v>42786</v>
      </c>
      <c r="C36" s="4">
        <v>3.4180000000000001</v>
      </c>
      <c r="D36" s="4">
        <v>3.4740000000000002</v>
      </c>
      <c r="H36" s="3">
        <v>42786</v>
      </c>
      <c r="I36" s="4">
        <v>3421.6433999999999</v>
      </c>
      <c r="J36" s="4">
        <v>3471.3926000000001</v>
      </c>
      <c r="N36" s="3">
        <v>42786</v>
      </c>
      <c r="O36" s="1">
        <f t="shared" si="0"/>
        <v>-3.6433999999999287</v>
      </c>
      <c r="P36" s="1">
        <f t="shared" si="1"/>
        <v>2.6073999999998705</v>
      </c>
    </row>
    <row r="37" spans="2:16" x14ac:dyDescent="0.15">
      <c r="B37" s="3">
        <v>42787</v>
      </c>
      <c r="C37" s="4">
        <v>3.4740000000000002</v>
      </c>
      <c r="D37" s="4">
        <v>3.4740000000000002</v>
      </c>
      <c r="H37" s="3">
        <v>42787</v>
      </c>
      <c r="I37" s="4">
        <v>3475.0583999999999</v>
      </c>
      <c r="J37" s="4">
        <v>3482.8229999999999</v>
      </c>
      <c r="N37" s="3">
        <v>42787</v>
      </c>
      <c r="O37" s="1">
        <f t="shared" si="0"/>
        <v>-1.0583999999998923</v>
      </c>
      <c r="P37" s="1">
        <f t="shared" si="1"/>
        <v>-8.8229999999998654</v>
      </c>
    </row>
    <row r="38" spans="2:16" x14ac:dyDescent="0.15">
      <c r="B38" s="3">
        <v>42788</v>
      </c>
      <c r="C38" s="4">
        <v>3.4769999999999999</v>
      </c>
      <c r="D38" s="4">
        <v>3.4849999999999999</v>
      </c>
      <c r="H38" s="3">
        <v>42788</v>
      </c>
      <c r="I38" s="4">
        <v>3483.2008000000001</v>
      </c>
      <c r="J38" s="4">
        <v>3489.7566999999999</v>
      </c>
      <c r="N38" s="3">
        <v>42788</v>
      </c>
      <c r="O38" s="1">
        <f t="shared" si="0"/>
        <v>-6.200800000000072</v>
      </c>
      <c r="P38" s="1">
        <f t="shared" si="1"/>
        <v>-4.7566999999999098</v>
      </c>
    </row>
    <row r="39" spans="2:16" x14ac:dyDescent="0.15">
      <c r="B39" s="3">
        <v>42789</v>
      </c>
      <c r="C39" s="4">
        <v>3.4820000000000002</v>
      </c>
      <c r="D39" s="4">
        <v>3.47</v>
      </c>
      <c r="H39" s="3">
        <v>42789</v>
      </c>
      <c r="I39" s="4">
        <v>3487.5745000000002</v>
      </c>
      <c r="J39" s="4">
        <v>3473.3236000000002</v>
      </c>
      <c r="N39" s="3">
        <v>42789</v>
      </c>
      <c r="O39" s="1">
        <f t="shared" si="0"/>
        <v>-5.574500000000171</v>
      </c>
      <c r="P39" s="1">
        <f t="shared" si="1"/>
        <v>-3.3236000000001695</v>
      </c>
    </row>
    <row r="40" spans="2:16" x14ac:dyDescent="0.15">
      <c r="B40" s="3">
        <v>42790</v>
      </c>
      <c r="C40" s="4">
        <v>3.4710000000000001</v>
      </c>
      <c r="D40" s="4">
        <v>3.4670000000000001</v>
      </c>
      <c r="H40" s="3">
        <v>42790</v>
      </c>
      <c r="I40" s="4">
        <v>3468.9587999999999</v>
      </c>
      <c r="J40" s="4">
        <v>3473.8517000000002</v>
      </c>
      <c r="N40" s="3">
        <v>42790</v>
      </c>
      <c r="O40" s="1">
        <f t="shared" si="0"/>
        <v>2.0412000000001171</v>
      </c>
      <c r="P40" s="1">
        <f t="shared" si="1"/>
        <v>-6.8517000000001644</v>
      </c>
    </row>
    <row r="41" spans="2:16" x14ac:dyDescent="0.15">
      <c r="B41" s="3">
        <v>42793</v>
      </c>
      <c r="C41" s="4">
        <v>3.468</v>
      </c>
      <c r="D41" s="4">
        <v>3.44</v>
      </c>
      <c r="H41" s="3">
        <v>42793</v>
      </c>
      <c r="I41" s="4">
        <v>3471.1318999999999</v>
      </c>
      <c r="J41" s="4">
        <v>3446.2228</v>
      </c>
      <c r="N41" s="3">
        <v>42793</v>
      </c>
      <c r="O41" s="1">
        <f t="shared" si="0"/>
        <v>-3.1318999999998596</v>
      </c>
      <c r="P41" s="1">
        <f t="shared" si="1"/>
        <v>-6.2228000000000065</v>
      </c>
    </row>
    <row r="42" spans="2:16" x14ac:dyDescent="0.15">
      <c r="B42" s="3">
        <v>42794</v>
      </c>
      <c r="C42" s="4">
        <v>3.4359999999999999</v>
      </c>
      <c r="D42" s="4">
        <v>3.4449999999999998</v>
      </c>
      <c r="H42" s="3">
        <v>42794</v>
      </c>
      <c r="I42" s="4">
        <v>3445.0273999999999</v>
      </c>
      <c r="J42" s="4">
        <v>3452.8103000000001</v>
      </c>
      <c r="N42" s="3">
        <v>42794</v>
      </c>
      <c r="O42" s="1">
        <f t="shared" si="0"/>
        <v>-9.0273999999999432</v>
      </c>
      <c r="P42" s="1">
        <f t="shared" si="1"/>
        <v>-7.8103000000000975</v>
      </c>
    </row>
    <row r="43" spans="2:16" x14ac:dyDescent="0.15">
      <c r="B43" s="3">
        <v>42795</v>
      </c>
      <c r="C43" s="4">
        <v>3.4470000000000001</v>
      </c>
      <c r="D43" s="4">
        <v>3.4489999999999998</v>
      </c>
      <c r="H43" s="3">
        <v>42795</v>
      </c>
      <c r="I43" s="4">
        <v>3452.2058000000002</v>
      </c>
      <c r="J43" s="4">
        <v>3458.4376000000002</v>
      </c>
      <c r="N43" s="3">
        <v>42795</v>
      </c>
      <c r="O43" s="1">
        <f t="shared" si="0"/>
        <v>-5.2058000000001812</v>
      </c>
      <c r="P43" s="1">
        <f t="shared" si="1"/>
        <v>-9.4376000000002023</v>
      </c>
    </row>
    <row r="44" spans="2:16" x14ac:dyDescent="0.15">
      <c r="B44" s="3">
        <v>42796</v>
      </c>
      <c r="C44" s="4">
        <v>3.4550000000000001</v>
      </c>
      <c r="D44" s="4">
        <v>3.4369999999999998</v>
      </c>
      <c r="H44" s="3">
        <v>42796</v>
      </c>
      <c r="I44" s="4">
        <v>3463.4829</v>
      </c>
      <c r="J44" s="4">
        <v>3435.0963000000002</v>
      </c>
      <c r="N44" s="3">
        <v>42796</v>
      </c>
      <c r="O44" s="1">
        <f t="shared" si="0"/>
        <v>-8.4828999999999724</v>
      </c>
      <c r="P44" s="1">
        <f t="shared" si="1"/>
        <v>1.9036999999998443</v>
      </c>
    </row>
    <row r="45" spans="2:16" x14ac:dyDescent="0.15">
      <c r="B45" s="3">
        <v>42797</v>
      </c>
      <c r="C45" s="4">
        <v>3.427</v>
      </c>
      <c r="D45" s="4">
        <v>3.4239999999999999</v>
      </c>
      <c r="H45" s="3">
        <v>42797</v>
      </c>
      <c r="I45" s="4">
        <v>3424.6626999999999</v>
      </c>
      <c r="J45" s="4">
        <v>3427.8627999999999</v>
      </c>
      <c r="N45" s="3">
        <v>42797</v>
      </c>
      <c r="O45" s="1">
        <f t="shared" si="0"/>
        <v>2.3373000000001412</v>
      </c>
      <c r="P45" s="1">
        <f t="shared" si="1"/>
        <v>-3.8627999999998792</v>
      </c>
    </row>
    <row r="46" spans="2:16" x14ac:dyDescent="0.15">
      <c r="B46" s="3">
        <v>42800</v>
      </c>
      <c r="C46" s="4">
        <v>3.4239999999999999</v>
      </c>
      <c r="D46" s="4">
        <v>3.4409999999999998</v>
      </c>
      <c r="H46" s="3">
        <v>42800</v>
      </c>
      <c r="I46" s="4">
        <v>3427.2532999999999</v>
      </c>
      <c r="J46" s="4">
        <v>3446.4839999999999</v>
      </c>
      <c r="N46" s="3">
        <v>42800</v>
      </c>
      <c r="O46" s="1">
        <f t="shared" si="0"/>
        <v>-3.2532999999998538</v>
      </c>
      <c r="P46" s="1">
        <f t="shared" si="1"/>
        <v>-5.4839999999999236</v>
      </c>
    </row>
    <row r="47" spans="2:16" x14ac:dyDescent="0.15">
      <c r="B47" s="3">
        <v>42801</v>
      </c>
      <c r="C47" s="4">
        <v>3.4390000000000001</v>
      </c>
      <c r="D47" s="4">
        <v>3.4460000000000002</v>
      </c>
      <c r="H47" s="3">
        <v>42801</v>
      </c>
      <c r="I47" s="4">
        <v>3446.1628000000001</v>
      </c>
      <c r="J47" s="4">
        <v>3453.9564999999998</v>
      </c>
      <c r="N47" s="3">
        <v>42801</v>
      </c>
      <c r="O47" s="1">
        <f t="shared" si="0"/>
        <v>-7.1628000000000611</v>
      </c>
      <c r="P47" s="1">
        <f t="shared" si="1"/>
        <v>-7.9564999999997781</v>
      </c>
    </row>
    <row r="48" spans="2:16" x14ac:dyDescent="0.15">
      <c r="B48" s="3">
        <v>42802</v>
      </c>
      <c r="C48" s="4">
        <v>3.444</v>
      </c>
      <c r="D48" s="4">
        <v>3.45</v>
      </c>
      <c r="H48" s="3">
        <v>42802</v>
      </c>
      <c r="I48" s="4">
        <v>3452.2006000000001</v>
      </c>
      <c r="J48" s="4">
        <v>3448.7312999999999</v>
      </c>
      <c r="N48" s="3">
        <v>42802</v>
      </c>
      <c r="O48" s="1">
        <f t="shared" si="0"/>
        <v>-8.2006000000001222</v>
      </c>
      <c r="P48" s="1">
        <f t="shared" si="1"/>
        <v>1.2687000000000808</v>
      </c>
    </row>
    <row r="49" spans="2:16" x14ac:dyDescent="0.15">
      <c r="B49" s="3">
        <v>42803</v>
      </c>
      <c r="C49" s="4">
        <v>3.444</v>
      </c>
      <c r="D49" s="4">
        <v>3.419</v>
      </c>
      <c r="H49" s="3">
        <v>42803</v>
      </c>
      <c r="I49" s="4">
        <v>3442.8953000000001</v>
      </c>
      <c r="J49" s="4">
        <v>3426.9438</v>
      </c>
      <c r="N49" s="3">
        <v>42803</v>
      </c>
      <c r="O49" s="1">
        <f t="shared" si="0"/>
        <v>1.1046999999998661</v>
      </c>
      <c r="P49" s="1">
        <f t="shared" si="1"/>
        <v>-7.9438000000000102</v>
      </c>
    </row>
    <row r="50" spans="2:16" x14ac:dyDescent="0.15">
      <c r="B50" s="3">
        <v>42804</v>
      </c>
      <c r="C50" s="4">
        <v>3.4159999999999999</v>
      </c>
      <c r="D50" s="4">
        <v>3.4220000000000002</v>
      </c>
      <c r="H50" s="3">
        <v>42804</v>
      </c>
      <c r="I50" s="4">
        <v>3423.9776000000002</v>
      </c>
      <c r="J50" s="4">
        <v>3427.8915999999999</v>
      </c>
      <c r="N50" s="3">
        <v>42804</v>
      </c>
      <c r="O50" s="1">
        <f t="shared" si="0"/>
        <v>-7.9776000000001659</v>
      </c>
      <c r="P50" s="1">
        <f t="shared" si="1"/>
        <v>-5.8915999999999258</v>
      </c>
    </row>
    <row r="51" spans="2:16" x14ac:dyDescent="0.15">
      <c r="B51" s="3">
        <v>42807</v>
      </c>
      <c r="C51" s="4">
        <v>3.4159999999999999</v>
      </c>
      <c r="D51" s="4">
        <v>3.4590000000000001</v>
      </c>
      <c r="H51" s="3">
        <v>42807</v>
      </c>
      <c r="I51" s="4">
        <v>3425.6723000000002</v>
      </c>
      <c r="J51" s="4">
        <v>3458.098</v>
      </c>
      <c r="N51" s="3">
        <v>42807</v>
      </c>
      <c r="O51" s="1">
        <f t="shared" si="0"/>
        <v>-9.6723000000001775</v>
      </c>
      <c r="P51" s="1">
        <f t="shared" si="1"/>
        <v>0.90200000000004366</v>
      </c>
    </row>
    <row r="52" spans="2:16" x14ac:dyDescent="0.15">
      <c r="B52" s="3">
        <v>42808</v>
      </c>
      <c r="C52" s="4">
        <v>3.456</v>
      </c>
      <c r="D52" s="4">
        <v>3.4510000000000001</v>
      </c>
      <c r="H52" s="3">
        <v>42808</v>
      </c>
      <c r="I52" s="4">
        <v>3456.6583999999998</v>
      </c>
      <c r="J52" s="4">
        <v>3456.6934000000001</v>
      </c>
      <c r="N52" s="3">
        <v>42808</v>
      </c>
      <c r="O52" s="1">
        <f t="shared" si="0"/>
        <v>-0.65839999999980137</v>
      </c>
      <c r="P52" s="1">
        <f t="shared" si="1"/>
        <v>-5.6934000000001106</v>
      </c>
    </row>
    <row r="53" spans="2:16" x14ac:dyDescent="0.15">
      <c r="B53" s="3">
        <v>42809</v>
      </c>
      <c r="C53" s="4">
        <v>3.4449999999999998</v>
      </c>
      <c r="D53" s="4">
        <v>3.4569999999999999</v>
      </c>
      <c r="H53" s="3">
        <v>42809</v>
      </c>
      <c r="I53" s="4">
        <v>3452.2139000000002</v>
      </c>
      <c r="J53" s="4">
        <v>3463.6435999999999</v>
      </c>
      <c r="N53" s="3">
        <v>42809</v>
      </c>
      <c r="O53" s="1">
        <f t="shared" si="0"/>
        <v>-7.2139000000001943</v>
      </c>
      <c r="P53" s="1">
        <f t="shared" si="1"/>
        <v>-6.6435999999998785</v>
      </c>
    </row>
    <row r="54" spans="2:16" x14ac:dyDescent="0.15">
      <c r="B54" s="3">
        <v>42810</v>
      </c>
      <c r="C54" s="4">
        <v>3.4649999999999999</v>
      </c>
      <c r="D54" s="4">
        <v>3.4780000000000002</v>
      </c>
      <c r="H54" s="3">
        <v>42810</v>
      </c>
      <c r="I54" s="4">
        <v>3472.2694000000001</v>
      </c>
      <c r="J54" s="4">
        <v>3481.5066000000002</v>
      </c>
      <c r="N54" s="3">
        <v>42810</v>
      </c>
      <c r="O54" s="1">
        <f t="shared" si="0"/>
        <v>-7.2694000000001324</v>
      </c>
      <c r="P54" s="1">
        <f t="shared" si="1"/>
        <v>-3.5066000000001623</v>
      </c>
    </row>
    <row r="55" spans="2:16" x14ac:dyDescent="0.15">
      <c r="B55" s="3">
        <v>42811</v>
      </c>
      <c r="C55" s="4">
        <v>3.4780000000000002</v>
      </c>
      <c r="D55" s="4">
        <v>3.4390000000000001</v>
      </c>
      <c r="H55" s="3">
        <v>42811</v>
      </c>
      <c r="I55" s="4">
        <v>3485.3114</v>
      </c>
      <c r="J55" s="4">
        <v>3445.8051</v>
      </c>
      <c r="N55" s="3">
        <v>42811</v>
      </c>
      <c r="O55" s="1">
        <f t="shared" si="0"/>
        <v>-7.3114000000000487</v>
      </c>
      <c r="P55" s="1">
        <f t="shared" si="1"/>
        <v>-6.8051000000000386</v>
      </c>
    </row>
    <row r="56" spans="2:16" x14ac:dyDescent="0.15">
      <c r="B56" s="3">
        <v>42814</v>
      </c>
      <c r="C56" s="4">
        <v>3.44</v>
      </c>
      <c r="D56" s="4">
        <v>3.4409999999999998</v>
      </c>
      <c r="H56" s="3">
        <v>42814</v>
      </c>
      <c r="I56" s="4">
        <v>3449.0515</v>
      </c>
      <c r="J56" s="4">
        <v>3449.6125999999999</v>
      </c>
      <c r="N56" s="3">
        <v>42814</v>
      </c>
      <c r="O56" s="1">
        <f t="shared" si="0"/>
        <v>-9.0515000000000327</v>
      </c>
      <c r="P56" s="1">
        <f t="shared" si="1"/>
        <v>-8.6125999999999294</v>
      </c>
    </row>
    <row r="57" spans="2:16" x14ac:dyDescent="0.15">
      <c r="B57" s="3">
        <v>42815</v>
      </c>
      <c r="C57" s="4">
        <v>3.4409999999999998</v>
      </c>
      <c r="D57" s="4">
        <v>3.4649999999999999</v>
      </c>
      <c r="H57" s="3">
        <v>42815</v>
      </c>
      <c r="I57" s="4">
        <v>3449.7696000000001</v>
      </c>
      <c r="J57" s="4">
        <v>3466.3467999999998</v>
      </c>
      <c r="N57" s="3">
        <v>42815</v>
      </c>
      <c r="O57" s="1">
        <f t="shared" si="0"/>
        <v>-8.7696000000000822</v>
      </c>
      <c r="P57" s="1">
        <f t="shared" si="1"/>
        <v>-1.3467999999998028</v>
      </c>
    </row>
    <row r="58" spans="2:16" x14ac:dyDescent="0.15">
      <c r="B58" s="3">
        <v>42816</v>
      </c>
      <c r="C58" s="4">
        <v>3.4510000000000001</v>
      </c>
      <c r="D58" s="4">
        <v>3.4470000000000001</v>
      </c>
      <c r="H58" s="3">
        <v>42816</v>
      </c>
      <c r="I58" s="4">
        <v>3450.7543999999998</v>
      </c>
      <c r="J58" s="4">
        <v>3450.0502000000001</v>
      </c>
      <c r="N58" s="3">
        <v>42816</v>
      </c>
      <c r="O58" s="1">
        <f t="shared" si="0"/>
        <v>0.245600000000195</v>
      </c>
      <c r="P58" s="1">
        <f t="shared" si="1"/>
        <v>-3.0502000000001317</v>
      </c>
    </row>
    <row r="59" spans="2:16" x14ac:dyDescent="0.15">
      <c r="B59" s="3">
        <v>42817</v>
      </c>
      <c r="C59" s="4">
        <v>3.45</v>
      </c>
      <c r="D59" s="4">
        <v>3.4569999999999999</v>
      </c>
      <c r="H59" s="3">
        <v>42817</v>
      </c>
      <c r="I59" s="4">
        <v>3452.4056</v>
      </c>
      <c r="J59" s="4">
        <v>3461.9782</v>
      </c>
      <c r="N59" s="3">
        <v>42817</v>
      </c>
      <c r="O59" s="1">
        <f t="shared" si="0"/>
        <v>-2.4056000000000495</v>
      </c>
      <c r="P59" s="1">
        <f t="shared" si="1"/>
        <v>-4.9782000000000153</v>
      </c>
    </row>
    <row r="60" spans="2:16" x14ac:dyDescent="0.15">
      <c r="B60" s="3">
        <v>42818</v>
      </c>
      <c r="C60" s="4">
        <v>3.4580000000000002</v>
      </c>
      <c r="D60" s="4">
        <v>3.49</v>
      </c>
      <c r="H60" s="3">
        <v>42818</v>
      </c>
      <c r="I60" s="4">
        <v>3464.1966000000002</v>
      </c>
      <c r="J60" s="4">
        <v>3489.5997000000002</v>
      </c>
      <c r="N60" s="3">
        <v>42818</v>
      </c>
      <c r="O60" s="1">
        <f t="shared" si="0"/>
        <v>-6.1966000000002168</v>
      </c>
      <c r="P60" s="1">
        <f t="shared" si="1"/>
        <v>0.40029999999978827</v>
      </c>
    </row>
    <row r="61" spans="2:16" x14ac:dyDescent="0.15">
      <c r="B61" s="3">
        <v>42821</v>
      </c>
      <c r="C61" s="4">
        <v>3.4889999999999999</v>
      </c>
      <c r="D61" s="4">
        <v>3.4740000000000002</v>
      </c>
      <c r="H61" s="3">
        <v>42821</v>
      </c>
      <c r="I61" s="4">
        <v>3488.7647000000002</v>
      </c>
      <c r="J61" s="4">
        <v>3478.0385000000001</v>
      </c>
      <c r="N61" s="3">
        <v>42821</v>
      </c>
      <c r="O61" s="1">
        <f t="shared" si="0"/>
        <v>0.23529999999982465</v>
      </c>
      <c r="P61" s="1">
        <f t="shared" si="1"/>
        <v>-4.0385000000001128</v>
      </c>
    </row>
    <row r="62" spans="2:16" x14ac:dyDescent="0.15">
      <c r="B62" s="3">
        <v>42822</v>
      </c>
      <c r="C62" s="4">
        <v>3.4740000000000002</v>
      </c>
      <c r="D62" s="4">
        <v>3.4689999999999999</v>
      </c>
      <c r="H62" s="3">
        <v>42822</v>
      </c>
      <c r="I62" s="4">
        <v>3480.2489999999998</v>
      </c>
      <c r="J62" s="4">
        <v>3469.8092999999999</v>
      </c>
      <c r="N62" s="3">
        <v>42822</v>
      </c>
      <c r="O62" s="1">
        <f t="shared" si="0"/>
        <v>-6.2489999999997963</v>
      </c>
      <c r="P62" s="1">
        <f t="shared" si="1"/>
        <v>-0.80929999999989377</v>
      </c>
    </row>
    <row r="63" spans="2:16" x14ac:dyDescent="0.15">
      <c r="B63" s="3">
        <v>42823</v>
      </c>
      <c r="C63" s="4">
        <v>3.4689999999999999</v>
      </c>
      <c r="D63" s="4">
        <v>3.4620000000000002</v>
      </c>
      <c r="H63" s="3">
        <v>42823</v>
      </c>
      <c r="I63" s="4">
        <v>3472.9665</v>
      </c>
      <c r="J63" s="4">
        <v>3465.1932999999999</v>
      </c>
      <c r="N63" s="3">
        <v>42823</v>
      </c>
      <c r="O63" s="1">
        <f t="shared" si="0"/>
        <v>-3.9664999999999964</v>
      </c>
      <c r="P63" s="1">
        <f t="shared" si="1"/>
        <v>-3.1932999999999083</v>
      </c>
    </row>
    <row r="64" spans="2:16" x14ac:dyDescent="0.15">
      <c r="B64" s="3">
        <v>42824</v>
      </c>
      <c r="C64" s="4">
        <v>3.4550000000000001</v>
      </c>
      <c r="D64" s="4">
        <v>3.4289999999999998</v>
      </c>
      <c r="H64" s="3">
        <v>42824</v>
      </c>
      <c r="I64" s="4">
        <v>3461.6158999999998</v>
      </c>
      <c r="J64" s="4">
        <v>3436.7579999999998</v>
      </c>
      <c r="N64" s="3">
        <v>42824</v>
      </c>
      <c r="O64" s="1">
        <f t="shared" si="0"/>
        <v>-6.6158999999997832</v>
      </c>
      <c r="P64" s="1">
        <f t="shared" si="1"/>
        <v>-7.7579999999998108</v>
      </c>
    </row>
    <row r="65" spans="2:16" x14ac:dyDescent="0.15">
      <c r="B65" s="3">
        <v>42825</v>
      </c>
      <c r="C65" s="4">
        <v>3.4289999999999998</v>
      </c>
      <c r="D65" s="4">
        <v>3.4540000000000002</v>
      </c>
      <c r="H65" s="3">
        <v>42825</v>
      </c>
      <c r="I65" s="4">
        <v>3434.8222000000001</v>
      </c>
      <c r="J65" s="4">
        <v>3456.0455000000002</v>
      </c>
      <c r="N65" s="3">
        <v>42825</v>
      </c>
      <c r="O65" s="1">
        <f t="shared" si="0"/>
        <v>-5.8222000000000662</v>
      </c>
      <c r="P65" s="1">
        <f t="shared" si="1"/>
        <v>-2.0455000000001746</v>
      </c>
    </row>
    <row r="66" spans="2:16" x14ac:dyDescent="0.15">
      <c r="B66" s="3">
        <v>42830</v>
      </c>
      <c r="C66" s="4">
        <v>3.4740000000000002</v>
      </c>
      <c r="D66" s="4">
        <v>3.5110000000000001</v>
      </c>
      <c r="H66" s="3">
        <v>42830</v>
      </c>
      <c r="I66" s="4">
        <v>3476.4231</v>
      </c>
      <c r="J66" s="4">
        <v>3503.8932</v>
      </c>
      <c r="N66" s="3">
        <v>42830</v>
      </c>
      <c r="O66" s="1">
        <f t="shared" si="0"/>
        <v>-2.4230999999999767</v>
      </c>
      <c r="P66" s="1">
        <f t="shared" si="1"/>
        <v>7.1068000000000211</v>
      </c>
    </row>
    <row r="67" spans="2:16" x14ac:dyDescent="0.15">
      <c r="B67" s="3">
        <v>42831</v>
      </c>
      <c r="C67" s="4">
        <v>3.5089999999999999</v>
      </c>
      <c r="D67" s="4">
        <v>3.5070000000000001</v>
      </c>
      <c r="H67" s="3">
        <v>42831</v>
      </c>
      <c r="I67" s="4">
        <v>3507.9879000000001</v>
      </c>
      <c r="J67" s="4">
        <v>3514.0468999999998</v>
      </c>
      <c r="N67" s="3">
        <v>42831</v>
      </c>
      <c r="O67" s="1">
        <f t="shared" si="0"/>
        <v>1.0120999999999185</v>
      </c>
      <c r="P67" s="1">
        <f t="shared" si="1"/>
        <v>-7.0468999999998232</v>
      </c>
    </row>
    <row r="68" spans="2:16" x14ac:dyDescent="0.15">
      <c r="B68" s="3">
        <v>42832</v>
      </c>
      <c r="C68" s="4">
        <v>3.5089999999999999</v>
      </c>
      <c r="D68" s="4">
        <v>3.5139999999999998</v>
      </c>
      <c r="H68" s="3">
        <v>42832</v>
      </c>
      <c r="I68" s="4">
        <v>3514.4521</v>
      </c>
      <c r="J68" s="4">
        <v>3517.4634000000001</v>
      </c>
      <c r="N68" s="3">
        <v>42832</v>
      </c>
      <c r="O68" s="1">
        <f t="shared" si="0"/>
        <v>-5.4520999999999731</v>
      </c>
      <c r="P68" s="1">
        <f t="shared" si="1"/>
        <v>-3.4634000000000924</v>
      </c>
    </row>
    <row r="69" spans="2:16" x14ac:dyDescent="0.15">
      <c r="B69" s="3">
        <v>42835</v>
      </c>
      <c r="C69" s="4">
        <v>3.5169999999999999</v>
      </c>
      <c r="D69" s="4">
        <v>3.5049999999999999</v>
      </c>
      <c r="H69" s="3">
        <v>42835</v>
      </c>
      <c r="I69" s="4">
        <v>3519.4596999999999</v>
      </c>
      <c r="J69" s="4">
        <v>3505.1392000000001</v>
      </c>
      <c r="N69" s="3">
        <v>42835</v>
      </c>
      <c r="O69" s="1">
        <f t="shared" si="0"/>
        <v>-2.4596999999998843</v>
      </c>
      <c r="P69" s="1">
        <f t="shared" si="1"/>
        <v>-0.13920000000007349</v>
      </c>
    </row>
    <row r="70" spans="2:16" x14ac:dyDescent="0.15">
      <c r="B70" s="3">
        <v>42836</v>
      </c>
      <c r="C70" s="4">
        <v>3.504</v>
      </c>
      <c r="D70" s="4">
        <v>3.5139999999999998</v>
      </c>
      <c r="H70" s="3">
        <v>42836</v>
      </c>
      <c r="I70" s="4">
        <v>3503.8294000000001</v>
      </c>
      <c r="J70" s="4">
        <v>3517.328</v>
      </c>
      <c r="N70" s="3">
        <v>42836</v>
      </c>
      <c r="O70" s="1">
        <f t="shared" si="0"/>
        <v>0.17059999999992215</v>
      </c>
      <c r="P70" s="1">
        <f t="shared" si="1"/>
        <v>-3.3279999999999745</v>
      </c>
    </row>
    <row r="71" spans="2:16" x14ac:dyDescent="0.15">
      <c r="B71" s="3">
        <v>42837</v>
      </c>
      <c r="C71" s="4">
        <v>3.512</v>
      </c>
      <c r="D71" s="4">
        <v>3.5009999999999999</v>
      </c>
      <c r="H71" s="3">
        <v>42837</v>
      </c>
      <c r="I71" s="4">
        <v>3514.5722999999998</v>
      </c>
      <c r="J71" s="4">
        <v>3509.4387000000002</v>
      </c>
      <c r="N71" s="3">
        <v>42837</v>
      </c>
      <c r="O71" s="1">
        <f t="shared" si="0"/>
        <v>-2.5722999999998137</v>
      </c>
      <c r="P71" s="1">
        <f t="shared" si="1"/>
        <v>-8.4387000000001535</v>
      </c>
    </row>
    <row r="72" spans="2:16" x14ac:dyDescent="0.15">
      <c r="B72" s="3">
        <v>42838</v>
      </c>
      <c r="C72" s="4">
        <v>3.4969999999999999</v>
      </c>
      <c r="D72" s="4">
        <v>3.5139999999999998</v>
      </c>
      <c r="H72" s="3">
        <v>42838</v>
      </c>
      <c r="I72" s="4">
        <v>3500.2838000000002</v>
      </c>
      <c r="J72" s="4">
        <v>3514.5662000000002</v>
      </c>
      <c r="N72" s="3">
        <v>42838</v>
      </c>
      <c r="O72" s="1">
        <f t="shared" ref="O72:O135" si="2">C72*1000-I72</f>
        <v>-3.2838000000001557</v>
      </c>
      <c r="P72" s="1">
        <f t="shared" ref="P72:P135" si="3">D72*1000-J72</f>
        <v>-0.56620000000020809</v>
      </c>
    </row>
    <row r="73" spans="2:16" x14ac:dyDescent="0.15">
      <c r="B73" s="3">
        <v>42839</v>
      </c>
      <c r="C73" s="4">
        <v>3.5139999999999998</v>
      </c>
      <c r="D73" s="4">
        <v>3.4849999999999999</v>
      </c>
      <c r="H73" s="3">
        <v>42839</v>
      </c>
      <c r="I73" s="4">
        <v>3516.8103000000001</v>
      </c>
      <c r="J73" s="4">
        <v>3486.5045</v>
      </c>
      <c r="N73" s="3">
        <v>42839</v>
      </c>
      <c r="O73" s="1">
        <f t="shared" si="2"/>
        <v>-2.8103000000000975</v>
      </c>
      <c r="P73" s="1">
        <f t="shared" si="3"/>
        <v>-1.5045000000000073</v>
      </c>
    </row>
    <row r="74" spans="2:16" x14ac:dyDescent="0.15">
      <c r="B74" s="3">
        <v>42842</v>
      </c>
      <c r="C74" s="4">
        <v>3.4780000000000002</v>
      </c>
      <c r="D74" s="4">
        <v>3.4729999999999999</v>
      </c>
      <c r="H74" s="3">
        <v>42842</v>
      </c>
      <c r="I74" s="4">
        <v>3475.7381</v>
      </c>
      <c r="J74" s="4">
        <v>3479.9416999999999</v>
      </c>
      <c r="N74" s="3">
        <v>42842</v>
      </c>
      <c r="O74" s="1">
        <f t="shared" si="2"/>
        <v>2.2618999999999687</v>
      </c>
      <c r="P74" s="1">
        <f t="shared" si="3"/>
        <v>-6.9416999999998552</v>
      </c>
    </row>
    <row r="75" spans="2:16" x14ac:dyDescent="0.15">
      <c r="B75" s="3">
        <v>42843</v>
      </c>
      <c r="C75" s="4">
        <v>3.468</v>
      </c>
      <c r="D75" s="4">
        <v>3.4649999999999999</v>
      </c>
      <c r="H75" s="3">
        <v>42843</v>
      </c>
      <c r="I75" s="4">
        <v>3474.8892000000001</v>
      </c>
      <c r="J75" s="4">
        <v>3462.7429000000002</v>
      </c>
      <c r="N75" s="3">
        <v>42843</v>
      </c>
      <c r="O75" s="1">
        <f t="shared" si="2"/>
        <v>-6.8892000000000735</v>
      </c>
      <c r="P75" s="1">
        <f t="shared" si="3"/>
        <v>2.2570999999998094</v>
      </c>
    </row>
    <row r="76" spans="2:16" x14ac:dyDescent="0.15">
      <c r="B76" s="3">
        <v>42844</v>
      </c>
      <c r="C76" s="4">
        <v>3.4580000000000002</v>
      </c>
      <c r="D76" s="4">
        <v>3.4380000000000002</v>
      </c>
      <c r="H76" s="3">
        <v>42844</v>
      </c>
      <c r="I76" s="4">
        <v>3452.9904000000001</v>
      </c>
      <c r="J76" s="4">
        <v>3445.8761</v>
      </c>
      <c r="N76" s="3">
        <v>42844</v>
      </c>
      <c r="O76" s="1">
        <f t="shared" si="2"/>
        <v>5.0095999999998639</v>
      </c>
      <c r="P76" s="1">
        <f t="shared" si="3"/>
        <v>-7.8760999999999513</v>
      </c>
    </row>
    <row r="77" spans="2:16" x14ac:dyDescent="0.15">
      <c r="B77" s="3">
        <v>42845</v>
      </c>
      <c r="C77" s="4">
        <v>3.4359999999999999</v>
      </c>
      <c r="D77" s="4">
        <v>3.4569999999999999</v>
      </c>
      <c r="H77" s="3">
        <v>42845</v>
      </c>
      <c r="I77" s="4">
        <v>3444.5225</v>
      </c>
      <c r="J77" s="4">
        <v>3461.5481</v>
      </c>
      <c r="N77" s="3">
        <v>42845</v>
      </c>
      <c r="O77" s="1">
        <f t="shared" si="2"/>
        <v>-8.5225000000000364</v>
      </c>
      <c r="P77" s="1">
        <f t="shared" si="3"/>
        <v>-4.5480999999999767</v>
      </c>
    </row>
    <row r="78" spans="2:16" x14ac:dyDescent="0.15">
      <c r="B78" s="3">
        <v>42846</v>
      </c>
      <c r="C78" s="4">
        <v>3.46</v>
      </c>
      <c r="D78" s="4">
        <v>3.46</v>
      </c>
      <c r="H78" s="3">
        <v>42846</v>
      </c>
      <c r="I78" s="4">
        <v>3461.3890000000001</v>
      </c>
      <c r="J78" s="4">
        <v>3466.7865000000002</v>
      </c>
      <c r="N78" s="3">
        <v>42846</v>
      </c>
      <c r="O78" s="1">
        <f t="shared" si="2"/>
        <v>-1.3890000000001237</v>
      </c>
      <c r="P78" s="1">
        <f t="shared" si="3"/>
        <v>-6.7865000000001601</v>
      </c>
    </row>
    <row r="79" spans="2:16" x14ac:dyDescent="0.15">
      <c r="B79" s="3">
        <v>42849</v>
      </c>
      <c r="C79" s="4">
        <v>3.4510000000000001</v>
      </c>
      <c r="D79" s="4">
        <v>3.423</v>
      </c>
      <c r="H79" s="3">
        <v>42849</v>
      </c>
      <c r="I79" s="4">
        <v>3458.2278999999999</v>
      </c>
      <c r="J79" s="4">
        <v>3431.2586999999999</v>
      </c>
      <c r="N79" s="3">
        <v>42849</v>
      </c>
      <c r="O79" s="1">
        <f t="shared" si="2"/>
        <v>-7.2278999999998632</v>
      </c>
      <c r="P79" s="1">
        <f t="shared" si="3"/>
        <v>-8.2586999999998625</v>
      </c>
    </row>
    <row r="80" spans="2:16" x14ac:dyDescent="0.15">
      <c r="B80" s="3">
        <v>42850</v>
      </c>
      <c r="C80" s="4">
        <v>3.43</v>
      </c>
      <c r="D80" s="4">
        <v>3.4340000000000002</v>
      </c>
      <c r="H80" s="3">
        <v>42850</v>
      </c>
      <c r="I80" s="4">
        <v>3427.7321999999999</v>
      </c>
      <c r="J80" s="4">
        <v>3440.9742999999999</v>
      </c>
      <c r="N80" s="3">
        <v>42850</v>
      </c>
      <c r="O80" s="1">
        <f t="shared" si="2"/>
        <v>2.2678000000000793</v>
      </c>
      <c r="P80" s="1">
        <f t="shared" si="3"/>
        <v>-6.9742999999998574</v>
      </c>
    </row>
    <row r="81" spans="2:16" x14ac:dyDescent="0.15">
      <c r="B81" s="3">
        <v>42851</v>
      </c>
      <c r="C81" s="4">
        <v>3.4340000000000002</v>
      </c>
      <c r="D81" s="4">
        <v>3.4420000000000002</v>
      </c>
      <c r="H81" s="3">
        <v>42851</v>
      </c>
      <c r="I81" s="4">
        <v>3440.2525999999998</v>
      </c>
      <c r="J81" s="4">
        <v>3445.1831999999999</v>
      </c>
      <c r="N81" s="3">
        <v>42851</v>
      </c>
      <c r="O81" s="1">
        <f t="shared" si="2"/>
        <v>-6.2525999999998021</v>
      </c>
      <c r="P81" s="1">
        <f t="shared" si="3"/>
        <v>-3.1831999999999425</v>
      </c>
    </row>
    <row r="82" spans="2:16" x14ac:dyDescent="0.15">
      <c r="B82" s="3">
        <v>42852</v>
      </c>
      <c r="C82" s="4">
        <v>3.4380000000000002</v>
      </c>
      <c r="D82" s="4">
        <v>3.444</v>
      </c>
      <c r="H82" s="3">
        <v>42852</v>
      </c>
      <c r="I82" s="4">
        <v>3435.1017000000002</v>
      </c>
      <c r="J82" s="4">
        <v>3446.7202000000002</v>
      </c>
      <c r="N82" s="3">
        <v>42852</v>
      </c>
      <c r="O82" s="1">
        <f t="shared" si="2"/>
        <v>2.8982999999998356</v>
      </c>
      <c r="P82" s="1">
        <f t="shared" si="3"/>
        <v>-2.7202000000002045</v>
      </c>
    </row>
    <row r="83" spans="2:16" x14ac:dyDescent="0.15">
      <c r="B83" s="3">
        <v>42853</v>
      </c>
      <c r="C83" s="4">
        <v>3.4409999999999998</v>
      </c>
      <c r="D83" s="4">
        <v>3.431</v>
      </c>
      <c r="H83" s="3">
        <v>42853</v>
      </c>
      <c r="I83" s="4">
        <v>3439.5735</v>
      </c>
      <c r="J83" s="4">
        <v>3439.7530000000002</v>
      </c>
      <c r="N83" s="3">
        <v>42853</v>
      </c>
      <c r="O83" s="1">
        <f t="shared" si="2"/>
        <v>1.4265000000000327</v>
      </c>
      <c r="P83" s="1">
        <f t="shared" si="3"/>
        <v>-8.7530000000001564</v>
      </c>
    </row>
    <row r="84" spans="2:16" x14ac:dyDescent="0.15">
      <c r="B84" s="3">
        <v>42857</v>
      </c>
      <c r="C84" s="4">
        <v>3.4260000000000002</v>
      </c>
      <c r="D84" s="4">
        <v>3.4260000000000002</v>
      </c>
      <c r="H84" s="3">
        <v>42857</v>
      </c>
      <c r="I84" s="4">
        <v>3427.9169000000002</v>
      </c>
      <c r="J84" s="4">
        <v>3426.5765999999999</v>
      </c>
      <c r="N84" s="3">
        <v>42857</v>
      </c>
      <c r="O84" s="1">
        <f t="shared" si="2"/>
        <v>-1.9169000000001688</v>
      </c>
      <c r="P84" s="1">
        <f t="shared" si="3"/>
        <v>-0.57659999999987122</v>
      </c>
    </row>
    <row r="85" spans="2:16" x14ac:dyDescent="0.15">
      <c r="B85" s="3">
        <v>42858</v>
      </c>
      <c r="C85" s="4">
        <v>3.4220000000000002</v>
      </c>
      <c r="D85" s="4">
        <v>3.4089999999999998</v>
      </c>
      <c r="H85" s="3">
        <v>42858</v>
      </c>
      <c r="I85" s="4">
        <v>3421.7586000000001</v>
      </c>
      <c r="J85" s="4">
        <v>3413.1282000000001</v>
      </c>
      <c r="N85" s="3">
        <v>42858</v>
      </c>
      <c r="O85" s="1">
        <f t="shared" si="2"/>
        <v>0.24139999999988504</v>
      </c>
      <c r="P85" s="1">
        <f t="shared" si="3"/>
        <v>-4.1282000000001062</v>
      </c>
    </row>
    <row r="86" spans="2:16" x14ac:dyDescent="0.15">
      <c r="B86" s="3">
        <v>42859</v>
      </c>
      <c r="C86" s="4">
        <v>3.4060000000000001</v>
      </c>
      <c r="D86" s="4">
        <v>3.3959999999999999</v>
      </c>
      <c r="H86" s="3">
        <v>42859</v>
      </c>
      <c r="I86" s="4">
        <v>3404.9378999999999</v>
      </c>
      <c r="J86" s="4">
        <v>3404.3863999999999</v>
      </c>
      <c r="N86" s="3">
        <v>42859</v>
      </c>
      <c r="O86" s="1">
        <f t="shared" si="2"/>
        <v>1.0621000000001004</v>
      </c>
      <c r="P86" s="1">
        <f t="shared" si="3"/>
        <v>-8.3863999999998668</v>
      </c>
    </row>
    <row r="87" spans="2:16" x14ac:dyDescent="0.15">
      <c r="B87" s="3">
        <v>42860</v>
      </c>
      <c r="C87" s="4">
        <v>3.391</v>
      </c>
      <c r="D87" s="4">
        <v>3.3740000000000001</v>
      </c>
      <c r="H87" s="3">
        <v>42860</v>
      </c>
      <c r="I87" s="4">
        <v>3393.4830999999999</v>
      </c>
      <c r="J87" s="4">
        <v>3382.5502000000001</v>
      </c>
      <c r="N87" s="3">
        <v>42860</v>
      </c>
      <c r="O87" s="1">
        <f t="shared" si="2"/>
        <v>-2.4830999999999221</v>
      </c>
      <c r="P87" s="1">
        <f t="shared" si="3"/>
        <v>-8.5502000000001317</v>
      </c>
    </row>
    <row r="88" spans="2:16" x14ac:dyDescent="0.15">
      <c r="B88" s="3">
        <v>42863</v>
      </c>
      <c r="C88" s="4">
        <v>3.37</v>
      </c>
      <c r="D88" s="4">
        <v>3.3450000000000002</v>
      </c>
      <c r="H88" s="3">
        <v>42863</v>
      </c>
      <c r="I88" s="4">
        <v>3369.1084000000001</v>
      </c>
      <c r="J88" s="4">
        <v>3358.8125</v>
      </c>
      <c r="N88" s="3">
        <v>42863</v>
      </c>
      <c r="O88" s="1">
        <f t="shared" si="2"/>
        <v>0.89159999999992579</v>
      </c>
      <c r="P88" s="1">
        <f t="shared" si="3"/>
        <v>-13.8125</v>
      </c>
    </row>
    <row r="89" spans="2:16" x14ac:dyDescent="0.15">
      <c r="B89" s="3">
        <v>42864</v>
      </c>
      <c r="C89" s="4">
        <v>3.34</v>
      </c>
      <c r="D89" s="4">
        <v>3.3479999999999999</v>
      </c>
      <c r="H89" s="3">
        <v>42864</v>
      </c>
      <c r="I89" s="4">
        <v>3342.5981000000002</v>
      </c>
      <c r="J89" s="4">
        <v>3352.5324000000001</v>
      </c>
      <c r="N89" s="3">
        <v>42864</v>
      </c>
      <c r="O89" s="1">
        <f t="shared" si="2"/>
        <v>-2.5981000000001586</v>
      </c>
      <c r="P89" s="1">
        <f t="shared" si="3"/>
        <v>-4.5324000000000524</v>
      </c>
    </row>
    <row r="90" spans="2:16" x14ac:dyDescent="0.15">
      <c r="B90" s="3">
        <v>42865</v>
      </c>
      <c r="C90" s="4">
        <v>3.3490000000000002</v>
      </c>
      <c r="D90" s="4">
        <v>3.3359999999999999</v>
      </c>
      <c r="H90" s="3">
        <v>42865</v>
      </c>
      <c r="I90" s="4">
        <v>3350.6502</v>
      </c>
      <c r="J90" s="4">
        <v>3337.7006999999999</v>
      </c>
      <c r="N90" s="3">
        <v>42865</v>
      </c>
      <c r="O90" s="1">
        <f t="shared" si="2"/>
        <v>-1.6502000000000407</v>
      </c>
      <c r="P90" s="1">
        <f t="shared" si="3"/>
        <v>-1.7006999999998698</v>
      </c>
    </row>
    <row r="91" spans="2:16" x14ac:dyDescent="0.15">
      <c r="B91" s="3">
        <v>42866</v>
      </c>
      <c r="C91" s="4">
        <v>3.3279999999999998</v>
      </c>
      <c r="D91" s="4">
        <v>3.3530000000000002</v>
      </c>
      <c r="H91" s="3">
        <v>42866</v>
      </c>
      <c r="I91" s="4">
        <v>3322.9454999999998</v>
      </c>
      <c r="J91" s="4">
        <v>3356.6459</v>
      </c>
      <c r="N91" s="3">
        <v>42866</v>
      </c>
      <c r="O91" s="1">
        <f t="shared" si="2"/>
        <v>5.0545000000001892</v>
      </c>
      <c r="P91" s="1">
        <f t="shared" si="3"/>
        <v>-3.6458999999999833</v>
      </c>
    </row>
    <row r="92" spans="2:16" x14ac:dyDescent="0.15">
      <c r="B92" s="3">
        <v>42867</v>
      </c>
      <c r="C92" s="4">
        <v>3.351</v>
      </c>
      <c r="D92" s="4">
        <v>3.38</v>
      </c>
      <c r="H92" s="3">
        <v>42867</v>
      </c>
      <c r="I92" s="4">
        <v>3350.9371000000001</v>
      </c>
      <c r="J92" s="4">
        <v>3385.3787000000002</v>
      </c>
      <c r="N92" s="3">
        <v>42867</v>
      </c>
      <c r="O92" s="1">
        <f t="shared" si="2"/>
        <v>6.2899999999899592E-2</v>
      </c>
      <c r="P92" s="1">
        <f t="shared" si="3"/>
        <v>-5.3787000000002081</v>
      </c>
    </row>
    <row r="93" spans="2:16" x14ac:dyDescent="0.15">
      <c r="B93" s="3">
        <v>42870</v>
      </c>
      <c r="C93" s="4">
        <v>3.3889999999999998</v>
      </c>
      <c r="D93" s="4">
        <v>3.3940000000000001</v>
      </c>
      <c r="H93" s="3">
        <v>42870</v>
      </c>
      <c r="I93" s="4">
        <v>3391.5880999999999</v>
      </c>
      <c r="J93" s="4">
        <v>3399.1936999999998</v>
      </c>
      <c r="N93" s="3">
        <v>42870</v>
      </c>
      <c r="O93" s="1">
        <f t="shared" si="2"/>
        <v>-2.5880999999999403</v>
      </c>
      <c r="P93" s="1">
        <f t="shared" si="3"/>
        <v>-5.1936999999998079</v>
      </c>
    </row>
    <row r="94" spans="2:16" x14ac:dyDescent="0.15">
      <c r="B94" s="3">
        <v>42871</v>
      </c>
      <c r="C94" s="4">
        <v>3.391</v>
      </c>
      <c r="D94" s="4">
        <v>3.4340000000000002</v>
      </c>
      <c r="H94" s="3">
        <v>42871</v>
      </c>
      <c r="I94" s="4">
        <v>3390.9250000000002</v>
      </c>
      <c r="J94" s="4">
        <v>3428.6491000000001</v>
      </c>
      <c r="N94" s="3">
        <v>42871</v>
      </c>
      <c r="O94" s="1">
        <f t="shared" si="2"/>
        <v>7.4999999999818101E-2</v>
      </c>
      <c r="P94" s="1">
        <f t="shared" si="3"/>
        <v>5.3508999999999105</v>
      </c>
    </row>
    <row r="95" spans="2:16" x14ac:dyDescent="0.15">
      <c r="B95" s="3">
        <v>42872</v>
      </c>
      <c r="C95" s="4">
        <v>3.43</v>
      </c>
      <c r="D95" s="4">
        <v>3.411</v>
      </c>
      <c r="H95" s="3">
        <v>42872</v>
      </c>
      <c r="I95" s="4">
        <v>3423.19</v>
      </c>
      <c r="J95" s="4">
        <v>3409.9656</v>
      </c>
      <c r="N95" s="3">
        <v>42872</v>
      </c>
      <c r="O95" s="1">
        <f t="shared" si="2"/>
        <v>6.8099999999999454</v>
      </c>
      <c r="P95" s="1">
        <f t="shared" si="3"/>
        <v>1.0344000000000051</v>
      </c>
    </row>
    <row r="96" spans="2:16" x14ac:dyDescent="0.15">
      <c r="B96" s="3">
        <v>42873</v>
      </c>
      <c r="C96" s="4">
        <v>3.399</v>
      </c>
      <c r="D96" s="4">
        <v>3.3959999999999999</v>
      </c>
      <c r="H96" s="3">
        <v>42873</v>
      </c>
      <c r="I96" s="4">
        <v>3387.6655000000001</v>
      </c>
      <c r="J96" s="4">
        <v>3398.1127000000001</v>
      </c>
      <c r="N96" s="3">
        <v>42873</v>
      </c>
      <c r="O96" s="1">
        <f t="shared" si="2"/>
        <v>11.334499999999935</v>
      </c>
      <c r="P96" s="1">
        <f t="shared" si="3"/>
        <v>-2.1127000000001317</v>
      </c>
    </row>
    <row r="97" spans="2:16" x14ac:dyDescent="0.15">
      <c r="B97" s="3">
        <v>42874</v>
      </c>
      <c r="C97" s="4">
        <v>3.395</v>
      </c>
      <c r="D97" s="4">
        <v>3.4020000000000001</v>
      </c>
      <c r="H97" s="3">
        <v>42874</v>
      </c>
      <c r="I97" s="4">
        <v>3395.2318</v>
      </c>
      <c r="J97" s="4">
        <v>3403.8492000000001</v>
      </c>
      <c r="N97" s="3">
        <v>42874</v>
      </c>
      <c r="O97" s="1">
        <f t="shared" si="2"/>
        <v>-0.2318000000000211</v>
      </c>
      <c r="P97" s="1">
        <f t="shared" si="3"/>
        <v>-1.8492000000001099</v>
      </c>
    </row>
    <row r="98" spans="2:16" x14ac:dyDescent="0.15">
      <c r="B98" s="3">
        <v>42877</v>
      </c>
      <c r="C98" s="4">
        <v>3.403</v>
      </c>
      <c r="D98" s="4">
        <v>3.4049999999999998</v>
      </c>
      <c r="H98" s="3">
        <v>42877</v>
      </c>
      <c r="I98" s="4">
        <v>3400.5882000000001</v>
      </c>
      <c r="J98" s="4">
        <v>3411.2386999999999</v>
      </c>
      <c r="N98" s="3">
        <v>42877</v>
      </c>
      <c r="O98" s="1">
        <f t="shared" si="2"/>
        <v>2.4117999999998574</v>
      </c>
      <c r="P98" s="1">
        <f t="shared" si="3"/>
        <v>-6.2386999999998807</v>
      </c>
    </row>
    <row r="99" spans="2:16" x14ac:dyDescent="0.15">
      <c r="B99" s="3">
        <v>42878</v>
      </c>
      <c r="C99" s="4">
        <v>3.4039999999999999</v>
      </c>
      <c r="D99" s="4">
        <v>3.42</v>
      </c>
      <c r="H99" s="3">
        <v>42878</v>
      </c>
      <c r="I99" s="4">
        <v>3405.0254</v>
      </c>
      <c r="J99" s="4">
        <v>3424.194</v>
      </c>
      <c r="N99" s="3">
        <v>42878</v>
      </c>
      <c r="O99" s="1">
        <f t="shared" si="2"/>
        <v>-1.0253999999999905</v>
      </c>
      <c r="P99" s="1">
        <f t="shared" si="3"/>
        <v>-4.19399999999996</v>
      </c>
    </row>
    <row r="100" spans="2:16" x14ac:dyDescent="0.15">
      <c r="B100" s="3">
        <v>42879</v>
      </c>
      <c r="C100" s="4">
        <v>3.415</v>
      </c>
      <c r="D100" s="4">
        <v>3.42</v>
      </c>
      <c r="H100" s="3">
        <v>42879</v>
      </c>
      <c r="I100" s="4">
        <v>3409.7168999999999</v>
      </c>
      <c r="J100" s="4">
        <v>3424.1669000000002</v>
      </c>
      <c r="N100" s="3">
        <v>42879</v>
      </c>
      <c r="O100" s="1">
        <f t="shared" si="2"/>
        <v>5.283100000000104</v>
      </c>
      <c r="P100" s="1">
        <f t="shared" si="3"/>
        <v>-4.1669000000001688</v>
      </c>
    </row>
    <row r="101" spans="2:16" x14ac:dyDescent="0.15">
      <c r="B101" s="3">
        <v>42880</v>
      </c>
      <c r="C101" s="4">
        <v>3.4169999999999998</v>
      </c>
      <c r="D101" s="4">
        <v>3.4929999999999999</v>
      </c>
      <c r="H101" s="3">
        <v>42880</v>
      </c>
      <c r="I101" s="4">
        <v>3414.3991999999998</v>
      </c>
      <c r="J101" s="4">
        <v>3485.6581000000001</v>
      </c>
      <c r="N101" s="3">
        <v>42880</v>
      </c>
      <c r="O101" s="1">
        <f t="shared" si="2"/>
        <v>2.600800000000163</v>
      </c>
      <c r="P101" s="1">
        <f t="shared" si="3"/>
        <v>7.341899999999896</v>
      </c>
    </row>
    <row r="102" spans="2:16" x14ac:dyDescent="0.15">
      <c r="B102" s="3">
        <v>42881</v>
      </c>
      <c r="C102" s="4">
        <v>3.4870000000000001</v>
      </c>
      <c r="D102" s="4">
        <v>3.4870000000000001</v>
      </c>
      <c r="H102" s="3">
        <v>42881</v>
      </c>
      <c r="I102" s="4">
        <v>3479.6206000000002</v>
      </c>
      <c r="J102" s="4">
        <v>3480.4344999999998</v>
      </c>
      <c r="N102" s="3">
        <v>42881</v>
      </c>
      <c r="O102" s="1">
        <f t="shared" si="2"/>
        <v>7.379399999999805</v>
      </c>
      <c r="P102" s="1">
        <f t="shared" si="3"/>
        <v>6.5655000000001564</v>
      </c>
    </row>
    <row r="103" spans="2:16" x14ac:dyDescent="0.15">
      <c r="B103" s="3">
        <v>42886</v>
      </c>
      <c r="C103" s="4">
        <v>3.4980000000000002</v>
      </c>
      <c r="D103" s="4">
        <v>3.4889999999999999</v>
      </c>
      <c r="H103" s="3">
        <v>42886</v>
      </c>
      <c r="I103" s="4">
        <v>3495.0729999999999</v>
      </c>
      <c r="J103" s="4">
        <v>3492.8845000000001</v>
      </c>
      <c r="N103" s="3">
        <v>42886</v>
      </c>
      <c r="O103" s="1">
        <f t="shared" si="2"/>
        <v>2.9270000000001346</v>
      </c>
      <c r="P103" s="1">
        <f t="shared" si="3"/>
        <v>-3.8845000000001164</v>
      </c>
    </row>
    <row r="104" spans="2:16" x14ac:dyDescent="0.15">
      <c r="B104" s="3">
        <v>42887</v>
      </c>
      <c r="C104" s="4">
        <v>3.4830000000000001</v>
      </c>
      <c r="D104" s="4">
        <v>3.4969999999999999</v>
      </c>
      <c r="H104" s="3">
        <v>42887</v>
      </c>
      <c r="I104" s="4">
        <v>3485.2222999999999</v>
      </c>
      <c r="J104" s="4">
        <v>3497.7381999999998</v>
      </c>
      <c r="N104" s="3">
        <v>42887</v>
      </c>
      <c r="O104" s="1">
        <f t="shared" si="2"/>
        <v>-2.2222999999999047</v>
      </c>
      <c r="P104" s="1">
        <f t="shared" si="3"/>
        <v>-0.73819999999977881</v>
      </c>
    </row>
    <row r="105" spans="2:16" x14ac:dyDescent="0.15">
      <c r="B105" s="3">
        <v>42888</v>
      </c>
      <c r="C105" s="4">
        <v>3.4950000000000001</v>
      </c>
      <c r="D105" s="4">
        <v>3.488</v>
      </c>
      <c r="H105" s="3">
        <v>42888</v>
      </c>
      <c r="I105" s="4">
        <v>3491.5893000000001</v>
      </c>
      <c r="J105" s="4">
        <v>3486.5074</v>
      </c>
      <c r="N105" s="3">
        <v>42888</v>
      </c>
      <c r="O105" s="1">
        <f t="shared" si="2"/>
        <v>3.4106999999999061</v>
      </c>
      <c r="P105" s="1">
        <f t="shared" si="3"/>
        <v>1.4926000000000386</v>
      </c>
    </row>
    <row r="106" spans="2:16" x14ac:dyDescent="0.15">
      <c r="B106" s="3">
        <v>42891</v>
      </c>
      <c r="C106" s="4">
        <v>3.4780000000000002</v>
      </c>
      <c r="D106" s="4">
        <v>3.4649999999999999</v>
      </c>
      <c r="H106" s="3">
        <v>42891</v>
      </c>
      <c r="I106" s="4">
        <v>3480.1691999999998</v>
      </c>
      <c r="J106" s="4">
        <v>3468.7538</v>
      </c>
      <c r="N106" s="3">
        <v>42891</v>
      </c>
      <c r="O106" s="1">
        <f t="shared" si="2"/>
        <v>-2.1691999999998188</v>
      </c>
      <c r="P106" s="1">
        <f t="shared" si="3"/>
        <v>-3.7537999999999556</v>
      </c>
    </row>
    <row r="107" spans="2:16" x14ac:dyDescent="0.15">
      <c r="B107" s="3">
        <v>42892</v>
      </c>
      <c r="C107" s="4">
        <v>3.4649999999999999</v>
      </c>
      <c r="D107" s="4">
        <v>3.492</v>
      </c>
      <c r="H107" s="3">
        <v>42892</v>
      </c>
      <c r="I107" s="4">
        <v>3464.3764999999999</v>
      </c>
      <c r="J107" s="4">
        <v>3492.8816000000002</v>
      </c>
      <c r="N107" s="3">
        <v>42892</v>
      </c>
      <c r="O107" s="1">
        <f t="shared" si="2"/>
        <v>0.62350000000014916</v>
      </c>
      <c r="P107" s="1">
        <f t="shared" si="3"/>
        <v>-0.88160000000016225</v>
      </c>
    </row>
    <row r="108" spans="2:16" x14ac:dyDescent="0.15">
      <c r="B108" s="3">
        <v>42893</v>
      </c>
      <c r="C108" s="4">
        <v>3.496</v>
      </c>
      <c r="D108" s="4">
        <v>3.54</v>
      </c>
      <c r="H108" s="3">
        <v>42893</v>
      </c>
      <c r="I108" s="4">
        <v>3493.8845999999999</v>
      </c>
      <c r="J108" s="4">
        <v>3533.8717999999999</v>
      </c>
      <c r="N108" s="3">
        <v>42893</v>
      </c>
      <c r="O108" s="1">
        <f t="shared" si="2"/>
        <v>2.1154000000001361</v>
      </c>
      <c r="P108" s="1">
        <f t="shared" si="3"/>
        <v>6.1282000000001062</v>
      </c>
    </row>
    <row r="109" spans="2:16" x14ac:dyDescent="0.15">
      <c r="B109" s="3">
        <v>42894</v>
      </c>
      <c r="C109" s="4">
        <v>3.5379999999999998</v>
      </c>
      <c r="D109" s="4">
        <v>3.5649999999999999</v>
      </c>
      <c r="H109" s="3">
        <v>42894</v>
      </c>
      <c r="I109" s="4">
        <v>3531.2419</v>
      </c>
      <c r="J109" s="4">
        <v>3560.9785999999999</v>
      </c>
      <c r="N109" s="3">
        <v>42894</v>
      </c>
      <c r="O109" s="1">
        <f t="shared" si="2"/>
        <v>6.7581000000000131</v>
      </c>
      <c r="P109" s="1">
        <f t="shared" si="3"/>
        <v>4.0214000000000851</v>
      </c>
    </row>
    <row r="110" spans="2:16" x14ac:dyDescent="0.15">
      <c r="B110" s="3">
        <v>42895</v>
      </c>
      <c r="C110" s="4">
        <v>3.5640000000000001</v>
      </c>
      <c r="D110" s="4">
        <v>3.5870000000000002</v>
      </c>
      <c r="H110" s="3">
        <v>42895</v>
      </c>
      <c r="I110" s="4">
        <v>3561.2411000000002</v>
      </c>
      <c r="J110" s="4">
        <v>3576.1703000000002</v>
      </c>
      <c r="N110" s="3">
        <v>42895</v>
      </c>
      <c r="O110" s="1">
        <f t="shared" si="2"/>
        <v>2.7588999999998123</v>
      </c>
      <c r="P110" s="1">
        <f t="shared" si="3"/>
        <v>10.829699999999775</v>
      </c>
    </row>
    <row r="111" spans="2:16" x14ac:dyDescent="0.15">
      <c r="B111" s="3">
        <v>42898</v>
      </c>
      <c r="C111" s="4">
        <v>3.58</v>
      </c>
      <c r="D111" s="4">
        <v>3.58</v>
      </c>
      <c r="H111" s="3">
        <v>42898</v>
      </c>
      <c r="I111" s="4">
        <v>3570.2190999999998</v>
      </c>
      <c r="J111" s="4">
        <v>3574.3894</v>
      </c>
      <c r="N111" s="3">
        <v>42898</v>
      </c>
      <c r="O111" s="1">
        <f t="shared" si="2"/>
        <v>9.7809000000002015</v>
      </c>
      <c r="P111" s="1">
        <f t="shared" si="3"/>
        <v>5.6105999999999767</v>
      </c>
    </row>
    <row r="112" spans="2:16" x14ac:dyDescent="0.15">
      <c r="B112" s="3">
        <v>42899</v>
      </c>
      <c r="C112" s="4">
        <v>3.5710000000000002</v>
      </c>
      <c r="D112" s="4">
        <v>3.5870000000000002</v>
      </c>
      <c r="H112" s="3">
        <v>42899</v>
      </c>
      <c r="I112" s="4">
        <v>3569.1594</v>
      </c>
      <c r="J112" s="4">
        <v>3582.2674000000002</v>
      </c>
      <c r="N112" s="3">
        <v>42899</v>
      </c>
      <c r="O112" s="1">
        <f t="shared" si="2"/>
        <v>1.8405999999999949</v>
      </c>
      <c r="P112" s="1">
        <f t="shared" si="3"/>
        <v>4.7325999999998203</v>
      </c>
    </row>
    <row r="113" spans="2:16" x14ac:dyDescent="0.15">
      <c r="B113" s="3">
        <v>42900</v>
      </c>
      <c r="C113" s="4">
        <v>3.585</v>
      </c>
      <c r="D113" s="4">
        <v>3.5510000000000002</v>
      </c>
      <c r="H113" s="3">
        <v>42900</v>
      </c>
      <c r="I113" s="4">
        <v>3571.2483000000002</v>
      </c>
      <c r="J113" s="4">
        <v>3535.2986999999998</v>
      </c>
      <c r="N113" s="3">
        <v>42900</v>
      </c>
      <c r="O113" s="1">
        <f t="shared" si="2"/>
        <v>13.751699999999801</v>
      </c>
      <c r="P113" s="1">
        <f t="shared" si="3"/>
        <v>15.701300000000174</v>
      </c>
    </row>
    <row r="114" spans="2:16" x14ac:dyDescent="0.15">
      <c r="B114" s="3">
        <v>42901</v>
      </c>
      <c r="C114" s="4">
        <v>3.55</v>
      </c>
      <c r="D114" s="4">
        <v>3.5390000000000001</v>
      </c>
      <c r="H114" s="3">
        <v>42901</v>
      </c>
      <c r="I114" s="4">
        <v>3530.7465000000002</v>
      </c>
      <c r="J114" s="4">
        <v>3528.7926000000002</v>
      </c>
      <c r="N114" s="3">
        <v>42901</v>
      </c>
      <c r="O114" s="1">
        <f t="shared" si="2"/>
        <v>19.253499999999804</v>
      </c>
      <c r="P114" s="1">
        <f t="shared" si="3"/>
        <v>10.20739999999978</v>
      </c>
    </row>
    <row r="115" spans="2:16" x14ac:dyDescent="0.15">
      <c r="B115" s="3">
        <v>42902</v>
      </c>
      <c r="C115" s="4">
        <v>3.5390000000000001</v>
      </c>
      <c r="D115" s="4">
        <v>3.5329999999999999</v>
      </c>
      <c r="H115" s="3">
        <v>42902</v>
      </c>
      <c r="I115" s="4">
        <v>3522.9744999999998</v>
      </c>
      <c r="J115" s="4">
        <v>3518.7611000000002</v>
      </c>
      <c r="N115" s="3">
        <v>42902</v>
      </c>
      <c r="O115" s="1">
        <f t="shared" si="2"/>
        <v>16.025500000000193</v>
      </c>
      <c r="P115" s="1">
        <f t="shared" si="3"/>
        <v>14.23889999999983</v>
      </c>
    </row>
    <row r="116" spans="2:16" x14ac:dyDescent="0.15">
      <c r="B116" s="3">
        <v>42905</v>
      </c>
      <c r="C116" s="4">
        <v>3.5350000000000001</v>
      </c>
      <c r="D116" s="4">
        <v>3.573</v>
      </c>
      <c r="H116" s="3">
        <v>42905</v>
      </c>
      <c r="I116" s="4">
        <v>3520.0601999999999</v>
      </c>
      <c r="J116" s="4">
        <v>3553.6653000000001</v>
      </c>
      <c r="N116" s="3">
        <v>42905</v>
      </c>
      <c r="O116" s="1">
        <f t="shared" si="2"/>
        <v>14.939800000000105</v>
      </c>
      <c r="P116" s="1">
        <f t="shared" si="3"/>
        <v>19.334699999999884</v>
      </c>
    </row>
    <row r="117" spans="2:16" x14ac:dyDescent="0.15">
      <c r="B117" s="3">
        <v>42906</v>
      </c>
      <c r="C117" s="4">
        <v>3.5760000000000001</v>
      </c>
      <c r="D117" s="4">
        <v>3.5619999999999998</v>
      </c>
      <c r="H117" s="3">
        <v>42906</v>
      </c>
      <c r="I117" s="4">
        <v>3560.7871</v>
      </c>
      <c r="J117" s="4">
        <v>3546.4940000000001</v>
      </c>
      <c r="N117" s="3">
        <v>42906</v>
      </c>
      <c r="O117" s="1">
        <f t="shared" si="2"/>
        <v>15.212899999999991</v>
      </c>
      <c r="P117" s="1">
        <f t="shared" si="3"/>
        <v>15.505999999999858</v>
      </c>
    </row>
    <row r="118" spans="2:16" x14ac:dyDescent="0.15">
      <c r="B118" s="3">
        <v>42907</v>
      </c>
      <c r="C118" s="4">
        <v>3.585</v>
      </c>
      <c r="D118" s="4">
        <v>3.6070000000000002</v>
      </c>
      <c r="H118" s="3">
        <v>42907</v>
      </c>
      <c r="I118" s="4">
        <v>3567.1255999999998</v>
      </c>
      <c r="J118" s="4">
        <v>3587.9549999999999</v>
      </c>
      <c r="N118" s="3">
        <v>42907</v>
      </c>
      <c r="O118" s="1">
        <f t="shared" si="2"/>
        <v>17.874400000000151</v>
      </c>
      <c r="P118" s="1">
        <f t="shared" si="3"/>
        <v>19.045000000000073</v>
      </c>
    </row>
    <row r="119" spans="2:16" x14ac:dyDescent="0.15">
      <c r="B119" s="3">
        <v>42908</v>
      </c>
      <c r="C119" s="4">
        <v>3.6</v>
      </c>
      <c r="D119" s="4">
        <v>3.6110000000000002</v>
      </c>
      <c r="H119" s="3">
        <v>42908</v>
      </c>
      <c r="I119" s="4">
        <v>3583.5583000000001</v>
      </c>
      <c r="J119" s="4">
        <v>3590.3425000000002</v>
      </c>
      <c r="N119" s="3">
        <v>42908</v>
      </c>
      <c r="O119" s="1">
        <f t="shared" si="2"/>
        <v>16.441699999999855</v>
      </c>
      <c r="P119" s="1">
        <f t="shared" si="3"/>
        <v>20.6574999999998</v>
      </c>
    </row>
    <row r="120" spans="2:16" x14ac:dyDescent="0.15">
      <c r="B120" s="3">
        <v>42909</v>
      </c>
      <c r="C120" s="4">
        <v>3.6080000000000001</v>
      </c>
      <c r="D120" s="4">
        <v>3.6459999999999999</v>
      </c>
      <c r="H120" s="3">
        <v>42909</v>
      </c>
      <c r="I120" s="4">
        <v>3583.4358999999999</v>
      </c>
      <c r="J120" s="4">
        <v>3622.8831</v>
      </c>
      <c r="N120" s="3">
        <v>42909</v>
      </c>
      <c r="O120" s="1">
        <f t="shared" si="2"/>
        <v>24.564100000000053</v>
      </c>
      <c r="P120" s="1">
        <f t="shared" si="3"/>
        <v>23.116899999999987</v>
      </c>
    </row>
    <row r="121" spans="2:16" x14ac:dyDescent="0.15">
      <c r="B121" s="3">
        <v>42912</v>
      </c>
      <c r="C121" s="4">
        <v>3.6459999999999999</v>
      </c>
      <c r="D121" s="4">
        <v>3.6909999999999998</v>
      </c>
      <c r="H121" s="3">
        <v>42912</v>
      </c>
      <c r="I121" s="4">
        <v>3627.0207999999998</v>
      </c>
      <c r="J121" s="4">
        <v>3668.0918999999999</v>
      </c>
      <c r="N121" s="3">
        <v>42912</v>
      </c>
      <c r="O121" s="1">
        <f t="shared" si="2"/>
        <v>18.979200000000219</v>
      </c>
      <c r="P121" s="1">
        <f t="shared" si="3"/>
        <v>22.908100000000104</v>
      </c>
    </row>
    <row r="122" spans="2:16" x14ac:dyDescent="0.15">
      <c r="B122" s="3">
        <v>42913</v>
      </c>
      <c r="C122" s="4">
        <v>3.6890000000000001</v>
      </c>
      <c r="D122" s="4">
        <v>3.6930000000000001</v>
      </c>
      <c r="H122" s="3">
        <v>42913</v>
      </c>
      <c r="I122" s="4">
        <v>3665.5774999999999</v>
      </c>
      <c r="J122" s="4">
        <v>3674.7152000000001</v>
      </c>
      <c r="N122" s="3">
        <v>42913</v>
      </c>
      <c r="O122" s="1">
        <f t="shared" si="2"/>
        <v>23.422500000000127</v>
      </c>
      <c r="P122" s="1">
        <f t="shared" si="3"/>
        <v>18.284799999999905</v>
      </c>
    </row>
    <row r="123" spans="2:16" x14ac:dyDescent="0.15">
      <c r="B123" s="3">
        <v>42914</v>
      </c>
      <c r="C123" s="4">
        <v>3.69</v>
      </c>
      <c r="D123" s="4">
        <v>3.6680000000000001</v>
      </c>
      <c r="H123" s="3">
        <v>42914</v>
      </c>
      <c r="I123" s="4">
        <v>3664.1628999999998</v>
      </c>
      <c r="J123" s="4">
        <v>3646.1666</v>
      </c>
      <c r="N123" s="3">
        <v>42914</v>
      </c>
      <c r="O123" s="1">
        <f t="shared" si="2"/>
        <v>25.837100000000191</v>
      </c>
      <c r="P123" s="1">
        <f t="shared" si="3"/>
        <v>21.833399999999983</v>
      </c>
    </row>
    <row r="124" spans="2:16" x14ac:dyDescent="0.15">
      <c r="B124" s="3">
        <v>42915</v>
      </c>
      <c r="C124" s="4">
        <v>3.669</v>
      </c>
      <c r="D124" s="4">
        <v>3.69</v>
      </c>
      <c r="H124" s="3">
        <v>42915</v>
      </c>
      <c r="I124" s="4">
        <v>3649.2525000000001</v>
      </c>
      <c r="J124" s="4">
        <v>3668.8279000000002</v>
      </c>
      <c r="N124" s="3">
        <v>42915</v>
      </c>
      <c r="O124" s="1">
        <f t="shared" si="2"/>
        <v>19.747499999999945</v>
      </c>
      <c r="P124" s="1">
        <f t="shared" si="3"/>
        <v>21.172099999999773</v>
      </c>
    </row>
    <row r="125" spans="2:16" x14ac:dyDescent="0.15">
      <c r="B125" s="3">
        <v>42916</v>
      </c>
      <c r="C125" s="4">
        <v>3.6779999999999999</v>
      </c>
      <c r="D125" s="4">
        <v>3.6840000000000002</v>
      </c>
      <c r="H125" s="3">
        <v>42916</v>
      </c>
      <c r="I125" s="4">
        <v>3654.7348000000002</v>
      </c>
      <c r="J125" s="4">
        <v>3666.7977000000001</v>
      </c>
      <c r="N125" s="3">
        <v>42916</v>
      </c>
      <c r="O125" s="1">
        <f t="shared" si="2"/>
        <v>23.265199999999822</v>
      </c>
      <c r="P125" s="1">
        <f t="shared" si="3"/>
        <v>17.202299999999923</v>
      </c>
    </row>
    <row r="126" spans="2:16" x14ac:dyDescent="0.15">
      <c r="B126" s="3">
        <v>42919</v>
      </c>
      <c r="C126" s="4">
        <v>3.6850000000000001</v>
      </c>
      <c r="D126" s="4">
        <v>3.6680000000000001</v>
      </c>
      <c r="H126" s="3">
        <v>42919</v>
      </c>
      <c r="I126" s="4">
        <v>3667.2316000000001</v>
      </c>
      <c r="J126" s="4">
        <v>3650.8463000000002</v>
      </c>
      <c r="N126" s="3">
        <v>42919</v>
      </c>
      <c r="O126" s="1">
        <f t="shared" si="2"/>
        <v>17.768399999999929</v>
      </c>
      <c r="P126" s="1">
        <f t="shared" si="3"/>
        <v>17.153699999999844</v>
      </c>
    </row>
    <row r="127" spans="2:16" x14ac:dyDescent="0.15">
      <c r="B127" s="3">
        <v>42920</v>
      </c>
      <c r="C127" s="4">
        <v>3.6669999999999998</v>
      </c>
      <c r="D127" s="4">
        <v>3.6379999999999999</v>
      </c>
      <c r="H127" s="3">
        <v>42920</v>
      </c>
      <c r="I127" s="4">
        <v>3646.828</v>
      </c>
      <c r="J127" s="4">
        <v>3619.9841000000001</v>
      </c>
      <c r="N127" s="3">
        <v>42920</v>
      </c>
      <c r="O127" s="1">
        <f t="shared" si="2"/>
        <v>20.172000000000025</v>
      </c>
      <c r="P127" s="1">
        <f t="shared" si="3"/>
        <v>18.015899999999874</v>
      </c>
    </row>
    <row r="128" spans="2:16" x14ac:dyDescent="0.15">
      <c r="B128" s="3">
        <v>42921</v>
      </c>
      <c r="C128" s="4">
        <v>3.6360000000000001</v>
      </c>
      <c r="D128" s="4">
        <v>3.6850000000000001</v>
      </c>
      <c r="H128" s="3">
        <v>42921</v>
      </c>
      <c r="I128" s="4">
        <v>3611.8984</v>
      </c>
      <c r="J128" s="4">
        <v>3659.6795000000002</v>
      </c>
      <c r="N128" s="3">
        <v>42921</v>
      </c>
      <c r="O128" s="1">
        <f t="shared" si="2"/>
        <v>24.101599999999962</v>
      </c>
      <c r="P128" s="1">
        <f t="shared" si="3"/>
        <v>25.320499999999811</v>
      </c>
    </row>
    <row r="129" spans="2:16" x14ac:dyDescent="0.15">
      <c r="B129" s="3">
        <v>42922</v>
      </c>
      <c r="C129" s="4">
        <v>3.6850000000000001</v>
      </c>
      <c r="D129" s="4">
        <v>3.6819999999999999</v>
      </c>
      <c r="H129" s="3">
        <v>42922</v>
      </c>
      <c r="I129" s="4">
        <v>3654.5576000000001</v>
      </c>
      <c r="J129" s="4">
        <v>3660.0967000000001</v>
      </c>
      <c r="N129" s="3">
        <v>42922</v>
      </c>
      <c r="O129" s="1">
        <f t="shared" si="2"/>
        <v>30.442399999999907</v>
      </c>
      <c r="P129" s="1">
        <f t="shared" si="3"/>
        <v>21.903299999999945</v>
      </c>
    </row>
    <row r="130" spans="2:16" x14ac:dyDescent="0.15">
      <c r="B130" s="3">
        <v>42923</v>
      </c>
      <c r="C130" s="4">
        <v>3.677</v>
      </c>
      <c r="D130" s="4">
        <v>3.68</v>
      </c>
      <c r="H130" s="3">
        <v>42923</v>
      </c>
      <c r="I130" s="4">
        <v>3647.6415999999999</v>
      </c>
      <c r="J130" s="4">
        <v>3655.9292999999998</v>
      </c>
      <c r="N130" s="3">
        <v>42923</v>
      </c>
      <c r="O130" s="1">
        <f t="shared" si="2"/>
        <v>29.358400000000074</v>
      </c>
      <c r="P130" s="1">
        <f t="shared" si="3"/>
        <v>24.070700000000215</v>
      </c>
    </row>
    <row r="131" spans="2:16" x14ac:dyDescent="0.15">
      <c r="B131" s="3">
        <v>42926</v>
      </c>
      <c r="C131" s="4">
        <v>3.6789999999999998</v>
      </c>
      <c r="D131" s="4">
        <v>3.6840000000000002</v>
      </c>
      <c r="H131" s="3">
        <v>42926</v>
      </c>
      <c r="I131" s="4">
        <v>3647.9378999999999</v>
      </c>
      <c r="J131" s="4">
        <v>3653.6867999999999</v>
      </c>
      <c r="N131" s="3">
        <v>42926</v>
      </c>
      <c r="O131" s="1">
        <f t="shared" si="2"/>
        <v>31.0621000000001</v>
      </c>
      <c r="P131" s="1">
        <f t="shared" si="3"/>
        <v>30.313200000000052</v>
      </c>
    </row>
    <row r="132" spans="2:16" x14ac:dyDescent="0.15">
      <c r="B132" s="3">
        <v>42927</v>
      </c>
      <c r="C132" s="4">
        <v>3.68</v>
      </c>
      <c r="D132" s="4">
        <v>3.714</v>
      </c>
      <c r="H132" s="3">
        <v>42927</v>
      </c>
      <c r="I132" s="4">
        <v>3646.8782999999999</v>
      </c>
      <c r="J132" s="4">
        <v>3670.8085999999998</v>
      </c>
      <c r="N132" s="3">
        <v>42927</v>
      </c>
      <c r="O132" s="1">
        <f t="shared" si="2"/>
        <v>33.121700000000146</v>
      </c>
      <c r="P132" s="1">
        <f t="shared" si="3"/>
        <v>43.191400000000158</v>
      </c>
    </row>
    <row r="133" spans="2:16" x14ac:dyDescent="0.15">
      <c r="B133" s="3">
        <v>42928</v>
      </c>
      <c r="C133" s="4">
        <v>3.7080000000000002</v>
      </c>
      <c r="D133" s="4">
        <v>3.6920000000000002</v>
      </c>
      <c r="H133" s="3">
        <v>42928</v>
      </c>
      <c r="I133" s="4">
        <v>3672.6327999999999</v>
      </c>
      <c r="J133" s="4">
        <v>3658.8236000000002</v>
      </c>
      <c r="N133" s="3">
        <v>42928</v>
      </c>
      <c r="O133" s="1">
        <f t="shared" si="2"/>
        <v>35.367200000000139</v>
      </c>
      <c r="P133" s="1">
        <f t="shared" si="3"/>
        <v>33.17639999999983</v>
      </c>
    </row>
    <row r="134" spans="2:16" x14ac:dyDescent="0.15">
      <c r="B134" s="3">
        <v>42929</v>
      </c>
      <c r="C134" s="4">
        <v>3.6930000000000001</v>
      </c>
      <c r="D134" s="4">
        <v>3.73</v>
      </c>
      <c r="H134" s="3">
        <v>42929</v>
      </c>
      <c r="I134" s="4">
        <v>3656.3501999999999</v>
      </c>
      <c r="J134" s="4">
        <v>3686.9205000000002</v>
      </c>
      <c r="N134" s="3">
        <v>42929</v>
      </c>
      <c r="O134" s="1">
        <f t="shared" si="2"/>
        <v>36.649800000000141</v>
      </c>
      <c r="P134" s="1">
        <f t="shared" si="3"/>
        <v>43.079499999999825</v>
      </c>
    </row>
    <row r="135" spans="2:16" x14ac:dyDescent="0.15">
      <c r="B135" s="3">
        <v>42930</v>
      </c>
      <c r="C135" s="4">
        <v>3.7309999999999999</v>
      </c>
      <c r="D135" s="4">
        <v>3.7549999999999999</v>
      </c>
      <c r="H135" s="3">
        <v>42930</v>
      </c>
      <c r="I135" s="4">
        <v>3682.6152999999999</v>
      </c>
      <c r="J135" s="4">
        <v>3703.0940000000001</v>
      </c>
      <c r="N135" s="3">
        <v>42930</v>
      </c>
      <c r="O135" s="1">
        <f t="shared" si="2"/>
        <v>48.384700000000066</v>
      </c>
      <c r="P135" s="1">
        <f t="shared" si="3"/>
        <v>51.905999999999949</v>
      </c>
    </row>
    <row r="136" spans="2:16" x14ac:dyDescent="0.15">
      <c r="B136" s="3">
        <v>42933</v>
      </c>
      <c r="C136" s="4">
        <v>3.7519999999999998</v>
      </c>
      <c r="D136" s="4">
        <v>3.7040000000000002</v>
      </c>
      <c r="H136" s="3">
        <v>42933</v>
      </c>
      <c r="I136" s="4">
        <v>3700.6179000000002</v>
      </c>
      <c r="J136" s="4">
        <v>3663.5574999999999</v>
      </c>
      <c r="N136" s="3">
        <v>42933</v>
      </c>
      <c r="O136" s="1">
        <f t="shared" ref="O136:O199" si="4">C136*1000-I136</f>
        <v>51.382099999999809</v>
      </c>
      <c r="P136" s="1">
        <f t="shared" ref="P136:P199" si="5">D136*1000-J136</f>
        <v>40.442500000000109</v>
      </c>
    </row>
    <row r="137" spans="2:16" x14ac:dyDescent="0.15">
      <c r="B137" s="3">
        <v>42934</v>
      </c>
      <c r="C137" s="4">
        <v>3.698</v>
      </c>
      <c r="D137" s="4">
        <v>3.706</v>
      </c>
      <c r="H137" s="3">
        <v>42934</v>
      </c>
      <c r="I137" s="4">
        <v>3648.4942000000001</v>
      </c>
      <c r="J137" s="4">
        <v>3667.1806999999999</v>
      </c>
      <c r="N137" s="3">
        <v>42934</v>
      </c>
      <c r="O137" s="1">
        <f t="shared" si="4"/>
        <v>49.505799999999908</v>
      </c>
      <c r="P137" s="1">
        <f t="shared" si="5"/>
        <v>38.819300000000112</v>
      </c>
    </row>
    <row r="138" spans="2:16" x14ac:dyDescent="0.15">
      <c r="B138" s="3">
        <v>42935</v>
      </c>
      <c r="C138" s="4">
        <v>3.7050000000000001</v>
      </c>
      <c r="D138" s="4">
        <v>3.7829999999999999</v>
      </c>
      <c r="H138" s="3">
        <v>42935</v>
      </c>
      <c r="I138" s="4">
        <v>3660.8665000000001</v>
      </c>
      <c r="J138" s="4">
        <v>3729.7465999999999</v>
      </c>
      <c r="N138" s="3">
        <v>42935</v>
      </c>
      <c r="O138" s="1">
        <f t="shared" si="4"/>
        <v>44.133499999999913</v>
      </c>
      <c r="P138" s="1">
        <f t="shared" si="5"/>
        <v>53.253400000000056</v>
      </c>
    </row>
    <row r="139" spans="2:16" x14ac:dyDescent="0.15">
      <c r="B139" s="3">
        <v>42936</v>
      </c>
      <c r="C139" s="4">
        <v>3.78</v>
      </c>
      <c r="D139" s="4">
        <v>3.8010000000000002</v>
      </c>
      <c r="H139" s="3">
        <v>42936</v>
      </c>
      <c r="I139" s="4">
        <v>3725.1435999999999</v>
      </c>
      <c r="J139" s="4">
        <v>3747.8843000000002</v>
      </c>
      <c r="N139" s="3">
        <v>42936</v>
      </c>
      <c r="O139" s="1">
        <f t="shared" si="4"/>
        <v>54.856400000000122</v>
      </c>
      <c r="P139" s="1">
        <f t="shared" si="5"/>
        <v>53.115699999999833</v>
      </c>
    </row>
    <row r="140" spans="2:16" x14ac:dyDescent="0.15">
      <c r="B140" s="3">
        <v>42937</v>
      </c>
      <c r="C140" s="4">
        <v>3.7909999999999999</v>
      </c>
      <c r="D140" s="4">
        <v>3.782</v>
      </c>
      <c r="H140" s="3">
        <v>42937</v>
      </c>
      <c r="I140" s="4">
        <v>3738.1846999999998</v>
      </c>
      <c r="J140" s="4">
        <v>3728.5976000000001</v>
      </c>
      <c r="N140" s="3">
        <v>42937</v>
      </c>
      <c r="O140" s="1">
        <f t="shared" si="4"/>
        <v>52.815300000000207</v>
      </c>
      <c r="P140" s="1">
        <f t="shared" si="5"/>
        <v>53.402399999999943</v>
      </c>
    </row>
    <row r="141" spans="2:16" x14ac:dyDescent="0.15">
      <c r="B141" s="3">
        <v>42940</v>
      </c>
      <c r="C141" s="4">
        <v>3.778</v>
      </c>
      <c r="D141" s="4">
        <v>3.8010000000000002</v>
      </c>
      <c r="H141" s="3">
        <v>42940</v>
      </c>
      <c r="I141" s="4">
        <v>3724.3778000000002</v>
      </c>
      <c r="J141" s="4">
        <v>3743.4686000000002</v>
      </c>
      <c r="N141" s="3">
        <v>42940</v>
      </c>
      <c r="O141" s="1">
        <f t="shared" si="4"/>
        <v>53.622199999999793</v>
      </c>
      <c r="P141" s="1">
        <f t="shared" si="5"/>
        <v>57.531399999999849</v>
      </c>
    </row>
    <row r="142" spans="2:16" x14ac:dyDescent="0.15">
      <c r="B142" s="3">
        <v>42941</v>
      </c>
      <c r="C142" s="4">
        <v>3.8</v>
      </c>
      <c r="D142" s="4">
        <v>3.7719999999999998</v>
      </c>
      <c r="H142" s="3">
        <v>42941</v>
      </c>
      <c r="I142" s="4">
        <v>3742.6405</v>
      </c>
      <c r="J142" s="4">
        <v>3719.5590000000002</v>
      </c>
      <c r="N142" s="3">
        <v>42941</v>
      </c>
      <c r="O142" s="1">
        <f t="shared" si="4"/>
        <v>57.359500000000025</v>
      </c>
      <c r="P142" s="1">
        <f t="shared" si="5"/>
        <v>52.440999999999804</v>
      </c>
    </row>
    <row r="143" spans="2:16" x14ac:dyDescent="0.15">
      <c r="B143" s="3">
        <v>42942</v>
      </c>
      <c r="C143" s="4">
        <v>3.7719999999999998</v>
      </c>
      <c r="D143" s="4">
        <v>3.7509999999999999</v>
      </c>
      <c r="H143" s="3">
        <v>42942</v>
      </c>
      <c r="I143" s="4">
        <v>3722.8761</v>
      </c>
      <c r="J143" s="4">
        <v>3705.3883999999998</v>
      </c>
      <c r="N143" s="3">
        <v>42942</v>
      </c>
      <c r="O143" s="1">
        <f t="shared" si="4"/>
        <v>49.123900000000049</v>
      </c>
      <c r="P143" s="1">
        <f t="shared" si="5"/>
        <v>45.61160000000018</v>
      </c>
    </row>
    <row r="144" spans="2:16" x14ac:dyDescent="0.15">
      <c r="B144" s="3">
        <v>42943</v>
      </c>
      <c r="C144" s="4">
        <v>3.7519999999999998</v>
      </c>
      <c r="D144" s="4">
        <v>3.762</v>
      </c>
      <c r="H144" s="3">
        <v>42943</v>
      </c>
      <c r="I144" s="4">
        <v>3700.8557999999998</v>
      </c>
      <c r="J144" s="4">
        <v>3712.1947</v>
      </c>
      <c r="N144" s="3">
        <v>42943</v>
      </c>
      <c r="O144" s="1">
        <f t="shared" si="4"/>
        <v>51.144200000000183</v>
      </c>
      <c r="P144" s="1">
        <f t="shared" si="5"/>
        <v>49.805299999999988</v>
      </c>
    </row>
    <row r="145" spans="2:16" x14ac:dyDescent="0.15">
      <c r="B145" s="3">
        <v>42944</v>
      </c>
      <c r="C145" s="4">
        <v>3.7570000000000001</v>
      </c>
      <c r="D145" s="4">
        <v>3.7759999999999998</v>
      </c>
      <c r="H145" s="3">
        <v>42944</v>
      </c>
      <c r="I145" s="4">
        <v>3703.4895000000001</v>
      </c>
      <c r="J145" s="4">
        <v>3721.8914</v>
      </c>
      <c r="N145" s="3">
        <v>42944</v>
      </c>
      <c r="O145" s="1">
        <f t="shared" si="4"/>
        <v>53.510499999999865</v>
      </c>
      <c r="P145" s="1">
        <f t="shared" si="5"/>
        <v>54.108600000000024</v>
      </c>
    </row>
    <row r="146" spans="2:16" x14ac:dyDescent="0.15">
      <c r="B146" s="3">
        <v>42947</v>
      </c>
      <c r="C146" s="4">
        <v>3.7759999999999998</v>
      </c>
      <c r="D146" s="4">
        <v>3.79</v>
      </c>
      <c r="H146" s="3">
        <v>42947</v>
      </c>
      <c r="I146" s="4">
        <v>3722.4281999999998</v>
      </c>
      <c r="J146" s="4">
        <v>3737.8732</v>
      </c>
      <c r="N146" s="3">
        <v>42947</v>
      </c>
      <c r="O146" s="1">
        <f t="shared" si="4"/>
        <v>53.571800000000167</v>
      </c>
      <c r="P146" s="1">
        <f t="shared" si="5"/>
        <v>52.126800000000003</v>
      </c>
    </row>
    <row r="147" spans="2:16" x14ac:dyDescent="0.15">
      <c r="B147" s="3">
        <v>42948</v>
      </c>
      <c r="C147" s="4">
        <v>3.79</v>
      </c>
      <c r="D147" s="4">
        <v>3.82</v>
      </c>
      <c r="H147" s="3">
        <v>42948</v>
      </c>
      <c r="I147" s="4">
        <v>3738.7363999999998</v>
      </c>
      <c r="J147" s="4">
        <v>3770.3827999999999</v>
      </c>
      <c r="N147" s="3">
        <v>42948</v>
      </c>
      <c r="O147" s="1">
        <f t="shared" si="4"/>
        <v>51.263600000000224</v>
      </c>
      <c r="P147" s="1">
        <f t="shared" si="5"/>
        <v>49.617200000000139</v>
      </c>
    </row>
    <row r="148" spans="2:16" x14ac:dyDescent="0.15">
      <c r="B148" s="3">
        <v>42949</v>
      </c>
      <c r="C148" s="4">
        <v>3.8220000000000001</v>
      </c>
      <c r="D148" s="4">
        <v>3.82</v>
      </c>
      <c r="H148" s="3">
        <v>42949</v>
      </c>
      <c r="I148" s="4">
        <v>3768.1938</v>
      </c>
      <c r="J148" s="4">
        <v>3760.8525</v>
      </c>
      <c r="N148" s="3">
        <v>42949</v>
      </c>
      <c r="O148" s="1">
        <f t="shared" si="4"/>
        <v>53.80619999999999</v>
      </c>
      <c r="P148" s="1">
        <f t="shared" si="5"/>
        <v>59.147500000000036</v>
      </c>
    </row>
    <row r="149" spans="2:16" x14ac:dyDescent="0.15">
      <c r="B149" s="3">
        <v>42950</v>
      </c>
      <c r="C149" s="4">
        <v>3.8140000000000001</v>
      </c>
      <c r="D149" s="4">
        <v>3.782</v>
      </c>
      <c r="H149" s="3">
        <v>42950</v>
      </c>
      <c r="I149" s="4">
        <v>3755.1080999999999</v>
      </c>
      <c r="J149" s="4">
        <v>3727.8263999999999</v>
      </c>
      <c r="N149" s="3">
        <v>42950</v>
      </c>
      <c r="O149" s="1">
        <f t="shared" si="4"/>
        <v>58.891900000000078</v>
      </c>
      <c r="P149" s="1">
        <f t="shared" si="5"/>
        <v>54.173600000000079</v>
      </c>
    </row>
    <row r="150" spans="2:16" x14ac:dyDescent="0.15">
      <c r="B150" s="3">
        <v>42951</v>
      </c>
      <c r="C150" s="4">
        <v>3.782</v>
      </c>
      <c r="D150" s="4">
        <v>3.7589999999999999</v>
      </c>
      <c r="H150" s="3">
        <v>42951</v>
      </c>
      <c r="I150" s="4">
        <v>3724.7224999999999</v>
      </c>
      <c r="J150" s="4">
        <v>3707.5796</v>
      </c>
      <c r="N150" s="3">
        <v>42951</v>
      </c>
      <c r="O150" s="1">
        <f t="shared" si="4"/>
        <v>57.277500000000146</v>
      </c>
      <c r="P150" s="1">
        <f t="shared" si="5"/>
        <v>51.420399999999972</v>
      </c>
    </row>
    <row r="151" spans="2:16" x14ac:dyDescent="0.15">
      <c r="B151" s="3">
        <v>42954</v>
      </c>
      <c r="C151" s="4">
        <v>3.7519999999999998</v>
      </c>
      <c r="D151" s="4">
        <v>3.782</v>
      </c>
      <c r="H151" s="3">
        <v>42954</v>
      </c>
      <c r="I151" s="4">
        <v>3701.2161000000001</v>
      </c>
      <c r="J151" s="4">
        <v>3726.7948000000001</v>
      </c>
      <c r="N151" s="3">
        <v>42954</v>
      </c>
      <c r="O151" s="1">
        <f t="shared" si="4"/>
        <v>50.783899999999903</v>
      </c>
      <c r="P151" s="1">
        <f t="shared" si="5"/>
        <v>55.205199999999877</v>
      </c>
    </row>
    <row r="152" spans="2:16" x14ac:dyDescent="0.15">
      <c r="B152" s="3">
        <v>42955</v>
      </c>
      <c r="C152" s="4">
        <v>3.7839999999999998</v>
      </c>
      <c r="D152" s="4">
        <v>3.7829999999999999</v>
      </c>
      <c r="H152" s="3">
        <v>42955</v>
      </c>
      <c r="I152" s="4">
        <v>3724.3287</v>
      </c>
      <c r="J152" s="4">
        <v>3732.2129</v>
      </c>
      <c r="N152" s="3">
        <v>42955</v>
      </c>
      <c r="O152" s="1">
        <f t="shared" si="4"/>
        <v>59.671299999999974</v>
      </c>
      <c r="P152" s="1">
        <f t="shared" si="5"/>
        <v>50.787100000000009</v>
      </c>
    </row>
    <row r="153" spans="2:16" x14ac:dyDescent="0.15">
      <c r="B153" s="3">
        <v>42956</v>
      </c>
      <c r="C153" s="4">
        <v>3.78</v>
      </c>
      <c r="D153" s="4">
        <v>3.78</v>
      </c>
      <c r="H153" s="3">
        <v>42956</v>
      </c>
      <c r="I153" s="4">
        <v>3728.0319</v>
      </c>
      <c r="J153" s="4">
        <v>3731.0439999999999</v>
      </c>
      <c r="N153" s="3">
        <v>42956</v>
      </c>
      <c r="O153" s="1">
        <f t="shared" si="4"/>
        <v>51.968100000000049</v>
      </c>
      <c r="P153" s="1">
        <f t="shared" si="5"/>
        <v>48.956000000000131</v>
      </c>
    </row>
    <row r="154" spans="2:16" x14ac:dyDescent="0.15">
      <c r="B154" s="3">
        <v>42957</v>
      </c>
      <c r="C154" s="4">
        <v>3.7730000000000001</v>
      </c>
      <c r="D154" s="4">
        <v>3.7719999999999998</v>
      </c>
      <c r="H154" s="3">
        <v>42957</v>
      </c>
      <c r="I154" s="4">
        <v>3724.962</v>
      </c>
      <c r="J154" s="4">
        <v>3715.9207999999999</v>
      </c>
      <c r="N154" s="3">
        <v>42957</v>
      </c>
      <c r="O154" s="1">
        <f t="shared" si="4"/>
        <v>48.038000000000011</v>
      </c>
      <c r="P154" s="1">
        <f t="shared" si="5"/>
        <v>56.079200000000128</v>
      </c>
    </row>
    <row r="155" spans="2:16" x14ac:dyDescent="0.15">
      <c r="B155" s="3">
        <v>42958</v>
      </c>
      <c r="C155" s="4">
        <v>3.7480000000000002</v>
      </c>
      <c r="D155" s="4">
        <v>3.7</v>
      </c>
      <c r="H155" s="3">
        <v>42958</v>
      </c>
      <c r="I155" s="4">
        <v>3687.9313999999999</v>
      </c>
      <c r="J155" s="4">
        <v>3647.3503000000001</v>
      </c>
      <c r="N155" s="3">
        <v>42958</v>
      </c>
      <c r="O155" s="1">
        <f t="shared" si="4"/>
        <v>60.06860000000006</v>
      </c>
      <c r="P155" s="1">
        <f t="shared" si="5"/>
        <v>52.649699999999939</v>
      </c>
    </row>
    <row r="156" spans="2:16" x14ac:dyDescent="0.15">
      <c r="B156" s="3">
        <v>42961</v>
      </c>
      <c r="C156" s="4">
        <v>3.7010000000000001</v>
      </c>
      <c r="D156" s="4">
        <v>3.746</v>
      </c>
      <c r="H156" s="3">
        <v>42961</v>
      </c>
      <c r="I156" s="4">
        <v>3651.3753999999999</v>
      </c>
      <c r="J156" s="4">
        <v>3694.6831000000002</v>
      </c>
      <c r="N156" s="3">
        <v>42961</v>
      </c>
      <c r="O156" s="1">
        <f t="shared" si="4"/>
        <v>49.6246000000001</v>
      </c>
      <c r="P156" s="1">
        <f t="shared" si="5"/>
        <v>51.316899999999805</v>
      </c>
    </row>
    <row r="157" spans="2:16" x14ac:dyDescent="0.15">
      <c r="B157" s="3">
        <v>42962</v>
      </c>
      <c r="C157" s="4">
        <v>3.7469999999999999</v>
      </c>
      <c r="D157" s="4">
        <v>3.7559999999999998</v>
      </c>
      <c r="H157" s="3">
        <v>42962</v>
      </c>
      <c r="I157" s="4">
        <v>3695.78</v>
      </c>
      <c r="J157" s="4">
        <v>3706.0565999999999</v>
      </c>
      <c r="N157" s="3">
        <v>42962</v>
      </c>
      <c r="O157" s="1">
        <f t="shared" si="4"/>
        <v>51.2199999999998</v>
      </c>
      <c r="P157" s="1">
        <f t="shared" si="5"/>
        <v>49.943400000000111</v>
      </c>
    </row>
    <row r="158" spans="2:16" x14ac:dyDescent="0.15">
      <c r="B158" s="3">
        <v>42963</v>
      </c>
      <c r="C158" s="4">
        <v>3.7519999999999998</v>
      </c>
      <c r="D158" s="4">
        <v>3.75</v>
      </c>
      <c r="H158" s="3">
        <v>42963</v>
      </c>
      <c r="I158" s="4">
        <v>3701.1336999999999</v>
      </c>
      <c r="J158" s="4">
        <v>3701.4207000000001</v>
      </c>
      <c r="N158" s="3">
        <v>42963</v>
      </c>
      <c r="O158" s="1">
        <f t="shared" si="4"/>
        <v>50.866300000000138</v>
      </c>
      <c r="P158" s="1">
        <f t="shared" si="5"/>
        <v>48.579299999999876</v>
      </c>
    </row>
    <row r="159" spans="2:16" x14ac:dyDescent="0.15">
      <c r="B159" s="3">
        <v>42964</v>
      </c>
      <c r="C159" s="4">
        <v>3.7559999999999998</v>
      </c>
      <c r="D159" s="4">
        <v>3.7789999999999999</v>
      </c>
      <c r="H159" s="3">
        <v>42964</v>
      </c>
      <c r="I159" s="4">
        <v>3707.0668000000001</v>
      </c>
      <c r="J159" s="4">
        <v>3721.277</v>
      </c>
      <c r="N159" s="3">
        <v>42964</v>
      </c>
      <c r="O159" s="1">
        <f t="shared" si="4"/>
        <v>48.933199999999943</v>
      </c>
      <c r="P159" s="1">
        <f t="shared" si="5"/>
        <v>57.722999999999956</v>
      </c>
    </row>
    <row r="160" spans="2:16" x14ac:dyDescent="0.15">
      <c r="B160" s="3">
        <v>42965</v>
      </c>
      <c r="C160" s="4">
        <v>3.7669999999999999</v>
      </c>
      <c r="D160" s="4">
        <v>3.7810000000000001</v>
      </c>
      <c r="H160" s="3">
        <v>42965</v>
      </c>
      <c r="I160" s="4">
        <v>3707.1891000000001</v>
      </c>
      <c r="J160" s="4">
        <v>3724.6747999999998</v>
      </c>
      <c r="N160" s="3">
        <v>42965</v>
      </c>
      <c r="O160" s="1">
        <f t="shared" si="4"/>
        <v>59.810899999999947</v>
      </c>
      <c r="P160" s="1">
        <f t="shared" si="5"/>
        <v>56.325200000000223</v>
      </c>
    </row>
    <row r="161" spans="2:16" x14ac:dyDescent="0.15">
      <c r="B161" s="3">
        <v>42968</v>
      </c>
      <c r="C161" s="4">
        <v>3.7909999999999999</v>
      </c>
      <c r="D161" s="4">
        <v>3.7970000000000002</v>
      </c>
      <c r="H161" s="3">
        <v>42968</v>
      </c>
      <c r="I161" s="4">
        <v>3731.8398999999999</v>
      </c>
      <c r="J161" s="4">
        <v>3740.9940999999999</v>
      </c>
      <c r="N161" s="3">
        <v>42968</v>
      </c>
      <c r="O161" s="1">
        <f t="shared" si="4"/>
        <v>59.160100000000057</v>
      </c>
      <c r="P161" s="1">
        <f t="shared" si="5"/>
        <v>56.005900000000111</v>
      </c>
    </row>
    <row r="162" spans="2:16" x14ac:dyDescent="0.15">
      <c r="B162" s="3">
        <v>42969</v>
      </c>
      <c r="C162" s="4">
        <v>3.7959999999999998</v>
      </c>
      <c r="D162" s="4">
        <v>3.8029999999999999</v>
      </c>
      <c r="H162" s="3">
        <v>42969</v>
      </c>
      <c r="I162" s="4">
        <v>3745.7543000000001</v>
      </c>
      <c r="J162" s="4">
        <v>3752.2979999999998</v>
      </c>
      <c r="N162" s="3">
        <v>42969</v>
      </c>
      <c r="O162" s="1">
        <f t="shared" si="4"/>
        <v>50.245699999999943</v>
      </c>
      <c r="P162" s="1">
        <f t="shared" si="5"/>
        <v>50.702000000000226</v>
      </c>
    </row>
    <row r="163" spans="2:16" x14ac:dyDescent="0.15">
      <c r="B163" s="3">
        <v>42970</v>
      </c>
      <c r="C163" s="4">
        <v>3.8029999999999999</v>
      </c>
      <c r="D163" s="4">
        <v>3.8130000000000002</v>
      </c>
      <c r="H163" s="3">
        <v>42970</v>
      </c>
      <c r="I163" s="4">
        <v>3747.6107999999999</v>
      </c>
      <c r="J163" s="4">
        <v>3756.0884000000001</v>
      </c>
      <c r="N163" s="3">
        <v>42970</v>
      </c>
      <c r="O163" s="1">
        <f t="shared" si="4"/>
        <v>55.389200000000073</v>
      </c>
      <c r="P163" s="1">
        <f t="shared" si="5"/>
        <v>56.911599999999908</v>
      </c>
    </row>
    <row r="164" spans="2:16" x14ac:dyDescent="0.15">
      <c r="B164" s="3">
        <v>42971</v>
      </c>
      <c r="C164" s="4">
        <v>3.8130000000000002</v>
      </c>
      <c r="D164" s="4">
        <v>3.7930000000000001</v>
      </c>
      <c r="H164" s="3">
        <v>42971</v>
      </c>
      <c r="I164" s="4">
        <v>3755.8901999999998</v>
      </c>
      <c r="J164" s="4">
        <v>3734.6457999999998</v>
      </c>
      <c r="N164" s="3">
        <v>42971</v>
      </c>
      <c r="O164" s="1">
        <f t="shared" si="4"/>
        <v>57.109800000000178</v>
      </c>
      <c r="P164" s="1">
        <f t="shared" si="5"/>
        <v>58.354200000000219</v>
      </c>
    </row>
    <row r="165" spans="2:16" x14ac:dyDescent="0.15">
      <c r="B165" s="3">
        <v>42972</v>
      </c>
      <c r="C165" s="4">
        <v>3.7919999999999998</v>
      </c>
      <c r="D165" s="4">
        <v>3.859</v>
      </c>
      <c r="H165" s="3">
        <v>42972</v>
      </c>
      <c r="I165" s="4">
        <v>3736.2916</v>
      </c>
      <c r="J165" s="4">
        <v>3795.7543999999998</v>
      </c>
      <c r="N165" s="3">
        <v>42972</v>
      </c>
      <c r="O165" s="1">
        <f t="shared" si="4"/>
        <v>55.708399999999983</v>
      </c>
      <c r="P165" s="1">
        <f t="shared" si="5"/>
        <v>63.245600000000195</v>
      </c>
    </row>
    <row r="166" spans="2:16" x14ac:dyDescent="0.15">
      <c r="B166" s="3">
        <v>42975</v>
      </c>
      <c r="C166" s="4">
        <v>3.8620000000000001</v>
      </c>
      <c r="D166" s="4">
        <v>3.903</v>
      </c>
      <c r="H166" s="3">
        <v>42975</v>
      </c>
      <c r="I166" s="4">
        <v>3805.6567</v>
      </c>
      <c r="J166" s="4">
        <v>3842.7118999999998</v>
      </c>
      <c r="N166" s="3">
        <v>42975</v>
      </c>
      <c r="O166" s="1">
        <f t="shared" si="4"/>
        <v>56.343299999999999</v>
      </c>
      <c r="P166" s="1">
        <f t="shared" si="5"/>
        <v>60.288100000000213</v>
      </c>
    </row>
    <row r="167" spans="2:16" x14ac:dyDescent="0.15">
      <c r="B167" s="3">
        <v>42976</v>
      </c>
      <c r="C167" s="4">
        <v>3.9039999999999999</v>
      </c>
      <c r="D167" s="4">
        <v>3.895</v>
      </c>
      <c r="H167" s="3">
        <v>42976</v>
      </c>
      <c r="I167" s="4">
        <v>3839.1779000000001</v>
      </c>
      <c r="J167" s="4">
        <v>3834.5376000000001</v>
      </c>
      <c r="N167" s="3">
        <v>42976</v>
      </c>
      <c r="O167" s="1">
        <f t="shared" si="4"/>
        <v>64.822099999999864</v>
      </c>
      <c r="P167" s="1">
        <f t="shared" si="5"/>
        <v>60.462399999999889</v>
      </c>
    </row>
    <row r="168" spans="2:16" x14ac:dyDescent="0.15">
      <c r="B168" s="3">
        <v>42977</v>
      </c>
      <c r="C168" s="4">
        <v>3.8940000000000001</v>
      </c>
      <c r="D168" s="4">
        <v>3.891</v>
      </c>
      <c r="H168" s="3">
        <v>42977</v>
      </c>
      <c r="I168" s="4">
        <v>3834.2682</v>
      </c>
      <c r="J168" s="4">
        <v>3834.3004999999998</v>
      </c>
      <c r="N168" s="3">
        <v>42977</v>
      </c>
      <c r="O168" s="1">
        <f t="shared" si="4"/>
        <v>59.731800000000021</v>
      </c>
      <c r="P168" s="1">
        <f t="shared" si="5"/>
        <v>56.699500000000171</v>
      </c>
    </row>
    <row r="169" spans="2:16" x14ac:dyDescent="0.15">
      <c r="B169" s="3">
        <v>42978</v>
      </c>
      <c r="C169" s="4">
        <v>3.891</v>
      </c>
      <c r="D169" s="4">
        <v>3.8839999999999999</v>
      </c>
      <c r="H169" s="3">
        <v>42978</v>
      </c>
      <c r="I169" s="4">
        <v>3835.8393999999998</v>
      </c>
      <c r="J169" s="4">
        <v>3822.0927999999999</v>
      </c>
      <c r="N169" s="3">
        <v>42978</v>
      </c>
      <c r="O169" s="1">
        <f t="shared" si="4"/>
        <v>55.160600000000159</v>
      </c>
      <c r="P169" s="1">
        <f t="shared" si="5"/>
        <v>61.907200000000103</v>
      </c>
    </row>
    <row r="170" spans="2:16" x14ac:dyDescent="0.15">
      <c r="B170" s="3">
        <v>42979</v>
      </c>
      <c r="C170" s="4">
        <v>3.8839999999999999</v>
      </c>
      <c r="D170" s="4">
        <v>3.8889999999999998</v>
      </c>
      <c r="H170" s="3">
        <v>42979</v>
      </c>
      <c r="I170" s="4">
        <v>3825.3391999999999</v>
      </c>
      <c r="J170" s="4">
        <v>3830.5383000000002</v>
      </c>
      <c r="N170" s="3">
        <v>42979</v>
      </c>
      <c r="O170" s="1">
        <f t="shared" si="4"/>
        <v>58.660800000000108</v>
      </c>
      <c r="P170" s="1">
        <f t="shared" si="5"/>
        <v>58.461699999999837</v>
      </c>
    </row>
    <row r="171" spans="2:16" x14ac:dyDescent="0.15">
      <c r="B171" s="3">
        <v>42982</v>
      </c>
      <c r="C171" s="4">
        <v>3.8889999999999998</v>
      </c>
      <c r="D171" s="4">
        <v>3.903</v>
      </c>
      <c r="H171" s="3">
        <v>42982</v>
      </c>
      <c r="I171" s="4">
        <v>3828.5446999999999</v>
      </c>
      <c r="J171" s="4">
        <v>3845.6163000000001</v>
      </c>
      <c r="N171" s="3">
        <v>42982</v>
      </c>
      <c r="O171" s="1">
        <f t="shared" si="4"/>
        <v>60.455300000000079</v>
      </c>
      <c r="P171" s="1">
        <f t="shared" si="5"/>
        <v>57.383699999999862</v>
      </c>
    </row>
    <row r="172" spans="2:16" x14ac:dyDescent="0.15">
      <c r="B172" s="3">
        <v>42983</v>
      </c>
      <c r="C172" s="4">
        <v>3.903</v>
      </c>
      <c r="D172" s="4">
        <v>3.9169999999999998</v>
      </c>
      <c r="H172" s="3">
        <v>42983</v>
      </c>
      <c r="I172" s="4">
        <v>3845.5450999999998</v>
      </c>
      <c r="J172" s="4">
        <v>3857.0464000000002</v>
      </c>
      <c r="N172" s="3">
        <v>42983</v>
      </c>
      <c r="O172" s="1">
        <f t="shared" si="4"/>
        <v>57.45490000000018</v>
      </c>
      <c r="P172" s="1">
        <f t="shared" si="5"/>
        <v>59.953599999999824</v>
      </c>
    </row>
    <row r="173" spans="2:16" x14ac:dyDescent="0.15">
      <c r="B173" s="3">
        <v>42984</v>
      </c>
      <c r="C173" s="4">
        <v>3.9079999999999999</v>
      </c>
      <c r="D173" s="4">
        <v>3.9049999999999998</v>
      </c>
      <c r="H173" s="3">
        <v>42984</v>
      </c>
      <c r="I173" s="4">
        <v>3846.7471</v>
      </c>
      <c r="J173" s="4">
        <v>3849.4499000000001</v>
      </c>
      <c r="N173" s="3">
        <v>42984</v>
      </c>
      <c r="O173" s="1">
        <f t="shared" si="4"/>
        <v>61.252899999999954</v>
      </c>
      <c r="P173" s="1">
        <f t="shared" si="5"/>
        <v>55.550099999999929</v>
      </c>
    </row>
    <row r="174" spans="2:16" x14ac:dyDescent="0.15">
      <c r="B174" s="3">
        <v>42985</v>
      </c>
      <c r="C174" s="4">
        <v>3.9079999999999999</v>
      </c>
      <c r="D174" s="4">
        <v>3.8879999999999999</v>
      </c>
      <c r="H174" s="3">
        <v>42985</v>
      </c>
      <c r="I174" s="4">
        <v>3851.6880000000001</v>
      </c>
      <c r="J174" s="4">
        <v>3829.8712999999998</v>
      </c>
      <c r="N174" s="3">
        <v>42985</v>
      </c>
      <c r="O174" s="1">
        <f t="shared" si="4"/>
        <v>56.311999999999898</v>
      </c>
      <c r="P174" s="1">
        <f t="shared" si="5"/>
        <v>58.128700000000208</v>
      </c>
    </row>
    <row r="175" spans="2:16" x14ac:dyDescent="0.15">
      <c r="B175" s="3">
        <v>42986</v>
      </c>
      <c r="C175" s="4">
        <v>3.89</v>
      </c>
      <c r="D175" s="4">
        <v>3.8839999999999999</v>
      </c>
      <c r="H175" s="3">
        <v>42986</v>
      </c>
      <c r="I175" s="4">
        <v>3830.0707000000002</v>
      </c>
      <c r="J175" s="4">
        <v>3825.9895000000001</v>
      </c>
      <c r="N175" s="3">
        <v>42986</v>
      </c>
      <c r="O175" s="1">
        <f t="shared" si="4"/>
        <v>59.929299999999785</v>
      </c>
      <c r="P175" s="1">
        <f t="shared" si="5"/>
        <v>58.010499999999865</v>
      </c>
    </row>
    <row r="176" spans="2:16" x14ac:dyDescent="0.15">
      <c r="B176" s="3">
        <v>42989</v>
      </c>
      <c r="C176" s="4">
        <v>3.8889999999999998</v>
      </c>
      <c r="D176" s="4">
        <v>3.89</v>
      </c>
      <c r="H176" s="3">
        <v>42989</v>
      </c>
      <c r="I176" s="4">
        <v>3828.3422</v>
      </c>
      <c r="J176" s="4">
        <v>3825.6453000000001</v>
      </c>
      <c r="N176" s="3">
        <v>42989</v>
      </c>
      <c r="O176" s="1">
        <f t="shared" si="4"/>
        <v>60.657799999999952</v>
      </c>
      <c r="P176" s="1">
        <f t="shared" si="5"/>
        <v>64.354699999999866</v>
      </c>
    </row>
    <row r="177" spans="2:16" x14ac:dyDescent="0.15">
      <c r="B177" s="3">
        <v>42990</v>
      </c>
      <c r="C177" s="4">
        <v>3.9</v>
      </c>
      <c r="D177" s="4">
        <v>3.9</v>
      </c>
      <c r="H177" s="3">
        <v>42990</v>
      </c>
      <c r="I177" s="4">
        <v>3832.2422000000001</v>
      </c>
      <c r="J177" s="4">
        <v>3837.9340999999999</v>
      </c>
      <c r="N177" s="3">
        <v>42990</v>
      </c>
      <c r="O177" s="1">
        <f t="shared" si="4"/>
        <v>67.757799999999861</v>
      </c>
      <c r="P177" s="1">
        <f t="shared" si="5"/>
        <v>62.065900000000056</v>
      </c>
    </row>
    <row r="178" spans="2:16" x14ac:dyDescent="0.15">
      <c r="B178" s="3">
        <v>42991</v>
      </c>
      <c r="C178" s="4">
        <v>3.9020000000000001</v>
      </c>
      <c r="D178" s="4">
        <v>3.903</v>
      </c>
      <c r="H178" s="3">
        <v>42991</v>
      </c>
      <c r="I178" s="4">
        <v>3835.5493000000001</v>
      </c>
      <c r="J178" s="4">
        <v>3842.6061</v>
      </c>
      <c r="N178" s="3">
        <v>42991</v>
      </c>
      <c r="O178" s="1">
        <f t="shared" si="4"/>
        <v>66.45069999999987</v>
      </c>
      <c r="P178" s="1">
        <f t="shared" si="5"/>
        <v>60.393900000000031</v>
      </c>
    </row>
    <row r="179" spans="2:16" x14ac:dyDescent="0.15">
      <c r="B179" s="3">
        <v>42992</v>
      </c>
      <c r="C179" s="4">
        <v>3.9009999999999998</v>
      </c>
      <c r="D179" s="4">
        <v>3.89</v>
      </c>
      <c r="H179" s="3">
        <v>42992</v>
      </c>
      <c r="I179" s="4">
        <v>3843.5720000000001</v>
      </c>
      <c r="J179" s="4">
        <v>3829.9553999999998</v>
      </c>
      <c r="N179" s="3">
        <v>42992</v>
      </c>
      <c r="O179" s="1">
        <f t="shared" si="4"/>
        <v>57.427999999999884</v>
      </c>
      <c r="P179" s="1">
        <f t="shared" si="5"/>
        <v>60.044600000000173</v>
      </c>
    </row>
    <row r="180" spans="2:16" x14ac:dyDescent="0.15">
      <c r="B180" s="3">
        <v>42993</v>
      </c>
      <c r="C180" s="4">
        <v>3.8879999999999999</v>
      </c>
      <c r="D180" s="4">
        <v>3.8959999999999999</v>
      </c>
      <c r="H180" s="3">
        <v>42993</v>
      </c>
      <c r="I180" s="4">
        <v>3826.1448</v>
      </c>
      <c r="J180" s="4">
        <v>3831.2964999999999</v>
      </c>
      <c r="N180" s="3">
        <v>42993</v>
      </c>
      <c r="O180" s="1">
        <f t="shared" si="4"/>
        <v>61.855199999999968</v>
      </c>
      <c r="P180" s="1">
        <f t="shared" si="5"/>
        <v>64.703500000000076</v>
      </c>
    </row>
    <row r="181" spans="2:16" x14ac:dyDescent="0.15">
      <c r="B181" s="3">
        <v>42996</v>
      </c>
      <c r="C181" s="4">
        <v>3.8929999999999998</v>
      </c>
      <c r="D181" s="4">
        <v>3.911</v>
      </c>
      <c r="H181" s="3">
        <v>42996</v>
      </c>
      <c r="I181" s="4">
        <v>3832.9625999999998</v>
      </c>
      <c r="J181" s="4">
        <v>3843.1428000000001</v>
      </c>
      <c r="N181" s="3">
        <v>42996</v>
      </c>
      <c r="O181" s="1">
        <f t="shared" si="4"/>
        <v>60.037400000000162</v>
      </c>
      <c r="P181" s="1">
        <f t="shared" si="5"/>
        <v>67.857199999999921</v>
      </c>
    </row>
    <row r="182" spans="2:16" x14ac:dyDescent="0.15">
      <c r="B182" s="3">
        <v>42997</v>
      </c>
      <c r="C182" s="4">
        <v>3.9119999999999999</v>
      </c>
      <c r="D182" s="4">
        <v>3.8860000000000001</v>
      </c>
      <c r="H182" s="3">
        <v>42997</v>
      </c>
      <c r="I182" s="4">
        <v>3849.8793999999998</v>
      </c>
      <c r="J182" s="4">
        <v>3832.1161000000002</v>
      </c>
      <c r="N182" s="3">
        <v>42997</v>
      </c>
      <c r="O182" s="1">
        <f t="shared" si="4"/>
        <v>62.120600000000195</v>
      </c>
      <c r="P182" s="1">
        <f t="shared" si="5"/>
        <v>53.883899999999812</v>
      </c>
    </row>
    <row r="183" spans="2:16" x14ac:dyDescent="0.15">
      <c r="B183" s="3">
        <v>42998</v>
      </c>
      <c r="C183" s="4">
        <v>3.8839999999999999</v>
      </c>
      <c r="D183" s="4">
        <v>3.9039999999999999</v>
      </c>
      <c r="H183" s="3">
        <v>42998</v>
      </c>
      <c r="I183" s="4">
        <v>3830.1549</v>
      </c>
      <c r="J183" s="4">
        <v>3842.4353000000001</v>
      </c>
      <c r="N183" s="3">
        <v>42998</v>
      </c>
      <c r="O183" s="1">
        <f t="shared" si="4"/>
        <v>53.845100000000002</v>
      </c>
      <c r="P183" s="1">
        <f t="shared" si="5"/>
        <v>61.564699999999903</v>
      </c>
    </row>
    <row r="184" spans="2:16" x14ac:dyDescent="0.15">
      <c r="B184" s="3">
        <v>42999</v>
      </c>
      <c r="C184" s="4">
        <v>3.9039999999999999</v>
      </c>
      <c r="D184" s="4">
        <v>3.9049999999999998</v>
      </c>
      <c r="H184" s="3">
        <v>42999</v>
      </c>
      <c r="I184" s="4">
        <v>3843.2577000000001</v>
      </c>
      <c r="J184" s="4">
        <v>3837.8175999999999</v>
      </c>
      <c r="N184" s="3">
        <v>42999</v>
      </c>
      <c r="O184" s="1">
        <f t="shared" si="4"/>
        <v>60.742299999999886</v>
      </c>
      <c r="P184" s="1">
        <f t="shared" si="5"/>
        <v>67.182400000000143</v>
      </c>
    </row>
    <row r="185" spans="2:16" x14ac:dyDescent="0.15">
      <c r="B185" s="3">
        <v>43000</v>
      </c>
      <c r="C185" s="4">
        <v>3.89</v>
      </c>
      <c r="D185" s="4">
        <v>3.8940000000000001</v>
      </c>
      <c r="H185" s="3">
        <v>43000</v>
      </c>
      <c r="I185" s="4">
        <v>3826.4589000000001</v>
      </c>
      <c r="J185" s="4">
        <v>3837.7303999999999</v>
      </c>
      <c r="N185" s="3">
        <v>43000</v>
      </c>
      <c r="O185" s="1">
        <f t="shared" si="4"/>
        <v>63.541099999999915</v>
      </c>
      <c r="P185" s="1">
        <f t="shared" si="5"/>
        <v>56.269600000000082</v>
      </c>
    </row>
    <row r="186" spans="2:16" x14ac:dyDescent="0.15">
      <c r="B186" s="3">
        <v>43003</v>
      </c>
      <c r="C186" s="4">
        <v>3.8889999999999998</v>
      </c>
      <c r="D186" s="4">
        <v>3.8780000000000001</v>
      </c>
      <c r="H186" s="3">
        <v>43003</v>
      </c>
      <c r="I186" s="4">
        <v>3829.2190000000001</v>
      </c>
      <c r="J186" s="4">
        <v>3817.7914999999998</v>
      </c>
      <c r="N186" s="3">
        <v>43003</v>
      </c>
      <c r="O186" s="1">
        <f t="shared" si="4"/>
        <v>59.780999999999949</v>
      </c>
      <c r="P186" s="1">
        <f t="shared" si="5"/>
        <v>60.208500000000186</v>
      </c>
    </row>
    <row r="187" spans="2:16" x14ac:dyDescent="0.15">
      <c r="B187" s="3">
        <v>43004</v>
      </c>
      <c r="C187" s="4">
        <v>3.8730000000000002</v>
      </c>
      <c r="D187" s="4">
        <v>3.88</v>
      </c>
      <c r="H187" s="3">
        <v>43004</v>
      </c>
      <c r="I187" s="4">
        <v>3810.3332999999998</v>
      </c>
      <c r="J187" s="4">
        <v>3820.7815999999998</v>
      </c>
      <c r="N187" s="3">
        <v>43004</v>
      </c>
      <c r="O187" s="1">
        <f t="shared" si="4"/>
        <v>62.666700000000219</v>
      </c>
      <c r="P187" s="1">
        <f t="shared" si="5"/>
        <v>59.218400000000202</v>
      </c>
    </row>
    <row r="188" spans="2:16" x14ac:dyDescent="0.15">
      <c r="B188" s="3">
        <v>43005</v>
      </c>
      <c r="C188" s="4">
        <v>3.879</v>
      </c>
      <c r="D188" s="4">
        <v>3.883</v>
      </c>
      <c r="H188" s="3">
        <v>43005</v>
      </c>
      <c r="I188" s="4">
        <v>3818.9645999999998</v>
      </c>
      <c r="J188" s="4">
        <v>3821.2</v>
      </c>
      <c r="N188" s="3">
        <v>43005</v>
      </c>
      <c r="O188" s="1">
        <f t="shared" si="4"/>
        <v>60.035400000000209</v>
      </c>
      <c r="P188" s="1">
        <f t="shared" si="5"/>
        <v>61.800000000000182</v>
      </c>
    </row>
    <row r="189" spans="2:16" x14ac:dyDescent="0.15">
      <c r="B189" s="3">
        <v>43006</v>
      </c>
      <c r="C189" s="4">
        <v>3.883</v>
      </c>
      <c r="D189" s="4">
        <v>3.8889999999999998</v>
      </c>
      <c r="H189" s="3">
        <v>43006</v>
      </c>
      <c r="I189" s="4">
        <v>3821.5904</v>
      </c>
      <c r="J189" s="4">
        <v>3822.5385999999999</v>
      </c>
      <c r="N189" s="3">
        <v>43006</v>
      </c>
      <c r="O189" s="1">
        <f t="shared" si="4"/>
        <v>61.409599999999955</v>
      </c>
      <c r="P189" s="1">
        <f t="shared" si="5"/>
        <v>66.46140000000014</v>
      </c>
    </row>
    <row r="190" spans="2:16" x14ac:dyDescent="0.15">
      <c r="B190" s="3">
        <v>43007</v>
      </c>
      <c r="C190" s="4">
        <v>3.8889999999999998</v>
      </c>
      <c r="D190" s="4">
        <v>3.9020000000000001</v>
      </c>
      <c r="H190" s="3">
        <v>43007</v>
      </c>
      <c r="I190" s="4">
        <v>3825.2021</v>
      </c>
      <c r="J190" s="4">
        <v>3836.5012999999999</v>
      </c>
      <c r="N190" s="3">
        <v>43007</v>
      </c>
      <c r="O190" s="1">
        <f t="shared" si="4"/>
        <v>63.797900000000027</v>
      </c>
      <c r="P190" s="1">
        <f t="shared" si="5"/>
        <v>65.498700000000099</v>
      </c>
    </row>
    <row r="191" spans="2:16" x14ac:dyDescent="0.15">
      <c r="B191" s="3">
        <v>43017</v>
      </c>
      <c r="C191" s="4">
        <v>3.972</v>
      </c>
      <c r="D191" s="4">
        <v>3.9430000000000001</v>
      </c>
      <c r="H191" s="3">
        <v>43017</v>
      </c>
      <c r="I191" s="4">
        <v>3910.1149</v>
      </c>
      <c r="J191" s="4">
        <v>3882.2076000000002</v>
      </c>
      <c r="N191" s="3">
        <v>43017</v>
      </c>
      <c r="O191" s="1">
        <f t="shared" si="4"/>
        <v>61.885099999999966</v>
      </c>
      <c r="P191" s="1">
        <f t="shared" si="5"/>
        <v>60.792399999999816</v>
      </c>
    </row>
    <row r="192" spans="2:16" x14ac:dyDescent="0.15">
      <c r="B192" s="3">
        <v>43018</v>
      </c>
      <c r="C192" s="4">
        <v>3.94</v>
      </c>
      <c r="D192" s="4">
        <v>3.948</v>
      </c>
      <c r="H192" s="3">
        <v>43018</v>
      </c>
      <c r="I192" s="4">
        <v>3883.0037000000002</v>
      </c>
      <c r="J192" s="4">
        <v>3889.8636999999999</v>
      </c>
      <c r="N192" s="3">
        <v>43018</v>
      </c>
      <c r="O192" s="1">
        <f t="shared" si="4"/>
        <v>56.996299999999792</v>
      </c>
      <c r="P192" s="1">
        <f t="shared" si="5"/>
        <v>58.136300000000119</v>
      </c>
    </row>
    <row r="193" spans="2:16" x14ac:dyDescent="0.15">
      <c r="B193" s="3">
        <v>43019</v>
      </c>
      <c r="C193" s="4">
        <v>3.948</v>
      </c>
      <c r="D193" s="4">
        <v>3.9630000000000001</v>
      </c>
      <c r="H193" s="3">
        <v>43019</v>
      </c>
      <c r="I193" s="4">
        <v>3886.8184000000001</v>
      </c>
      <c r="J193" s="4">
        <v>3902.6867999999999</v>
      </c>
      <c r="N193" s="3">
        <v>43019</v>
      </c>
      <c r="O193" s="1">
        <f t="shared" si="4"/>
        <v>61.181599999999889</v>
      </c>
      <c r="P193" s="1">
        <f t="shared" si="5"/>
        <v>60.313200000000052</v>
      </c>
    </row>
    <row r="194" spans="2:16" x14ac:dyDescent="0.15">
      <c r="B194" s="3">
        <v>43020</v>
      </c>
      <c r="C194" s="4">
        <v>3.9620000000000002</v>
      </c>
      <c r="D194" s="4">
        <v>3.98</v>
      </c>
      <c r="H194" s="3">
        <v>43020</v>
      </c>
      <c r="I194" s="4">
        <v>3902.0156000000002</v>
      </c>
      <c r="J194" s="4">
        <v>3912.9535999999998</v>
      </c>
      <c r="N194" s="3">
        <v>43020</v>
      </c>
      <c r="O194" s="1">
        <f t="shared" si="4"/>
        <v>59.984399999999823</v>
      </c>
      <c r="P194" s="1">
        <f t="shared" si="5"/>
        <v>67.046400000000176</v>
      </c>
    </row>
    <row r="195" spans="2:16" x14ac:dyDescent="0.15">
      <c r="B195" s="3">
        <v>43021</v>
      </c>
      <c r="C195" s="4">
        <v>3.9710000000000001</v>
      </c>
      <c r="D195" s="4">
        <v>3.988</v>
      </c>
      <c r="H195" s="3">
        <v>43021</v>
      </c>
      <c r="I195" s="4">
        <v>3912.9749999999999</v>
      </c>
      <c r="J195" s="4">
        <v>3921.0016999999998</v>
      </c>
      <c r="N195" s="3">
        <v>43021</v>
      </c>
      <c r="O195" s="1">
        <f t="shared" si="4"/>
        <v>58.025000000000091</v>
      </c>
      <c r="P195" s="1">
        <f t="shared" si="5"/>
        <v>66.998300000000199</v>
      </c>
    </row>
    <row r="196" spans="2:16" x14ac:dyDescent="0.15">
      <c r="B196" s="3">
        <v>43024</v>
      </c>
      <c r="C196" s="4">
        <v>3.988</v>
      </c>
      <c r="D196" s="4">
        <v>3.9740000000000002</v>
      </c>
      <c r="H196" s="3">
        <v>43024</v>
      </c>
      <c r="I196" s="4">
        <v>3926.2754</v>
      </c>
      <c r="J196" s="4">
        <v>3913.4461999999999</v>
      </c>
      <c r="N196" s="3">
        <v>43024</v>
      </c>
      <c r="O196" s="1">
        <f t="shared" si="4"/>
        <v>61.724600000000009</v>
      </c>
      <c r="P196" s="1">
        <f t="shared" si="5"/>
        <v>60.553800000000138</v>
      </c>
    </row>
    <row r="197" spans="2:16" x14ac:dyDescent="0.15">
      <c r="B197" s="3">
        <v>43025</v>
      </c>
      <c r="C197" s="4">
        <v>3.9740000000000002</v>
      </c>
      <c r="D197" s="4">
        <v>3.972</v>
      </c>
      <c r="H197" s="3">
        <v>43025</v>
      </c>
      <c r="I197" s="4">
        <v>3910.7894000000001</v>
      </c>
      <c r="J197" s="4">
        <v>3913.0688</v>
      </c>
      <c r="N197" s="3">
        <v>43025</v>
      </c>
      <c r="O197" s="1">
        <f t="shared" si="4"/>
        <v>63.210599999999886</v>
      </c>
      <c r="P197" s="1">
        <f t="shared" si="5"/>
        <v>58.93119999999999</v>
      </c>
    </row>
    <row r="198" spans="2:16" x14ac:dyDescent="0.15">
      <c r="B198" s="3">
        <v>43026</v>
      </c>
      <c r="C198" s="4">
        <v>3.9710000000000001</v>
      </c>
      <c r="D198" s="4">
        <v>3.996</v>
      </c>
      <c r="H198" s="3">
        <v>43026</v>
      </c>
      <c r="I198" s="4">
        <v>3914.8152</v>
      </c>
      <c r="J198" s="4">
        <v>3944.1626000000001</v>
      </c>
      <c r="N198" s="3">
        <v>43026</v>
      </c>
      <c r="O198" s="1">
        <f t="shared" si="4"/>
        <v>56.184799999999996</v>
      </c>
      <c r="P198" s="1">
        <f t="shared" si="5"/>
        <v>51.837399999999889</v>
      </c>
    </row>
    <row r="199" spans="2:16" x14ac:dyDescent="0.15">
      <c r="B199" s="3">
        <v>43027</v>
      </c>
      <c r="C199" s="4">
        <v>3.9980000000000002</v>
      </c>
      <c r="D199" s="4">
        <v>3.9849999999999999</v>
      </c>
      <c r="H199" s="3">
        <v>43027</v>
      </c>
      <c r="I199" s="4">
        <v>3940.5830999999998</v>
      </c>
      <c r="J199" s="4">
        <v>3931.2494999999999</v>
      </c>
      <c r="N199" s="3">
        <v>43027</v>
      </c>
      <c r="O199" s="1">
        <f t="shared" si="4"/>
        <v>57.416900000000169</v>
      </c>
      <c r="P199" s="1">
        <f t="shared" si="5"/>
        <v>53.750500000000102</v>
      </c>
    </row>
    <row r="200" spans="2:16" x14ac:dyDescent="0.15">
      <c r="B200" s="3">
        <v>43028</v>
      </c>
      <c r="C200" s="4">
        <v>3.9820000000000002</v>
      </c>
      <c r="D200" s="4">
        <v>3.9830000000000001</v>
      </c>
      <c r="H200" s="3">
        <v>43028</v>
      </c>
      <c r="I200" s="4">
        <v>3918.5264999999999</v>
      </c>
      <c r="J200" s="4">
        <v>3926.8519999999999</v>
      </c>
      <c r="N200" s="3">
        <v>43028</v>
      </c>
      <c r="O200" s="1">
        <f t="shared" ref="O200:O250" si="6">C200*1000-I200</f>
        <v>63.473500000000058</v>
      </c>
      <c r="P200" s="1">
        <f t="shared" ref="P200:P250" si="7">D200*1000-J200</f>
        <v>56.148000000000138</v>
      </c>
    </row>
    <row r="201" spans="2:16" x14ac:dyDescent="0.15">
      <c r="B201" s="3">
        <v>43031</v>
      </c>
      <c r="C201" s="4">
        <v>3.9870000000000001</v>
      </c>
      <c r="D201" s="4">
        <v>3.9950000000000001</v>
      </c>
      <c r="H201" s="3">
        <v>43031</v>
      </c>
      <c r="I201" s="4">
        <v>3930.8914</v>
      </c>
      <c r="J201" s="4">
        <v>3930.7981</v>
      </c>
      <c r="N201" s="3">
        <v>43031</v>
      </c>
      <c r="O201" s="1">
        <f t="shared" si="6"/>
        <v>56.108600000000024</v>
      </c>
      <c r="P201" s="1">
        <f t="shared" si="7"/>
        <v>64.201900000000023</v>
      </c>
    </row>
    <row r="202" spans="2:16" x14ac:dyDescent="0.15">
      <c r="B202" s="3">
        <v>43032</v>
      </c>
      <c r="C202" s="4">
        <v>3.9860000000000002</v>
      </c>
      <c r="D202" s="4">
        <v>4.0209999999999999</v>
      </c>
      <c r="H202" s="3">
        <v>43032</v>
      </c>
      <c r="I202" s="4">
        <v>3926.2298999999998</v>
      </c>
      <c r="J202" s="4">
        <v>3959.3953000000001</v>
      </c>
      <c r="N202" s="3">
        <v>43032</v>
      </c>
      <c r="O202" s="1">
        <f t="shared" si="6"/>
        <v>59.770100000000184</v>
      </c>
      <c r="P202" s="1">
        <f t="shared" si="7"/>
        <v>61.604699999999866</v>
      </c>
    </row>
    <row r="203" spans="2:16" x14ac:dyDescent="0.15">
      <c r="B203" s="3">
        <v>43033</v>
      </c>
      <c r="C203" s="4">
        <v>4.0149999999999997</v>
      </c>
      <c r="D203" s="4">
        <v>4.0339999999999998</v>
      </c>
      <c r="H203" s="3">
        <v>43033</v>
      </c>
      <c r="I203" s="4">
        <v>3958.1669000000002</v>
      </c>
      <c r="J203" s="4">
        <v>3976.9490000000001</v>
      </c>
      <c r="N203" s="3">
        <v>43033</v>
      </c>
      <c r="O203" s="1">
        <f t="shared" si="6"/>
        <v>56.833099999999376</v>
      </c>
      <c r="P203" s="1">
        <f t="shared" si="7"/>
        <v>57.050999999999931</v>
      </c>
    </row>
    <row r="204" spans="2:16" x14ac:dyDescent="0.15">
      <c r="B204" s="3">
        <v>43034</v>
      </c>
      <c r="C204" s="4">
        <v>4.0350000000000001</v>
      </c>
      <c r="D204" s="4">
        <v>4.0629999999999997</v>
      </c>
      <c r="H204" s="3">
        <v>43034</v>
      </c>
      <c r="I204" s="4">
        <v>3980.0479</v>
      </c>
      <c r="J204" s="4">
        <v>3993.5752000000002</v>
      </c>
      <c r="N204" s="3">
        <v>43034</v>
      </c>
      <c r="O204" s="1">
        <f t="shared" si="6"/>
        <v>54.952099999999973</v>
      </c>
      <c r="P204" s="1">
        <f t="shared" si="7"/>
        <v>69.424799999999323</v>
      </c>
    </row>
    <row r="205" spans="2:16" x14ac:dyDescent="0.15">
      <c r="B205" s="3">
        <v>43035</v>
      </c>
      <c r="C205" s="4">
        <v>4.0579999999999998</v>
      </c>
      <c r="D205" s="4">
        <v>4.0830000000000002</v>
      </c>
      <c r="H205" s="3">
        <v>43035</v>
      </c>
      <c r="I205" s="4">
        <v>3992.5538999999999</v>
      </c>
      <c r="J205" s="4">
        <v>4021.9675999999999</v>
      </c>
      <c r="N205" s="3">
        <v>43035</v>
      </c>
      <c r="O205" s="1">
        <f t="shared" si="6"/>
        <v>65.446100000000115</v>
      </c>
      <c r="P205" s="1">
        <f t="shared" si="7"/>
        <v>61.032400000000052</v>
      </c>
    </row>
    <row r="206" spans="2:16" x14ac:dyDescent="0.15">
      <c r="B206" s="3">
        <v>43038</v>
      </c>
      <c r="C206" s="4">
        <v>4.0860000000000003</v>
      </c>
      <c r="D206" s="4">
        <v>4.0650000000000004</v>
      </c>
      <c r="H206" s="3">
        <v>43038</v>
      </c>
      <c r="I206" s="4">
        <v>4022.1641</v>
      </c>
      <c r="J206" s="4">
        <v>4009.7217999999998</v>
      </c>
      <c r="N206" s="3">
        <v>43038</v>
      </c>
      <c r="O206" s="1">
        <f t="shared" si="6"/>
        <v>63.835900000000493</v>
      </c>
      <c r="P206" s="1">
        <f t="shared" si="7"/>
        <v>55.278200000000652</v>
      </c>
    </row>
    <row r="207" spans="2:16" x14ac:dyDescent="0.15">
      <c r="B207" s="3">
        <v>43039</v>
      </c>
      <c r="C207" s="4">
        <v>4.0519999999999996</v>
      </c>
      <c r="D207" s="4">
        <v>4.0620000000000003</v>
      </c>
      <c r="H207" s="3">
        <v>43039</v>
      </c>
      <c r="I207" s="4">
        <v>3995.3935000000001</v>
      </c>
      <c r="J207" s="4">
        <v>4006.7179000000001</v>
      </c>
      <c r="N207" s="3">
        <v>43039</v>
      </c>
      <c r="O207" s="1">
        <f t="shared" si="6"/>
        <v>56.606499999999414</v>
      </c>
      <c r="P207" s="1">
        <f t="shared" si="7"/>
        <v>55.282100000000355</v>
      </c>
    </row>
    <row r="208" spans="2:16" x14ac:dyDescent="0.15">
      <c r="B208" s="3">
        <v>43040</v>
      </c>
      <c r="C208" s="4">
        <v>4.0609999999999999</v>
      </c>
      <c r="D208" s="4">
        <v>4.048</v>
      </c>
      <c r="H208" s="3">
        <v>43040</v>
      </c>
      <c r="I208" s="4">
        <v>4007.9115999999999</v>
      </c>
      <c r="J208" s="4">
        <v>3996.6221</v>
      </c>
      <c r="N208" s="3">
        <v>43040</v>
      </c>
      <c r="O208" s="1">
        <f t="shared" si="6"/>
        <v>53.088400000000092</v>
      </c>
      <c r="P208" s="1">
        <f t="shared" si="7"/>
        <v>51.377899999999954</v>
      </c>
    </row>
    <row r="209" spans="2:16" x14ac:dyDescent="0.15">
      <c r="B209" s="3">
        <v>43041</v>
      </c>
      <c r="C209" s="4">
        <v>4.048</v>
      </c>
      <c r="D209" s="4">
        <v>4.0549999999999997</v>
      </c>
      <c r="H209" s="3">
        <v>43041</v>
      </c>
      <c r="I209" s="4">
        <v>3994.0945999999999</v>
      </c>
      <c r="J209" s="4">
        <v>3997.1343000000002</v>
      </c>
      <c r="N209" s="3">
        <v>43041</v>
      </c>
      <c r="O209" s="1">
        <f t="shared" si="6"/>
        <v>53.9054000000001</v>
      </c>
      <c r="P209" s="1">
        <f t="shared" si="7"/>
        <v>57.865699999999379</v>
      </c>
    </row>
    <row r="210" spans="2:16" x14ac:dyDescent="0.15">
      <c r="B210" s="3">
        <v>43042</v>
      </c>
      <c r="C210" s="4">
        <v>4.0510000000000002</v>
      </c>
      <c r="D210" s="4">
        <v>4.0439999999999996</v>
      </c>
      <c r="H210" s="3">
        <v>43042</v>
      </c>
      <c r="I210" s="4">
        <v>3992.3496</v>
      </c>
      <c r="J210" s="4">
        <v>3992.6979000000001</v>
      </c>
      <c r="N210" s="3">
        <v>43042</v>
      </c>
      <c r="O210" s="1">
        <f t="shared" si="6"/>
        <v>58.650399999999991</v>
      </c>
      <c r="P210" s="1">
        <f t="shared" si="7"/>
        <v>51.302099999999427</v>
      </c>
    </row>
    <row r="211" spans="2:16" x14ac:dyDescent="0.15">
      <c r="B211" s="3">
        <v>43045</v>
      </c>
      <c r="C211" s="4">
        <v>4.0380000000000003</v>
      </c>
      <c r="D211" s="4">
        <v>4.08</v>
      </c>
      <c r="H211" s="3">
        <v>43045</v>
      </c>
      <c r="I211" s="4">
        <v>3989.1824000000001</v>
      </c>
      <c r="J211" s="4">
        <v>4020.8896</v>
      </c>
      <c r="N211" s="3">
        <v>43045</v>
      </c>
      <c r="O211" s="1">
        <f t="shared" si="6"/>
        <v>48.817600000000311</v>
      </c>
      <c r="P211" s="1">
        <f t="shared" si="7"/>
        <v>59.110400000000027</v>
      </c>
    </row>
    <row r="212" spans="2:16" x14ac:dyDescent="0.15">
      <c r="B212" s="3">
        <v>43046</v>
      </c>
      <c r="C212" s="4">
        <v>4.0789999999999997</v>
      </c>
      <c r="D212" s="4">
        <v>4.12</v>
      </c>
      <c r="H212" s="3">
        <v>43046</v>
      </c>
      <c r="I212" s="4">
        <v>4022.4018000000001</v>
      </c>
      <c r="J212" s="4">
        <v>4054.2465000000002</v>
      </c>
      <c r="N212" s="3">
        <v>43046</v>
      </c>
      <c r="O212" s="1">
        <f t="shared" si="6"/>
        <v>56.598199999999451</v>
      </c>
      <c r="P212" s="1">
        <f t="shared" si="7"/>
        <v>65.753499999999804</v>
      </c>
    </row>
    <row r="213" spans="2:16" x14ac:dyDescent="0.15">
      <c r="B213" s="3">
        <v>43047</v>
      </c>
      <c r="C213" s="4">
        <v>4.1159999999999997</v>
      </c>
      <c r="D213" s="4">
        <v>4.1109999999999998</v>
      </c>
      <c r="H213" s="3">
        <v>43047</v>
      </c>
      <c r="I213" s="4">
        <v>4051.4935</v>
      </c>
      <c r="J213" s="4">
        <v>4048.0057000000002</v>
      </c>
      <c r="N213" s="3">
        <v>43047</v>
      </c>
      <c r="O213" s="1">
        <f t="shared" si="6"/>
        <v>64.50649999999996</v>
      </c>
      <c r="P213" s="1">
        <f t="shared" si="7"/>
        <v>62.994299999999839</v>
      </c>
    </row>
    <row r="214" spans="2:16" x14ac:dyDescent="0.15">
      <c r="B214" s="3">
        <v>43048</v>
      </c>
      <c r="C214" s="4">
        <v>4.1070000000000002</v>
      </c>
      <c r="D214" s="4">
        <v>4.1420000000000003</v>
      </c>
      <c r="H214" s="3">
        <v>43048</v>
      </c>
      <c r="I214" s="4">
        <v>4043.0663</v>
      </c>
      <c r="J214" s="4">
        <v>4075.8998000000001</v>
      </c>
      <c r="N214" s="3">
        <v>43048</v>
      </c>
      <c r="O214" s="1">
        <f t="shared" si="6"/>
        <v>63.933700000000044</v>
      </c>
      <c r="P214" s="1">
        <f t="shared" si="7"/>
        <v>66.100199999999859</v>
      </c>
    </row>
    <row r="215" spans="2:16" x14ac:dyDescent="0.15">
      <c r="B215" s="3">
        <v>43049</v>
      </c>
      <c r="C215" s="4">
        <v>4.1340000000000003</v>
      </c>
      <c r="D215" s="4">
        <v>4.1790000000000003</v>
      </c>
      <c r="H215" s="3">
        <v>43049</v>
      </c>
      <c r="I215" s="4">
        <v>4070.2763</v>
      </c>
      <c r="J215" s="4">
        <v>4111.9111999999996</v>
      </c>
      <c r="N215" s="3">
        <v>43049</v>
      </c>
      <c r="O215" s="1">
        <f t="shared" si="6"/>
        <v>63.723700000000008</v>
      </c>
      <c r="P215" s="1">
        <f t="shared" si="7"/>
        <v>67.088800000000447</v>
      </c>
    </row>
    <row r="216" spans="2:16" x14ac:dyDescent="0.15">
      <c r="B216" s="3">
        <v>43052</v>
      </c>
      <c r="C216" s="4">
        <v>4.18</v>
      </c>
      <c r="D216" s="4">
        <v>4.1879999999999997</v>
      </c>
      <c r="H216" s="3">
        <v>43052</v>
      </c>
      <c r="I216" s="4">
        <v>4115.5506999999998</v>
      </c>
      <c r="J216" s="4">
        <v>4128.0733</v>
      </c>
      <c r="N216" s="3">
        <v>43052</v>
      </c>
      <c r="O216" s="1">
        <f t="shared" si="6"/>
        <v>64.449300000000221</v>
      </c>
      <c r="P216" s="1">
        <f t="shared" si="7"/>
        <v>59.926699999999983</v>
      </c>
    </row>
    <row r="217" spans="2:16" x14ac:dyDescent="0.15">
      <c r="B217" s="3">
        <v>43053</v>
      </c>
      <c r="C217" s="4">
        <v>4.1900000000000004</v>
      </c>
      <c r="D217" s="4">
        <v>4.1559999999999997</v>
      </c>
      <c r="H217" s="3">
        <v>43053</v>
      </c>
      <c r="I217" s="4">
        <v>4129.2736000000004</v>
      </c>
      <c r="J217" s="4">
        <v>4099.3509999999997</v>
      </c>
      <c r="N217" s="3">
        <v>43053</v>
      </c>
      <c r="O217" s="1">
        <f t="shared" si="6"/>
        <v>60.726399999999558</v>
      </c>
      <c r="P217" s="1">
        <f t="shared" si="7"/>
        <v>56.649000000000342</v>
      </c>
    </row>
    <row r="218" spans="2:16" x14ac:dyDescent="0.15">
      <c r="B218" s="3">
        <v>43054</v>
      </c>
      <c r="C218" s="4">
        <v>4.149</v>
      </c>
      <c r="D218" s="4">
        <v>4.1260000000000003</v>
      </c>
      <c r="H218" s="3">
        <v>43054</v>
      </c>
      <c r="I218" s="4">
        <v>4084.2130999999999</v>
      </c>
      <c r="J218" s="4">
        <v>4073.6696000000002</v>
      </c>
      <c r="N218" s="3">
        <v>43054</v>
      </c>
      <c r="O218" s="1">
        <f t="shared" si="6"/>
        <v>64.78690000000006</v>
      </c>
      <c r="P218" s="1">
        <f t="shared" si="7"/>
        <v>52.330399999999827</v>
      </c>
    </row>
    <row r="219" spans="2:16" x14ac:dyDescent="0.15">
      <c r="B219" s="3">
        <v>43055</v>
      </c>
      <c r="C219" s="4">
        <v>4.125</v>
      </c>
      <c r="D219" s="4">
        <v>4.165</v>
      </c>
      <c r="H219" s="3">
        <v>43055</v>
      </c>
      <c r="I219" s="4">
        <v>4063.4942999999998</v>
      </c>
      <c r="J219" s="4">
        <v>4105.0122000000001</v>
      </c>
      <c r="N219" s="3">
        <v>43055</v>
      </c>
      <c r="O219" s="1">
        <f t="shared" si="6"/>
        <v>61.505700000000161</v>
      </c>
      <c r="P219" s="1">
        <f t="shared" si="7"/>
        <v>59.987799999999879</v>
      </c>
    </row>
    <row r="220" spans="2:16" x14ac:dyDescent="0.15">
      <c r="B220" s="3">
        <v>43056</v>
      </c>
      <c r="C220" s="4">
        <v>4.1580000000000004</v>
      </c>
      <c r="D220" s="4">
        <v>4.17</v>
      </c>
      <c r="H220" s="3">
        <v>43056</v>
      </c>
      <c r="I220" s="4">
        <v>4094.0787</v>
      </c>
      <c r="J220" s="4">
        <v>4120.8508000000002</v>
      </c>
      <c r="N220" s="3">
        <v>43056</v>
      </c>
      <c r="O220" s="1">
        <f t="shared" si="6"/>
        <v>63.921299999999974</v>
      </c>
      <c r="P220" s="1">
        <f t="shared" si="7"/>
        <v>49.149199999999837</v>
      </c>
    </row>
    <row r="221" spans="2:16" x14ac:dyDescent="0.15">
      <c r="B221" s="3">
        <v>43059</v>
      </c>
      <c r="C221" s="4">
        <v>4.1580000000000004</v>
      </c>
      <c r="D221" s="4">
        <v>4.2030000000000003</v>
      </c>
      <c r="H221" s="3">
        <v>43059</v>
      </c>
      <c r="I221" s="4">
        <v>4093.7339999999999</v>
      </c>
      <c r="J221" s="4">
        <v>4143.8334000000004</v>
      </c>
      <c r="N221" s="3">
        <v>43059</v>
      </c>
      <c r="O221" s="1">
        <f t="shared" si="6"/>
        <v>64.266000000000076</v>
      </c>
      <c r="P221" s="1">
        <f t="shared" si="7"/>
        <v>59.166599999999562</v>
      </c>
    </row>
    <row r="222" spans="2:16" x14ac:dyDescent="0.15">
      <c r="B222" s="3">
        <v>43060</v>
      </c>
      <c r="C222" s="4">
        <v>4.1970000000000001</v>
      </c>
      <c r="D222" s="4">
        <v>4.2859999999999996</v>
      </c>
      <c r="H222" s="3">
        <v>43060</v>
      </c>
      <c r="I222" s="4">
        <v>4131.8482000000004</v>
      </c>
      <c r="J222" s="4">
        <v>4217.7015000000001</v>
      </c>
      <c r="N222" s="3">
        <v>43060</v>
      </c>
      <c r="O222" s="1">
        <f t="shared" si="6"/>
        <v>65.151799999999639</v>
      </c>
      <c r="P222" s="1">
        <f t="shared" si="7"/>
        <v>68.298499999999876</v>
      </c>
    </row>
    <row r="223" spans="2:16" x14ac:dyDescent="0.15">
      <c r="B223" s="3">
        <v>43061</v>
      </c>
      <c r="C223" s="4">
        <v>4.2869999999999999</v>
      </c>
      <c r="D223" s="4">
        <v>4.2850000000000001</v>
      </c>
      <c r="H223" s="3">
        <v>43061</v>
      </c>
      <c r="I223" s="4">
        <v>4228.3720999999996</v>
      </c>
      <c r="J223" s="4">
        <v>4227.5666000000001</v>
      </c>
      <c r="N223" s="3">
        <v>43061</v>
      </c>
      <c r="O223" s="1">
        <f t="shared" si="6"/>
        <v>58.627900000000409</v>
      </c>
      <c r="P223" s="1">
        <f t="shared" si="7"/>
        <v>57.433399999999892</v>
      </c>
    </row>
    <row r="224" spans="2:16" x14ac:dyDescent="0.15">
      <c r="B224" s="3">
        <v>43062</v>
      </c>
      <c r="C224" s="4">
        <v>4.2789999999999999</v>
      </c>
      <c r="D224" s="4">
        <v>4.149</v>
      </c>
      <c r="H224" s="3">
        <v>43062</v>
      </c>
      <c r="I224" s="4">
        <v>4213.3780999999999</v>
      </c>
      <c r="J224" s="4">
        <v>4102.3966</v>
      </c>
      <c r="N224" s="3">
        <v>43062</v>
      </c>
      <c r="O224" s="1">
        <f t="shared" si="6"/>
        <v>65.621900000000096</v>
      </c>
      <c r="P224" s="1">
        <f t="shared" si="7"/>
        <v>46.603399999999965</v>
      </c>
    </row>
    <row r="225" spans="2:16" x14ac:dyDescent="0.15">
      <c r="B225" s="3">
        <v>43063</v>
      </c>
      <c r="C225" s="4">
        <v>4.1390000000000002</v>
      </c>
      <c r="D225" s="4">
        <v>4.1529999999999996</v>
      </c>
      <c r="H225" s="3">
        <v>43063</v>
      </c>
      <c r="I225" s="4">
        <v>4089.4722999999999</v>
      </c>
      <c r="J225" s="4">
        <v>4104.2034000000003</v>
      </c>
      <c r="N225" s="3">
        <v>43063</v>
      </c>
      <c r="O225" s="1">
        <f t="shared" si="6"/>
        <v>49.527700000000095</v>
      </c>
      <c r="P225" s="1">
        <f t="shared" si="7"/>
        <v>48.796599999999671</v>
      </c>
    </row>
    <row r="226" spans="2:16" x14ac:dyDescent="0.15">
      <c r="B226" s="3">
        <v>43066</v>
      </c>
      <c r="C226" s="4">
        <v>4.1399999999999997</v>
      </c>
      <c r="D226" s="4">
        <v>4.0860000000000003</v>
      </c>
      <c r="H226" s="3">
        <v>43066</v>
      </c>
      <c r="I226" s="4">
        <v>4088.9317999999998</v>
      </c>
      <c r="J226" s="4">
        <v>4049.9475000000002</v>
      </c>
      <c r="N226" s="3">
        <v>43066</v>
      </c>
      <c r="O226" s="1">
        <f t="shared" si="6"/>
        <v>51.068200000000161</v>
      </c>
      <c r="P226" s="1">
        <f t="shared" si="7"/>
        <v>36.052500000000236</v>
      </c>
    </row>
    <row r="227" spans="2:16" x14ac:dyDescent="0.15">
      <c r="B227" s="3">
        <v>43067</v>
      </c>
      <c r="C227" s="4">
        <v>4.0810000000000004</v>
      </c>
      <c r="D227" s="4">
        <v>4.1050000000000004</v>
      </c>
      <c r="H227" s="3">
        <v>43067</v>
      </c>
      <c r="I227" s="4">
        <v>4034.2057</v>
      </c>
      <c r="J227" s="4">
        <v>4055.8235</v>
      </c>
      <c r="N227" s="3">
        <v>43067</v>
      </c>
      <c r="O227" s="1">
        <f t="shared" si="6"/>
        <v>46.794300000000476</v>
      </c>
      <c r="P227" s="1">
        <f t="shared" si="7"/>
        <v>49.176500000000033</v>
      </c>
    </row>
    <row r="228" spans="2:16" x14ac:dyDescent="0.15">
      <c r="B228" s="3">
        <v>43068</v>
      </c>
      <c r="C228" s="4">
        <v>4.109</v>
      </c>
      <c r="D228" s="4">
        <v>4.101</v>
      </c>
      <c r="H228" s="3">
        <v>43068</v>
      </c>
      <c r="I228" s="4">
        <v>4061.3544999999999</v>
      </c>
      <c r="J228" s="4">
        <v>4053.7529</v>
      </c>
      <c r="N228" s="3">
        <v>43068</v>
      </c>
      <c r="O228" s="1">
        <f t="shared" si="6"/>
        <v>47.645500000000084</v>
      </c>
      <c r="P228" s="1">
        <f t="shared" si="7"/>
        <v>47.247100000000046</v>
      </c>
    </row>
    <row r="229" spans="2:16" x14ac:dyDescent="0.15">
      <c r="B229" s="3">
        <v>43069</v>
      </c>
      <c r="C229" s="4">
        <v>4.0970000000000004</v>
      </c>
      <c r="D229" s="4">
        <v>4.0540000000000003</v>
      </c>
      <c r="H229" s="3">
        <v>43069</v>
      </c>
      <c r="I229" s="4">
        <v>4034.0091000000002</v>
      </c>
      <c r="J229" s="4">
        <v>4006.0992999999999</v>
      </c>
      <c r="N229" s="3">
        <v>43069</v>
      </c>
      <c r="O229" s="1">
        <f t="shared" si="6"/>
        <v>62.990899999999783</v>
      </c>
      <c r="P229" s="1">
        <f t="shared" si="7"/>
        <v>47.900700000000597</v>
      </c>
    </row>
    <row r="230" spans="2:16" x14ac:dyDescent="0.15">
      <c r="B230" s="3">
        <v>43070</v>
      </c>
      <c r="C230" s="4">
        <v>4.0529999999999999</v>
      </c>
      <c r="D230" s="4">
        <v>4.0570000000000004</v>
      </c>
      <c r="H230" s="3">
        <v>43070</v>
      </c>
      <c r="I230" s="4">
        <v>4003.5603999999998</v>
      </c>
      <c r="J230" s="4">
        <v>3998.1365000000001</v>
      </c>
      <c r="N230" s="3">
        <v>43070</v>
      </c>
      <c r="O230" s="1">
        <f t="shared" si="6"/>
        <v>49.439600000000155</v>
      </c>
      <c r="P230" s="1">
        <f t="shared" si="7"/>
        <v>58.863500000000386</v>
      </c>
    </row>
    <row r="231" spans="2:16" x14ac:dyDescent="0.15">
      <c r="B231" s="3">
        <v>43073</v>
      </c>
      <c r="C231" s="4">
        <v>4.0529999999999999</v>
      </c>
      <c r="D231" s="4">
        <v>4.0739999999999998</v>
      </c>
      <c r="H231" s="3">
        <v>43073</v>
      </c>
      <c r="I231" s="4">
        <v>3989.0466000000001</v>
      </c>
      <c r="J231" s="4">
        <v>4018.8571000000002</v>
      </c>
      <c r="N231" s="3">
        <v>43073</v>
      </c>
      <c r="O231" s="1">
        <f t="shared" si="6"/>
        <v>63.953399999999874</v>
      </c>
      <c r="P231" s="1">
        <f t="shared" si="7"/>
        <v>55.142899999999827</v>
      </c>
    </row>
    <row r="232" spans="2:16" x14ac:dyDescent="0.15">
      <c r="B232" s="3">
        <v>43074</v>
      </c>
      <c r="C232" s="4">
        <v>4.0640000000000001</v>
      </c>
      <c r="D232" s="4">
        <v>4.0990000000000002</v>
      </c>
      <c r="H232" s="3">
        <v>43074</v>
      </c>
      <c r="I232" s="4">
        <v>4007.9360999999999</v>
      </c>
      <c r="J232" s="4">
        <v>4040.1704</v>
      </c>
      <c r="N232" s="3">
        <v>43074</v>
      </c>
      <c r="O232" s="1">
        <f t="shared" si="6"/>
        <v>56.063900000000103</v>
      </c>
      <c r="P232" s="1">
        <f t="shared" si="7"/>
        <v>58.829600000000028</v>
      </c>
    </row>
    <row r="233" spans="2:16" x14ac:dyDescent="0.15">
      <c r="B233" s="3">
        <v>43075</v>
      </c>
      <c r="C233" s="4">
        <v>4.09</v>
      </c>
      <c r="D233" s="4">
        <v>4.0679999999999996</v>
      </c>
      <c r="H233" s="3">
        <v>43075</v>
      </c>
      <c r="I233" s="4">
        <v>4027.1230999999998</v>
      </c>
      <c r="J233" s="4">
        <v>4015.8211000000001</v>
      </c>
      <c r="N233" s="3">
        <v>43075</v>
      </c>
      <c r="O233" s="1">
        <f t="shared" si="6"/>
        <v>62.876900000000205</v>
      </c>
      <c r="P233" s="1">
        <f t="shared" si="7"/>
        <v>52.17889999999943</v>
      </c>
    </row>
    <row r="234" spans="2:16" x14ac:dyDescent="0.15">
      <c r="B234" s="3">
        <v>43076</v>
      </c>
      <c r="C234" s="4">
        <v>4.0629999999999997</v>
      </c>
      <c r="D234" s="4">
        <v>4.0220000000000002</v>
      </c>
      <c r="H234" s="3">
        <v>43076</v>
      </c>
      <c r="I234" s="4">
        <v>4003.5826000000002</v>
      </c>
      <c r="J234" s="4">
        <v>3971.0569</v>
      </c>
      <c r="N234" s="3">
        <v>43076</v>
      </c>
      <c r="O234" s="1">
        <f t="shared" si="6"/>
        <v>59.417399999999361</v>
      </c>
      <c r="P234" s="1">
        <f t="shared" si="7"/>
        <v>50.943100000000413</v>
      </c>
    </row>
    <row r="235" spans="2:16" x14ac:dyDescent="0.15">
      <c r="B235" s="3">
        <v>43077</v>
      </c>
      <c r="C235" s="4">
        <v>4.0220000000000002</v>
      </c>
      <c r="D235" s="4">
        <v>4.0609999999999999</v>
      </c>
      <c r="H235" s="3">
        <v>43077</v>
      </c>
      <c r="I235" s="4">
        <v>3962.8287999999998</v>
      </c>
      <c r="J235" s="4">
        <v>4003.3791999999999</v>
      </c>
      <c r="N235" s="3">
        <v>43077</v>
      </c>
      <c r="O235" s="1">
        <f t="shared" si="6"/>
        <v>59.171200000000681</v>
      </c>
      <c r="P235" s="1">
        <f t="shared" si="7"/>
        <v>57.620800000000145</v>
      </c>
    </row>
    <row r="236" spans="2:16" x14ac:dyDescent="0.15">
      <c r="B236" s="3">
        <v>43080</v>
      </c>
      <c r="C236" s="4">
        <v>4.0599999999999996</v>
      </c>
      <c r="D236" s="4">
        <v>4.1280000000000001</v>
      </c>
      <c r="H236" s="3">
        <v>43080</v>
      </c>
      <c r="I236" s="4">
        <v>4006.8784000000001</v>
      </c>
      <c r="J236" s="4">
        <v>4069.4996999999998</v>
      </c>
      <c r="N236" s="3">
        <v>43080</v>
      </c>
      <c r="O236" s="1">
        <f t="shared" si="6"/>
        <v>53.121599999999489</v>
      </c>
      <c r="P236" s="1">
        <f t="shared" si="7"/>
        <v>58.500300000000152</v>
      </c>
    </row>
    <row r="237" spans="2:16" x14ac:dyDescent="0.15">
      <c r="B237" s="3">
        <v>43081</v>
      </c>
      <c r="C237" s="4">
        <v>4.1239999999999997</v>
      </c>
      <c r="D237" s="4">
        <v>4.0629999999999997</v>
      </c>
      <c r="H237" s="3">
        <v>43081</v>
      </c>
      <c r="I237" s="4">
        <v>4068.5052999999998</v>
      </c>
      <c r="J237" s="4">
        <v>4016.0162999999998</v>
      </c>
      <c r="N237" s="3">
        <v>43081</v>
      </c>
      <c r="O237" s="1">
        <f t="shared" si="6"/>
        <v>55.494700000000194</v>
      </c>
      <c r="P237" s="1">
        <f t="shared" si="7"/>
        <v>46.983699999999772</v>
      </c>
    </row>
    <row r="238" spans="2:16" x14ac:dyDescent="0.15">
      <c r="B238" s="3">
        <v>43082</v>
      </c>
      <c r="C238" s="4">
        <v>4.0629999999999997</v>
      </c>
      <c r="D238" s="4">
        <v>4.0919999999999996</v>
      </c>
      <c r="H238" s="3">
        <v>43082</v>
      </c>
      <c r="I238" s="4">
        <v>4013.8319000000001</v>
      </c>
      <c r="J238" s="4">
        <v>4050.0927000000001</v>
      </c>
      <c r="N238" s="3">
        <v>43082</v>
      </c>
      <c r="O238" s="1">
        <f t="shared" si="6"/>
        <v>49.168099999999413</v>
      </c>
      <c r="P238" s="1">
        <f t="shared" si="7"/>
        <v>41.907299999999395</v>
      </c>
    </row>
    <row r="239" spans="2:16" x14ac:dyDescent="0.15">
      <c r="B239" s="3">
        <v>43083</v>
      </c>
      <c r="C239" s="4">
        <v>4.093</v>
      </c>
      <c r="D239" s="4">
        <v>4.0789999999999997</v>
      </c>
      <c r="H239" s="3">
        <v>43083</v>
      </c>
      <c r="I239" s="4">
        <v>4050.9027999999998</v>
      </c>
      <c r="J239" s="4">
        <v>4026.1516000000001</v>
      </c>
      <c r="N239" s="3">
        <v>43083</v>
      </c>
      <c r="O239" s="1">
        <f t="shared" si="6"/>
        <v>42.097200000000157</v>
      </c>
      <c r="P239" s="1">
        <f t="shared" si="7"/>
        <v>52.848399999999401</v>
      </c>
    </row>
    <row r="240" spans="2:16" x14ac:dyDescent="0.15">
      <c r="B240" s="3">
        <v>43084</v>
      </c>
      <c r="C240" s="4">
        <v>4.0679999999999996</v>
      </c>
      <c r="D240" s="4">
        <v>4.0250000000000004</v>
      </c>
      <c r="H240" s="3">
        <v>43084</v>
      </c>
      <c r="I240" s="4">
        <v>4018.7312999999999</v>
      </c>
      <c r="J240" s="4">
        <v>3980.8557999999998</v>
      </c>
      <c r="N240" s="3">
        <v>43084</v>
      </c>
      <c r="O240" s="1">
        <f t="shared" si="6"/>
        <v>49.268699999999626</v>
      </c>
      <c r="P240" s="1">
        <f t="shared" si="7"/>
        <v>44.144200000000637</v>
      </c>
    </row>
    <row r="241" spans="2:16" x14ac:dyDescent="0.15">
      <c r="B241" s="3">
        <v>43087</v>
      </c>
      <c r="C241" s="4">
        <v>4.0279999999999996</v>
      </c>
      <c r="D241" s="4">
        <v>4.0259999999999998</v>
      </c>
      <c r="H241" s="3">
        <v>43087</v>
      </c>
      <c r="I241" s="4">
        <v>3983.2964999999999</v>
      </c>
      <c r="J241" s="4">
        <v>3985.2914000000001</v>
      </c>
      <c r="N241" s="3">
        <v>43087</v>
      </c>
      <c r="O241" s="1">
        <f t="shared" si="6"/>
        <v>44.703499999999622</v>
      </c>
      <c r="P241" s="1">
        <f t="shared" si="7"/>
        <v>40.708599999999933</v>
      </c>
    </row>
    <row r="242" spans="2:16" x14ac:dyDescent="0.15">
      <c r="B242" s="3">
        <v>43088</v>
      </c>
      <c r="C242" s="4">
        <v>4.03</v>
      </c>
      <c r="D242" s="4">
        <v>4.0789999999999997</v>
      </c>
      <c r="H242" s="3">
        <v>43088</v>
      </c>
      <c r="I242" s="4">
        <v>3985.8233</v>
      </c>
      <c r="J242" s="4">
        <v>4035.3294000000001</v>
      </c>
      <c r="N242" s="3">
        <v>43088</v>
      </c>
      <c r="O242" s="1">
        <f t="shared" si="6"/>
        <v>44.176700000000437</v>
      </c>
      <c r="P242" s="1">
        <f t="shared" si="7"/>
        <v>43.670599999999467</v>
      </c>
    </row>
    <row r="243" spans="2:16" x14ac:dyDescent="0.15">
      <c r="B243" s="3">
        <v>43089</v>
      </c>
      <c r="C243" s="4">
        <v>4.0759999999999996</v>
      </c>
      <c r="D243" s="4">
        <v>4.07</v>
      </c>
      <c r="H243" s="3">
        <v>43089</v>
      </c>
      <c r="I243" s="4">
        <v>4036.0189999999998</v>
      </c>
      <c r="J243" s="4">
        <v>4030.4897999999998</v>
      </c>
      <c r="N243" s="3">
        <v>43089</v>
      </c>
      <c r="O243" s="1">
        <f t="shared" si="6"/>
        <v>39.980999999999767</v>
      </c>
      <c r="P243" s="1">
        <f t="shared" si="7"/>
        <v>39.510200000000623</v>
      </c>
    </row>
    <row r="244" spans="2:16" x14ac:dyDescent="0.15">
      <c r="B244" s="3">
        <v>43090</v>
      </c>
      <c r="C244" s="4">
        <v>4.0620000000000003</v>
      </c>
      <c r="D244" s="4">
        <v>4.12</v>
      </c>
      <c r="H244" s="3">
        <v>43090</v>
      </c>
      <c r="I244" s="4">
        <v>4023.076</v>
      </c>
      <c r="J244" s="4">
        <v>4067.8485000000001</v>
      </c>
      <c r="N244" s="3">
        <v>43090</v>
      </c>
      <c r="O244" s="1">
        <f t="shared" si="6"/>
        <v>38.924000000000433</v>
      </c>
      <c r="P244" s="1">
        <f t="shared" si="7"/>
        <v>52.151499999999942</v>
      </c>
    </row>
    <row r="245" spans="2:16" x14ac:dyDescent="0.15">
      <c r="B245" s="3">
        <v>43091</v>
      </c>
      <c r="C245" s="4">
        <v>4.1180000000000003</v>
      </c>
      <c r="D245" s="4">
        <v>4.101</v>
      </c>
      <c r="H245" s="3">
        <v>43091</v>
      </c>
      <c r="I245" s="4">
        <v>4064.9131000000002</v>
      </c>
      <c r="J245" s="4">
        <v>4054.5983999999999</v>
      </c>
      <c r="N245" s="3">
        <v>43091</v>
      </c>
      <c r="O245" s="1">
        <f t="shared" si="6"/>
        <v>53.086899999999787</v>
      </c>
      <c r="P245" s="1">
        <f t="shared" si="7"/>
        <v>46.401600000000144</v>
      </c>
    </row>
    <row r="246" spans="2:16" x14ac:dyDescent="0.15">
      <c r="B246" s="3">
        <v>43094</v>
      </c>
      <c r="C246" s="4">
        <v>4.1040000000000001</v>
      </c>
      <c r="D246" s="4">
        <v>4.0819999999999999</v>
      </c>
      <c r="H246" s="3">
        <v>43094</v>
      </c>
      <c r="I246" s="4">
        <v>4057.4173000000001</v>
      </c>
      <c r="J246" s="4">
        <v>4041.5401000000002</v>
      </c>
      <c r="N246" s="3">
        <v>43094</v>
      </c>
      <c r="O246" s="1">
        <f t="shared" si="6"/>
        <v>46.582699999999932</v>
      </c>
      <c r="P246" s="1">
        <f t="shared" si="7"/>
        <v>40.459899999999834</v>
      </c>
    </row>
    <row r="247" spans="2:16" x14ac:dyDescent="0.15">
      <c r="B247" s="3">
        <v>43095</v>
      </c>
      <c r="C247" s="4">
        <v>4.085</v>
      </c>
      <c r="D247" s="4">
        <v>4.0940000000000003</v>
      </c>
      <c r="H247" s="3">
        <v>43095</v>
      </c>
      <c r="I247" s="4">
        <v>4040.6172999999999</v>
      </c>
      <c r="J247" s="4">
        <v>4053.6224000000002</v>
      </c>
      <c r="N247" s="3">
        <v>43095</v>
      </c>
      <c r="O247" s="1">
        <f t="shared" si="6"/>
        <v>44.382700000000114</v>
      </c>
      <c r="P247" s="1">
        <f t="shared" si="7"/>
        <v>40.377600000000257</v>
      </c>
    </row>
    <row r="248" spans="2:16" x14ac:dyDescent="0.15">
      <c r="B248" s="3">
        <v>43096</v>
      </c>
      <c r="C248" s="4">
        <v>4.0949999999999998</v>
      </c>
      <c r="D248" s="4">
        <v>4.0259999999999998</v>
      </c>
      <c r="H248" s="3">
        <v>43096</v>
      </c>
      <c r="I248" s="4">
        <v>4045.2793000000001</v>
      </c>
      <c r="J248" s="4">
        <v>3991.2075</v>
      </c>
      <c r="N248" s="3">
        <v>43096</v>
      </c>
      <c r="O248" s="1">
        <f t="shared" si="6"/>
        <v>49.720699999999397</v>
      </c>
      <c r="P248" s="1">
        <f t="shared" si="7"/>
        <v>34.792500000000018</v>
      </c>
    </row>
    <row r="249" spans="2:16" x14ac:dyDescent="0.15">
      <c r="B249" s="3">
        <v>43097</v>
      </c>
      <c r="C249" s="4">
        <v>4.0309999999999997</v>
      </c>
      <c r="D249" s="4">
        <v>4.0629999999999997</v>
      </c>
      <c r="H249" s="3">
        <v>43097</v>
      </c>
      <c r="I249" s="4">
        <v>3992.9969999999998</v>
      </c>
      <c r="J249" s="4">
        <v>4018.8973999999998</v>
      </c>
      <c r="N249" s="3">
        <v>43097</v>
      </c>
      <c r="O249" s="1">
        <f t="shared" si="6"/>
        <v>38.002999999999702</v>
      </c>
      <c r="P249" s="1">
        <f t="shared" si="7"/>
        <v>44.102599999999711</v>
      </c>
    </row>
    <row r="250" spans="2:16" x14ac:dyDescent="0.15">
      <c r="B250" s="3">
        <v>43098</v>
      </c>
      <c r="C250" s="4">
        <v>4.0659999999999998</v>
      </c>
      <c r="D250" s="4">
        <v>4.0759999999999996</v>
      </c>
      <c r="H250" s="3">
        <v>43098</v>
      </c>
      <c r="I250" s="4">
        <v>4022.8825999999999</v>
      </c>
      <c r="J250" s="4">
        <v>4030.8548999999998</v>
      </c>
      <c r="N250" s="3">
        <v>43098</v>
      </c>
      <c r="O250" s="1">
        <f t="shared" si="6"/>
        <v>43.117400000000089</v>
      </c>
      <c r="P250" s="1">
        <f t="shared" si="7"/>
        <v>45.145099999999729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50"/>
  <sheetViews>
    <sheetView topLeftCell="A253" workbookViewId="0">
      <selection activeCell="C4" sqref="C4:I4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300ETF</v>
      </c>
      <c r="I3" s="2" t="str">
        <f>[1]!WSS(I4,"sec_name","ShowCodes=N","cols=1;rows=1")</f>
        <v>沪深300</v>
      </c>
    </row>
    <row r="4" spans="2:16" x14ac:dyDescent="0.15">
      <c r="C4" s="2" t="s">
        <v>13</v>
      </c>
      <c r="I4" s="2" t="s">
        <v>14</v>
      </c>
      <c r="O4" s="1" t="s">
        <v>6</v>
      </c>
    </row>
    <row r="5" spans="2:16" x14ac:dyDescent="0.15">
      <c r="B5" s="2" t="s">
        <v>7</v>
      </c>
      <c r="C5" s="2" t="s">
        <v>9</v>
      </c>
      <c r="D5" s="2" t="s">
        <v>10</v>
      </c>
      <c r="H5" s="2" t="s">
        <v>7</v>
      </c>
      <c r="I5" s="2" t="s">
        <v>9</v>
      </c>
      <c r="J5" s="2" t="s">
        <v>10</v>
      </c>
      <c r="N5" s="2" t="s">
        <v>7</v>
      </c>
      <c r="O5" s="2" t="s">
        <v>4</v>
      </c>
      <c r="P5" s="2" t="s">
        <v>5</v>
      </c>
    </row>
    <row r="6" spans="2:16" x14ac:dyDescent="0.15">
      <c r="B6" s="2" t="s">
        <v>8</v>
      </c>
      <c r="C6" s="2" t="s">
        <v>11</v>
      </c>
      <c r="D6" s="2" t="s">
        <v>12</v>
      </c>
      <c r="H6" s="2" t="s">
        <v>8</v>
      </c>
      <c r="I6" s="2" t="s">
        <v>11</v>
      </c>
      <c r="J6" s="2" t="s">
        <v>12</v>
      </c>
      <c r="N6" s="2" t="s">
        <v>8</v>
      </c>
      <c r="O6" s="2" t="s">
        <v>0</v>
      </c>
      <c r="P6" s="2" t="s">
        <v>1</v>
      </c>
    </row>
    <row r="7" spans="2:16" x14ac:dyDescent="0.15">
      <c r="B7" s="3">
        <v>42373</v>
      </c>
      <c r="C7" s="4">
        <f>[1]!WSD(C4,C6:D6,"2016-01-01","2016-12-31","TradingCalendar=SSE","Currency=CNY","rptType=1","ShowParams=Y","cols=2;rows=244")</f>
        <v>3.7759999999999998</v>
      </c>
      <c r="D7" s="4">
        <v>3.5350000000000001</v>
      </c>
      <c r="H7" s="3">
        <v>42373</v>
      </c>
      <c r="I7" s="4">
        <f>[1]!WSD(I4,I6:J6,"2016-01-01","2016-12-31","TradingCalendar=SSE","rptType=1","ShowParams=Y","cols=2;rows=244")</f>
        <v>3725.8561</v>
      </c>
      <c r="J7" s="4">
        <v>3469.0662000000002</v>
      </c>
      <c r="N7" s="3">
        <v>42373</v>
      </c>
      <c r="O7" s="1">
        <f>C7*1000-I7</f>
        <v>50.143900000000031</v>
      </c>
      <c r="P7" s="1">
        <f>D7*1000-J7</f>
        <v>65.933799999999792</v>
      </c>
    </row>
    <row r="8" spans="2:16" x14ac:dyDescent="0.15">
      <c r="B8" s="3">
        <v>42374</v>
      </c>
      <c r="C8" s="4">
        <v>3.4670000000000001</v>
      </c>
      <c r="D8" s="4">
        <v>3.5270000000000001</v>
      </c>
      <c r="H8" s="3">
        <v>42374</v>
      </c>
      <c r="I8" s="4">
        <v>3382.1768999999999</v>
      </c>
      <c r="J8" s="4">
        <v>3478.7797</v>
      </c>
      <c r="N8" s="3">
        <v>42374</v>
      </c>
      <c r="O8" s="1">
        <f t="shared" ref="O8:P71" si="0">C8*1000-I8</f>
        <v>84.823100000000068</v>
      </c>
      <c r="P8" s="1">
        <f t="shared" si="0"/>
        <v>48.220299999999952</v>
      </c>
    </row>
    <row r="9" spans="2:16" x14ac:dyDescent="0.15">
      <c r="B9" s="3">
        <v>42375</v>
      </c>
      <c r="C9" s="4">
        <v>3.5249999999999999</v>
      </c>
      <c r="D9" s="4">
        <v>3.5819999999999999</v>
      </c>
      <c r="H9" s="3">
        <v>42375</v>
      </c>
      <c r="I9" s="4">
        <v>3482.4063999999998</v>
      </c>
      <c r="J9" s="4">
        <v>3539.8081999999999</v>
      </c>
      <c r="N9" s="3">
        <v>42375</v>
      </c>
      <c r="O9" s="1">
        <f t="shared" si="0"/>
        <v>42.593600000000151</v>
      </c>
      <c r="P9" s="1">
        <f t="shared" si="0"/>
        <v>42.191800000000057</v>
      </c>
    </row>
    <row r="10" spans="2:16" x14ac:dyDescent="0.15">
      <c r="B10" s="3">
        <v>42376</v>
      </c>
      <c r="C10" s="4">
        <v>3.5390000000000001</v>
      </c>
      <c r="D10" s="4">
        <v>3.484</v>
      </c>
      <c r="H10" s="3">
        <v>42376</v>
      </c>
      <c r="I10" s="4">
        <v>3481.1498999999999</v>
      </c>
      <c r="J10" s="4">
        <v>3294.3838999999998</v>
      </c>
      <c r="N10" s="3">
        <v>42376</v>
      </c>
      <c r="O10" s="1">
        <f t="shared" si="0"/>
        <v>57.850100000000111</v>
      </c>
      <c r="P10" s="1">
        <f t="shared" si="0"/>
        <v>189.61610000000019</v>
      </c>
    </row>
    <row r="11" spans="2:16" x14ac:dyDescent="0.15">
      <c r="B11" s="3">
        <v>42377</v>
      </c>
      <c r="C11" s="4">
        <v>3.4849999999999999</v>
      </c>
      <c r="D11" s="4">
        <v>3.4079999999999999</v>
      </c>
      <c r="H11" s="3">
        <v>42377</v>
      </c>
      <c r="I11" s="4">
        <v>3371.8710000000001</v>
      </c>
      <c r="J11" s="4">
        <v>3361.5632000000001</v>
      </c>
      <c r="N11" s="3">
        <v>42377</v>
      </c>
      <c r="O11" s="1">
        <f t="shared" si="0"/>
        <v>113.12899999999991</v>
      </c>
      <c r="P11" s="1">
        <f t="shared" si="0"/>
        <v>46.436799999999948</v>
      </c>
    </row>
    <row r="12" spans="2:16" x14ac:dyDescent="0.15">
      <c r="B12" s="3">
        <v>42380</v>
      </c>
      <c r="C12" s="4">
        <v>3.3450000000000002</v>
      </c>
      <c r="D12" s="4">
        <v>3.2330000000000001</v>
      </c>
      <c r="H12" s="3">
        <v>42380</v>
      </c>
      <c r="I12" s="4">
        <v>3303.1246000000001</v>
      </c>
      <c r="J12" s="4">
        <v>3192.4499000000001</v>
      </c>
      <c r="N12" s="3">
        <v>42380</v>
      </c>
      <c r="O12" s="1">
        <f t="shared" si="0"/>
        <v>41.8753999999999</v>
      </c>
      <c r="P12" s="1">
        <f t="shared" si="0"/>
        <v>40.550099999999929</v>
      </c>
    </row>
    <row r="13" spans="2:16" x14ac:dyDescent="0.15">
      <c r="B13" s="3">
        <v>42381</v>
      </c>
      <c r="C13" s="4">
        <v>3.26</v>
      </c>
      <c r="D13" s="4">
        <v>3.2559999999999998</v>
      </c>
      <c r="H13" s="3">
        <v>42381</v>
      </c>
      <c r="I13" s="4">
        <v>3214.8234000000002</v>
      </c>
      <c r="J13" s="4">
        <v>3215.7098999999998</v>
      </c>
      <c r="N13" s="3">
        <v>42381</v>
      </c>
      <c r="O13" s="1">
        <f t="shared" si="0"/>
        <v>45.17659999999978</v>
      </c>
      <c r="P13" s="1">
        <f t="shared" si="0"/>
        <v>40.290100000000166</v>
      </c>
    </row>
    <row r="14" spans="2:16" x14ac:dyDescent="0.15">
      <c r="B14" s="3">
        <v>42382</v>
      </c>
      <c r="C14" s="4">
        <v>3.2829999999999999</v>
      </c>
      <c r="D14" s="4">
        <v>3.2109999999999999</v>
      </c>
      <c r="H14" s="3">
        <v>42382</v>
      </c>
      <c r="I14" s="4">
        <v>3240.4838</v>
      </c>
      <c r="J14" s="4">
        <v>3155.8787000000002</v>
      </c>
      <c r="N14" s="3">
        <v>42382</v>
      </c>
      <c r="O14" s="1">
        <f t="shared" si="0"/>
        <v>42.516200000000026</v>
      </c>
      <c r="P14" s="1">
        <f t="shared" si="0"/>
        <v>55.121299999999792</v>
      </c>
    </row>
    <row r="15" spans="2:16" x14ac:dyDescent="0.15">
      <c r="B15" s="3">
        <v>42383</v>
      </c>
      <c r="C15" s="4">
        <v>3.1349999999999998</v>
      </c>
      <c r="D15" s="4">
        <v>3.2650000000000001</v>
      </c>
      <c r="H15" s="3">
        <v>42383</v>
      </c>
      <c r="I15" s="4">
        <v>3076.6444999999999</v>
      </c>
      <c r="J15" s="4">
        <v>3221.5713999999998</v>
      </c>
      <c r="N15" s="3">
        <v>42383</v>
      </c>
      <c r="O15" s="1">
        <f t="shared" si="0"/>
        <v>58.35550000000012</v>
      </c>
      <c r="P15" s="1">
        <f t="shared" si="0"/>
        <v>43.428600000000188</v>
      </c>
    </row>
    <row r="16" spans="2:16" x14ac:dyDescent="0.15">
      <c r="B16" s="3">
        <v>42384</v>
      </c>
      <c r="C16" s="4">
        <v>3.2450000000000001</v>
      </c>
      <c r="D16" s="4">
        <v>3.169</v>
      </c>
      <c r="H16" s="3">
        <v>42384</v>
      </c>
      <c r="I16" s="4">
        <v>3200.8879999999999</v>
      </c>
      <c r="J16" s="4">
        <v>3118.7301000000002</v>
      </c>
      <c r="N16" s="3">
        <v>42384</v>
      </c>
      <c r="O16" s="1">
        <f t="shared" si="0"/>
        <v>44.11200000000008</v>
      </c>
      <c r="P16" s="1">
        <f t="shared" si="0"/>
        <v>50.26989999999978</v>
      </c>
    </row>
    <row r="17" spans="2:16" x14ac:dyDescent="0.15">
      <c r="B17" s="3">
        <v>42387</v>
      </c>
      <c r="C17" s="4">
        <v>3.129</v>
      </c>
      <c r="D17" s="4">
        <v>3.1709999999999998</v>
      </c>
      <c r="H17" s="3">
        <v>42387</v>
      </c>
      <c r="I17" s="4">
        <v>3068.2348000000002</v>
      </c>
      <c r="J17" s="4">
        <v>3130.7289000000001</v>
      </c>
      <c r="N17" s="3">
        <v>42387</v>
      </c>
      <c r="O17" s="1">
        <f t="shared" si="0"/>
        <v>60.765199999999822</v>
      </c>
      <c r="P17" s="1">
        <f t="shared" si="0"/>
        <v>40.271099999999933</v>
      </c>
    </row>
    <row r="18" spans="2:16" x14ac:dyDescent="0.15">
      <c r="B18" s="3">
        <v>42388</v>
      </c>
      <c r="C18" s="4">
        <v>3.17</v>
      </c>
      <c r="D18" s="4">
        <v>3.262</v>
      </c>
      <c r="H18" s="3">
        <v>42388</v>
      </c>
      <c r="I18" s="4">
        <v>3132.7046999999998</v>
      </c>
      <c r="J18" s="4">
        <v>3223.1251000000002</v>
      </c>
      <c r="N18" s="3">
        <v>42388</v>
      </c>
      <c r="O18" s="1">
        <f t="shared" si="0"/>
        <v>37.295300000000225</v>
      </c>
      <c r="P18" s="1">
        <f t="shared" si="0"/>
        <v>38.874899999999798</v>
      </c>
    </row>
    <row r="19" spans="2:16" x14ac:dyDescent="0.15">
      <c r="B19" s="3">
        <v>42389</v>
      </c>
      <c r="C19" s="4">
        <v>3.2</v>
      </c>
      <c r="D19" s="4">
        <v>3.169</v>
      </c>
      <c r="H19" s="3">
        <v>42389</v>
      </c>
      <c r="I19" s="4">
        <v>3204.2183</v>
      </c>
      <c r="J19" s="4">
        <v>3174.3780999999999</v>
      </c>
      <c r="N19" s="3">
        <v>42389</v>
      </c>
      <c r="O19" s="1">
        <f t="shared" si="0"/>
        <v>-4.2182999999999993</v>
      </c>
      <c r="P19" s="1">
        <f t="shared" si="0"/>
        <v>-5.378099999999904</v>
      </c>
    </row>
    <row r="20" spans="2:16" x14ac:dyDescent="0.15">
      <c r="B20" s="3">
        <v>42390</v>
      </c>
      <c r="C20" s="4">
        <v>3.1379999999999999</v>
      </c>
      <c r="D20" s="4">
        <v>3.0779999999999998</v>
      </c>
      <c r="H20" s="3">
        <v>42390</v>
      </c>
      <c r="I20" s="4">
        <v>3136.3841000000002</v>
      </c>
      <c r="J20" s="4">
        <v>3081.3454000000002</v>
      </c>
      <c r="N20" s="3">
        <v>42390</v>
      </c>
      <c r="O20" s="1">
        <f t="shared" si="0"/>
        <v>1.6158999999997832</v>
      </c>
      <c r="P20" s="1">
        <f t="shared" si="0"/>
        <v>-3.3454000000001543</v>
      </c>
    </row>
    <row r="21" spans="2:16" x14ac:dyDescent="0.15">
      <c r="B21" s="3">
        <v>42391</v>
      </c>
      <c r="C21" s="4">
        <v>3.1120000000000001</v>
      </c>
      <c r="D21" s="4">
        <v>3.1080000000000001</v>
      </c>
      <c r="H21" s="3">
        <v>42391</v>
      </c>
      <c r="I21" s="4">
        <v>3114.895</v>
      </c>
      <c r="J21" s="4">
        <v>3113.4625999999998</v>
      </c>
      <c r="N21" s="3">
        <v>42391</v>
      </c>
      <c r="O21" s="1">
        <f t="shared" si="0"/>
        <v>-2.8949999999999818</v>
      </c>
      <c r="P21" s="1">
        <f t="shared" si="0"/>
        <v>-5.4625999999998385</v>
      </c>
    </row>
    <row r="22" spans="2:16" x14ac:dyDescent="0.15">
      <c r="B22" s="3">
        <v>42394</v>
      </c>
      <c r="C22" s="4">
        <v>3.1360000000000001</v>
      </c>
      <c r="D22" s="4">
        <v>3.12</v>
      </c>
      <c r="H22" s="3">
        <v>42394</v>
      </c>
      <c r="I22" s="4">
        <v>3129.0279</v>
      </c>
      <c r="J22" s="4">
        <v>3128.886</v>
      </c>
      <c r="N22" s="3">
        <v>42394</v>
      </c>
      <c r="O22" s="1">
        <f t="shared" si="0"/>
        <v>6.9720999999999549</v>
      </c>
      <c r="P22" s="1">
        <f t="shared" si="0"/>
        <v>-8.8859999999999673</v>
      </c>
    </row>
    <row r="23" spans="2:16" x14ac:dyDescent="0.15">
      <c r="B23" s="3">
        <v>42395</v>
      </c>
      <c r="C23" s="4">
        <v>3.0750000000000002</v>
      </c>
      <c r="D23" s="4">
        <v>2.944</v>
      </c>
      <c r="H23" s="3">
        <v>42395</v>
      </c>
      <c r="I23" s="4">
        <v>3099.5956999999999</v>
      </c>
      <c r="J23" s="4">
        <v>2940.5084999999999</v>
      </c>
      <c r="N23" s="3">
        <v>42395</v>
      </c>
      <c r="O23" s="1">
        <f t="shared" si="0"/>
        <v>-24.595699999999852</v>
      </c>
      <c r="P23" s="1">
        <f t="shared" si="0"/>
        <v>3.4915000000000873</v>
      </c>
    </row>
    <row r="24" spans="2:16" x14ac:dyDescent="0.15">
      <c r="B24" s="3">
        <v>42396</v>
      </c>
      <c r="C24" s="4">
        <v>2.95</v>
      </c>
      <c r="D24" s="4">
        <v>2.9119999999999999</v>
      </c>
      <c r="H24" s="3">
        <v>42396</v>
      </c>
      <c r="I24" s="4">
        <v>2953.1826000000001</v>
      </c>
      <c r="J24" s="4">
        <v>2930.3519000000001</v>
      </c>
      <c r="N24" s="3">
        <v>42396</v>
      </c>
      <c r="O24" s="1">
        <f t="shared" si="0"/>
        <v>-3.1826000000000931</v>
      </c>
      <c r="P24" s="1">
        <f t="shared" si="0"/>
        <v>-18.351900000000114</v>
      </c>
    </row>
    <row r="25" spans="2:16" x14ac:dyDescent="0.15">
      <c r="B25" s="3">
        <v>42397</v>
      </c>
      <c r="C25" s="4">
        <v>2.899</v>
      </c>
      <c r="D25" s="4">
        <v>2.8490000000000002</v>
      </c>
      <c r="H25" s="3">
        <v>42397</v>
      </c>
      <c r="I25" s="4">
        <v>2909.3341</v>
      </c>
      <c r="J25" s="4">
        <v>2853.7561999999998</v>
      </c>
      <c r="N25" s="3">
        <v>42397</v>
      </c>
      <c r="O25" s="1">
        <f t="shared" si="0"/>
        <v>-10.334100000000035</v>
      </c>
      <c r="P25" s="1">
        <f t="shared" si="0"/>
        <v>-4.7561999999998079</v>
      </c>
    </row>
    <row r="26" spans="2:16" x14ac:dyDescent="0.15">
      <c r="B26" s="3">
        <v>42398</v>
      </c>
      <c r="C26" s="4">
        <v>2.85</v>
      </c>
      <c r="D26" s="4">
        <v>2.93</v>
      </c>
      <c r="H26" s="3">
        <v>42398</v>
      </c>
      <c r="I26" s="4">
        <v>2855.5983000000001</v>
      </c>
      <c r="J26" s="4">
        <v>2946.0902000000001</v>
      </c>
      <c r="N26" s="3">
        <v>42398</v>
      </c>
      <c r="O26" s="1">
        <f t="shared" si="0"/>
        <v>-5.5983000000001084</v>
      </c>
      <c r="P26" s="1">
        <f t="shared" si="0"/>
        <v>-16.090200000000095</v>
      </c>
    </row>
    <row r="27" spans="2:16" x14ac:dyDescent="0.15">
      <c r="B27" s="3">
        <v>42401</v>
      </c>
      <c r="C27" s="4">
        <v>2.9279999999999999</v>
      </c>
      <c r="D27" s="4">
        <v>2.8980000000000001</v>
      </c>
      <c r="H27" s="3">
        <v>42401</v>
      </c>
      <c r="I27" s="4">
        <v>2939.0401000000002</v>
      </c>
      <c r="J27" s="4">
        <v>2901.0477000000001</v>
      </c>
      <c r="N27" s="3">
        <v>42401</v>
      </c>
      <c r="O27" s="1">
        <f t="shared" si="0"/>
        <v>-11.040100000000166</v>
      </c>
      <c r="P27" s="1">
        <f t="shared" si="0"/>
        <v>-3.0477000000000771</v>
      </c>
    </row>
    <row r="28" spans="2:16" x14ac:dyDescent="0.15">
      <c r="B28" s="3">
        <v>42402</v>
      </c>
      <c r="C28" s="4">
        <v>2.8919999999999999</v>
      </c>
      <c r="D28" s="4">
        <v>2.96</v>
      </c>
      <c r="H28" s="3">
        <v>42402</v>
      </c>
      <c r="I28" s="4">
        <v>2901.5284000000001</v>
      </c>
      <c r="J28" s="4">
        <v>2961.3337000000001</v>
      </c>
      <c r="N28" s="3">
        <v>42402</v>
      </c>
      <c r="O28" s="1">
        <f t="shared" si="0"/>
        <v>-9.528400000000147</v>
      </c>
      <c r="P28" s="1">
        <f t="shared" si="0"/>
        <v>-1.3337000000001353</v>
      </c>
    </row>
    <row r="29" spans="2:16" x14ac:dyDescent="0.15">
      <c r="B29" s="3">
        <v>42403</v>
      </c>
      <c r="C29" s="4">
        <v>2.93</v>
      </c>
      <c r="D29" s="4">
        <v>2.9460000000000002</v>
      </c>
      <c r="H29" s="3">
        <v>42403</v>
      </c>
      <c r="I29" s="4">
        <v>2931.2883000000002</v>
      </c>
      <c r="J29" s="4">
        <v>2948.6386000000002</v>
      </c>
      <c r="N29" s="3">
        <v>42403</v>
      </c>
      <c r="O29" s="1">
        <f t="shared" si="0"/>
        <v>-1.288300000000163</v>
      </c>
      <c r="P29" s="1">
        <f t="shared" si="0"/>
        <v>-2.6386000000002241</v>
      </c>
    </row>
    <row r="30" spans="2:16" x14ac:dyDescent="0.15">
      <c r="B30" s="3">
        <v>42404</v>
      </c>
      <c r="C30" s="4">
        <v>2.9550000000000001</v>
      </c>
      <c r="D30" s="4">
        <v>2.9849999999999999</v>
      </c>
      <c r="H30" s="3">
        <v>42404</v>
      </c>
      <c r="I30" s="4">
        <v>2960.3335000000002</v>
      </c>
      <c r="J30" s="4">
        <v>2984.7597999999998</v>
      </c>
      <c r="N30" s="3">
        <v>42404</v>
      </c>
      <c r="O30" s="1">
        <f t="shared" si="0"/>
        <v>-5.3335000000001855</v>
      </c>
      <c r="P30" s="1">
        <f t="shared" si="0"/>
        <v>0.24020000000018626</v>
      </c>
    </row>
    <row r="31" spans="2:16" x14ac:dyDescent="0.15">
      <c r="B31" s="3">
        <v>42405</v>
      </c>
      <c r="C31" s="4">
        <v>2.9830000000000001</v>
      </c>
      <c r="D31" s="4">
        <v>2.95</v>
      </c>
      <c r="H31" s="3">
        <v>42405</v>
      </c>
      <c r="I31" s="4">
        <v>2982.0563000000002</v>
      </c>
      <c r="J31" s="4">
        <v>2963.7894000000001</v>
      </c>
      <c r="N31" s="3">
        <v>42405</v>
      </c>
      <c r="O31" s="1">
        <f t="shared" si="0"/>
        <v>0.94369999999980791</v>
      </c>
      <c r="P31" s="1">
        <f t="shared" si="0"/>
        <v>-13.789400000000114</v>
      </c>
    </row>
    <row r="32" spans="2:16" x14ac:dyDescent="0.15">
      <c r="B32" s="3">
        <v>42415</v>
      </c>
      <c r="C32" s="4">
        <v>2.899</v>
      </c>
      <c r="D32" s="4">
        <v>2.9390000000000001</v>
      </c>
      <c r="H32" s="3">
        <v>42415</v>
      </c>
      <c r="I32" s="4">
        <v>2888.4277000000002</v>
      </c>
      <c r="J32" s="4">
        <v>2946.7066</v>
      </c>
      <c r="N32" s="3">
        <v>42415</v>
      </c>
      <c r="O32" s="1">
        <f t="shared" si="0"/>
        <v>10.572299999999814</v>
      </c>
      <c r="P32" s="1">
        <f t="shared" si="0"/>
        <v>-7.7065999999999804</v>
      </c>
    </row>
    <row r="33" spans="2:16" x14ac:dyDescent="0.15">
      <c r="B33" s="3">
        <v>42416</v>
      </c>
      <c r="C33" s="4">
        <v>2.9510000000000001</v>
      </c>
      <c r="D33" s="4">
        <v>3.0219999999999998</v>
      </c>
      <c r="H33" s="3">
        <v>42416</v>
      </c>
      <c r="I33" s="4">
        <v>2962.1871000000001</v>
      </c>
      <c r="J33" s="4">
        <v>3037.0353</v>
      </c>
      <c r="N33" s="3">
        <v>42416</v>
      </c>
      <c r="O33" s="1">
        <f t="shared" si="0"/>
        <v>-11.1871000000001</v>
      </c>
      <c r="P33" s="1">
        <f t="shared" si="0"/>
        <v>-15.035300000000007</v>
      </c>
    </row>
    <row r="34" spans="2:16" x14ac:dyDescent="0.15">
      <c r="B34" s="3">
        <v>42417</v>
      </c>
      <c r="C34" s="4">
        <v>3.0230000000000001</v>
      </c>
      <c r="D34" s="4">
        <v>3.0529999999999999</v>
      </c>
      <c r="H34" s="3">
        <v>42417</v>
      </c>
      <c r="I34" s="4">
        <v>3034.0902000000001</v>
      </c>
      <c r="J34" s="4">
        <v>3063.3199</v>
      </c>
      <c r="N34" s="3">
        <v>42417</v>
      </c>
      <c r="O34" s="1">
        <f t="shared" si="0"/>
        <v>-11.090200000000095</v>
      </c>
      <c r="P34" s="1">
        <f t="shared" si="0"/>
        <v>-10.319899999999961</v>
      </c>
    </row>
    <row r="35" spans="2:16" x14ac:dyDescent="0.15">
      <c r="B35" s="3">
        <v>42418</v>
      </c>
      <c r="C35" s="4">
        <v>3.0750000000000002</v>
      </c>
      <c r="D35" s="4">
        <v>3.0489999999999999</v>
      </c>
      <c r="H35" s="3">
        <v>42418</v>
      </c>
      <c r="I35" s="4">
        <v>3079.5272</v>
      </c>
      <c r="J35" s="4">
        <v>3053.6985</v>
      </c>
      <c r="N35" s="3">
        <v>42418</v>
      </c>
      <c r="O35" s="1">
        <f t="shared" si="0"/>
        <v>-4.5271999999999935</v>
      </c>
      <c r="P35" s="1">
        <f t="shared" si="0"/>
        <v>-4.6984999999999673</v>
      </c>
    </row>
    <row r="36" spans="2:16" x14ac:dyDescent="0.15">
      <c r="B36" s="3">
        <v>42419</v>
      </c>
      <c r="C36" s="4">
        <v>3.0470000000000002</v>
      </c>
      <c r="D36" s="4">
        <v>3.0409999999999999</v>
      </c>
      <c r="H36" s="3">
        <v>42419</v>
      </c>
      <c r="I36" s="4">
        <v>3047.9416999999999</v>
      </c>
      <c r="J36" s="4">
        <v>3051.585</v>
      </c>
      <c r="N36" s="3">
        <v>42419</v>
      </c>
      <c r="O36" s="1">
        <f t="shared" si="0"/>
        <v>-0.94169999999985521</v>
      </c>
      <c r="P36" s="1">
        <f t="shared" si="0"/>
        <v>-10.585000000000036</v>
      </c>
    </row>
    <row r="37" spans="2:16" x14ac:dyDescent="0.15">
      <c r="B37" s="3">
        <v>42422</v>
      </c>
      <c r="C37" s="4">
        <v>3.0880000000000001</v>
      </c>
      <c r="D37" s="4">
        <v>3.1040000000000001</v>
      </c>
      <c r="H37" s="3">
        <v>42422</v>
      </c>
      <c r="I37" s="4">
        <v>3083.9324999999999</v>
      </c>
      <c r="J37" s="4">
        <v>3118.8674999999998</v>
      </c>
      <c r="N37" s="3">
        <v>42422</v>
      </c>
      <c r="O37" s="1">
        <f t="shared" si="0"/>
        <v>4.0675000000001091</v>
      </c>
      <c r="P37" s="1">
        <f t="shared" si="0"/>
        <v>-14.867499999999836</v>
      </c>
    </row>
    <row r="38" spans="2:16" x14ac:dyDescent="0.15">
      <c r="B38" s="3">
        <v>42423</v>
      </c>
      <c r="C38" s="4">
        <v>3.1019999999999999</v>
      </c>
      <c r="D38" s="4">
        <v>3.08</v>
      </c>
      <c r="H38" s="3">
        <v>42423</v>
      </c>
      <c r="I38" s="4">
        <v>3117.2026999999998</v>
      </c>
      <c r="J38" s="4">
        <v>3089.3631999999998</v>
      </c>
      <c r="N38" s="3">
        <v>42423</v>
      </c>
      <c r="O38" s="1">
        <f t="shared" si="0"/>
        <v>-15.202699999999822</v>
      </c>
      <c r="P38" s="1">
        <f t="shared" si="0"/>
        <v>-9.3631999999997788</v>
      </c>
    </row>
    <row r="39" spans="2:16" x14ac:dyDescent="0.15">
      <c r="B39" s="3">
        <v>42424</v>
      </c>
      <c r="C39" s="4">
        <v>3.0720000000000001</v>
      </c>
      <c r="D39" s="4">
        <v>3.1030000000000002</v>
      </c>
      <c r="H39" s="3">
        <v>42424</v>
      </c>
      <c r="I39" s="4">
        <v>3077.6062000000002</v>
      </c>
      <c r="J39" s="4">
        <v>3109.5454</v>
      </c>
      <c r="N39" s="3">
        <v>42424</v>
      </c>
      <c r="O39" s="1">
        <f t="shared" si="0"/>
        <v>-5.6062000000001717</v>
      </c>
      <c r="P39" s="1">
        <f t="shared" si="0"/>
        <v>-6.5453999999999724</v>
      </c>
    </row>
    <row r="40" spans="2:16" x14ac:dyDescent="0.15">
      <c r="B40" s="3">
        <v>42425</v>
      </c>
      <c r="C40" s="4">
        <v>3.0979999999999999</v>
      </c>
      <c r="D40" s="4">
        <v>2.9049999999999998</v>
      </c>
      <c r="H40" s="3">
        <v>42425</v>
      </c>
      <c r="I40" s="4">
        <v>3104.4097000000002</v>
      </c>
      <c r="J40" s="4">
        <v>2918.7501000000002</v>
      </c>
      <c r="N40" s="3">
        <v>42425</v>
      </c>
      <c r="O40" s="1">
        <f t="shared" si="0"/>
        <v>-6.4097000000001572</v>
      </c>
      <c r="P40" s="1">
        <f t="shared" si="0"/>
        <v>-13.750100000000202</v>
      </c>
    </row>
    <row r="41" spans="2:16" x14ac:dyDescent="0.15">
      <c r="B41" s="3">
        <v>42426</v>
      </c>
      <c r="C41" s="4">
        <v>2.9260000000000002</v>
      </c>
      <c r="D41" s="4">
        <v>2.9329999999999998</v>
      </c>
      <c r="H41" s="3">
        <v>42426</v>
      </c>
      <c r="I41" s="4">
        <v>2942.0954000000002</v>
      </c>
      <c r="J41" s="4">
        <v>2948.0306</v>
      </c>
      <c r="N41" s="3">
        <v>42426</v>
      </c>
      <c r="O41" s="1">
        <f t="shared" si="0"/>
        <v>-16.095400000000154</v>
      </c>
      <c r="P41" s="1">
        <f t="shared" si="0"/>
        <v>-15.030600000000049</v>
      </c>
    </row>
    <row r="42" spans="2:16" x14ac:dyDescent="0.15">
      <c r="B42" s="3">
        <v>42429</v>
      </c>
      <c r="C42" s="4">
        <v>2.9209999999999998</v>
      </c>
      <c r="D42" s="4">
        <v>2.8639999999999999</v>
      </c>
      <c r="H42" s="3">
        <v>42429</v>
      </c>
      <c r="I42" s="4">
        <v>2939.5801999999999</v>
      </c>
      <c r="J42" s="4">
        <v>2877.4666000000002</v>
      </c>
      <c r="N42" s="3">
        <v>42429</v>
      </c>
      <c r="O42" s="1">
        <f t="shared" si="0"/>
        <v>-18.580199999999877</v>
      </c>
      <c r="P42" s="1">
        <f t="shared" si="0"/>
        <v>-13.466600000000199</v>
      </c>
    </row>
    <row r="43" spans="2:16" x14ac:dyDescent="0.15">
      <c r="B43" s="3">
        <v>42430</v>
      </c>
      <c r="C43" s="4">
        <v>2.871</v>
      </c>
      <c r="D43" s="4">
        <v>2.9180000000000001</v>
      </c>
      <c r="H43" s="3">
        <v>42430</v>
      </c>
      <c r="I43" s="4">
        <v>2881.3353000000002</v>
      </c>
      <c r="J43" s="4">
        <v>2930.6936999999998</v>
      </c>
      <c r="N43" s="3">
        <v>42430</v>
      </c>
      <c r="O43" s="1">
        <f t="shared" si="0"/>
        <v>-10.335300000000188</v>
      </c>
      <c r="P43" s="1">
        <f t="shared" si="0"/>
        <v>-12.693699999999808</v>
      </c>
    </row>
    <row r="44" spans="2:16" x14ac:dyDescent="0.15">
      <c r="B44" s="3">
        <v>42431</v>
      </c>
      <c r="C44" s="4">
        <v>2.9209999999999998</v>
      </c>
      <c r="D44" s="4">
        <v>3.0489999999999999</v>
      </c>
      <c r="H44" s="3">
        <v>42431</v>
      </c>
      <c r="I44" s="4">
        <v>2933.9209000000001</v>
      </c>
      <c r="J44" s="4">
        <v>3051.3326999999999</v>
      </c>
      <c r="N44" s="3">
        <v>42431</v>
      </c>
      <c r="O44" s="1">
        <f t="shared" si="0"/>
        <v>-12.920900000000074</v>
      </c>
      <c r="P44" s="1">
        <f t="shared" si="0"/>
        <v>-2.3326999999999316</v>
      </c>
    </row>
    <row r="45" spans="2:16" x14ac:dyDescent="0.15">
      <c r="B45" s="3">
        <v>42432</v>
      </c>
      <c r="C45" s="4">
        <v>3.048</v>
      </c>
      <c r="D45" s="4">
        <v>3.0419999999999998</v>
      </c>
      <c r="H45" s="3">
        <v>42432</v>
      </c>
      <c r="I45" s="4">
        <v>3050.3886000000002</v>
      </c>
      <c r="J45" s="4">
        <v>3058.4218999999998</v>
      </c>
      <c r="N45" s="3">
        <v>42432</v>
      </c>
      <c r="O45" s="1">
        <f t="shared" si="0"/>
        <v>-2.3886000000002241</v>
      </c>
      <c r="P45" s="1">
        <f t="shared" si="0"/>
        <v>-16.421899999999823</v>
      </c>
    </row>
    <row r="46" spans="2:16" x14ac:dyDescent="0.15">
      <c r="B46" s="3">
        <v>42433</v>
      </c>
      <c r="C46" s="4">
        <v>3.04</v>
      </c>
      <c r="D46" s="4">
        <v>3.0790000000000002</v>
      </c>
      <c r="H46" s="3">
        <v>42433</v>
      </c>
      <c r="I46" s="4">
        <v>3047.5371</v>
      </c>
      <c r="J46" s="4">
        <v>3093.8895000000002</v>
      </c>
      <c r="N46" s="3">
        <v>42433</v>
      </c>
      <c r="O46" s="1">
        <f t="shared" si="0"/>
        <v>-7.5371000000000095</v>
      </c>
      <c r="P46" s="1">
        <f t="shared" si="0"/>
        <v>-14.889500000000226</v>
      </c>
    </row>
    <row r="47" spans="2:16" x14ac:dyDescent="0.15">
      <c r="B47" s="3">
        <v>42436</v>
      </c>
      <c r="C47" s="4">
        <v>3.0920000000000001</v>
      </c>
      <c r="D47" s="4">
        <v>3.1030000000000002</v>
      </c>
      <c r="H47" s="3">
        <v>42436</v>
      </c>
      <c r="I47" s="4">
        <v>3108.9994000000002</v>
      </c>
      <c r="J47" s="4">
        <v>3104.8397</v>
      </c>
      <c r="N47" s="3">
        <v>42436</v>
      </c>
      <c r="O47" s="1">
        <f t="shared" si="0"/>
        <v>-16.999400000000151</v>
      </c>
      <c r="P47" s="1">
        <f t="shared" si="0"/>
        <v>-1.8396999999999935</v>
      </c>
    </row>
    <row r="48" spans="2:16" x14ac:dyDescent="0.15">
      <c r="B48" s="3">
        <v>42437</v>
      </c>
      <c r="C48" s="4">
        <v>3.0859999999999999</v>
      </c>
      <c r="D48" s="4">
        <v>3.0920000000000001</v>
      </c>
      <c r="H48" s="3">
        <v>42437</v>
      </c>
      <c r="I48" s="4">
        <v>3100.1491999999998</v>
      </c>
      <c r="J48" s="4">
        <v>3107.6727000000001</v>
      </c>
      <c r="N48" s="3">
        <v>42437</v>
      </c>
      <c r="O48" s="1">
        <f t="shared" si="0"/>
        <v>-14.149199999999837</v>
      </c>
      <c r="P48" s="1">
        <f t="shared" si="0"/>
        <v>-15.672700000000077</v>
      </c>
    </row>
    <row r="49" spans="2:16" x14ac:dyDescent="0.15">
      <c r="B49" s="3">
        <v>42438</v>
      </c>
      <c r="C49" s="4">
        <v>3.0430000000000001</v>
      </c>
      <c r="D49" s="4">
        <v>3.0459999999999998</v>
      </c>
      <c r="H49" s="3">
        <v>42438</v>
      </c>
      <c r="I49" s="4">
        <v>3045.9238</v>
      </c>
      <c r="J49" s="4">
        <v>3071.9070000000002</v>
      </c>
      <c r="N49" s="3">
        <v>42438</v>
      </c>
      <c r="O49" s="1">
        <f t="shared" si="0"/>
        <v>-2.9238000000000284</v>
      </c>
      <c r="P49" s="1">
        <f t="shared" si="0"/>
        <v>-25.907000000000153</v>
      </c>
    </row>
    <row r="50" spans="2:16" x14ac:dyDescent="0.15">
      <c r="B50" s="3">
        <v>42439</v>
      </c>
      <c r="C50" s="4">
        <v>3.0419999999999998</v>
      </c>
      <c r="D50" s="4">
        <v>3.0049999999999999</v>
      </c>
      <c r="H50" s="3">
        <v>42439</v>
      </c>
      <c r="I50" s="4">
        <v>3056.2103999999999</v>
      </c>
      <c r="J50" s="4">
        <v>3013.1457</v>
      </c>
      <c r="N50" s="3">
        <v>42439</v>
      </c>
      <c r="O50" s="1">
        <f t="shared" si="0"/>
        <v>-14.210399999999936</v>
      </c>
      <c r="P50" s="1">
        <f t="shared" si="0"/>
        <v>-8.1457000000000335</v>
      </c>
    </row>
    <row r="51" spans="2:16" x14ac:dyDescent="0.15">
      <c r="B51" s="3">
        <v>42440</v>
      </c>
      <c r="C51" s="4">
        <v>2.98</v>
      </c>
      <c r="D51" s="4">
        <v>2.9990000000000001</v>
      </c>
      <c r="H51" s="3">
        <v>42440</v>
      </c>
      <c r="I51" s="4">
        <v>2990.2134999999998</v>
      </c>
      <c r="J51" s="4">
        <v>3018.2844</v>
      </c>
      <c r="N51" s="3">
        <v>42440</v>
      </c>
      <c r="O51" s="1">
        <f t="shared" si="0"/>
        <v>-10.21349999999984</v>
      </c>
      <c r="P51" s="1">
        <f t="shared" si="0"/>
        <v>-19.284400000000005</v>
      </c>
    </row>
    <row r="52" spans="2:16" x14ac:dyDescent="0.15">
      <c r="B52" s="3">
        <v>42443</v>
      </c>
      <c r="C52" s="4">
        <v>3.0270000000000001</v>
      </c>
      <c r="D52" s="4">
        <v>3.0640000000000001</v>
      </c>
      <c r="H52" s="3">
        <v>42443</v>
      </c>
      <c r="I52" s="4">
        <v>3039.5689000000002</v>
      </c>
      <c r="J52" s="4">
        <v>3065.6904</v>
      </c>
      <c r="N52" s="3">
        <v>42443</v>
      </c>
      <c r="O52" s="1">
        <f t="shared" si="0"/>
        <v>-12.568900000000212</v>
      </c>
      <c r="P52" s="1">
        <f t="shared" si="0"/>
        <v>-1.6903999999999542</v>
      </c>
    </row>
    <row r="53" spans="2:16" x14ac:dyDescent="0.15">
      <c r="B53" s="3">
        <v>42444</v>
      </c>
      <c r="C53" s="4">
        <v>3.0579999999999998</v>
      </c>
      <c r="D53" s="4">
        <v>3.0539999999999998</v>
      </c>
      <c r="H53" s="3">
        <v>42444</v>
      </c>
      <c r="I53" s="4">
        <v>3061.3427000000001</v>
      </c>
      <c r="J53" s="4">
        <v>3074.7795999999998</v>
      </c>
      <c r="N53" s="3">
        <v>42444</v>
      </c>
      <c r="O53" s="1">
        <f t="shared" si="0"/>
        <v>-3.3427000000001499</v>
      </c>
      <c r="P53" s="1">
        <f t="shared" si="0"/>
        <v>-20.779599999999846</v>
      </c>
    </row>
    <row r="54" spans="2:16" x14ac:dyDescent="0.15">
      <c r="B54" s="3">
        <v>42445</v>
      </c>
      <c r="C54" s="4">
        <v>3.0409999999999999</v>
      </c>
      <c r="D54" s="4">
        <v>3.0739999999999998</v>
      </c>
      <c r="H54" s="3">
        <v>42445</v>
      </c>
      <c r="I54" s="4">
        <v>3068.8663999999999</v>
      </c>
      <c r="J54" s="4">
        <v>3090.0328</v>
      </c>
      <c r="N54" s="3">
        <v>42445</v>
      </c>
      <c r="O54" s="1">
        <f t="shared" si="0"/>
        <v>-27.866399999999885</v>
      </c>
      <c r="P54" s="1">
        <f t="shared" si="0"/>
        <v>-16.032799999999952</v>
      </c>
    </row>
    <row r="55" spans="2:16" x14ac:dyDescent="0.15">
      <c r="B55" s="3">
        <v>42446</v>
      </c>
      <c r="C55" s="4">
        <v>3.0779999999999998</v>
      </c>
      <c r="D55" s="4">
        <v>3.1240000000000001</v>
      </c>
      <c r="H55" s="3">
        <v>42446</v>
      </c>
      <c r="I55" s="4">
        <v>3096.8076000000001</v>
      </c>
      <c r="J55" s="4">
        <v>3124.2039</v>
      </c>
      <c r="N55" s="3">
        <v>42446</v>
      </c>
      <c r="O55" s="1">
        <f t="shared" si="0"/>
        <v>-18.807600000000093</v>
      </c>
      <c r="P55" s="1">
        <f t="shared" si="0"/>
        <v>-0.20389999999997599</v>
      </c>
    </row>
    <row r="56" spans="2:16" x14ac:dyDescent="0.15">
      <c r="B56" s="3">
        <v>42447</v>
      </c>
      <c r="C56" s="4">
        <v>3.125</v>
      </c>
      <c r="D56" s="4">
        <v>3.1680000000000001</v>
      </c>
      <c r="H56" s="3">
        <v>42447</v>
      </c>
      <c r="I56" s="4">
        <v>3136.223</v>
      </c>
      <c r="J56" s="4">
        <v>3171.9630000000002</v>
      </c>
      <c r="N56" s="3">
        <v>42447</v>
      </c>
      <c r="O56" s="1">
        <f t="shared" si="0"/>
        <v>-11.222999999999956</v>
      </c>
      <c r="P56" s="1">
        <f t="shared" si="0"/>
        <v>-3.9630000000001928</v>
      </c>
    </row>
    <row r="57" spans="2:16" x14ac:dyDescent="0.15">
      <c r="B57" s="3">
        <v>42450</v>
      </c>
      <c r="C57" s="4">
        <v>3.1909999999999998</v>
      </c>
      <c r="D57" s="4">
        <v>3.238</v>
      </c>
      <c r="H57" s="3">
        <v>42450</v>
      </c>
      <c r="I57" s="4">
        <v>3203.2928999999999</v>
      </c>
      <c r="J57" s="4">
        <v>3249.4371999999998</v>
      </c>
      <c r="N57" s="3">
        <v>42450</v>
      </c>
      <c r="O57" s="1">
        <f t="shared" si="0"/>
        <v>-12.292899999999918</v>
      </c>
      <c r="P57" s="1">
        <f t="shared" si="0"/>
        <v>-11.437199999999848</v>
      </c>
    </row>
    <row r="58" spans="2:16" x14ac:dyDescent="0.15">
      <c r="B58" s="3">
        <v>42451</v>
      </c>
      <c r="C58" s="4">
        <v>3.218</v>
      </c>
      <c r="D58" s="4">
        <v>3.2160000000000002</v>
      </c>
      <c r="H58" s="3">
        <v>42451</v>
      </c>
      <c r="I58" s="4">
        <v>3231.6145999999999</v>
      </c>
      <c r="J58" s="4">
        <v>3225.7903000000001</v>
      </c>
      <c r="N58" s="3">
        <v>42451</v>
      </c>
      <c r="O58" s="1">
        <f t="shared" si="0"/>
        <v>-13.614599999999882</v>
      </c>
      <c r="P58" s="1">
        <f t="shared" si="0"/>
        <v>-9.7903000000001157</v>
      </c>
    </row>
    <row r="59" spans="2:16" x14ac:dyDescent="0.15">
      <c r="B59" s="3">
        <v>42452</v>
      </c>
      <c r="C59" s="4">
        <v>3.2130000000000001</v>
      </c>
      <c r="D59" s="4">
        <v>3.222</v>
      </c>
      <c r="H59" s="3">
        <v>42452</v>
      </c>
      <c r="I59" s="4">
        <v>3217.7287999999999</v>
      </c>
      <c r="J59" s="4">
        <v>3236.0924</v>
      </c>
      <c r="N59" s="3">
        <v>42452</v>
      </c>
      <c r="O59" s="1">
        <f t="shared" si="0"/>
        <v>-4.7287999999998647</v>
      </c>
      <c r="P59" s="1">
        <f t="shared" si="0"/>
        <v>-14.092399999999998</v>
      </c>
    </row>
    <row r="60" spans="2:16" x14ac:dyDescent="0.15">
      <c r="B60" s="3">
        <v>42453</v>
      </c>
      <c r="C60" s="4">
        <v>3.2010000000000001</v>
      </c>
      <c r="D60" s="4">
        <v>3.1720000000000002</v>
      </c>
      <c r="H60" s="3">
        <v>42453</v>
      </c>
      <c r="I60" s="4">
        <v>3211.4960000000001</v>
      </c>
      <c r="J60" s="4">
        <v>3181.8507</v>
      </c>
      <c r="N60" s="3">
        <v>42453</v>
      </c>
      <c r="O60" s="1">
        <f t="shared" si="0"/>
        <v>-10.496000000000095</v>
      </c>
      <c r="P60" s="1">
        <f t="shared" si="0"/>
        <v>-9.8506999999999607</v>
      </c>
    </row>
    <row r="61" spans="2:16" x14ac:dyDescent="0.15">
      <c r="B61" s="3">
        <v>42454</v>
      </c>
      <c r="C61" s="4">
        <v>3.1739999999999999</v>
      </c>
      <c r="D61" s="4">
        <v>3.1850000000000001</v>
      </c>
      <c r="H61" s="3">
        <v>42454</v>
      </c>
      <c r="I61" s="4">
        <v>3176.8101000000001</v>
      </c>
      <c r="J61" s="4">
        <v>3197.8168999999998</v>
      </c>
      <c r="N61" s="3">
        <v>42454</v>
      </c>
      <c r="O61" s="1">
        <f t="shared" si="0"/>
        <v>-2.8101000000001477</v>
      </c>
      <c r="P61" s="1">
        <f t="shared" si="0"/>
        <v>-12.816899999999805</v>
      </c>
    </row>
    <row r="62" spans="2:16" x14ac:dyDescent="0.15">
      <c r="B62" s="3">
        <v>42457</v>
      </c>
      <c r="C62" s="4">
        <v>3.1970000000000001</v>
      </c>
      <c r="D62" s="4">
        <v>3.1549999999999998</v>
      </c>
      <c r="H62" s="3">
        <v>42457</v>
      </c>
      <c r="I62" s="4">
        <v>3206.9531999999999</v>
      </c>
      <c r="J62" s="4">
        <v>3169.7283000000002</v>
      </c>
      <c r="N62" s="3">
        <v>42457</v>
      </c>
      <c r="O62" s="1">
        <f t="shared" si="0"/>
        <v>-9.9531999999999243</v>
      </c>
      <c r="P62" s="1">
        <f t="shared" si="0"/>
        <v>-14.728300000000218</v>
      </c>
    </row>
    <row r="63" spans="2:16" x14ac:dyDescent="0.15">
      <c r="B63" s="3">
        <v>42458</v>
      </c>
      <c r="C63" s="4">
        <v>3.1579999999999999</v>
      </c>
      <c r="D63" s="4">
        <v>3.129</v>
      </c>
      <c r="H63" s="3">
        <v>42458</v>
      </c>
      <c r="I63" s="4">
        <v>3171.3137999999999</v>
      </c>
      <c r="J63" s="4">
        <v>3135.4097999999999</v>
      </c>
      <c r="N63" s="3">
        <v>42458</v>
      </c>
      <c r="O63" s="1">
        <f t="shared" si="0"/>
        <v>-13.313799999999901</v>
      </c>
      <c r="P63" s="1">
        <f t="shared" si="0"/>
        <v>-6.4097999999999047</v>
      </c>
    </row>
    <row r="64" spans="2:16" x14ac:dyDescent="0.15">
      <c r="B64" s="3">
        <v>42459</v>
      </c>
      <c r="C64" s="4">
        <v>3.149</v>
      </c>
      <c r="D64" s="4">
        <v>3.2149999999999999</v>
      </c>
      <c r="H64" s="3">
        <v>42459</v>
      </c>
      <c r="I64" s="4">
        <v>3161.2885999999999</v>
      </c>
      <c r="J64" s="4">
        <v>3216.2752999999998</v>
      </c>
      <c r="N64" s="3">
        <v>42459</v>
      </c>
      <c r="O64" s="1">
        <f t="shared" si="0"/>
        <v>-12.28859999999986</v>
      </c>
      <c r="P64" s="1">
        <f t="shared" si="0"/>
        <v>-1.2752999999997883</v>
      </c>
    </row>
    <row r="65" spans="2:16" x14ac:dyDescent="0.15">
      <c r="B65" s="3">
        <v>42460</v>
      </c>
      <c r="C65" s="4">
        <v>3.2250000000000001</v>
      </c>
      <c r="D65" s="4">
        <v>3.2090000000000001</v>
      </c>
      <c r="H65" s="3">
        <v>42460</v>
      </c>
      <c r="I65" s="4">
        <v>3229.1995000000002</v>
      </c>
      <c r="J65" s="4">
        <v>3218.0879</v>
      </c>
      <c r="N65" s="3">
        <v>42460</v>
      </c>
      <c r="O65" s="1">
        <f t="shared" si="0"/>
        <v>-4.199500000000171</v>
      </c>
      <c r="P65" s="1">
        <f t="shared" si="0"/>
        <v>-9.0878999999999905</v>
      </c>
    </row>
    <row r="66" spans="2:16" x14ac:dyDescent="0.15">
      <c r="B66" s="3">
        <v>42461</v>
      </c>
      <c r="C66" s="4">
        <v>3.2</v>
      </c>
      <c r="D66" s="4">
        <v>3.2189999999999999</v>
      </c>
      <c r="H66" s="3">
        <v>42461</v>
      </c>
      <c r="I66" s="4">
        <v>3213.674</v>
      </c>
      <c r="J66" s="4">
        <v>3221.8948</v>
      </c>
      <c r="N66" s="3">
        <v>42461</v>
      </c>
      <c r="O66" s="1">
        <f t="shared" si="0"/>
        <v>-13.673999999999978</v>
      </c>
      <c r="P66" s="1">
        <f t="shared" si="0"/>
        <v>-2.894800000000032</v>
      </c>
    </row>
    <row r="67" spans="2:16" x14ac:dyDescent="0.15">
      <c r="B67" s="3">
        <v>42465</v>
      </c>
      <c r="C67" s="4">
        <v>3.2040000000000002</v>
      </c>
      <c r="D67" s="4">
        <v>3.25</v>
      </c>
      <c r="H67" s="3">
        <v>42465</v>
      </c>
      <c r="I67" s="4">
        <v>3211.3045999999999</v>
      </c>
      <c r="J67" s="4">
        <v>3264.4857999999999</v>
      </c>
      <c r="N67" s="3">
        <v>42465</v>
      </c>
      <c r="O67" s="1">
        <f t="shared" si="0"/>
        <v>-7.3045999999999367</v>
      </c>
      <c r="P67" s="1">
        <f t="shared" si="0"/>
        <v>-14.485799999999927</v>
      </c>
    </row>
    <row r="68" spans="2:16" x14ac:dyDescent="0.15">
      <c r="B68" s="3">
        <v>42466</v>
      </c>
      <c r="C68" s="4">
        <v>3.2370000000000001</v>
      </c>
      <c r="D68" s="4">
        <v>3.2440000000000002</v>
      </c>
      <c r="H68" s="3">
        <v>42466</v>
      </c>
      <c r="I68" s="4">
        <v>3250.5214999999998</v>
      </c>
      <c r="J68" s="4">
        <v>3257.5275999999999</v>
      </c>
      <c r="N68" s="3">
        <v>42466</v>
      </c>
      <c r="O68" s="1">
        <f t="shared" si="0"/>
        <v>-13.521499999999833</v>
      </c>
      <c r="P68" s="1">
        <f t="shared" si="0"/>
        <v>-13.527599999999893</v>
      </c>
    </row>
    <row r="69" spans="2:16" x14ac:dyDescent="0.15">
      <c r="B69" s="3">
        <v>42467</v>
      </c>
      <c r="C69" s="4">
        <v>3.2530000000000001</v>
      </c>
      <c r="D69" s="4">
        <v>3.2040000000000002</v>
      </c>
      <c r="H69" s="3">
        <v>42467</v>
      </c>
      <c r="I69" s="4">
        <v>3266.2883000000002</v>
      </c>
      <c r="J69" s="4">
        <v>3209.2901999999999</v>
      </c>
      <c r="N69" s="3">
        <v>42467</v>
      </c>
      <c r="O69" s="1">
        <f t="shared" si="0"/>
        <v>-13.288300000000163</v>
      </c>
      <c r="P69" s="1">
        <f t="shared" si="0"/>
        <v>-5.2901999999999134</v>
      </c>
    </row>
    <row r="70" spans="2:16" x14ac:dyDescent="0.15">
      <c r="B70" s="3">
        <v>42468</v>
      </c>
      <c r="C70" s="4">
        <v>3.18</v>
      </c>
      <c r="D70" s="4">
        <v>3.177</v>
      </c>
      <c r="H70" s="3">
        <v>42468</v>
      </c>
      <c r="I70" s="4">
        <v>3189.8456000000001</v>
      </c>
      <c r="J70" s="4">
        <v>3185.7258000000002</v>
      </c>
      <c r="N70" s="3">
        <v>42468</v>
      </c>
      <c r="O70" s="1">
        <f t="shared" si="0"/>
        <v>-9.845600000000104</v>
      </c>
      <c r="P70" s="1">
        <f t="shared" si="0"/>
        <v>-8.725800000000163</v>
      </c>
    </row>
    <row r="71" spans="2:16" x14ac:dyDescent="0.15">
      <c r="B71" s="3">
        <v>42471</v>
      </c>
      <c r="C71" s="4">
        <v>3.2029999999999998</v>
      </c>
      <c r="D71" s="4">
        <v>3.2120000000000002</v>
      </c>
      <c r="H71" s="3">
        <v>42471</v>
      </c>
      <c r="I71" s="4">
        <v>3213.5070000000001</v>
      </c>
      <c r="J71" s="4">
        <v>3230.0956999999999</v>
      </c>
      <c r="N71" s="3">
        <v>42471</v>
      </c>
      <c r="O71" s="1">
        <f t="shared" si="0"/>
        <v>-10.507000000000062</v>
      </c>
      <c r="P71" s="1">
        <f t="shared" si="0"/>
        <v>-18.095699999999852</v>
      </c>
    </row>
    <row r="72" spans="2:16" x14ac:dyDescent="0.15">
      <c r="B72" s="3">
        <v>42472</v>
      </c>
      <c r="C72" s="4">
        <v>3.2130000000000001</v>
      </c>
      <c r="D72" s="4">
        <v>3.2080000000000002</v>
      </c>
      <c r="H72" s="3">
        <v>42472</v>
      </c>
      <c r="I72" s="4">
        <v>3227.3672999999999</v>
      </c>
      <c r="J72" s="4">
        <v>3218.4497000000001</v>
      </c>
      <c r="N72" s="3">
        <v>42472</v>
      </c>
      <c r="O72" s="1">
        <f t="shared" ref="O72:P135" si="1">C72*1000-I72</f>
        <v>-14.367299999999886</v>
      </c>
      <c r="P72" s="1">
        <f t="shared" si="1"/>
        <v>-10.449700000000121</v>
      </c>
    </row>
    <row r="73" spans="2:16" x14ac:dyDescent="0.15">
      <c r="B73" s="3">
        <v>42473</v>
      </c>
      <c r="C73" s="4">
        <v>3.226</v>
      </c>
      <c r="D73" s="4">
        <v>3.2490000000000001</v>
      </c>
      <c r="H73" s="3">
        <v>42473</v>
      </c>
      <c r="I73" s="4">
        <v>3237.8575000000001</v>
      </c>
      <c r="J73" s="4">
        <v>3261.3831</v>
      </c>
      <c r="N73" s="3">
        <v>42473</v>
      </c>
      <c r="O73" s="1">
        <f t="shared" si="1"/>
        <v>-11.857500000000073</v>
      </c>
      <c r="P73" s="1">
        <f t="shared" si="1"/>
        <v>-12.383100000000013</v>
      </c>
    </row>
    <row r="74" spans="2:16" x14ac:dyDescent="0.15">
      <c r="B74" s="3">
        <v>42474</v>
      </c>
      <c r="C74" s="4">
        <v>3.262</v>
      </c>
      <c r="D74" s="4">
        <v>3.2610000000000001</v>
      </c>
      <c r="H74" s="3">
        <v>42474</v>
      </c>
      <c r="I74" s="4">
        <v>3277.0981999999999</v>
      </c>
      <c r="J74" s="4">
        <v>3275.8321000000001</v>
      </c>
      <c r="N74" s="3">
        <v>42474</v>
      </c>
      <c r="O74" s="1">
        <f t="shared" si="1"/>
        <v>-15.098199999999906</v>
      </c>
      <c r="P74" s="1">
        <f t="shared" si="1"/>
        <v>-14.832100000000082</v>
      </c>
    </row>
    <row r="75" spans="2:16" x14ac:dyDescent="0.15">
      <c r="B75" s="3">
        <v>42475</v>
      </c>
      <c r="C75" s="4">
        <v>3.2679999999999998</v>
      </c>
      <c r="D75" s="4">
        <v>3.2639999999999998</v>
      </c>
      <c r="H75" s="3">
        <v>42475</v>
      </c>
      <c r="I75" s="4">
        <v>3279.8566000000001</v>
      </c>
      <c r="J75" s="4">
        <v>3272.2053000000001</v>
      </c>
      <c r="N75" s="3">
        <v>42475</v>
      </c>
      <c r="O75" s="1">
        <f t="shared" si="1"/>
        <v>-11.856600000000071</v>
      </c>
      <c r="P75" s="1">
        <f t="shared" si="1"/>
        <v>-8.2053000000000793</v>
      </c>
    </row>
    <row r="76" spans="2:16" x14ac:dyDescent="0.15">
      <c r="B76" s="3">
        <v>42478</v>
      </c>
      <c r="C76" s="4">
        <v>3.242</v>
      </c>
      <c r="D76" s="4">
        <v>3.218</v>
      </c>
      <c r="H76" s="3">
        <v>42478</v>
      </c>
      <c r="I76" s="4">
        <v>3252.6705999999999</v>
      </c>
      <c r="J76" s="4">
        <v>3228.4531000000002</v>
      </c>
      <c r="N76" s="3">
        <v>42478</v>
      </c>
      <c r="O76" s="1">
        <f t="shared" si="1"/>
        <v>-10.670599999999922</v>
      </c>
      <c r="P76" s="1">
        <f t="shared" si="1"/>
        <v>-10.453100000000177</v>
      </c>
    </row>
    <row r="77" spans="2:16" x14ac:dyDescent="0.15">
      <c r="B77" s="3">
        <v>42479</v>
      </c>
      <c r="C77" s="4">
        <v>3.2290000000000001</v>
      </c>
      <c r="D77" s="4">
        <v>3.222</v>
      </c>
      <c r="H77" s="3">
        <v>42479</v>
      </c>
      <c r="I77" s="4">
        <v>3243.9712</v>
      </c>
      <c r="J77" s="4">
        <v>3238.3029000000001</v>
      </c>
      <c r="N77" s="3">
        <v>42479</v>
      </c>
      <c r="O77" s="1">
        <f t="shared" si="1"/>
        <v>-14.971199999999953</v>
      </c>
      <c r="P77" s="1">
        <f t="shared" si="1"/>
        <v>-16.302900000000136</v>
      </c>
    </row>
    <row r="78" spans="2:16" x14ac:dyDescent="0.15">
      <c r="B78" s="3">
        <v>42480</v>
      </c>
      <c r="C78" s="4">
        <v>3.2349999999999999</v>
      </c>
      <c r="D78" s="4">
        <v>3.1659999999999999</v>
      </c>
      <c r="H78" s="3">
        <v>42480</v>
      </c>
      <c r="I78" s="4">
        <v>3244.1419000000001</v>
      </c>
      <c r="J78" s="4">
        <v>3181.0264000000002</v>
      </c>
      <c r="N78" s="3">
        <v>42480</v>
      </c>
      <c r="O78" s="1">
        <f t="shared" si="1"/>
        <v>-9.1419000000000779</v>
      </c>
      <c r="P78" s="1">
        <f t="shared" si="1"/>
        <v>-15.026400000000194</v>
      </c>
    </row>
    <row r="79" spans="2:16" x14ac:dyDescent="0.15">
      <c r="B79" s="3">
        <v>42481</v>
      </c>
      <c r="C79" s="4">
        <v>3.1469999999999998</v>
      </c>
      <c r="D79" s="4">
        <v>3.1509999999999998</v>
      </c>
      <c r="H79" s="3">
        <v>42481</v>
      </c>
      <c r="I79" s="4">
        <v>3160.7957999999999</v>
      </c>
      <c r="J79" s="4">
        <v>3160.6033000000002</v>
      </c>
      <c r="N79" s="3">
        <v>42481</v>
      </c>
      <c r="O79" s="1">
        <f t="shared" si="1"/>
        <v>-13.795799999999872</v>
      </c>
      <c r="P79" s="1">
        <f t="shared" si="1"/>
        <v>-9.6033000000002176</v>
      </c>
    </row>
    <row r="80" spans="2:16" x14ac:dyDescent="0.15">
      <c r="B80" s="3">
        <v>42482</v>
      </c>
      <c r="C80" s="4">
        <v>3.141</v>
      </c>
      <c r="D80" s="4">
        <v>3.165</v>
      </c>
      <c r="H80" s="3">
        <v>42482</v>
      </c>
      <c r="I80" s="4">
        <v>3142.5610999999999</v>
      </c>
      <c r="J80" s="4">
        <v>3174.9011999999998</v>
      </c>
      <c r="N80" s="3">
        <v>42482</v>
      </c>
      <c r="O80" s="1">
        <f t="shared" si="1"/>
        <v>-1.5610999999998967</v>
      </c>
      <c r="P80" s="1">
        <f t="shared" si="1"/>
        <v>-9.9011999999997897</v>
      </c>
    </row>
    <row r="81" spans="2:16" x14ac:dyDescent="0.15">
      <c r="B81" s="3">
        <v>42485</v>
      </c>
      <c r="C81" s="4">
        <v>3.1629999999999998</v>
      </c>
      <c r="D81" s="4">
        <v>3.1549999999999998</v>
      </c>
      <c r="H81" s="3">
        <v>42485</v>
      </c>
      <c r="I81" s="4">
        <v>3164.7384000000002</v>
      </c>
      <c r="J81" s="4">
        <v>3162.0331000000001</v>
      </c>
      <c r="N81" s="3">
        <v>42485</v>
      </c>
      <c r="O81" s="1">
        <f t="shared" si="1"/>
        <v>-1.7384000000001834</v>
      </c>
      <c r="P81" s="1">
        <f t="shared" si="1"/>
        <v>-7.033100000000104</v>
      </c>
    </row>
    <row r="82" spans="2:16" x14ac:dyDescent="0.15">
      <c r="B82" s="3">
        <v>42486</v>
      </c>
      <c r="C82" s="4">
        <v>3.153</v>
      </c>
      <c r="D82" s="4">
        <v>3.173</v>
      </c>
      <c r="H82" s="3">
        <v>42486</v>
      </c>
      <c r="I82" s="4">
        <v>3159.7705999999998</v>
      </c>
      <c r="J82" s="4">
        <v>3179.1605</v>
      </c>
      <c r="N82" s="3">
        <v>42486</v>
      </c>
      <c r="O82" s="1">
        <f t="shared" si="1"/>
        <v>-6.7705999999998312</v>
      </c>
      <c r="P82" s="1">
        <f t="shared" si="1"/>
        <v>-6.1604999999999563</v>
      </c>
    </row>
    <row r="83" spans="2:16" x14ac:dyDescent="0.15">
      <c r="B83" s="3">
        <v>42487</v>
      </c>
      <c r="C83" s="4">
        <v>3.173</v>
      </c>
      <c r="D83" s="4">
        <v>3.1579999999999999</v>
      </c>
      <c r="H83" s="3">
        <v>42487</v>
      </c>
      <c r="I83" s="4">
        <v>3181.9304999999999</v>
      </c>
      <c r="J83" s="4">
        <v>3165.9155999999998</v>
      </c>
      <c r="N83" s="3">
        <v>42487</v>
      </c>
      <c r="O83" s="1">
        <f t="shared" si="1"/>
        <v>-8.9304999999999382</v>
      </c>
      <c r="P83" s="1">
        <f t="shared" si="1"/>
        <v>-7.915599999999813</v>
      </c>
    </row>
    <row r="84" spans="2:16" x14ac:dyDescent="0.15">
      <c r="B84" s="3">
        <v>42488</v>
      </c>
      <c r="C84" s="4">
        <v>3.1589999999999998</v>
      </c>
      <c r="D84" s="4">
        <v>3.1560000000000001</v>
      </c>
      <c r="H84" s="3">
        <v>42488</v>
      </c>
      <c r="I84" s="4">
        <v>3169.3332999999998</v>
      </c>
      <c r="J84" s="4">
        <v>3160.5808999999999</v>
      </c>
      <c r="N84" s="3">
        <v>42488</v>
      </c>
      <c r="O84" s="1">
        <f t="shared" si="1"/>
        <v>-10.333299999999781</v>
      </c>
      <c r="P84" s="1">
        <f t="shared" si="1"/>
        <v>-4.5808999999999287</v>
      </c>
    </row>
    <row r="85" spans="2:16" x14ac:dyDescent="0.15">
      <c r="B85" s="3">
        <v>42489</v>
      </c>
      <c r="C85" s="4">
        <v>3.1480000000000001</v>
      </c>
      <c r="D85" s="4">
        <v>3.1520000000000001</v>
      </c>
      <c r="H85" s="3">
        <v>42489</v>
      </c>
      <c r="I85" s="4">
        <v>3153.5371</v>
      </c>
      <c r="J85" s="4">
        <v>3156.7451000000001</v>
      </c>
      <c r="N85" s="3">
        <v>42489</v>
      </c>
      <c r="O85" s="1">
        <f t="shared" si="1"/>
        <v>-5.5371000000000095</v>
      </c>
      <c r="P85" s="1">
        <f t="shared" si="1"/>
        <v>-4.7451000000000931</v>
      </c>
    </row>
    <row r="86" spans="2:16" x14ac:dyDescent="0.15">
      <c r="B86" s="3">
        <v>42493</v>
      </c>
      <c r="C86" s="4">
        <v>3.157</v>
      </c>
      <c r="D86" s="4">
        <v>3.2130000000000001</v>
      </c>
      <c r="H86" s="3">
        <v>42493</v>
      </c>
      <c r="I86" s="4">
        <v>3159.8229999999999</v>
      </c>
      <c r="J86" s="4">
        <v>3213.5396999999998</v>
      </c>
      <c r="N86" s="3">
        <v>42493</v>
      </c>
      <c r="O86" s="1">
        <f t="shared" si="1"/>
        <v>-2.8229999999998654</v>
      </c>
      <c r="P86" s="1">
        <f t="shared" si="1"/>
        <v>-0.53969999999981155</v>
      </c>
    </row>
    <row r="87" spans="2:16" x14ac:dyDescent="0.15">
      <c r="B87" s="3">
        <v>42494</v>
      </c>
      <c r="C87" s="4">
        <v>3.198</v>
      </c>
      <c r="D87" s="4">
        <v>3.2010000000000001</v>
      </c>
      <c r="H87" s="3">
        <v>42494</v>
      </c>
      <c r="I87" s="4">
        <v>3203.4652999999998</v>
      </c>
      <c r="J87" s="4">
        <v>3209.4614000000001</v>
      </c>
      <c r="N87" s="3">
        <v>42494</v>
      </c>
      <c r="O87" s="1">
        <f t="shared" si="1"/>
        <v>-5.4652999999998428</v>
      </c>
      <c r="P87" s="1">
        <f t="shared" si="1"/>
        <v>-8.4614000000001397</v>
      </c>
    </row>
    <row r="88" spans="2:16" x14ac:dyDescent="0.15">
      <c r="B88" s="3">
        <v>42495</v>
      </c>
      <c r="C88" s="4">
        <v>3.1970000000000001</v>
      </c>
      <c r="D88" s="4">
        <v>3.2010000000000001</v>
      </c>
      <c r="H88" s="3">
        <v>42495</v>
      </c>
      <c r="I88" s="4">
        <v>3204.1686</v>
      </c>
      <c r="J88" s="4">
        <v>3213.9198999999999</v>
      </c>
      <c r="N88" s="3">
        <v>42495</v>
      </c>
      <c r="O88" s="1">
        <f t="shared" si="1"/>
        <v>-7.1685999999999694</v>
      </c>
      <c r="P88" s="1">
        <f t="shared" si="1"/>
        <v>-12.91989999999987</v>
      </c>
    </row>
    <row r="89" spans="2:16" x14ac:dyDescent="0.15">
      <c r="B89" s="3">
        <v>42496</v>
      </c>
      <c r="C89" s="4">
        <v>3.2029999999999998</v>
      </c>
      <c r="D89" s="4">
        <v>3.1280000000000001</v>
      </c>
      <c r="H89" s="3">
        <v>42496</v>
      </c>
      <c r="I89" s="4">
        <v>3213.1358</v>
      </c>
      <c r="J89" s="4">
        <v>3130.3544000000002</v>
      </c>
      <c r="N89" s="3">
        <v>42496</v>
      </c>
      <c r="O89" s="1">
        <f t="shared" si="1"/>
        <v>-10.135800000000017</v>
      </c>
      <c r="P89" s="1">
        <f t="shared" si="1"/>
        <v>-2.3544000000001688</v>
      </c>
    </row>
    <row r="90" spans="2:16" x14ac:dyDescent="0.15">
      <c r="B90" s="3">
        <v>42499</v>
      </c>
      <c r="C90" s="4">
        <v>3.12</v>
      </c>
      <c r="D90" s="4">
        <v>3.0640000000000001</v>
      </c>
      <c r="H90" s="3">
        <v>42499</v>
      </c>
      <c r="I90" s="4">
        <v>3115.4301</v>
      </c>
      <c r="J90" s="4">
        <v>3065.6154000000001</v>
      </c>
      <c r="N90" s="3">
        <v>42499</v>
      </c>
      <c r="O90" s="1">
        <f t="shared" si="1"/>
        <v>4.5698999999999614</v>
      </c>
      <c r="P90" s="1">
        <f t="shared" si="1"/>
        <v>-1.6154000000001361</v>
      </c>
    </row>
    <row r="91" spans="2:16" x14ac:dyDescent="0.15">
      <c r="B91" s="3">
        <v>42500</v>
      </c>
      <c r="C91" s="4">
        <v>3.06</v>
      </c>
      <c r="D91" s="4">
        <v>3.0609999999999999</v>
      </c>
      <c r="H91" s="3">
        <v>42500</v>
      </c>
      <c r="I91" s="4">
        <v>3055.2118999999998</v>
      </c>
      <c r="J91" s="4">
        <v>3069.1124</v>
      </c>
      <c r="N91" s="3">
        <v>42500</v>
      </c>
      <c r="O91" s="1">
        <f t="shared" si="1"/>
        <v>4.7881000000002132</v>
      </c>
      <c r="P91" s="1">
        <f t="shared" si="1"/>
        <v>-8.1123999999999796</v>
      </c>
    </row>
    <row r="92" spans="2:16" x14ac:dyDescent="0.15">
      <c r="B92" s="3">
        <v>42501</v>
      </c>
      <c r="C92" s="4">
        <v>3.07</v>
      </c>
      <c r="D92" s="4">
        <v>3.073</v>
      </c>
      <c r="H92" s="3">
        <v>42501</v>
      </c>
      <c r="I92" s="4">
        <v>3080.6361000000002</v>
      </c>
      <c r="J92" s="4">
        <v>3082.8085999999998</v>
      </c>
      <c r="N92" s="3">
        <v>42501</v>
      </c>
      <c r="O92" s="1">
        <f t="shared" si="1"/>
        <v>-10.63610000000017</v>
      </c>
      <c r="P92" s="1">
        <f t="shared" si="1"/>
        <v>-9.8085999999998421</v>
      </c>
    </row>
    <row r="93" spans="2:16" x14ac:dyDescent="0.15">
      <c r="B93" s="3">
        <v>42502</v>
      </c>
      <c r="C93" s="4">
        <v>3.06</v>
      </c>
      <c r="D93" s="4">
        <v>3.0840000000000001</v>
      </c>
      <c r="H93" s="3">
        <v>42502</v>
      </c>
      <c r="I93" s="4">
        <v>3059.3831</v>
      </c>
      <c r="J93" s="4">
        <v>3090.1372000000001</v>
      </c>
      <c r="N93" s="3">
        <v>42502</v>
      </c>
      <c r="O93" s="1">
        <f t="shared" si="1"/>
        <v>0.6168999999999869</v>
      </c>
      <c r="P93" s="1">
        <f t="shared" si="1"/>
        <v>-6.1372000000001208</v>
      </c>
    </row>
    <row r="94" spans="2:16" x14ac:dyDescent="0.15">
      <c r="B94" s="3">
        <v>42503</v>
      </c>
      <c r="C94" s="4">
        <v>3.073</v>
      </c>
      <c r="D94" s="4">
        <v>3.073</v>
      </c>
      <c r="H94" s="3">
        <v>42503</v>
      </c>
      <c r="I94" s="4">
        <v>3081.6797000000001</v>
      </c>
      <c r="J94" s="4">
        <v>3074.9351000000001</v>
      </c>
      <c r="N94" s="3">
        <v>42503</v>
      </c>
      <c r="O94" s="1">
        <f t="shared" si="1"/>
        <v>-8.679700000000139</v>
      </c>
      <c r="P94" s="1">
        <f t="shared" si="1"/>
        <v>-1.9351000000001477</v>
      </c>
    </row>
    <row r="95" spans="2:16" x14ac:dyDescent="0.15">
      <c r="B95" s="3">
        <v>42506</v>
      </c>
      <c r="C95" s="4">
        <v>3.0670000000000002</v>
      </c>
      <c r="D95" s="4">
        <v>3.085</v>
      </c>
      <c r="H95" s="3">
        <v>42506</v>
      </c>
      <c r="I95" s="4">
        <v>3064.5261</v>
      </c>
      <c r="J95" s="4">
        <v>3095.3085000000001</v>
      </c>
      <c r="N95" s="3">
        <v>42506</v>
      </c>
      <c r="O95" s="1">
        <f t="shared" si="1"/>
        <v>2.4738999999999578</v>
      </c>
      <c r="P95" s="1">
        <f t="shared" si="1"/>
        <v>-10.308500000000095</v>
      </c>
    </row>
    <row r="96" spans="2:16" x14ac:dyDescent="0.15">
      <c r="B96" s="3">
        <v>42507</v>
      </c>
      <c r="C96" s="4">
        <v>3.0880000000000001</v>
      </c>
      <c r="D96" s="4">
        <v>3.08</v>
      </c>
      <c r="H96" s="3">
        <v>42507</v>
      </c>
      <c r="I96" s="4">
        <v>3095.5228999999999</v>
      </c>
      <c r="J96" s="4">
        <v>3086.0248999999999</v>
      </c>
      <c r="N96" s="3">
        <v>42507</v>
      </c>
      <c r="O96" s="1">
        <f t="shared" si="1"/>
        <v>-7.522899999999936</v>
      </c>
      <c r="P96" s="1">
        <f t="shared" si="1"/>
        <v>-6.0248999999998887</v>
      </c>
    </row>
    <row r="97" spans="2:16" x14ac:dyDescent="0.15">
      <c r="B97" s="3">
        <v>42508</v>
      </c>
      <c r="C97" s="4">
        <v>3.0720000000000001</v>
      </c>
      <c r="D97" s="4">
        <v>3.06</v>
      </c>
      <c r="H97" s="3">
        <v>42508</v>
      </c>
      <c r="I97" s="4">
        <v>3071.5291999999999</v>
      </c>
      <c r="J97" s="4">
        <v>3068.0358000000001</v>
      </c>
      <c r="N97" s="3">
        <v>42508</v>
      </c>
      <c r="O97" s="1">
        <f t="shared" si="1"/>
        <v>0.47080000000005384</v>
      </c>
      <c r="P97" s="1">
        <f t="shared" si="1"/>
        <v>-8.0358000000001084</v>
      </c>
    </row>
    <row r="98" spans="2:16" x14ac:dyDescent="0.15">
      <c r="B98" s="3">
        <v>42509</v>
      </c>
      <c r="C98" s="4">
        <v>3.0579999999999998</v>
      </c>
      <c r="D98" s="4">
        <v>3.0539999999999998</v>
      </c>
      <c r="H98" s="3">
        <v>42509</v>
      </c>
      <c r="I98" s="4">
        <v>3060.3425999999999</v>
      </c>
      <c r="J98" s="4">
        <v>3062.5001999999999</v>
      </c>
      <c r="N98" s="3">
        <v>42509</v>
      </c>
      <c r="O98" s="1">
        <f t="shared" si="1"/>
        <v>-2.3425999999999476</v>
      </c>
      <c r="P98" s="1">
        <f t="shared" si="1"/>
        <v>-8.5001999999999498</v>
      </c>
    </row>
    <row r="99" spans="2:16" x14ac:dyDescent="0.15">
      <c r="B99" s="3">
        <v>42510</v>
      </c>
      <c r="C99" s="4">
        <v>3.048</v>
      </c>
      <c r="D99" s="4">
        <v>3.0739999999999998</v>
      </c>
      <c r="H99" s="3">
        <v>42510</v>
      </c>
      <c r="I99" s="4">
        <v>3047.7777999999998</v>
      </c>
      <c r="J99" s="4">
        <v>3078.2183</v>
      </c>
      <c r="N99" s="3">
        <v>42510</v>
      </c>
      <c r="O99" s="1">
        <f t="shared" si="1"/>
        <v>0.22220000000015716</v>
      </c>
      <c r="P99" s="1">
        <f t="shared" si="1"/>
        <v>-4.2182999999999993</v>
      </c>
    </row>
    <row r="100" spans="2:16" x14ac:dyDescent="0.15">
      <c r="B100" s="3">
        <v>42513</v>
      </c>
      <c r="C100" s="4">
        <v>3.0779999999999998</v>
      </c>
      <c r="D100" s="4">
        <v>3.0790000000000002</v>
      </c>
      <c r="H100" s="3">
        <v>42513</v>
      </c>
      <c r="I100" s="4">
        <v>3078.5149999999999</v>
      </c>
      <c r="J100" s="4">
        <v>3087.2224999999999</v>
      </c>
      <c r="N100" s="3">
        <v>42513</v>
      </c>
      <c r="O100" s="1">
        <f t="shared" si="1"/>
        <v>-0.51499999999987267</v>
      </c>
      <c r="P100" s="1">
        <f t="shared" si="1"/>
        <v>-8.2224999999998545</v>
      </c>
    </row>
    <row r="101" spans="2:16" x14ac:dyDescent="0.15">
      <c r="B101" s="3">
        <v>42514</v>
      </c>
      <c r="C101" s="4">
        <v>3.0790000000000002</v>
      </c>
      <c r="D101" s="4">
        <v>3.06</v>
      </c>
      <c r="H101" s="3">
        <v>42514</v>
      </c>
      <c r="I101" s="4">
        <v>3083.2440999999999</v>
      </c>
      <c r="J101" s="4">
        <v>3063.5556000000001</v>
      </c>
      <c r="N101" s="3">
        <v>42514</v>
      </c>
      <c r="O101" s="1">
        <f t="shared" si="1"/>
        <v>-4.2440999999998894</v>
      </c>
      <c r="P101" s="1">
        <f t="shared" si="1"/>
        <v>-3.5556000000001404</v>
      </c>
    </row>
    <row r="102" spans="2:16" x14ac:dyDescent="0.15">
      <c r="B102" s="3">
        <v>42515</v>
      </c>
      <c r="C102" s="4">
        <v>3.0659999999999998</v>
      </c>
      <c r="D102" s="4">
        <v>3.0579999999999998</v>
      </c>
      <c r="H102" s="3">
        <v>42515</v>
      </c>
      <c r="I102" s="4">
        <v>3079.7485999999999</v>
      </c>
      <c r="J102" s="4">
        <v>3059.2258999999999</v>
      </c>
      <c r="N102" s="3">
        <v>42515</v>
      </c>
      <c r="O102" s="1">
        <f t="shared" si="1"/>
        <v>-13.748599999999897</v>
      </c>
      <c r="P102" s="1">
        <f t="shared" si="1"/>
        <v>-1.2258999999999105</v>
      </c>
    </row>
    <row r="103" spans="2:16" x14ac:dyDescent="0.15">
      <c r="B103" s="3">
        <v>42516</v>
      </c>
      <c r="C103" s="4">
        <v>3.0579999999999998</v>
      </c>
      <c r="D103" s="4">
        <v>3.0579999999999998</v>
      </c>
      <c r="H103" s="3">
        <v>42516</v>
      </c>
      <c r="I103" s="4">
        <v>3056.6003999999998</v>
      </c>
      <c r="J103" s="4">
        <v>3064.2111</v>
      </c>
      <c r="N103" s="3">
        <v>42516</v>
      </c>
      <c r="O103" s="1">
        <f t="shared" si="1"/>
        <v>1.3996000000001914</v>
      </c>
      <c r="P103" s="1">
        <f t="shared" si="1"/>
        <v>-6.2110999999999876</v>
      </c>
    </row>
    <row r="104" spans="2:16" x14ac:dyDescent="0.15">
      <c r="B104" s="3">
        <v>42517</v>
      </c>
      <c r="C104" s="4">
        <v>3.056</v>
      </c>
      <c r="D104" s="4">
        <v>3.06</v>
      </c>
      <c r="H104" s="3">
        <v>42517</v>
      </c>
      <c r="I104" s="4">
        <v>3059.732</v>
      </c>
      <c r="J104" s="4">
        <v>3062.4992999999999</v>
      </c>
      <c r="N104" s="3">
        <v>42517</v>
      </c>
      <c r="O104" s="1">
        <f t="shared" si="1"/>
        <v>-3.7319999999999709</v>
      </c>
      <c r="P104" s="1">
        <f t="shared" si="1"/>
        <v>-2.4992999999999483</v>
      </c>
    </row>
    <row r="105" spans="2:16" x14ac:dyDescent="0.15">
      <c r="B105" s="3">
        <v>42520</v>
      </c>
      <c r="C105" s="4">
        <v>3.056</v>
      </c>
      <c r="D105" s="4">
        <v>3.0619999999999998</v>
      </c>
      <c r="H105" s="3">
        <v>42520</v>
      </c>
      <c r="I105" s="4">
        <v>3056.3137999999999</v>
      </c>
      <c r="J105" s="4">
        <v>3066.7094999999999</v>
      </c>
      <c r="N105" s="3">
        <v>42520</v>
      </c>
      <c r="O105" s="1">
        <f t="shared" si="1"/>
        <v>-0.31379999999990105</v>
      </c>
      <c r="P105" s="1">
        <f t="shared" si="1"/>
        <v>-4.7094999999999345</v>
      </c>
    </row>
    <row r="106" spans="2:16" x14ac:dyDescent="0.15">
      <c r="B106" s="3">
        <v>42521</v>
      </c>
      <c r="C106" s="4">
        <v>3.0630000000000002</v>
      </c>
      <c r="D106" s="4">
        <v>3.169</v>
      </c>
      <c r="H106" s="3">
        <v>42521</v>
      </c>
      <c r="I106" s="4">
        <v>3068.5963999999999</v>
      </c>
      <c r="J106" s="4">
        <v>3169.5598</v>
      </c>
      <c r="N106" s="3">
        <v>42521</v>
      </c>
      <c r="O106" s="1">
        <f t="shared" si="1"/>
        <v>-5.5963999999999032</v>
      </c>
      <c r="P106" s="1">
        <f t="shared" si="1"/>
        <v>-0.55979999999999563</v>
      </c>
    </row>
    <row r="107" spans="2:16" x14ac:dyDescent="0.15">
      <c r="B107" s="3">
        <v>42522</v>
      </c>
      <c r="C107" s="4">
        <v>3.17</v>
      </c>
      <c r="D107" s="4">
        <v>3.1560000000000001</v>
      </c>
      <c r="H107" s="3">
        <v>42522</v>
      </c>
      <c r="I107" s="4">
        <v>3172.9618999999998</v>
      </c>
      <c r="J107" s="4">
        <v>3160.547</v>
      </c>
      <c r="N107" s="3">
        <v>42522</v>
      </c>
      <c r="O107" s="1">
        <f t="shared" si="1"/>
        <v>-2.9618999999997868</v>
      </c>
      <c r="P107" s="1">
        <f t="shared" si="1"/>
        <v>-4.5470000000000255</v>
      </c>
    </row>
    <row r="108" spans="2:16" x14ac:dyDescent="0.15">
      <c r="B108" s="3">
        <v>42523</v>
      </c>
      <c r="C108" s="4">
        <v>3.1579999999999999</v>
      </c>
      <c r="D108" s="4">
        <v>3.1589999999999998</v>
      </c>
      <c r="H108" s="3">
        <v>42523</v>
      </c>
      <c r="I108" s="4">
        <v>3158.0259000000001</v>
      </c>
      <c r="J108" s="4">
        <v>3167.0997000000002</v>
      </c>
      <c r="N108" s="3">
        <v>42523</v>
      </c>
      <c r="O108" s="1">
        <f t="shared" si="1"/>
        <v>-2.5900000000092405E-2</v>
      </c>
      <c r="P108" s="1">
        <f t="shared" si="1"/>
        <v>-8.0997000000002117</v>
      </c>
    </row>
    <row r="109" spans="2:16" x14ac:dyDescent="0.15">
      <c r="B109" s="3">
        <v>42524</v>
      </c>
      <c r="C109" s="4">
        <v>3.1619999999999999</v>
      </c>
      <c r="D109" s="4">
        <v>3.1960000000000002</v>
      </c>
      <c r="H109" s="3">
        <v>42524</v>
      </c>
      <c r="I109" s="4">
        <v>3172.9459999999999</v>
      </c>
      <c r="J109" s="4">
        <v>3189.3254999999999</v>
      </c>
      <c r="N109" s="3">
        <v>42524</v>
      </c>
      <c r="O109" s="1">
        <f t="shared" si="1"/>
        <v>-10.945999999999913</v>
      </c>
      <c r="P109" s="1">
        <f t="shared" si="1"/>
        <v>6.67450000000008</v>
      </c>
    </row>
    <row r="110" spans="2:16" x14ac:dyDescent="0.15">
      <c r="B110" s="3">
        <v>42527</v>
      </c>
      <c r="C110" s="4">
        <v>3.1909999999999998</v>
      </c>
      <c r="D110" s="4">
        <v>3.177</v>
      </c>
      <c r="H110" s="3">
        <v>42527</v>
      </c>
      <c r="I110" s="4">
        <v>3192.7793000000001</v>
      </c>
      <c r="J110" s="4">
        <v>3178.7883000000002</v>
      </c>
      <c r="N110" s="3">
        <v>42527</v>
      </c>
      <c r="O110" s="1">
        <f t="shared" si="1"/>
        <v>-1.7793000000001484</v>
      </c>
      <c r="P110" s="1">
        <f t="shared" si="1"/>
        <v>-1.788300000000163</v>
      </c>
    </row>
    <row r="111" spans="2:16" x14ac:dyDescent="0.15">
      <c r="B111" s="3">
        <v>42528</v>
      </c>
      <c r="C111" s="4">
        <v>3.181</v>
      </c>
      <c r="D111" s="4">
        <v>3.177</v>
      </c>
      <c r="H111" s="3">
        <v>42528</v>
      </c>
      <c r="I111" s="4">
        <v>3182.4373999999998</v>
      </c>
      <c r="J111" s="4">
        <v>3177.0536000000002</v>
      </c>
      <c r="N111" s="3">
        <v>42528</v>
      </c>
      <c r="O111" s="1">
        <f t="shared" si="1"/>
        <v>-1.4373999999997977</v>
      </c>
      <c r="P111" s="1">
        <f t="shared" si="1"/>
        <v>-5.360000000018772E-2</v>
      </c>
    </row>
    <row r="112" spans="2:16" x14ac:dyDescent="0.15">
      <c r="B112" s="3">
        <v>42529</v>
      </c>
      <c r="C112" s="4">
        <v>3.1739999999999999</v>
      </c>
      <c r="D112" s="4">
        <v>3.173</v>
      </c>
      <c r="H112" s="3">
        <v>42529</v>
      </c>
      <c r="I112" s="4">
        <v>3171.8134</v>
      </c>
      <c r="J112" s="4">
        <v>3163.9863999999998</v>
      </c>
      <c r="N112" s="3">
        <v>42529</v>
      </c>
      <c r="O112" s="1">
        <f t="shared" si="1"/>
        <v>2.1865999999999985</v>
      </c>
      <c r="P112" s="1">
        <f t="shared" si="1"/>
        <v>9.0136000000002241</v>
      </c>
    </row>
    <row r="113" spans="2:16" x14ac:dyDescent="0.15">
      <c r="B113" s="3">
        <v>42534</v>
      </c>
      <c r="C113" s="4">
        <v>3.15</v>
      </c>
      <c r="D113" s="4">
        <v>3.069</v>
      </c>
      <c r="H113" s="3">
        <v>42534</v>
      </c>
      <c r="I113" s="4">
        <v>3134.0453000000002</v>
      </c>
      <c r="J113" s="4">
        <v>3066.3413</v>
      </c>
      <c r="N113" s="3">
        <v>42534</v>
      </c>
      <c r="O113" s="1">
        <f t="shared" si="1"/>
        <v>15.954699999999775</v>
      </c>
      <c r="P113" s="1">
        <f t="shared" si="1"/>
        <v>2.6586999999999534</v>
      </c>
    </row>
    <row r="114" spans="2:16" x14ac:dyDescent="0.15">
      <c r="B114" s="3">
        <v>42535</v>
      </c>
      <c r="C114" s="4">
        <v>3.0649999999999999</v>
      </c>
      <c r="D114" s="4">
        <v>3.0819999999999999</v>
      </c>
      <c r="H114" s="3">
        <v>42535</v>
      </c>
      <c r="I114" s="4">
        <v>3058.4432999999999</v>
      </c>
      <c r="J114" s="4">
        <v>3075.9834000000001</v>
      </c>
      <c r="N114" s="3">
        <v>42535</v>
      </c>
      <c r="O114" s="1">
        <f t="shared" si="1"/>
        <v>6.5567000000000917</v>
      </c>
      <c r="P114" s="1">
        <f t="shared" si="1"/>
        <v>6.0165999999999258</v>
      </c>
    </row>
    <row r="115" spans="2:16" x14ac:dyDescent="0.15">
      <c r="B115" s="3">
        <v>42536</v>
      </c>
      <c r="C115" s="4">
        <v>3.0590000000000002</v>
      </c>
      <c r="D115" s="4">
        <v>3.1230000000000002</v>
      </c>
      <c r="H115" s="3">
        <v>42536</v>
      </c>
      <c r="I115" s="4">
        <v>3043.9576999999999</v>
      </c>
      <c r="J115" s="4">
        <v>3116.3681999999999</v>
      </c>
      <c r="N115" s="3">
        <v>42536</v>
      </c>
      <c r="O115" s="1">
        <f t="shared" si="1"/>
        <v>15.042300000000068</v>
      </c>
      <c r="P115" s="1">
        <f t="shared" si="1"/>
        <v>6.631800000000112</v>
      </c>
    </row>
    <row r="116" spans="2:16" x14ac:dyDescent="0.15">
      <c r="B116" s="3">
        <v>42537</v>
      </c>
      <c r="C116" s="4">
        <v>3.1219999999999999</v>
      </c>
      <c r="D116" s="4">
        <v>3.1040000000000001</v>
      </c>
      <c r="H116" s="3">
        <v>42537</v>
      </c>
      <c r="I116" s="4">
        <v>3104.3618999999999</v>
      </c>
      <c r="J116" s="4">
        <v>3094.6747999999998</v>
      </c>
      <c r="N116" s="3">
        <v>42537</v>
      </c>
      <c r="O116" s="1">
        <f t="shared" si="1"/>
        <v>17.638100000000122</v>
      </c>
      <c r="P116" s="1">
        <f t="shared" si="1"/>
        <v>9.3252000000002226</v>
      </c>
    </row>
    <row r="117" spans="2:16" x14ac:dyDescent="0.15">
      <c r="B117" s="3">
        <v>42538</v>
      </c>
      <c r="C117" s="4">
        <v>3.1059999999999999</v>
      </c>
      <c r="D117" s="4">
        <v>3.117</v>
      </c>
      <c r="H117" s="3">
        <v>42538</v>
      </c>
      <c r="I117" s="4">
        <v>3096.0900999999999</v>
      </c>
      <c r="J117" s="4">
        <v>3110.3571999999999</v>
      </c>
      <c r="N117" s="3">
        <v>42538</v>
      </c>
      <c r="O117" s="1">
        <f t="shared" si="1"/>
        <v>9.909900000000107</v>
      </c>
      <c r="P117" s="1">
        <f t="shared" si="1"/>
        <v>6.6428000000000793</v>
      </c>
    </row>
    <row r="118" spans="2:16" x14ac:dyDescent="0.15">
      <c r="B118" s="3">
        <v>42541</v>
      </c>
      <c r="C118" s="4">
        <v>3.12</v>
      </c>
      <c r="D118" s="4">
        <v>3.1179999999999999</v>
      </c>
      <c r="H118" s="3">
        <v>42541</v>
      </c>
      <c r="I118" s="4">
        <v>3114.9063999999998</v>
      </c>
      <c r="J118" s="4">
        <v>3112.6743999999999</v>
      </c>
      <c r="N118" s="3">
        <v>42541</v>
      </c>
      <c r="O118" s="1">
        <f t="shared" si="1"/>
        <v>5.0936000000001513</v>
      </c>
      <c r="P118" s="1">
        <f t="shared" si="1"/>
        <v>5.3256000000001222</v>
      </c>
    </row>
    <row r="119" spans="2:16" x14ac:dyDescent="0.15">
      <c r="B119" s="3">
        <v>42542</v>
      </c>
      <c r="C119" s="4">
        <v>3.13</v>
      </c>
      <c r="D119" s="4">
        <v>3.1110000000000002</v>
      </c>
      <c r="H119" s="3">
        <v>42542</v>
      </c>
      <c r="I119" s="4">
        <v>3124.8984</v>
      </c>
      <c r="J119" s="4">
        <v>3106.3175000000001</v>
      </c>
      <c r="N119" s="3">
        <v>42542</v>
      </c>
      <c r="O119" s="1">
        <f t="shared" si="1"/>
        <v>5.1015999999999622</v>
      </c>
      <c r="P119" s="1">
        <f t="shared" si="1"/>
        <v>4.6824999999998909</v>
      </c>
    </row>
    <row r="120" spans="2:16" x14ac:dyDescent="0.15">
      <c r="B120" s="3">
        <v>42543</v>
      </c>
      <c r="C120" s="4">
        <v>3.109</v>
      </c>
      <c r="D120" s="4">
        <v>3.13</v>
      </c>
      <c r="H120" s="3">
        <v>42543</v>
      </c>
      <c r="I120" s="4">
        <v>3100.4495999999999</v>
      </c>
      <c r="J120" s="4">
        <v>3133.9611</v>
      </c>
      <c r="N120" s="3">
        <v>42543</v>
      </c>
      <c r="O120" s="1">
        <f t="shared" si="1"/>
        <v>8.5504000000000815</v>
      </c>
      <c r="P120" s="1">
        <f t="shared" si="1"/>
        <v>-3.9610999999999876</v>
      </c>
    </row>
    <row r="121" spans="2:16" x14ac:dyDescent="0.15">
      <c r="B121" s="3">
        <v>42544</v>
      </c>
      <c r="C121" s="4">
        <v>3.13</v>
      </c>
      <c r="D121" s="4">
        <v>3.12</v>
      </c>
      <c r="H121" s="3">
        <v>42544</v>
      </c>
      <c r="I121" s="4">
        <v>3129.7206999999999</v>
      </c>
      <c r="J121" s="4">
        <v>3117.3168000000001</v>
      </c>
      <c r="N121" s="3">
        <v>42544</v>
      </c>
      <c r="O121" s="1">
        <f t="shared" si="1"/>
        <v>0.27930000000014843</v>
      </c>
      <c r="P121" s="1">
        <f t="shared" si="1"/>
        <v>2.6831999999999425</v>
      </c>
    </row>
    <row r="122" spans="2:16" x14ac:dyDescent="0.15">
      <c r="B122" s="3">
        <v>42545</v>
      </c>
      <c r="C122" s="4">
        <v>3.12</v>
      </c>
      <c r="D122" s="4">
        <v>3.0870000000000002</v>
      </c>
      <c r="H122" s="3">
        <v>42545</v>
      </c>
      <c r="I122" s="4">
        <v>3110.6464999999998</v>
      </c>
      <c r="J122" s="4">
        <v>3077.1554000000001</v>
      </c>
      <c r="N122" s="3">
        <v>42545</v>
      </c>
      <c r="O122" s="1">
        <f t="shared" si="1"/>
        <v>9.3535000000001673</v>
      </c>
      <c r="P122" s="1">
        <f t="shared" si="1"/>
        <v>9.8445999999999003</v>
      </c>
    </row>
    <row r="123" spans="2:16" x14ac:dyDescent="0.15">
      <c r="B123" s="3">
        <v>42548</v>
      </c>
      <c r="C123" s="4">
        <v>3.08</v>
      </c>
      <c r="D123" s="4">
        <v>3.1259999999999999</v>
      </c>
      <c r="H123" s="3">
        <v>42548</v>
      </c>
      <c r="I123" s="4">
        <v>3065.1280000000002</v>
      </c>
      <c r="J123" s="4">
        <v>3120.5443</v>
      </c>
      <c r="N123" s="3">
        <v>42548</v>
      </c>
      <c r="O123" s="1">
        <f t="shared" si="1"/>
        <v>14.871999999999844</v>
      </c>
      <c r="P123" s="1">
        <f t="shared" si="1"/>
        <v>5.4556999999999789</v>
      </c>
    </row>
    <row r="124" spans="2:16" x14ac:dyDescent="0.15">
      <c r="B124" s="3">
        <v>42549</v>
      </c>
      <c r="C124" s="4">
        <v>3.1160000000000001</v>
      </c>
      <c r="D124" s="4">
        <v>3.1419999999999999</v>
      </c>
      <c r="H124" s="3">
        <v>42549</v>
      </c>
      <c r="I124" s="4">
        <v>3107.3978999999999</v>
      </c>
      <c r="J124" s="4">
        <v>3136.4013</v>
      </c>
      <c r="N124" s="3">
        <v>42549</v>
      </c>
      <c r="O124" s="1">
        <f t="shared" si="1"/>
        <v>8.602100000000064</v>
      </c>
      <c r="P124" s="1">
        <f t="shared" si="1"/>
        <v>5.598700000000008</v>
      </c>
    </row>
    <row r="125" spans="2:16" x14ac:dyDescent="0.15">
      <c r="B125" s="3">
        <v>42550</v>
      </c>
      <c r="C125" s="4">
        <v>3.145</v>
      </c>
      <c r="D125" s="4">
        <v>3.1560000000000001</v>
      </c>
      <c r="H125" s="3">
        <v>42550</v>
      </c>
      <c r="I125" s="4">
        <v>3142.4841999999999</v>
      </c>
      <c r="J125" s="4">
        <v>3151.3897999999999</v>
      </c>
      <c r="N125" s="3">
        <v>42550</v>
      </c>
      <c r="O125" s="1">
        <f t="shared" si="1"/>
        <v>2.5158000000001266</v>
      </c>
      <c r="P125" s="1">
        <f t="shared" si="1"/>
        <v>4.6102000000000771</v>
      </c>
    </row>
    <row r="126" spans="2:16" x14ac:dyDescent="0.15">
      <c r="B126" s="3">
        <v>42551</v>
      </c>
      <c r="C126" s="4">
        <v>3.157</v>
      </c>
      <c r="D126" s="4">
        <v>3.161</v>
      </c>
      <c r="H126" s="3">
        <v>42551</v>
      </c>
      <c r="I126" s="4">
        <v>3152.8330999999998</v>
      </c>
      <c r="J126" s="4">
        <v>3153.9209999999998</v>
      </c>
      <c r="N126" s="3">
        <v>42551</v>
      </c>
      <c r="O126" s="1">
        <f t="shared" si="1"/>
        <v>4.1669000000001688</v>
      </c>
      <c r="P126" s="1">
        <f t="shared" si="1"/>
        <v>7.0790000000001783</v>
      </c>
    </row>
    <row r="127" spans="2:16" x14ac:dyDescent="0.15">
      <c r="B127" s="3">
        <v>42552</v>
      </c>
      <c r="C127" s="4">
        <v>3.161</v>
      </c>
      <c r="D127" s="4">
        <v>3.1579999999999999</v>
      </c>
      <c r="H127" s="3">
        <v>42552</v>
      </c>
      <c r="I127" s="4">
        <v>3156.9319999999998</v>
      </c>
      <c r="J127" s="4">
        <v>3154.2003</v>
      </c>
      <c r="N127" s="3">
        <v>42552</v>
      </c>
      <c r="O127" s="1">
        <f t="shared" si="1"/>
        <v>4.068000000000211</v>
      </c>
      <c r="P127" s="1">
        <f t="shared" si="1"/>
        <v>3.7997000000000298</v>
      </c>
    </row>
    <row r="128" spans="2:16" x14ac:dyDescent="0.15">
      <c r="B128" s="3">
        <v>42555</v>
      </c>
      <c r="C128" s="4">
        <v>3.153</v>
      </c>
      <c r="D128" s="4">
        <v>3.2109999999999999</v>
      </c>
      <c r="H128" s="3">
        <v>42555</v>
      </c>
      <c r="I128" s="4">
        <v>3136.3852000000002</v>
      </c>
      <c r="J128" s="4">
        <v>3204.6961999999999</v>
      </c>
      <c r="N128" s="3">
        <v>42555</v>
      </c>
      <c r="O128" s="1">
        <f t="shared" si="1"/>
        <v>16.614799999999832</v>
      </c>
      <c r="P128" s="1">
        <f t="shared" si="1"/>
        <v>6.3038000000001375</v>
      </c>
    </row>
    <row r="129" spans="2:16" x14ac:dyDescent="0.15">
      <c r="B129" s="3">
        <v>42556</v>
      </c>
      <c r="C129" s="4">
        <v>3.2109999999999999</v>
      </c>
      <c r="D129" s="4">
        <v>3.2189999999999999</v>
      </c>
      <c r="H129" s="3">
        <v>42556</v>
      </c>
      <c r="I129" s="4">
        <v>3199.1572000000001</v>
      </c>
      <c r="J129" s="4">
        <v>3207.3827000000001</v>
      </c>
      <c r="N129" s="3">
        <v>42556</v>
      </c>
      <c r="O129" s="1">
        <f t="shared" si="1"/>
        <v>11.842799999999897</v>
      </c>
      <c r="P129" s="1">
        <f t="shared" si="1"/>
        <v>11.617299999999886</v>
      </c>
    </row>
    <row r="130" spans="2:16" x14ac:dyDescent="0.15">
      <c r="B130" s="3">
        <v>42557</v>
      </c>
      <c r="C130" s="4">
        <v>3.2160000000000002</v>
      </c>
      <c r="D130" s="4">
        <v>3.2349999999999999</v>
      </c>
      <c r="H130" s="3">
        <v>42557</v>
      </c>
      <c r="I130" s="4">
        <v>3197.6248999999998</v>
      </c>
      <c r="J130" s="4">
        <v>3216.8035</v>
      </c>
      <c r="N130" s="3">
        <v>42557</v>
      </c>
      <c r="O130" s="1">
        <f t="shared" si="1"/>
        <v>18.375100000000202</v>
      </c>
      <c r="P130" s="1">
        <f t="shared" si="1"/>
        <v>18.196500000000015</v>
      </c>
    </row>
    <row r="131" spans="2:16" x14ac:dyDescent="0.15">
      <c r="B131" s="3">
        <v>42558</v>
      </c>
      <c r="C131" s="4">
        <v>3.2309999999999999</v>
      </c>
      <c r="D131" s="4">
        <v>3.2389999999999999</v>
      </c>
      <c r="H131" s="3">
        <v>42558</v>
      </c>
      <c r="I131" s="4">
        <v>3206.5506999999998</v>
      </c>
      <c r="J131" s="4">
        <v>3209.9542000000001</v>
      </c>
      <c r="N131" s="3">
        <v>42558</v>
      </c>
      <c r="O131" s="1">
        <f t="shared" si="1"/>
        <v>24.449300000000221</v>
      </c>
      <c r="P131" s="1">
        <f t="shared" si="1"/>
        <v>29.045799999999872</v>
      </c>
    </row>
    <row r="132" spans="2:16" x14ac:dyDescent="0.15">
      <c r="B132" s="3">
        <v>42559</v>
      </c>
      <c r="C132" s="4">
        <v>3.234</v>
      </c>
      <c r="D132" s="4">
        <v>3.2269999999999999</v>
      </c>
      <c r="H132" s="3">
        <v>42559</v>
      </c>
      <c r="I132" s="4">
        <v>3199.7541999999999</v>
      </c>
      <c r="J132" s="4">
        <v>3192.2804000000001</v>
      </c>
      <c r="N132" s="3">
        <v>42559</v>
      </c>
      <c r="O132" s="1">
        <f t="shared" si="1"/>
        <v>34.245800000000145</v>
      </c>
      <c r="P132" s="1">
        <f t="shared" si="1"/>
        <v>34.7195999999999</v>
      </c>
    </row>
    <row r="133" spans="2:16" x14ac:dyDescent="0.15">
      <c r="B133" s="3">
        <v>42562</v>
      </c>
      <c r="C133" s="4">
        <v>3.2320000000000002</v>
      </c>
      <c r="D133" s="4">
        <v>3.2349999999999999</v>
      </c>
      <c r="H133" s="3">
        <v>42562</v>
      </c>
      <c r="I133" s="4">
        <v>3199.0383000000002</v>
      </c>
      <c r="J133" s="4">
        <v>3203.3298</v>
      </c>
      <c r="N133" s="3">
        <v>42562</v>
      </c>
      <c r="O133" s="1">
        <f t="shared" si="1"/>
        <v>32.961699999999837</v>
      </c>
      <c r="P133" s="1">
        <f t="shared" si="1"/>
        <v>31.670200000000023</v>
      </c>
    </row>
    <row r="134" spans="2:16" x14ac:dyDescent="0.15">
      <c r="B134" s="3">
        <v>42563</v>
      </c>
      <c r="C134" s="4">
        <v>3.2330000000000001</v>
      </c>
      <c r="D134" s="4">
        <v>3.3170000000000002</v>
      </c>
      <c r="H134" s="3">
        <v>42563</v>
      </c>
      <c r="I134" s="4">
        <v>3201.9061999999999</v>
      </c>
      <c r="J134" s="4">
        <v>3273.1822999999999</v>
      </c>
      <c r="N134" s="3">
        <v>42563</v>
      </c>
      <c r="O134" s="1">
        <f t="shared" si="1"/>
        <v>31.093800000000101</v>
      </c>
      <c r="P134" s="1">
        <f t="shared" si="1"/>
        <v>43.817700000000059</v>
      </c>
    </row>
    <row r="135" spans="2:16" x14ac:dyDescent="0.15">
      <c r="B135" s="3">
        <v>42564</v>
      </c>
      <c r="C135" s="4">
        <v>3.32</v>
      </c>
      <c r="D135" s="4">
        <v>3.3239999999999998</v>
      </c>
      <c r="H135" s="3">
        <v>42564</v>
      </c>
      <c r="I135" s="4">
        <v>3274.0201999999999</v>
      </c>
      <c r="J135" s="4">
        <v>3282.8681000000001</v>
      </c>
      <c r="N135" s="3">
        <v>42564</v>
      </c>
      <c r="O135" s="1">
        <f t="shared" si="1"/>
        <v>45.979800000000068</v>
      </c>
      <c r="P135" s="1">
        <f t="shared" si="1"/>
        <v>41.13189999999986</v>
      </c>
    </row>
    <row r="136" spans="2:16" x14ac:dyDescent="0.15">
      <c r="B136" s="3">
        <v>42565</v>
      </c>
      <c r="C136" s="4">
        <v>3.3239999999999998</v>
      </c>
      <c r="D136" s="4">
        <v>3.319</v>
      </c>
      <c r="H136" s="3">
        <v>42565</v>
      </c>
      <c r="I136" s="4">
        <v>3277.4816000000001</v>
      </c>
      <c r="J136" s="4">
        <v>3276.7637</v>
      </c>
      <c r="N136" s="3">
        <v>42565</v>
      </c>
      <c r="O136" s="1">
        <f t="shared" ref="O136:P199" si="2">C136*1000-I136</f>
        <v>46.518399999999929</v>
      </c>
      <c r="P136" s="1">
        <f t="shared" si="2"/>
        <v>42.236300000000028</v>
      </c>
    </row>
    <row r="137" spans="2:16" x14ac:dyDescent="0.15">
      <c r="B137" s="3">
        <v>42566</v>
      </c>
      <c r="C137" s="4">
        <v>3.3260000000000001</v>
      </c>
      <c r="D137" s="4">
        <v>3.323</v>
      </c>
      <c r="H137" s="3">
        <v>42566</v>
      </c>
      <c r="I137" s="4">
        <v>3278.8357000000001</v>
      </c>
      <c r="J137" s="4">
        <v>3276.2775000000001</v>
      </c>
      <c r="N137" s="3">
        <v>42566</v>
      </c>
      <c r="O137" s="1">
        <f t="shared" si="2"/>
        <v>47.164299999999912</v>
      </c>
      <c r="P137" s="1">
        <f t="shared" si="2"/>
        <v>46.722499999999854</v>
      </c>
    </row>
    <row r="138" spans="2:16" x14ac:dyDescent="0.15">
      <c r="B138" s="3">
        <v>42569</v>
      </c>
      <c r="C138" s="4">
        <v>3.3180000000000001</v>
      </c>
      <c r="D138" s="4">
        <v>3.3109999999999999</v>
      </c>
      <c r="H138" s="3">
        <v>42569</v>
      </c>
      <c r="I138" s="4">
        <v>3269.7076999999999</v>
      </c>
      <c r="J138" s="4">
        <v>3262.0221999999999</v>
      </c>
      <c r="N138" s="3">
        <v>42569</v>
      </c>
      <c r="O138" s="1">
        <f t="shared" si="2"/>
        <v>48.292300000000068</v>
      </c>
      <c r="P138" s="1">
        <f t="shared" si="2"/>
        <v>48.977800000000116</v>
      </c>
    </row>
    <row r="139" spans="2:16" x14ac:dyDescent="0.15">
      <c r="B139" s="3">
        <v>42570</v>
      </c>
      <c r="C139" s="4">
        <v>3.3090000000000002</v>
      </c>
      <c r="D139" s="4">
        <v>3.294</v>
      </c>
      <c r="H139" s="3">
        <v>42570</v>
      </c>
      <c r="I139" s="4">
        <v>3260.4349000000002</v>
      </c>
      <c r="J139" s="4">
        <v>3248.2341000000001</v>
      </c>
      <c r="N139" s="3">
        <v>42570</v>
      </c>
      <c r="O139" s="1">
        <f t="shared" si="2"/>
        <v>48.565099999999802</v>
      </c>
      <c r="P139" s="1">
        <f t="shared" si="2"/>
        <v>45.765899999999874</v>
      </c>
    </row>
    <row r="140" spans="2:16" x14ac:dyDescent="0.15">
      <c r="B140" s="3">
        <v>42571</v>
      </c>
      <c r="C140" s="4">
        <v>3.29</v>
      </c>
      <c r="D140" s="4">
        <v>3.2869999999999999</v>
      </c>
      <c r="H140" s="3">
        <v>42571</v>
      </c>
      <c r="I140" s="4">
        <v>3246.8625999999999</v>
      </c>
      <c r="J140" s="4">
        <v>3237.6051000000002</v>
      </c>
      <c r="N140" s="3">
        <v>42571</v>
      </c>
      <c r="O140" s="1">
        <f t="shared" si="2"/>
        <v>43.137400000000071</v>
      </c>
      <c r="P140" s="1">
        <f t="shared" si="2"/>
        <v>49.39489999999978</v>
      </c>
    </row>
    <row r="141" spans="2:16" x14ac:dyDescent="0.15">
      <c r="B141" s="3">
        <v>42572</v>
      </c>
      <c r="C141" s="4">
        <v>3.2869999999999999</v>
      </c>
      <c r="D141" s="4">
        <v>3.3050000000000002</v>
      </c>
      <c r="H141" s="3">
        <v>42572</v>
      </c>
      <c r="I141" s="4">
        <v>3238.3366999999998</v>
      </c>
      <c r="J141" s="4">
        <v>3252.5227</v>
      </c>
      <c r="N141" s="3">
        <v>42572</v>
      </c>
      <c r="O141" s="1">
        <f t="shared" si="2"/>
        <v>48.663300000000163</v>
      </c>
      <c r="P141" s="1">
        <f t="shared" si="2"/>
        <v>52.477300000000014</v>
      </c>
    </row>
    <row r="142" spans="2:16" x14ac:dyDescent="0.15">
      <c r="B142" s="3">
        <v>42573</v>
      </c>
      <c r="C142" s="4">
        <v>3.298</v>
      </c>
      <c r="D142" s="4">
        <v>3.2759999999999998</v>
      </c>
      <c r="H142" s="3">
        <v>42573</v>
      </c>
      <c r="I142" s="4">
        <v>3251.2420000000002</v>
      </c>
      <c r="J142" s="4">
        <v>3225.1621</v>
      </c>
      <c r="N142" s="3">
        <v>42573</v>
      </c>
      <c r="O142" s="1">
        <f t="shared" si="2"/>
        <v>46.757999999999811</v>
      </c>
      <c r="P142" s="1">
        <f t="shared" si="2"/>
        <v>50.837899999999991</v>
      </c>
    </row>
    <row r="143" spans="2:16" x14ac:dyDescent="0.15">
      <c r="B143" s="3">
        <v>42576</v>
      </c>
      <c r="C143" s="4">
        <v>3.2730000000000001</v>
      </c>
      <c r="D143" s="4">
        <v>3.2749999999999999</v>
      </c>
      <c r="H143" s="3">
        <v>42576</v>
      </c>
      <c r="I143" s="4">
        <v>3220.1658000000002</v>
      </c>
      <c r="J143" s="4">
        <v>3230.8850000000002</v>
      </c>
      <c r="N143" s="3">
        <v>42576</v>
      </c>
      <c r="O143" s="1">
        <f t="shared" si="2"/>
        <v>52.834199999999782</v>
      </c>
      <c r="P143" s="1">
        <f t="shared" si="2"/>
        <v>44.114999999999782</v>
      </c>
    </row>
    <row r="144" spans="2:16" x14ac:dyDescent="0.15">
      <c r="B144" s="3">
        <v>42577</v>
      </c>
      <c r="C144" s="4">
        <v>3.2749999999999999</v>
      </c>
      <c r="D144" s="4">
        <v>3.3170000000000002</v>
      </c>
      <c r="H144" s="3">
        <v>42577</v>
      </c>
      <c r="I144" s="4">
        <v>3228.2339999999999</v>
      </c>
      <c r="J144" s="4">
        <v>3269.5882000000001</v>
      </c>
      <c r="N144" s="3">
        <v>42577</v>
      </c>
      <c r="O144" s="1">
        <f t="shared" si="2"/>
        <v>46.766000000000076</v>
      </c>
      <c r="P144" s="1">
        <f t="shared" si="2"/>
        <v>47.411799999999857</v>
      </c>
    </row>
    <row r="145" spans="2:16" x14ac:dyDescent="0.15">
      <c r="B145" s="3">
        <v>42578</v>
      </c>
      <c r="C145" s="4">
        <v>3.3180000000000001</v>
      </c>
      <c r="D145" s="4">
        <v>3.2559999999999998</v>
      </c>
      <c r="H145" s="3">
        <v>42578</v>
      </c>
      <c r="I145" s="4">
        <v>3270.0837000000001</v>
      </c>
      <c r="J145" s="4">
        <v>3218.2429999999999</v>
      </c>
      <c r="N145" s="3">
        <v>42578</v>
      </c>
      <c r="O145" s="1">
        <f t="shared" si="2"/>
        <v>47.916299999999865</v>
      </c>
      <c r="P145" s="1">
        <f t="shared" si="2"/>
        <v>37.757000000000062</v>
      </c>
    </row>
    <row r="146" spans="2:16" x14ac:dyDescent="0.15">
      <c r="B146" s="3">
        <v>42579</v>
      </c>
      <c r="C146" s="4">
        <v>3.2450000000000001</v>
      </c>
      <c r="D146" s="4">
        <v>3.2650000000000001</v>
      </c>
      <c r="H146" s="3">
        <v>42579</v>
      </c>
      <c r="I146" s="4">
        <v>3204.4645</v>
      </c>
      <c r="J146" s="4">
        <v>3221.1365000000001</v>
      </c>
      <c r="N146" s="3">
        <v>42579</v>
      </c>
      <c r="O146" s="1">
        <f t="shared" si="2"/>
        <v>40.535499999999956</v>
      </c>
      <c r="P146" s="1">
        <f t="shared" si="2"/>
        <v>43.863499999999931</v>
      </c>
    </row>
    <row r="147" spans="2:16" x14ac:dyDescent="0.15">
      <c r="B147" s="3">
        <v>42580</v>
      </c>
      <c r="C147" s="4">
        <v>3.2650000000000001</v>
      </c>
      <c r="D147" s="4">
        <v>3.254</v>
      </c>
      <c r="H147" s="3">
        <v>42580</v>
      </c>
      <c r="I147" s="4">
        <v>3217.1923000000002</v>
      </c>
      <c r="J147" s="4">
        <v>3203.9304000000002</v>
      </c>
      <c r="N147" s="3">
        <v>42580</v>
      </c>
      <c r="O147" s="1">
        <f t="shared" si="2"/>
        <v>47.807699999999841</v>
      </c>
      <c r="P147" s="1">
        <f t="shared" si="2"/>
        <v>50.069599999999809</v>
      </c>
    </row>
    <row r="148" spans="2:16" x14ac:dyDescent="0.15">
      <c r="B148" s="3">
        <v>42583</v>
      </c>
      <c r="C148" s="4">
        <v>3.2450000000000001</v>
      </c>
      <c r="D148" s="4">
        <v>3.2269999999999999</v>
      </c>
      <c r="H148" s="3">
        <v>42583</v>
      </c>
      <c r="I148" s="4">
        <v>3196.4250000000002</v>
      </c>
      <c r="J148" s="4">
        <v>3176.8090999999999</v>
      </c>
      <c r="N148" s="3">
        <v>42583</v>
      </c>
      <c r="O148" s="1">
        <f t="shared" si="2"/>
        <v>48.574999999999818</v>
      </c>
      <c r="P148" s="1">
        <f t="shared" si="2"/>
        <v>50.190900000000056</v>
      </c>
    </row>
    <row r="149" spans="2:16" x14ac:dyDescent="0.15">
      <c r="B149" s="3">
        <v>42584</v>
      </c>
      <c r="C149" s="4">
        <v>3.226</v>
      </c>
      <c r="D149" s="4">
        <v>3.2349999999999999</v>
      </c>
      <c r="H149" s="3">
        <v>42584</v>
      </c>
      <c r="I149" s="4">
        <v>3173.7575999999999</v>
      </c>
      <c r="J149" s="4">
        <v>3189.0529000000001</v>
      </c>
      <c r="N149" s="3">
        <v>42584</v>
      </c>
      <c r="O149" s="1">
        <f t="shared" si="2"/>
        <v>52.242400000000089</v>
      </c>
      <c r="P149" s="1">
        <f t="shared" si="2"/>
        <v>45.947099999999864</v>
      </c>
    </row>
    <row r="150" spans="2:16" x14ac:dyDescent="0.15">
      <c r="B150" s="3">
        <v>42585</v>
      </c>
      <c r="C150" s="4">
        <v>3.23</v>
      </c>
      <c r="D150" s="4">
        <v>3.2389999999999999</v>
      </c>
      <c r="H150" s="3">
        <v>42585</v>
      </c>
      <c r="I150" s="4">
        <v>3179.6842000000001</v>
      </c>
      <c r="J150" s="4">
        <v>3193.5073000000002</v>
      </c>
      <c r="N150" s="3">
        <v>42585</v>
      </c>
      <c r="O150" s="1">
        <f t="shared" si="2"/>
        <v>50.315799999999854</v>
      </c>
      <c r="P150" s="1">
        <f t="shared" si="2"/>
        <v>45.492699999999786</v>
      </c>
    </row>
    <row r="151" spans="2:16" x14ac:dyDescent="0.15">
      <c r="B151" s="3">
        <v>42586</v>
      </c>
      <c r="C151" s="4">
        <v>3.238</v>
      </c>
      <c r="D151" s="4">
        <v>3.2490000000000001</v>
      </c>
      <c r="H151" s="3">
        <v>42586</v>
      </c>
      <c r="I151" s="4">
        <v>3190.5459999999998</v>
      </c>
      <c r="J151" s="4">
        <v>3201.2887999999998</v>
      </c>
      <c r="N151" s="3">
        <v>42586</v>
      </c>
      <c r="O151" s="1">
        <f t="shared" si="2"/>
        <v>47.454000000000178</v>
      </c>
      <c r="P151" s="1">
        <f t="shared" si="2"/>
        <v>47.71120000000019</v>
      </c>
    </row>
    <row r="152" spans="2:16" x14ac:dyDescent="0.15">
      <c r="B152" s="3">
        <v>42587</v>
      </c>
      <c r="C152" s="4">
        <v>3.25</v>
      </c>
      <c r="D152" s="4">
        <v>3.262</v>
      </c>
      <c r="H152" s="3">
        <v>42587</v>
      </c>
      <c r="I152" s="4">
        <v>3201.3543</v>
      </c>
      <c r="J152" s="4">
        <v>3205.1100999999999</v>
      </c>
      <c r="N152" s="3">
        <v>42587</v>
      </c>
      <c r="O152" s="1">
        <f t="shared" si="2"/>
        <v>48.645700000000033</v>
      </c>
      <c r="P152" s="1">
        <f t="shared" si="2"/>
        <v>56.889900000000125</v>
      </c>
    </row>
    <row r="153" spans="2:16" x14ac:dyDescent="0.15">
      <c r="B153" s="3">
        <v>42590</v>
      </c>
      <c r="C153" s="4">
        <v>3.262</v>
      </c>
      <c r="D153" s="4">
        <v>3.2890000000000001</v>
      </c>
      <c r="H153" s="3">
        <v>42590</v>
      </c>
      <c r="I153" s="4">
        <v>3199.5722999999998</v>
      </c>
      <c r="J153" s="4">
        <v>3234.1833000000001</v>
      </c>
      <c r="N153" s="3">
        <v>42590</v>
      </c>
      <c r="O153" s="1">
        <f t="shared" si="2"/>
        <v>62.427700000000186</v>
      </c>
      <c r="P153" s="1">
        <f t="shared" si="2"/>
        <v>54.816699999999855</v>
      </c>
    </row>
    <row r="154" spans="2:16" x14ac:dyDescent="0.15">
      <c r="B154" s="3">
        <v>42591</v>
      </c>
      <c r="C154" s="4">
        <v>3.2829999999999999</v>
      </c>
      <c r="D154" s="4">
        <v>3.3039999999999998</v>
      </c>
      <c r="H154" s="3">
        <v>42591</v>
      </c>
      <c r="I154" s="4">
        <v>3232.6030000000001</v>
      </c>
      <c r="J154" s="4">
        <v>3256.9812999999999</v>
      </c>
      <c r="N154" s="3">
        <v>42591</v>
      </c>
      <c r="O154" s="1">
        <f t="shared" si="2"/>
        <v>50.396999999999935</v>
      </c>
      <c r="P154" s="1">
        <f t="shared" si="2"/>
        <v>47.018700000000081</v>
      </c>
    </row>
    <row r="155" spans="2:16" x14ac:dyDescent="0.15">
      <c r="B155" s="3">
        <v>42592</v>
      </c>
      <c r="C155" s="4">
        <v>3.3039999999999998</v>
      </c>
      <c r="D155" s="4">
        <v>3.294</v>
      </c>
      <c r="H155" s="3">
        <v>42592</v>
      </c>
      <c r="I155" s="4">
        <v>3255.1822000000002</v>
      </c>
      <c r="J155" s="4">
        <v>3243.3409000000001</v>
      </c>
      <c r="N155" s="3">
        <v>42592</v>
      </c>
      <c r="O155" s="1">
        <f t="shared" si="2"/>
        <v>48.817799999999806</v>
      </c>
      <c r="P155" s="1">
        <f t="shared" si="2"/>
        <v>50.659099999999853</v>
      </c>
    </row>
    <row r="156" spans="2:16" x14ac:dyDescent="0.15">
      <c r="B156" s="3">
        <v>42593</v>
      </c>
      <c r="C156" s="4">
        <v>3.2919999999999998</v>
      </c>
      <c r="D156" s="4">
        <v>3.29</v>
      </c>
      <c r="H156" s="3">
        <v>42593</v>
      </c>
      <c r="I156" s="4">
        <v>3239.5583000000001</v>
      </c>
      <c r="J156" s="4">
        <v>3233.3604</v>
      </c>
      <c r="N156" s="3">
        <v>42593</v>
      </c>
      <c r="O156" s="1">
        <f t="shared" si="2"/>
        <v>52.441699999999855</v>
      </c>
      <c r="P156" s="1">
        <f t="shared" si="2"/>
        <v>56.639599999999973</v>
      </c>
    </row>
    <row r="157" spans="2:16" x14ac:dyDescent="0.15">
      <c r="B157" s="3">
        <v>42594</v>
      </c>
      <c r="C157" s="4">
        <v>3.282</v>
      </c>
      <c r="D157" s="4">
        <v>3.3479999999999999</v>
      </c>
      <c r="H157" s="3">
        <v>42594</v>
      </c>
      <c r="I157" s="4">
        <v>3231.8065000000001</v>
      </c>
      <c r="J157" s="4">
        <v>3294.2337000000002</v>
      </c>
      <c r="N157" s="3">
        <v>42594</v>
      </c>
      <c r="O157" s="1">
        <f t="shared" si="2"/>
        <v>50.193499999999858</v>
      </c>
      <c r="P157" s="1">
        <f t="shared" si="2"/>
        <v>53.766299999999774</v>
      </c>
    </row>
    <row r="158" spans="2:16" x14ac:dyDescent="0.15">
      <c r="B158" s="3">
        <v>42597</v>
      </c>
      <c r="C158" s="4">
        <v>3.355</v>
      </c>
      <c r="D158" s="4">
        <v>3.4470000000000001</v>
      </c>
      <c r="H158" s="3">
        <v>42597</v>
      </c>
      <c r="I158" s="4">
        <v>3303.4688000000001</v>
      </c>
      <c r="J158" s="4">
        <v>3393.4238999999998</v>
      </c>
      <c r="N158" s="3">
        <v>42597</v>
      </c>
      <c r="O158" s="1">
        <f t="shared" si="2"/>
        <v>51.531199999999899</v>
      </c>
      <c r="P158" s="1">
        <f t="shared" si="2"/>
        <v>53.576100000000224</v>
      </c>
    </row>
    <row r="159" spans="2:16" x14ac:dyDescent="0.15">
      <c r="B159" s="3">
        <v>42598</v>
      </c>
      <c r="C159" s="4">
        <v>3.4569999999999999</v>
      </c>
      <c r="D159" s="4">
        <v>3.4369999999999998</v>
      </c>
      <c r="H159" s="3">
        <v>42598</v>
      </c>
      <c r="I159" s="4">
        <v>3403.3838999999998</v>
      </c>
      <c r="J159" s="4">
        <v>3378.2451000000001</v>
      </c>
      <c r="N159" s="3">
        <v>42598</v>
      </c>
      <c r="O159" s="1">
        <f t="shared" si="2"/>
        <v>53.616100000000188</v>
      </c>
      <c r="P159" s="1">
        <f t="shared" si="2"/>
        <v>58.754899999999907</v>
      </c>
    </row>
    <row r="160" spans="2:16" x14ac:dyDescent="0.15">
      <c r="B160" s="3">
        <v>42599</v>
      </c>
      <c r="C160" s="4">
        <v>3.431</v>
      </c>
      <c r="D160" s="4">
        <v>3.4289999999999998</v>
      </c>
      <c r="H160" s="3">
        <v>42599</v>
      </c>
      <c r="I160" s="4">
        <v>3377.7712999999999</v>
      </c>
      <c r="J160" s="4">
        <v>3373.0475999999999</v>
      </c>
      <c r="N160" s="3">
        <v>42599</v>
      </c>
      <c r="O160" s="1">
        <f t="shared" si="2"/>
        <v>53.228700000000117</v>
      </c>
      <c r="P160" s="1">
        <f t="shared" si="2"/>
        <v>55.952400000000125</v>
      </c>
    </row>
    <row r="161" spans="2:16" x14ac:dyDescent="0.15">
      <c r="B161" s="3">
        <v>42600</v>
      </c>
      <c r="C161" s="4">
        <v>3.4350000000000001</v>
      </c>
      <c r="D161" s="4">
        <v>3.4239999999999999</v>
      </c>
      <c r="H161" s="3">
        <v>42600</v>
      </c>
      <c r="I161" s="4">
        <v>3369.9472000000001</v>
      </c>
      <c r="J161" s="4">
        <v>3364.4850999999999</v>
      </c>
      <c r="N161" s="3">
        <v>42600</v>
      </c>
      <c r="O161" s="1">
        <f t="shared" si="2"/>
        <v>65.052799999999934</v>
      </c>
      <c r="P161" s="1">
        <f t="shared" si="2"/>
        <v>59.514900000000125</v>
      </c>
    </row>
    <row r="162" spans="2:16" x14ac:dyDescent="0.15">
      <c r="B162" s="3">
        <v>42601</v>
      </c>
      <c r="C162" s="4">
        <v>3.4220000000000002</v>
      </c>
      <c r="D162" s="4">
        <v>3.42</v>
      </c>
      <c r="H162" s="3">
        <v>42601</v>
      </c>
      <c r="I162" s="4">
        <v>3358.5549999999998</v>
      </c>
      <c r="J162" s="4">
        <v>3365.0196999999998</v>
      </c>
      <c r="N162" s="3">
        <v>42601</v>
      </c>
      <c r="O162" s="1">
        <f t="shared" si="2"/>
        <v>63.445000000000164</v>
      </c>
      <c r="P162" s="1">
        <f t="shared" si="2"/>
        <v>54.98030000000017</v>
      </c>
    </row>
    <row r="163" spans="2:16" x14ac:dyDescent="0.15">
      <c r="B163" s="3">
        <v>42604</v>
      </c>
      <c r="C163" s="4">
        <v>3.42</v>
      </c>
      <c r="D163" s="4">
        <v>3.3959999999999999</v>
      </c>
      <c r="H163" s="3">
        <v>42604</v>
      </c>
      <c r="I163" s="4">
        <v>3364.681</v>
      </c>
      <c r="J163" s="4">
        <v>3336.7948999999999</v>
      </c>
      <c r="N163" s="3">
        <v>42604</v>
      </c>
      <c r="O163" s="1">
        <f t="shared" si="2"/>
        <v>55.31899999999996</v>
      </c>
      <c r="P163" s="1">
        <f t="shared" si="2"/>
        <v>59.20510000000013</v>
      </c>
    </row>
    <row r="164" spans="2:16" x14ac:dyDescent="0.15">
      <c r="B164" s="3">
        <v>42605</v>
      </c>
      <c r="C164" s="4">
        <v>3.3959999999999999</v>
      </c>
      <c r="D164" s="4">
        <v>3.3980000000000001</v>
      </c>
      <c r="H164" s="3">
        <v>42605</v>
      </c>
      <c r="I164" s="4">
        <v>3332.6210000000001</v>
      </c>
      <c r="J164" s="4">
        <v>3341.8298</v>
      </c>
      <c r="N164" s="3">
        <v>42605</v>
      </c>
      <c r="O164" s="1">
        <f t="shared" si="2"/>
        <v>63.378999999999905</v>
      </c>
      <c r="P164" s="1">
        <f t="shared" si="2"/>
        <v>56.170200000000023</v>
      </c>
    </row>
    <row r="165" spans="2:16" x14ac:dyDescent="0.15">
      <c r="B165" s="3">
        <v>42606</v>
      </c>
      <c r="C165" s="4">
        <v>3.3980000000000001</v>
      </c>
      <c r="D165" s="4">
        <v>3.3839999999999999</v>
      </c>
      <c r="H165" s="3">
        <v>42606</v>
      </c>
      <c r="I165" s="4">
        <v>3341.9304000000002</v>
      </c>
      <c r="J165" s="4">
        <v>3329.8631</v>
      </c>
      <c r="N165" s="3">
        <v>42606</v>
      </c>
      <c r="O165" s="1">
        <f t="shared" si="2"/>
        <v>56.069599999999809</v>
      </c>
      <c r="P165" s="1">
        <f t="shared" si="2"/>
        <v>54.136899999999969</v>
      </c>
    </row>
    <row r="166" spans="2:16" x14ac:dyDescent="0.15">
      <c r="B166" s="3">
        <v>42607</v>
      </c>
      <c r="C166" s="4">
        <v>3.367</v>
      </c>
      <c r="D166" s="4">
        <v>3.3660000000000001</v>
      </c>
      <c r="H166" s="3">
        <v>42607</v>
      </c>
      <c r="I166" s="4">
        <v>3314.0846000000001</v>
      </c>
      <c r="J166" s="4">
        <v>3308.9721</v>
      </c>
      <c r="N166" s="3">
        <v>42607</v>
      </c>
      <c r="O166" s="1">
        <f t="shared" si="2"/>
        <v>52.915399999999863</v>
      </c>
      <c r="P166" s="1">
        <f t="shared" si="2"/>
        <v>57.027900000000045</v>
      </c>
    </row>
    <row r="167" spans="2:16" x14ac:dyDescent="0.15">
      <c r="B167" s="3">
        <v>42608</v>
      </c>
      <c r="C167" s="4">
        <v>3.3679999999999999</v>
      </c>
      <c r="D167" s="4">
        <v>3.3620000000000001</v>
      </c>
      <c r="H167" s="3">
        <v>42608</v>
      </c>
      <c r="I167" s="4">
        <v>3312.4991</v>
      </c>
      <c r="J167" s="4">
        <v>3307.0902000000001</v>
      </c>
      <c r="N167" s="3">
        <v>42608</v>
      </c>
      <c r="O167" s="1">
        <f t="shared" si="2"/>
        <v>55.500900000000001</v>
      </c>
      <c r="P167" s="1">
        <f t="shared" si="2"/>
        <v>54.909799999999905</v>
      </c>
    </row>
    <row r="168" spans="2:16" x14ac:dyDescent="0.15">
      <c r="B168" s="3">
        <v>42611</v>
      </c>
      <c r="C168" s="4">
        <v>3.3570000000000002</v>
      </c>
      <c r="D168" s="4">
        <v>3.3610000000000002</v>
      </c>
      <c r="H168" s="3">
        <v>42611</v>
      </c>
      <c r="I168" s="4">
        <v>3306.5749000000001</v>
      </c>
      <c r="J168" s="4">
        <v>3307.7811999999999</v>
      </c>
      <c r="N168" s="3">
        <v>42611</v>
      </c>
      <c r="O168" s="1">
        <f t="shared" si="2"/>
        <v>50.425099999999929</v>
      </c>
      <c r="P168" s="1">
        <f t="shared" si="2"/>
        <v>53.218800000000101</v>
      </c>
    </row>
    <row r="169" spans="2:16" x14ac:dyDescent="0.15">
      <c r="B169" s="3">
        <v>42612</v>
      </c>
      <c r="C169" s="4">
        <v>3.363</v>
      </c>
      <c r="D169" s="4">
        <v>3.375</v>
      </c>
      <c r="H169" s="3">
        <v>42612</v>
      </c>
      <c r="I169" s="4">
        <v>3310.3188</v>
      </c>
      <c r="J169" s="4">
        <v>3311.9872</v>
      </c>
      <c r="N169" s="3">
        <v>42612</v>
      </c>
      <c r="O169" s="1">
        <f t="shared" si="2"/>
        <v>52.68119999999999</v>
      </c>
      <c r="P169" s="1">
        <f t="shared" si="2"/>
        <v>63.01279999999997</v>
      </c>
    </row>
    <row r="170" spans="2:16" x14ac:dyDescent="0.15">
      <c r="B170" s="3">
        <v>42613</v>
      </c>
      <c r="C170" s="4">
        <v>3.3719999999999999</v>
      </c>
      <c r="D170" s="4">
        <v>3.3889999999999998</v>
      </c>
      <c r="H170" s="3">
        <v>42613</v>
      </c>
      <c r="I170" s="4">
        <v>3310.5654</v>
      </c>
      <c r="J170" s="4">
        <v>3327.7937999999999</v>
      </c>
      <c r="N170" s="3">
        <v>42613</v>
      </c>
      <c r="O170" s="1">
        <f t="shared" si="2"/>
        <v>61.434600000000046</v>
      </c>
      <c r="P170" s="1">
        <f t="shared" si="2"/>
        <v>61.206200000000081</v>
      </c>
    </row>
    <row r="171" spans="2:16" x14ac:dyDescent="0.15">
      <c r="B171" s="3">
        <v>42614</v>
      </c>
      <c r="C171" s="4">
        <v>3.3879999999999999</v>
      </c>
      <c r="D171" s="4">
        <v>3.3530000000000002</v>
      </c>
      <c r="H171" s="3">
        <v>42614</v>
      </c>
      <c r="I171" s="4">
        <v>3326.7388999999998</v>
      </c>
      <c r="J171" s="4">
        <v>3301.5767000000001</v>
      </c>
      <c r="N171" s="3">
        <v>42614</v>
      </c>
      <c r="O171" s="1">
        <f t="shared" si="2"/>
        <v>61.26110000000017</v>
      </c>
      <c r="P171" s="1">
        <f t="shared" si="2"/>
        <v>51.423299999999927</v>
      </c>
    </row>
    <row r="172" spans="2:16" x14ac:dyDescent="0.15">
      <c r="B172" s="3">
        <v>42615</v>
      </c>
      <c r="C172" s="4">
        <v>3.35</v>
      </c>
      <c r="D172" s="4">
        <v>3.3679999999999999</v>
      </c>
      <c r="H172" s="3">
        <v>42615</v>
      </c>
      <c r="I172" s="4">
        <v>3298.7217000000001</v>
      </c>
      <c r="J172" s="4">
        <v>3314.1142</v>
      </c>
      <c r="N172" s="3">
        <v>42615</v>
      </c>
      <c r="O172" s="1">
        <f t="shared" si="2"/>
        <v>51.278299999999945</v>
      </c>
      <c r="P172" s="1">
        <f t="shared" si="2"/>
        <v>53.885800000000017</v>
      </c>
    </row>
    <row r="173" spans="2:16" x14ac:dyDescent="0.15">
      <c r="B173" s="3">
        <v>42618</v>
      </c>
      <c r="C173" s="4">
        <v>3.375</v>
      </c>
      <c r="D173" s="4">
        <v>3.375</v>
      </c>
      <c r="H173" s="3">
        <v>42618</v>
      </c>
      <c r="I173" s="4">
        <v>3321.0052999999998</v>
      </c>
      <c r="J173" s="4">
        <v>3319.6803</v>
      </c>
      <c r="N173" s="3">
        <v>42618</v>
      </c>
      <c r="O173" s="1">
        <f t="shared" si="2"/>
        <v>53.994700000000194</v>
      </c>
      <c r="P173" s="1">
        <f t="shared" si="2"/>
        <v>55.319700000000012</v>
      </c>
    </row>
    <row r="174" spans="2:16" x14ac:dyDescent="0.15">
      <c r="B174" s="3">
        <v>42619</v>
      </c>
      <c r="C174" s="4">
        <v>3.3769999999999998</v>
      </c>
      <c r="D174" s="4">
        <v>3.4039999999999999</v>
      </c>
      <c r="H174" s="3">
        <v>42619</v>
      </c>
      <c r="I174" s="4">
        <v>3322.018</v>
      </c>
      <c r="J174" s="4">
        <v>3342.6259</v>
      </c>
      <c r="N174" s="3">
        <v>42619</v>
      </c>
      <c r="O174" s="1">
        <f t="shared" si="2"/>
        <v>54.981999999999971</v>
      </c>
      <c r="P174" s="1">
        <f t="shared" si="2"/>
        <v>61.374099999999999</v>
      </c>
    </row>
    <row r="175" spans="2:16" x14ac:dyDescent="0.15">
      <c r="B175" s="3">
        <v>42620</v>
      </c>
      <c r="C175" s="4">
        <v>3.407</v>
      </c>
      <c r="D175" s="4">
        <v>3.4060000000000001</v>
      </c>
      <c r="H175" s="3">
        <v>42620</v>
      </c>
      <c r="I175" s="4">
        <v>3344.0657000000001</v>
      </c>
      <c r="J175" s="4">
        <v>3340.8172</v>
      </c>
      <c r="N175" s="3">
        <v>42620</v>
      </c>
      <c r="O175" s="1">
        <f t="shared" si="2"/>
        <v>62.934299999999894</v>
      </c>
      <c r="P175" s="1">
        <f t="shared" si="2"/>
        <v>65.182800000000043</v>
      </c>
    </row>
    <row r="176" spans="2:16" x14ac:dyDescent="0.15">
      <c r="B176" s="3">
        <v>42621</v>
      </c>
      <c r="C176" s="4">
        <v>3.403</v>
      </c>
      <c r="D176" s="4">
        <v>3.4009999999999998</v>
      </c>
      <c r="H176" s="3">
        <v>42621</v>
      </c>
      <c r="I176" s="4">
        <v>3338.0082000000002</v>
      </c>
      <c r="J176" s="4">
        <v>3339.5639999999999</v>
      </c>
      <c r="N176" s="3">
        <v>42621</v>
      </c>
      <c r="O176" s="1">
        <f t="shared" si="2"/>
        <v>64.991799999999785</v>
      </c>
      <c r="P176" s="1">
        <f t="shared" si="2"/>
        <v>61.436000000000149</v>
      </c>
    </row>
    <row r="177" spans="2:16" x14ac:dyDescent="0.15">
      <c r="B177" s="3">
        <v>42622</v>
      </c>
      <c r="C177" s="4">
        <v>3.4009999999999998</v>
      </c>
      <c r="D177" s="4">
        <v>3.3839999999999999</v>
      </c>
      <c r="H177" s="3">
        <v>42622</v>
      </c>
      <c r="I177" s="4">
        <v>3339.3733000000002</v>
      </c>
      <c r="J177" s="4">
        <v>3318.0439999999999</v>
      </c>
      <c r="N177" s="3">
        <v>42622</v>
      </c>
      <c r="O177" s="1">
        <f t="shared" si="2"/>
        <v>61.626699999999801</v>
      </c>
      <c r="P177" s="1">
        <f t="shared" si="2"/>
        <v>65.956000000000131</v>
      </c>
    </row>
    <row r="178" spans="2:16" x14ac:dyDescent="0.15">
      <c r="B178" s="3">
        <v>42625</v>
      </c>
      <c r="C178" s="4">
        <v>3.34</v>
      </c>
      <c r="D178" s="4">
        <v>3.3170000000000002</v>
      </c>
      <c r="H178" s="3">
        <v>42625</v>
      </c>
      <c r="I178" s="4">
        <v>3271.8701999999998</v>
      </c>
      <c r="J178" s="4">
        <v>3262.6043</v>
      </c>
      <c r="N178" s="3">
        <v>42625</v>
      </c>
      <c r="O178" s="1">
        <f t="shared" si="2"/>
        <v>68.129800000000159</v>
      </c>
      <c r="P178" s="1">
        <f t="shared" si="2"/>
        <v>54.395700000000033</v>
      </c>
    </row>
    <row r="179" spans="2:16" x14ac:dyDescent="0.15">
      <c r="B179" s="3">
        <v>42626</v>
      </c>
      <c r="C179" s="4">
        <v>3.319</v>
      </c>
      <c r="D179" s="4">
        <v>3.3170000000000002</v>
      </c>
      <c r="H179" s="3">
        <v>42626</v>
      </c>
      <c r="I179" s="4">
        <v>3265.3373000000001</v>
      </c>
      <c r="J179" s="4">
        <v>3260.3330000000001</v>
      </c>
      <c r="N179" s="3">
        <v>42626</v>
      </c>
      <c r="O179" s="1">
        <f t="shared" si="2"/>
        <v>53.662699999999859</v>
      </c>
      <c r="P179" s="1">
        <f t="shared" si="2"/>
        <v>56.666999999999916</v>
      </c>
    </row>
    <row r="180" spans="2:16" x14ac:dyDescent="0.15">
      <c r="B180" s="3">
        <v>42627</v>
      </c>
      <c r="C180" s="4">
        <v>3.3079999999999998</v>
      </c>
      <c r="D180" s="4">
        <v>3.2970000000000002</v>
      </c>
      <c r="H180" s="3">
        <v>42627</v>
      </c>
      <c r="I180" s="4">
        <v>3245.7370999999998</v>
      </c>
      <c r="J180" s="4">
        <v>3238.7298999999998</v>
      </c>
      <c r="N180" s="3">
        <v>42627</v>
      </c>
      <c r="O180" s="1">
        <f t="shared" si="2"/>
        <v>62.262900000000172</v>
      </c>
      <c r="P180" s="1">
        <f t="shared" si="2"/>
        <v>58.270100000000184</v>
      </c>
    </row>
    <row r="181" spans="2:16" x14ac:dyDescent="0.15">
      <c r="B181" s="3">
        <v>42632</v>
      </c>
      <c r="C181" s="4">
        <v>3.298</v>
      </c>
      <c r="D181" s="4">
        <v>3.3180000000000001</v>
      </c>
      <c r="H181" s="3">
        <v>42632</v>
      </c>
      <c r="I181" s="4">
        <v>3242.7429000000002</v>
      </c>
      <c r="J181" s="4">
        <v>3263.1242000000002</v>
      </c>
      <c r="N181" s="3">
        <v>42632</v>
      </c>
      <c r="O181" s="1">
        <f t="shared" si="2"/>
        <v>55.257099999999809</v>
      </c>
      <c r="P181" s="1">
        <f t="shared" si="2"/>
        <v>54.875799999999799</v>
      </c>
    </row>
    <row r="182" spans="2:16" x14ac:dyDescent="0.15">
      <c r="B182" s="3">
        <v>42633</v>
      </c>
      <c r="C182" s="4">
        <v>3.32</v>
      </c>
      <c r="D182" s="4">
        <v>3.3140000000000001</v>
      </c>
      <c r="H182" s="3">
        <v>42633</v>
      </c>
      <c r="I182" s="4">
        <v>3264.6649000000002</v>
      </c>
      <c r="J182" s="4">
        <v>3257.4034000000001</v>
      </c>
      <c r="N182" s="3">
        <v>42633</v>
      </c>
      <c r="O182" s="1">
        <f t="shared" si="2"/>
        <v>55.335099999999784</v>
      </c>
      <c r="P182" s="1">
        <f t="shared" si="2"/>
        <v>56.596599999999853</v>
      </c>
    </row>
    <row r="183" spans="2:16" x14ac:dyDescent="0.15">
      <c r="B183" s="3">
        <v>42634</v>
      </c>
      <c r="C183" s="4">
        <v>3.3140000000000001</v>
      </c>
      <c r="D183" s="4">
        <v>3.327</v>
      </c>
      <c r="H183" s="3">
        <v>42634</v>
      </c>
      <c r="I183" s="4">
        <v>3257.7096999999999</v>
      </c>
      <c r="J183" s="4">
        <v>3266.6363000000001</v>
      </c>
      <c r="N183" s="3">
        <v>42634</v>
      </c>
      <c r="O183" s="1">
        <f t="shared" si="2"/>
        <v>56.290300000000116</v>
      </c>
      <c r="P183" s="1">
        <f t="shared" si="2"/>
        <v>60.363699999999881</v>
      </c>
    </row>
    <row r="184" spans="2:16" x14ac:dyDescent="0.15">
      <c r="B184" s="3">
        <v>42635</v>
      </c>
      <c r="C184" s="4">
        <v>3.3410000000000002</v>
      </c>
      <c r="D184" s="4">
        <v>3.3490000000000002</v>
      </c>
      <c r="H184" s="3">
        <v>42635</v>
      </c>
      <c r="I184" s="4">
        <v>3281.4717999999998</v>
      </c>
      <c r="J184" s="4">
        <v>3291.1210999999998</v>
      </c>
      <c r="N184" s="3">
        <v>42635</v>
      </c>
      <c r="O184" s="1">
        <f t="shared" si="2"/>
        <v>59.528200000000197</v>
      </c>
      <c r="P184" s="1">
        <f t="shared" si="2"/>
        <v>57.878900000000158</v>
      </c>
    </row>
    <row r="185" spans="2:16" x14ac:dyDescent="0.15">
      <c r="B185" s="3">
        <v>42636</v>
      </c>
      <c r="C185" s="4">
        <v>3.35</v>
      </c>
      <c r="D185" s="4">
        <v>3.3410000000000002</v>
      </c>
      <c r="H185" s="3">
        <v>42636</v>
      </c>
      <c r="I185" s="4">
        <v>3292.2788</v>
      </c>
      <c r="J185" s="4">
        <v>3275.6664999999998</v>
      </c>
      <c r="N185" s="3">
        <v>42636</v>
      </c>
      <c r="O185" s="1">
        <f t="shared" si="2"/>
        <v>57.721199999999953</v>
      </c>
      <c r="P185" s="1">
        <f t="shared" si="2"/>
        <v>65.333500000000186</v>
      </c>
    </row>
    <row r="186" spans="2:16" x14ac:dyDescent="0.15">
      <c r="B186" s="3">
        <v>42639</v>
      </c>
      <c r="C186" s="4">
        <v>3.3370000000000002</v>
      </c>
      <c r="D186" s="4">
        <v>3.2850000000000001</v>
      </c>
      <c r="H186" s="3">
        <v>42639</v>
      </c>
      <c r="I186" s="4">
        <v>3267.6905000000002</v>
      </c>
      <c r="J186" s="4">
        <v>3220.2838000000002</v>
      </c>
      <c r="N186" s="3">
        <v>42639</v>
      </c>
      <c r="O186" s="1">
        <f t="shared" si="2"/>
        <v>69.309499999999844</v>
      </c>
      <c r="P186" s="1">
        <f t="shared" si="2"/>
        <v>64.716199999999844</v>
      </c>
    </row>
    <row r="187" spans="2:16" x14ac:dyDescent="0.15">
      <c r="B187" s="3">
        <v>42640</v>
      </c>
      <c r="C187" s="4">
        <v>3.2850000000000001</v>
      </c>
      <c r="D187" s="4">
        <v>3.302</v>
      </c>
      <c r="H187" s="3">
        <v>42640</v>
      </c>
      <c r="I187" s="4">
        <v>3214.8703999999998</v>
      </c>
      <c r="J187" s="4">
        <v>3240.7546000000002</v>
      </c>
      <c r="N187" s="3">
        <v>42640</v>
      </c>
      <c r="O187" s="1">
        <f t="shared" si="2"/>
        <v>70.12960000000021</v>
      </c>
      <c r="P187" s="1">
        <f t="shared" si="2"/>
        <v>61.24539999999979</v>
      </c>
    </row>
    <row r="188" spans="2:16" x14ac:dyDescent="0.15">
      <c r="B188" s="3">
        <v>42641</v>
      </c>
      <c r="C188" s="4">
        <v>3.302</v>
      </c>
      <c r="D188" s="4">
        <v>3.2970000000000002</v>
      </c>
      <c r="H188" s="3">
        <v>42641</v>
      </c>
      <c r="I188" s="4">
        <v>3243.6469999999999</v>
      </c>
      <c r="J188" s="4">
        <v>3230.8904000000002</v>
      </c>
      <c r="N188" s="3">
        <v>42641</v>
      </c>
      <c r="O188" s="1">
        <f t="shared" si="2"/>
        <v>58.353000000000065</v>
      </c>
      <c r="P188" s="1">
        <f t="shared" si="2"/>
        <v>66.109599999999773</v>
      </c>
    </row>
    <row r="189" spans="2:16" x14ac:dyDescent="0.15">
      <c r="B189" s="3">
        <v>42642</v>
      </c>
      <c r="C189" s="4">
        <v>3.3010000000000002</v>
      </c>
      <c r="D189" s="4">
        <v>3.3119999999999998</v>
      </c>
      <c r="H189" s="3">
        <v>42642</v>
      </c>
      <c r="I189" s="4">
        <v>3234.857</v>
      </c>
      <c r="J189" s="4">
        <v>3244.3874000000001</v>
      </c>
      <c r="N189" s="3">
        <v>42642</v>
      </c>
      <c r="O189" s="1">
        <f t="shared" si="2"/>
        <v>66.143000000000029</v>
      </c>
      <c r="P189" s="1">
        <f t="shared" si="2"/>
        <v>67.612599999999929</v>
      </c>
    </row>
    <row r="190" spans="2:16" x14ac:dyDescent="0.15">
      <c r="B190" s="3">
        <v>42643</v>
      </c>
      <c r="C190" s="4">
        <v>3.3050000000000002</v>
      </c>
      <c r="D190" s="4">
        <v>3.3220000000000001</v>
      </c>
      <c r="H190" s="3">
        <v>42643</v>
      </c>
      <c r="I190" s="4">
        <v>3240.1774999999998</v>
      </c>
      <c r="J190" s="4">
        <v>3253.2847999999999</v>
      </c>
      <c r="N190" s="3">
        <v>42643</v>
      </c>
      <c r="O190" s="1">
        <f t="shared" si="2"/>
        <v>64.822500000000218</v>
      </c>
      <c r="P190" s="1">
        <f t="shared" si="2"/>
        <v>68.715200000000095</v>
      </c>
    </row>
    <row r="191" spans="2:16" x14ac:dyDescent="0.15">
      <c r="B191" s="3">
        <v>42653</v>
      </c>
      <c r="C191" s="4">
        <v>3.33</v>
      </c>
      <c r="D191" s="4">
        <v>3.36</v>
      </c>
      <c r="H191" s="3">
        <v>42653</v>
      </c>
      <c r="I191" s="4">
        <v>3265.3643999999999</v>
      </c>
      <c r="J191" s="4">
        <v>3293.8688999999999</v>
      </c>
      <c r="N191" s="3">
        <v>42653</v>
      </c>
      <c r="O191" s="1">
        <f t="shared" si="2"/>
        <v>64.635600000000068</v>
      </c>
      <c r="P191" s="1">
        <f t="shared" si="2"/>
        <v>66.13110000000006</v>
      </c>
    </row>
    <row r="192" spans="2:16" x14ac:dyDescent="0.15">
      <c r="B192" s="3">
        <v>42654</v>
      </c>
      <c r="C192" s="4">
        <v>3.3620000000000001</v>
      </c>
      <c r="D192" s="4">
        <v>3.3679999999999999</v>
      </c>
      <c r="H192" s="3">
        <v>42654</v>
      </c>
      <c r="I192" s="4">
        <v>3296.8672000000001</v>
      </c>
      <c r="J192" s="4">
        <v>3306.5572999999999</v>
      </c>
      <c r="N192" s="3">
        <v>42654</v>
      </c>
      <c r="O192" s="1">
        <f t="shared" si="2"/>
        <v>65.132799999999861</v>
      </c>
      <c r="P192" s="1">
        <f t="shared" si="2"/>
        <v>61.442700000000059</v>
      </c>
    </row>
    <row r="193" spans="2:16" x14ac:dyDescent="0.15">
      <c r="B193" s="3">
        <v>42655</v>
      </c>
      <c r="C193" s="4">
        <v>3.359</v>
      </c>
      <c r="D193" s="4">
        <v>3.36</v>
      </c>
      <c r="H193" s="3">
        <v>42655</v>
      </c>
      <c r="I193" s="4">
        <v>3299.1388000000002</v>
      </c>
      <c r="J193" s="4">
        <v>3300.0099</v>
      </c>
      <c r="N193" s="3">
        <v>42655</v>
      </c>
      <c r="O193" s="1">
        <f t="shared" si="2"/>
        <v>59.861199999999826</v>
      </c>
      <c r="P193" s="1">
        <f t="shared" si="2"/>
        <v>59.990099999999984</v>
      </c>
    </row>
    <row r="194" spans="2:16" x14ac:dyDescent="0.15">
      <c r="B194" s="3">
        <v>42656</v>
      </c>
      <c r="C194" s="4">
        <v>3.3650000000000002</v>
      </c>
      <c r="D194" s="4">
        <v>3.36</v>
      </c>
      <c r="H194" s="3">
        <v>42656</v>
      </c>
      <c r="I194" s="4">
        <v>3299.1556999999998</v>
      </c>
      <c r="J194" s="4">
        <v>3302.6455000000001</v>
      </c>
      <c r="N194" s="3">
        <v>42656</v>
      </c>
      <c r="O194" s="1">
        <f t="shared" si="2"/>
        <v>65.844300000000203</v>
      </c>
      <c r="P194" s="1">
        <f t="shared" si="2"/>
        <v>57.354499999999916</v>
      </c>
    </row>
    <row r="195" spans="2:16" x14ac:dyDescent="0.15">
      <c r="B195" s="3">
        <v>42657</v>
      </c>
      <c r="C195" s="4">
        <v>3.359</v>
      </c>
      <c r="D195" s="4">
        <v>3.37</v>
      </c>
      <c r="H195" s="3">
        <v>42657</v>
      </c>
      <c r="I195" s="4">
        <v>3298.7339999999999</v>
      </c>
      <c r="J195" s="4">
        <v>3305.8481000000002</v>
      </c>
      <c r="N195" s="3">
        <v>42657</v>
      </c>
      <c r="O195" s="1">
        <f t="shared" si="2"/>
        <v>60.266000000000076</v>
      </c>
      <c r="P195" s="1">
        <f t="shared" si="2"/>
        <v>64.151899999999841</v>
      </c>
    </row>
    <row r="196" spans="2:16" x14ac:dyDescent="0.15">
      <c r="B196" s="3">
        <v>42660</v>
      </c>
      <c r="C196" s="4">
        <v>3.37</v>
      </c>
      <c r="D196" s="4">
        <v>3.339</v>
      </c>
      <c r="H196" s="3">
        <v>42660</v>
      </c>
      <c r="I196" s="4">
        <v>3305.9634999999998</v>
      </c>
      <c r="J196" s="4">
        <v>3277.8787000000002</v>
      </c>
      <c r="N196" s="3">
        <v>42660</v>
      </c>
      <c r="O196" s="1">
        <f t="shared" si="2"/>
        <v>64.03650000000016</v>
      </c>
      <c r="P196" s="1">
        <f t="shared" si="2"/>
        <v>61.121299999999792</v>
      </c>
    </row>
    <row r="197" spans="2:16" x14ac:dyDescent="0.15">
      <c r="B197" s="3">
        <v>42661</v>
      </c>
      <c r="C197" s="4">
        <v>3.339</v>
      </c>
      <c r="D197" s="4">
        <v>3.3809999999999998</v>
      </c>
      <c r="H197" s="3">
        <v>42661</v>
      </c>
      <c r="I197" s="4">
        <v>3272.6815000000001</v>
      </c>
      <c r="J197" s="4">
        <v>3321.3323999999998</v>
      </c>
      <c r="N197" s="3">
        <v>42661</v>
      </c>
      <c r="O197" s="1">
        <f t="shared" si="2"/>
        <v>66.318499999999858</v>
      </c>
      <c r="P197" s="1">
        <f t="shared" si="2"/>
        <v>59.66760000000022</v>
      </c>
    </row>
    <row r="198" spans="2:16" x14ac:dyDescent="0.15">
      <c r="B198" s="3">
        <v>42662</v>
      </c>
      <c r="C198" s="4">
        <v>3.3820000000000001</v>
      </c>
      <c r="D198" s="4">
        <v>3.379</v>
      </c>
      <c r="H198" s="3">
        <v>42662</v>
      </c>
      <c r="I198" s="4">
        <v>3323.3038000000001</v>
      </c>
      <c r="J198" s="4">
        <v>3316.2406999999998</v>
      </c>
      <c r="N198" s="3">
        <v>42662</v>
      </c>
      <c r="O198" s="1">
        <f t="shared" si="2"/>
        <v>58.696199999999862</v>
      </c>
      <c r="P198" s="1">
        <f t="shared" si="2"/>
        <v>62.759300000000167</v>
      </c>
    </row>
    <row r="199" spans="2:16" x14ac:dyDescent="0.15">
      <c r="B199" s="3">
        <v>42663</v>
      </c>
      <c r="C199" s="4">
        <v>3.3769999999999998</v>
      </c>
      <c r="D199" s="4">
        <v>3.3740000000000001</v>
      </c>
      <c r="H199" s="3">
        <v>42663</v>
      </c>
      <c r="I199" s="4">
        <v>3317.1792</v>
      </c>
      <c r="J199" s="4">
        <v>3318.6044000000002</v>
      </c>
      <c r="N199" s="3">
        <v>42663</v>
      </c>
      <c r="O199" s="1">
        <f t="shared" si="2"/>
        <v>59.820799999999963</v>
      </c>
      <c r="P199" s="1">
        <f t="shared" si="2"/>
        <v>55.395599999999831</v>
      </c>
    </row>
    <row r="200" spans="2:16" x14ac:dyDescent="0.15">
      <c r="B200" s="3">
        <v>42664</v>
      </c>
      <c r="C200" s="4">
        <v>3.3759999999999999</v>
      </c>
      <c r="D200" s="4">
        <v>3.391</v>
      </c>
      <c r="H200" s="3">
        <v>42664</v>
      </c>
      <c r="I200" s="4">
        <v>3315.7156</v>
      </c>
      <c r="J200" s="4">
        <v>3327.74</v>
      </c>
      <c r="N200" s="3">
        <v>42664</v>
      </c>
      <c r="O200" s="1">
        <f t="shared" ref="O200:P250" si="3">C200*1000-I200</f>
        <v>60.284400000000005</v>
      </c>
      <c r="P200" s="1">
        <f t="shared" si="3"/>
        <v>63.260000000000218</v>
      </c>
    </row>
    <row r="201" spans="2:16" x14ac:dyDescent="0.15">
      <c r="B201" s="3">
        <v>42667</v>
      </c>
      <c r="C201" s="4">
        <v>3.391</v>
      </c>
      <c r="D201" s="4">
        <v>3.4319999999999999</v>
      </c>
      <c r="H201" s="3">
        <v>42667</v>
      </c>
      <c r="I201" s="4">
        <v>3332.5124999999998</v>
      </c>
      <c r="J201" s="4">
        <v>3367.5778</v>
      </c>
      <c r="N201" s="3">
        <v>42667</v>
      </c>
      <c r="O201" s="1">
        <f t="shared" si="3"/>
        <v>58.487500000000182</v>
      </c>
      <c r="P201" s="1">
        <f t="shared" si="3"/>
        <v>64.422199999999975</v>
      </c>
    </row>
    <row r="202" spans="2:16" x14ac:dyDescent="0.15">
      <c r="B202" s="3">
        <v>42668</v>
      </c>
      <c r="C202" s="4">
        <v>3.4319999999999999</v>
      </c>
      <c r="D202" s="4">
        <v>3.423</v>
      </c>
      <c r="H202" s="3">
        <v>42668</v>
      </c>
      <c r="I202" s="4">
        <v>3367.4753000000001</v>
      </c>
      <c r="J202" s="4">
        <v>3367.4546999999998</v>
      </c>
      <c r="N202" s="3">
        <v>42668</v>
      </c>
      <c r="O202" s="1">
        <f t="shared" si="3"/>
        <v>64.524699999999939</v>
      </c>
      <c r="P202" s="1">
        <f t="shared" si="3"/>
        <v>55.545300000000225</v>
      </c>
    </row>
    <row r="203" spans="2:16" x14ac:dyDescent="0.15">
      <c r="B203" s="3">
        <v>42669</v>
      </c>
      <c r="C203" s="4">
        <v>3.4220000000000002</v>
      </c>
      <c r="D203" s="4">
        <v>3.4129999999999998</v>
      </c>
      <c r="H203" s="3">
        <v>42669</v>
      </c>
      <c r="I203" s="4">
        <v>3365.1975000000002</v>
      </c>
      <c r="J203" s="4">
        <v>3354.8002999999999</v>
      </c>
      <c r="N203" s="3">
        <v>42669</v>
      </c>
      <c r="O203" s="1">
        <f t="shared" si="3"/>
        <v>56.802499999999782</v>
      </c>
      <c r="P203" s="1">
        <f t="shared" si="3"/>
        <v>58.199700000000121</v>
      </c>
    </row>
    <row r="204" spans="2:16" x14ac:dyDescent="0.15">
      <c r="B204" s="3">
        <v>42670</v>
      </c>
      <c r="C204" s="4">
        <v>3.41</v>
      </c>
      <c r="D204" s="4">
        <v>3.4079999999999999</v>
      </c>
      <c r="H204" s="3">
        <v>42670</v>
      </c>
      <c r="I204" s="4">
        <v>3351.4603000000002</v>
      </c>
      <c r="J204" s="4">
        <v>3345.6950000000002</v>
      </c>
      <c r="N204" s="3">
        <v>42670</v>
      </c>
      <c r="O204" s="1">
        <f t="shared" si="3"/>
        <v>58.539699999999812</v>
      </c>
      <c r="P204" s="1">
        <f t="shared" si="3"/>
        <v>62.304999999999836</v>
      </c>
    </row>
    <row r="205" spans="2:16" x14ac:dyDescent="0.15">
      <c r="B205" s="3">
        <v>42671</v>
      </c>
      <c r="C205" s="4">
        <v>3.4060000000000001</v>
      </c>
      <c r="D205" s="4">
        <v>3.403</v>
      </c>
      <c r="H205" s="3">
        <v>42671</v>
      </c>
      <c r="I205" s="4">
        <v>3347.1437999999998</v>
      </c>
      <c r="J205" s="4">
        <v>3340.1262000000002</v>
      </c>
      <c r="N205" s="3">
        <v>42671</v>
      </c>
      <c r="O205" s="1">
        <f t="shared" si="3"/>
        <v>58.856200000000172</v>
      </c>
      <c r="P205" s="1">
        <f t="shared" si="3"/>
        <v>62.873799999999846</v>
      </c>
    </row>
    <row r="206" spans="2:16" x14ac:dyDescent="0.15">
      <c r="B206" s="3">
        <v>42674</v>
      </c>
      <c r="C206" s="4">
        <v>3.4020000000000001</v>
      </c>
      <c r="D206" s="4">
        <v>3.3959999999999999</v>
      </c>
      <c r="H206" s="3">
        <v>42674</v>
      </c>
      <c r="I206" s="4">
        <v>3332.4059999999999</v>
      </c>
      <c r="J206" s="4">
        <v>3336.2777999999998</v>
      </c>
      <c r="N206" s="3">
        <v>42674</v>
      </c>
      <c r="O206" s="1">
        <f t="shared" si="3"/>
        <v>69.594000000000051</v>
      </c>
      <c r="P206" s="1">
        <f t="shared" si="3"/>
        <v>59.722200000000157</v>
      </c>
    </row>
    <row r="207" spans="2:16" x14ac:dyDescent="0.15">
      <c r="B207" s="3">
        <v>42675</v>
      </c>
      <c r="C207" s="4">
        <v>3.3940000000000001</v>
      </c>
      <c r="D207" s="4">
        <v>3.4169999999999998</v>
      </c>
      <c r="H207" s="3">
        <v>42675</v>
      </c>
      <c r="I207" s="4">
        <v>3338.7098999999998</v>
      </c>
      <c r="J207" s="4">
        <v>3359.0515</v>
      </c>
      <c r="N207" s="3">
        <v>42675</v>
      </c>
      <c r="O207" s="1">
        <f t="shared" si="3"/>
        <v>55.290100000000166</v>
      </c>
      <c r="P207" s="1">
        <f t="shared" si="3"/>
        <v>57.948499999999967</v>
      </c>
    </row>
    <row r="208" spans="2:16" x14ac:dyDescent="0.15">
      <c r="B208" s="3">
        <v>42676</v>
      </c>
      <c r="C208" s="4">
        <v>3.4119999999999999</v>
      </c>
      <c r="D208" s="4">
        <v>3.3940000000000001</v>
      </c>
      <c r="H208" s="3">
        <v>42676</v>
      </c>
      <c r="I208" s="4">
        <v>3350.71</v>
      </c>
      <c r="J208" s="4">
        <v>3333.3524000000002</v>
      </c>
      <c r="N208" s="3">
        <v>42676</v>
      </c>
      <c r="O208" s="1">
        <f t="shared" si="3"/>
        <v>61.289999999999964</v>
      </c>
      <c r="P208" s="1">
        <f t="shared" si="3"/>
        <v>60.647599999999784</v>
      </c>
    </row>
    <row r="209" spans="2:16" x14ac:dyDescent="0.15">
      <c r="B209" s="3">
        <v>42677</v>
      </c>
      <c r="C209" s="4">
        <v>3.3820000000000001</v>
      </c>
      <c r="D209" s="4">
        <v>3.42</v>
      </c>
      <c r="H209" s="3">
        <v>42677</v>
      </c>
      <c r="I209" s="4">
        <v>3326.9045000000001</v>
      </c>
      <c r="J209" s="4">
        <v>3365.085</v>
      </c>
      <c r="N209" s="3">
        <v>42677</v>
      </c>
      <c r="O209" s="1">
        <f t="shared" si="3"/>
        <v>55.095499999999902</v>
      </c>
      <c r="P209" s="1">
        <f t="shared" si="3"/>
        <v>54.914999999999964</v>
      </c>
    </row>
    <row r="210" spans="2:16" x14ac:dyDescent="0.15">
      <c r="B210" s="3">
        <v>42678</v>
      </c>
      <c r="C210" s="4">
        <v>3.4180000000000001</v>
      </c>
      <c r="D210" s="4">
        <v>3.4089999999999998</v>
      </c>
      <c r="H210" s="3">
        <v>42678</v>
      </c>
      <c r="I210" s="4">
        <v>3362.2055</v>
      </c>
      <c r="J210" s="4">
        <v>3354.1749</v>
      </c>
      <c r="N210" s="3">
        <v>42678</v>
      </c>
      <c r="O210" s="1">
        <f t="shared" si="3"/>
        <v>55.794499999999971</v>
      </c>
      <c r="P210" s="1">
        <f t="shared" si="3"/>
        <v>54.82510000000002</v>
      </c>
    </row>
    <row r="211" spans="2:16" x14ac:dyDescent="0.15">
      <c r="B211" s="3">
        <v>42681</v>
      </c>
      <c r="C211" s="4">
        <v>3.4089999999999998</v>
      </c>
      <c r="D211" s="4">
        <v>3.4119999999999999</v>
      </c>
      <c r="H211" s="3">
        <v>42681</v>
      </c>
      <c r="I211" s="4">
        <v>3353.4441000000002</v>
      </c>
      <c r="J211" s="4">
        <v>3356.5916000000002</v>
      </c>
      <c r="N211" s="3">
        <v>42681</v>
      </c>
      <c r="O211" s="1">
        <f t="shared" si="3"/>
        <v>55.555899999999838</v>
      </c>
      <c r="P211" s="1">
        <f t="shared" si="3"/>
        <v>55.408399999999801</v>
      </c>
    </row>
    <row r="212" spans="2:16" x14ac:dyDescent="0.15">
      <c r="B212" s="3">
        <v>42682</v>
      </c>
      <c r="C212" s="4">
        <v>3.419</v>
      </c>
      <c r="D212" s="4">
        <v>3.43</v>
      </c>
      <c r="H212" s="3">
        <v>42682</v>
      </c>
      <c r="I212" s="4">
        <v>3367.6974</v>
      </c>
      <c r="J212" s="4">
        <v>3371.1176999999998</v>
      </c>
      <c r="N212" s="3">
        <v>42682</v>
      </c>
      <c r="O212" s="1">
        <f t="shared" si="3"/>
        <v>51.302599999999984</v>
      </c>
      <c r="P212" s="1">
        <f t="shared" si="3"/>
        <v>58.882300000000214</v>
      </c>
    </row>
    <row r="213" spans="2:16" x14ac:dyDescent="0.15">
      <c r="B213" s="3">
        <v>42683</v>
      </c>
      <c r="C213" s="4">
        <v>3.43</v>
      </c>
      <c r="D213" s="4">
        <v>3.4169999999999998</v>
      </c>
      <c r="H213" s="3">
        <v>42683</v>
      </c>
      <c r="I213" s="4">
        <v>3370.5999000000002</v>
      </c>
      <c r="J213" s="4">
        <v>3353.0547000000001</v>
      </c>
      <c r="N213" s="3">
        <v>42683</v>
      </c>
      <c r="O213" s="1">
        <f t="shared" si="3"/>
        <v>59.400099999999838</v>
      </c>
      <c r="P213" s="1">
        <f t="shared" si="3"/>
        <v>63.945299999999861</v>
      </c>
    </row>
    <row r="214" spans="2:16" x14ac:dyDescent="0.15">
      <c r="B214" s="3">
        <v>42684</v>
      </c>
      <c r="C214" s="4">
        <v>3.427</v>
      </c>
      <c r="D214" s="4">
        <v>3.452</v>
      </c>
      <c r="H214" s="3">
        <v>42684</v>
      </c>
      <c r="I214" s="4">
        <v>3374.9059999999999</v>
      </c>
      <c r="J214" s="4">
        <v>3390.6118999999999</v>
      </c>
      <c r="N214" s="3">
        <v>42684</v>
      </c>
      <c r="O214" s="1">
        <f t="shared" si="3"/>
        <v>52.094000000000051</v>
      </c>
      <c r="P214" s="1">
        <f t="shared" si="3"/>
        <v>61.388100000000122</v>
      </c>
    </row>
    <row r="215" spans="2:16" x14ac:dyDescent="0.15">
      <c r="B215" s="3">
        <v>42685</v>
      </c>
      <c r="C215" s="4">
        <v>3.4489999999999998</v>
      </c>
      <c r="D215" s="4">
        <v>3.4820000000000002</v>
      </c>
      <c r="H215" s="3">
        <v>42685</v>
      </c>
      <c r="I215" s="4">
        <v>3387.9481000000001</v>
      </c>
      <c r="J215" s="4">
        <v>3417.2211000000002</v>
      </c>
      <c r="N215" s="3">
        <v>42685</v>
      </c>
      <c r="O215" s="1">
        <f t="shared" si="3"/>
        <v>61.051899999999932</v>
      </c>
      <c r="P215" s="1">
        <f t="shared" si="3"/>
        <v>64.778899999999794</v>
      </c>
    </row>
    <row r="216" spans="2:16" x14ac:dyDescent="0.15">
      <c r="B216" s="3">
        <v>42688</v>
      </c>
      <c r="C216" s="4">
        <v>3.476</v>
      </c>
      <c r="D216" s="4">
        <v>3.4870000000000001</v>
      </c>
      <c r="H216" s="3">
        <v>42688</v>
      </c>
      <c r="I216" s="4">
        <v>3409.2240999999999</v>
      </c>
      <c r="J216" s="4">
        <v>3430.2482</v>
      </c>
      <c r="N216" s="3">
        <v>42688</v>
      </c>
      <c r="O216" s="1">
        <f t="shared" si="3"/>
        <v>66.775900000000092</v>
      </c>
      <c r="P216" s="1">
        <f t="shared" si="3"/>
        <v>56.751800000000003</v>
      </c>
    </row>
    <row r="217" spans="2:16" x14ac:dyDescent="0.15">
      <c r="B217" s="3">
        <v>42689</v>
      </c>
      <c r="C217" s="4">
        <v>3.4860000000000002</v>
      </c>
      <c r="D217" s="4">
        <v>3.4830000000000001</v>
      </c>
      <c r="H217" s="3">
        <v>42689</v>
      </c>
      <c r="I217" s="4">
        <v>3428.8663000000001</v>
      </c>
      <c r="J217" s="4">
        <v>3429.8697000000002</v>
      </c>
      <c r="N217" s="3">
        <v>42689</v>
      </c>
      <c r="O217" s="1">
        <f t="shared" si="3"/>
        <v>57.133699999999862</v>
      </c>
      <c r="P217" s="1">
        <f t="shared" si="3"/>
        <v>53.130299999999806</v>
      </c>
    </row>
    <row r="218" spans="2:16" x14ac:dyDescent="0.15">
      <c r="B218" s="3">
        <v>42690</v>
      </c>
      <c r="C218" s="4">
        <v>3.4849999999999999</v>
      </c>
      <c r="D218" s="4">
        <v>3.484</v>
      </c>
      <c r="H218" s="3">
        <v>42690</v>
      </c>
      <c r="I218" s="4">
        <v>3432.4335999999998</v>
      </c>
      <c r="J218" s="4">
        <v>3429.5920999999998</v>
      </c>
      <c r="N218" s="3">
        <v>42690</v>
      </c>
      <c r="O218" s="1">
        <f t="shared" si="3"/>
        <v>52.566400000000158</v>
      </c>
      <c r="P218" s="1">
        <f t="shared" si="3"/>
        <v>54.407900000000154</v>
      </c>
    </row>
    <row r="219" spans="2:16" x14ac:dyDescent="0.15">
      <c r="B219" s="3">
        <v>42691</v>
      </c>
      <c r="C219" s="4">
        <v>3.4790000000000001</v>
      </c>
      <c r="D219" s="4">
        <v>3.492</v>
      </c>
      <c r="H219" s="3">
        <v>42691</v>
      </c>
      <c r="I219" s="4">
        <v>3423.4654</v>
      </c>
      <c r="J219" s="4">
        <v>3436.5349999999999</v>
      </c>
      <c r="N219" s="3">
        <v>42691</v>
      </c>
      <c r="O219" s="1">
        <f t="shared" si="3"/>
        <v>55.534599999999955</v>
      </c>
      <c r="P219" s="1">
        <f t="shared" si="3"/>
        <v>55.465000000000146</v>
      </c>
    </row>
    <row r="220" spans="2:16" x14ac:dyDescent="0.15">
      <c r="B220" s="3">
        <v>42692</v>
      </c>
      <c r="C220" s="4">
        <v>3.4929999999999999</v>
      </c>
      <c r="D220" s="4">
        <v>3.48</v>
      </c>
      <c r="H220" s="3">
        <v>42692</v>
      </c>
      <c r="I220" s="4">
        <v>3437.4897999999998</v>
      </c>
      <c r="J220" s="4">
        <v>3417.4553999999998</v>
      </c>
      <c r="N220" s="3">
        <v>42692</v>
      </c>
      <c r="O220" s="1">
        <f t="shared" si="3"/>
        <v>55.510200000000168</v>
      </c>
      <c r="P220" s="1">
        <f t="shared" si="3"/>
        <v>62.544600000000173</v>
      </c>
    </row>
    <row r="221" spans="2:16" x14ac:dyDescent="0.15">
      <c r="B221" s="3">
        <v>42695</v>
      </c>
      <c r="C221" s="4">
        <v>3.4750000000000001</v>
      </c>
      <c r="D221" s="4">
        <v>3.496</v>
      </c>
      <c r="H221" s="3">
        <v>42695</v>
      </c>
      <c r="I221" s="4">
        <v>3412.6523000000002</v>
      </c>
      <c r="J221" s="4">
        <v>3441.1106</v>
      </c>
      <c r="N221" s="3">
        <v>42695</v>
      </c>
      <c r="O221" s="1">
        <f t="shared" si="3"/>
        <v>62.347699999999804</v>
      </c>
      <c r="P221" s="1">
        <f t="shared" si="3"/>
        <v>54.889400000000023</v>
      </c>
    </row>
    <row r="222" spans="2:16" x14ac:dyDescent="0.15">
      <c r="B222" s="3">
        <v>42696</v>
      </c>
      <c r="C222" s="4">
        <v>3.4990000000000001</v>
      </c>
      <c r="D222" s="4">
        <v>3.5310000000000001</v>
      </c>
      <c r="H222" s="3">
        <v>42696</v>
      </c>
      <c r="I222" s="4">
        <v>3443.2201</v>
      </c>
      <c r="J222" s="4">
        <v>3468.3636999999999</v>
      </c>
      <c r="N222" s="3">
        <v>42696</v>
      </c>
      <c r="O222" s="1">
        <f t="shared" si="3"/>
        <v>55.779899999999998</v>
      </c>
      <c r="P222" s="1">
        <f t="shared" si="3"/>
        <v>62.636300000000119</v>
      </c>
    </row>
    <row r="223" spans="2:16" x14ac:dyDescent="0.15">
      <c r="B223" s="3">
        <v>42697</v>
      </c>
      <c r="C223" s="4">
        <v>3.536</v>
      </c>
      <c r="D223" s="4">
        <v>3.5369999999999999</v>
      </c>
      <c r="H223" s="3">
        <v>42697</v>
      </c>
      <c r="I223" s="4">
        <v>3473.8948999999998</v>
      </c>
      <c r="J223" s="4">
        <v>3474.7289000000001</v>
      </c>
      <c r="N223" s="3">
        <v>42697</v>
      </c>
      <c r="O223" s="1">
        <f t="shared" si="3"/>
        <v>62.10510000000022</v>
      </c>
      <c r="P223" s="1">
        <f t="shared" si="3"/>
        <v>62.271099999999933</v>
      </c>
    </row>
    <row r="224" spans="2:16" x14ac:dyDescent="0.15">
      <c r="B224" s="3">
        <v>42698</v>
      </c>
      <c r="C224" s="4">
        <v>3.5350000000000001</v>
      </c>
      <c r="D224" s="4">
        <v>3.5470000000000002</v>
      </c>
      <c r="H224" s="3">
        <v>42698</v>
      </c>
      <c r="I224" s="4">
        <v>3468.8071</v>
      </c>
      <c r="J224" s="4">
        <v>3488.7402000000002</v>
      </c>
      <c r="N224" s="3">
        <v>42698</v>
      </c>
      <c r="O224" s="1">
        <f t="shared" si="3"/>
        <v>66.192900000000009</v>
      </c>
      <c r="P224" s="1">
        <f t="shared" si="3"/>
        <v>58.259799999999814</v>
      </c>
    </row>
    <row r="225" spans="2:16" x14ac:dyDescent="0.15">
      <c r="B225" s="3">
        <v>42699</v>
      </c>
      <c r="C225" s="4">
        <v>3.5470000000000002</v>
      </c>
      <c r="D225" s="4">
        <v>3.5859999999999999</v>
      </c>
      <c r="H225" s="3">
        <v>42699</v>
      </c>
      <c r="I225" s="4">
        <v>3490.0399000000002</v>
      </c>
      <c r="J225" s="4">
        <v>3521.2984000000001</v>
      </c>
      <c r="N225" s="3">
        <v>42699</v>
      </c>
      <c r="O225" s="1">
        <f t="shared" si="3"/>
        <v>56.960099999999784</v>
      </c>
      <c r="P225" s="1">
        <f t="shared" si="3"/>
        <v>64.701599999999871</v>
      </c>
    </row>
    <row r="226" spans="2:16" x14ac:dyDescent="0.15">
      <c r="B226" s="3">
        <v>42702</v>
      </c>
      <c r="C226" s="4">
        <v>3.5939999999999999</v>
      </c>
      <c r="D226" s="4">
        <v>3.6019999999999999</v>
      </c>
      <c r="H226" s="3">
        <v>42702</v>
      </c>
      <c r="I226" s="4">
        <v>3538.6754000000001</v>
      </c>
      <c r="J226" s="4">
        <v>3535.0807</v>
      </c>
      <c r="N226" s="3">
        <v>42702</v>
      </c>
      <c r="O226" s="1">
        <f t="shared" si="3"/>
        <v>55.324599999999919</v>
      </c>
      <c r="P226" s="1">
        <f t="shared" si="3"/>
        <v>66.919300000000021</v>
      </c>
    </row>
    <row r="227" spans="2:16" x14ac:dyDescent="0.15">
      <c r="B227" s="3">
        <v>42703</v>
      </c>
      <c r="C227" s="4">
        <v>3.5920000000000001</v>
      </c>
      <c r="D227" s="4">
        <v>3.63</v>
      </c>
      <c r="H227" s="3">
        <v>42703</v>
      </c>
      <c r="I227" s="4">
        <v>3525.9011</v>
      </c>
      <c r="J227" s="4">
        <v>3564.0403999999999</v>
      </c>
      <c r="N227" s="3">
        <v>42703</v>
      </c>
      <c r="O227" s="1">
        <f t="shared" si="3"/>
        <v>66.098899999999958</v>
      </c>
      <c r="P227" s="1">
        <f t="shared" si="3"/>
        <v>65.959600000000137</v>
      </c>
    </row>
    <row r="228" spans="2:16" x14ac:dyDescent="0.15">
      <c r="B228" s="3">
        <v>42704</v>
      </c>
      <c r="C228" s="4">
        <v>3.621</v>
      </c>
      <c r="D228" s="4">
        <v>3.597</v>
      </c>
      <c r="H228" s="3">
        <v>42704</v>
      </c>
      <c r="I228" s="4">
        <v>3557.6356999999998</v>
      </c>
      <c r="J228" s="4">
        <v>3538.0010000000002</v>
      </c>
      <c r="N228" s="3">
        <v>42704</v>
      </c>
      <c r="O228" s="1">
        <f t="shared" si="3"/>
        <v>63.364300000000185</v>
      </c>
      <c r="P228" s="1">
        <f t="shared" si="3"/>
        <v>58.998999999999796</v>
      </c>
    </row>
    <row r="229" spans="2:16" x14ac:dyDescent="0.15">
      <c r="B229" s="3">
        <v>42705</v>
      </c>
      <c r="C229" s="4">
        <v>3.5990000000000002</v>
      </c>
      <c r="D229" s="4">
        <v>3.6309999999999998</v>
      </c>
      <c r="H229" s="3">
        <v>42705</v>
      </c>
      <c r="I229" s="4">
        <v>3543.9555</v>
      </c>
      <c r="J229" s="4">
        <v>3565.0360000000001</v>
      </c>
      <c r="N229" s="3">
        <v>42705</v>
      </c>
      <c r="O229" s="1">
        <f t="shared" si="3"/>
        <v>55.044499999999971</v>
      </c>
      <c r="P229" s="1">
        <f t="shared" si="3"/>
        <v>65.963999999999942</v>
      </c>
    </row>
    <row r="230" spans="2:16" x14ac:dyDescent="0.15">
      <c r="B230" s="3">
        <v>42706</v>
      </c>
      <c r="C230" s="4">
        <v>3.6280000000000001</v>
      </c>
      <c r="D230" s="4">
        <v>3.5910000000000002</v>
      </c>
      <c r="H230" s="3">
        <v>42706</v>
      </c>
      <c r="I230" s="4">
        <v>3559.7710999999999</v>
      </c>
      <c r="J230" s="4">
        <v>3528.9546999999998</v>
      </c>
      <c r="N230" s="3">
        <v>42706</v>
      </c>
      <c r="O230" s="1">
        <f t="shared" si="3"/>
        <v>68.228900000000067</v>
      </c>
      <c r="P230" s="1">
        <f t="shared" si="3"/>
        <v>62.045300000000225</v>
      </c>
    </row>
    <row r="231" spans="2:16" x14ac:dyDescent="0.15">
      <c r="B231" s="3">
        <v>42709</v>
      </c>
      <c r="C231" s="4">
        <v>3.544</v>
      </c>
      <c r="D231" s="4">
        <v>3.5190000000000001</v>
      </c>
      <c r="H231" s="3">
        <v>42709</v>
      </c>
      <c r="I231" s="4">
        <v>3473.6876000000002</v>
      </c>
      <c r="J231" s="4">
        <v>3469.4072999999999</v>
      </c>
      <c r="N231" s="3">
        <v>42709</v>
      </c>
      <c r="O231" s="1">
        <f t="shared" si="3"/>
        <v>70.312399999999798</v>
      </c>
      <c r="P231" s="1">
        <f t="shared" si="3"/>
        <v>49.59270000000015</v>
      </c>
    </row>
    <row r="232" spans="2:16" x14ac:dyDescent="0.15">
      <c r="B232" s="3">
        <v>42710</v>
      </c>
      <c r="C232" s="4">
        <v>3.5219999999999998</v>
      </c>
      <c r="D232" s="4">
        <v>3.5129999999999999</v>
      </c>
      <c r="H232" s="3">
        <v>42710</v>
      </c>
      <c r="I232" s="4">
        <v>3466.2417</v>
      </c>
      <c r="J232" s="4">
        <v>3459.1532999999999</v>
      </c>
      <c r="N232" s="3">
        <v>42710</v>
      </c>
      <c r="O232" s="1">
        <f t="shared" si="3"/>
        <v>55.758299999999963</v>
      </c>
      <c r="P232" s="1">
        <f t="shared" si="3"/>
        <v>53.846700000000055</v>
      </c>
    </row>
    <row r="233" spans="2:16" x14ac:dyDescent="0.15">
      <c r="B233" s="3">
        <v>42711</v>
      </c>
      <c r="C233" s="4">
        <v>3.5150000000000001</v>
      </c>
      <c r="D233" s="4">
        <v>3.5289999999999999</v>
      </c>
      <c r="H233" s="3">
        <v>42711</v>
      </c>
      <c r="I233" s="4">
        <v>3458.3687</v>
      </c>
      <c r="J233" s="4">
        <v>3475.7473</v>
      </c>
      <c r="N233" s="3">
        <v>42711</v>
      </c>
      <c r="O233" s="1">
        <f t="shared" si="3"/>
        <v>56.63130000000001</v>
      </c>
      <c r="P233" s="1">
        <f t="shared" si="3"/>
        <v>53.252700000000004</v>
      </c>
    </row>
    <row r="234" spans="2:16" x14ac:dyDescent="0.15">
      <c r="B234" s="3">
        <v>42712</v>
      </c>
      <c r="C234" s="4">
        <v>3.5390000000000001</v>
      </c>
      <c r="D234" s="4">
        <v>3.5369999999999999</v>
      </c>
      <c r="H234" s="3">
        <v>42712</v>
      </c>
      <c r="I234" s="4">
        <v>3481.8067000000001</v>
      </c>
      <c r="J234" s="4">
        <v>3470.1426000000001</v>
      </c>
      <c r="N234" s="3">
        <v>42712</v>
      </c>
      <c r="O234" s="1">
        <f t="shared" si="3"/>
        <v>57.193299999999908</v>
      </c>
      <c r="P234" s="1">
        <f t="shared" si="3"/>
        <v>66.85739999999987</v>
      </c>
    </row>
    <row r="235" spans="2:16" x14ac:dyDescent="0.15">
      <c r="B235" s="3">
        <v>42713</v>
      </c>
      <c r="C235" s="4">
        <v>3.5289999999999999</v>
      </c>
      <c r="D235" s="4">
        <v>3.5569999999999999</v>
      </c>
      <c r="H235" s="3">
        <v>42713</v>
      </c>
      <c r="I235" s="4">
        <v>3464.8733000000002</v>
      </c>
      <c r="J235" s="4">
        <v>3493.7004000000002</v>
      </c>
      <c r="N235" s="3">
        <v>42713</v>
      </c>
      <c r="O235" s="1">
        <f t="shared" si="3"/>
        <v>64.126699999999801</v>
      </c>
      <c r="P235" s="1">
        <f t="shared" si="3"/>
        <v>63.299599999999828</v>
      </c>
    </row>
    <row r="236" spans="2:16" x14ac:dyDescent="0.15">
      <c r="B236" s="3">
        <v>42716</v>
      </c>
      <c r="C236" s="4">
        <v>3.5550000000000002</v>
      </c>
      <c r="D236" s="4">
        <v>3.4630000000000001</v>
      </c>
      <c r="H236" s="3">
        <v>42716</v>
      </c>
      <c r="I236" s="4">
        <v>3489.2683000000002</v>
      </c>
      <c r="J236" s="4">
        <v>3409.1794</v>
      </c>
      <c r="N236" s="3">
        <v>42716</v>
      </c>
      <c r="O236" s="1">
        <f t="shared" si="3"/>
        <v>65.731699999999819</v>
      </c>
      <c r="P236" s="1">
        <f t="shared" si="3"/>
        <v>53.820600000000013</v>
      </c>
    </row>
    <row r="237" spans="2:16" x14ac:dyDescent="0.15">
      <c r="B237" s="3">
        <v>42717</v>
      </c>
      <c r="C237" s="4">
        <v>3.452</v>
      </c>
      <c r="D237" s="4">
        <v>3.4580000000000002</v>
      </c>
      <c r="H237" s="3">
        <v>42717</v>
      </c>
      <c r="I237" s="4">
        <v>3394.2071999999998</v>
      </c>
      <c r="J237" s="4">
        <v>3405.0355</v>
      </c>
      <c r="N237" s="3">
        <v>42717</v>
      </c>
      <c r="O237" s="1">
        <f t="shared" si="3"/>
        <v>57.79280000000017</v>
      </c>
      <c r="P237" s="1">
        <f t="shared" si="3"/>
        <v>52.964500000000044</v>
      </c>
    </row>
    <row r="238" spans="2:16" x14ac:dyDescent="0.15">
      <c r="B238" s="3">
        <v>42718</v>
      </c>
      <c r="C238" s="4">
        <v>3.45</v>
      </c>
      <c r="D238" s="4">
        <v>3.4340000000000002</v>
      </c>
      <c r="H238" s="3">
        <v>42718</v>
      </c>
      <c r="I238" s="4">
        <v>3399.4113000000002</v>
      </c>
      <c r="J238" s="4">
        <v>3378.9452999999999</v>
      </c>
      <c r="N238" s="3">
        <v>42718</v>
      </c>
      <c r="O238" s="1">
        <f t="shared" si="3"/>
        <v>50.58869999999979</v>
      </c>
      <c r="P238" s="1">
        <f t="shared" si="3"/>
        <v>55.054700000000139</v>
      </c>
    </row>
    <row r="239" spans="2:16" x14ac:dyDescent="0.15">
      <c r="B239" s="3">
        <v>42719</v>
      </c>
      <c r="C239" s="4">
        <v>3.4159999999999999</v>
      </c>
      <c r="D239" s="4">
        <v>3.395</v>
      </c>
      <c r="H239" s="3">
        <v>42719</v>
      </c>
      <c r="I239" s="4">
        <v>3363.8597</v>
      </c>
      <c r="J239" s="4">
        <v>3340.4337999999998</v>
      </c>
      <c r="N239" s="3">
        <v>42719</v>
      </c>
      <c r="O239" s="1">
        <f t="shared" si="3"/>
        <v>52.140300000000025</v>
      </c>
      <c r="P239" s="1">
        <f t="shared" si="3"/>
        <v>54.566200000000208</v>
      </c>
    </row>
    <row r="240" spans="2:16" x14ac:dyDescent="0.15">
      <c r="B240" s="3">
        <v>42720</v>
      </c>
      <c r="C240" s="4">
        <v>3.391</v>
      </c>
      <c r="D240" s="4">
        <v>3.395</v>
      </c>
      <c r="H240" s="3">
        <v>42720</v>
      </c>
      <c r="I240" s="4">
        <v>3335.3625000000002</v>
      </c>
      <c r="J240" s="4">
        <v>3346.0304999999998</v>
      </c>
      <c r="N240" s="3">
        <v>42720</v>
      </c>
      <c r="O240" s="1">
        <f t="shared" si="3"/>
        <v>55.637499999999818</v>
      </c>
      <c r="P240" s="1">
        <f t="shared" si="3"/>
        <v>48.969500000000153</v>
      </c>
    </row>
    <row r="241" spans="2:16" x14ac:dyDescent="0.15">
      <c r="B241" s="3">
        <v>42723</v>
      </c>
      <c r="C241" s="4">
        <v>3.395</v>
      </c>
      <c r="D241" s="4">
        <v>3.3849999999999998</v>
      </c>
      <c r="H241" s="3">
        <v>42723</v>
      </c>
      <c r="I241" s="4">
        <v>3342.3449000000001</v>
      </c>
      <c r="J241" s="4">
        <v>3328.9827</v>
      </c>
      <c r="N241" s="3">
        <v>42723</v>
      </c>
      <c r="O241" s="1">
        <f t="shared" si="3"/>
        <v>52.655099999999948</v>
      </c>
      <c r="P241" s="1">
        <f t="shared" si="3"/>
        <v>56.017299999999977</v>
      </c>
    </row>
    <row r="242" spans="2:16" x14ac:dyDescent="0.15">
      <c r="B242" s="3">
        <v>42724</v>
      </c>
      <c r="C242" s="4">
        <v>3.38</v>
      </c>
      <c r="D242" s="4">
        <v>3.36</v>
      </c>
      <c r="H242" s="3">
        <v>42724</v>
      </c>
      <c r="I242" s="4">
        <v>3328.2984999999999</v>
      </c>
      <c r="J242" s="4">
        <v>3309.0641000000001</v>
      </c>
      <c r="N242" s="3">
        <v>42724</v>
      </c>
      <c r="O242" s="1">
        <f t="shared" si="3"/>
        <v>51.701500000000124</v>
      </c>
      <c r="P242" s="1">
        <f t="shared" si="3"/>
        <v>50.935899999999947</v>
      </c>
    </row>
    <row r="243" spans="2:16" x14ac:dyDescent="0.15">
      <c r="B243" s="3">
        <v>42725</v>
      </c>
      <c r="C243" s="4">
        <v>3.3650000000000002</v>
      </c>
      <c r="D243" s="4">
        <v>3.3969999999999998</v>
      </c>
      <c r="H243" s="3">
        <v>42725</v>
      </c>
      <c r="I243" s="4">
        <v>3313.7451000000001</v>
      </c>
      <c r="J243" s="4">
        <v>3338.5360000000001</v>
      </c>
      <c r="N243" s="3">
        <v>42725</v>
      </c>
      <c r="O243" s="1">
        <f t="shared" si="3"/>
        <v>51.254899999999907</v>
      </c>
      <c r="P243" s="1">
        <f t="shared" si="3"/>
        <v>58.463999999999942</v>
      </c>
    </row>
    <row r="244" spans="2:16" x14ac:dyDescent="0.15">
      <c r="B244" s="3">
        <v>42726</v>
      </c>
      <c r="C244" s="4">
        <v>3.3929999999999998</v>
      </c>
      <c r="D244" s="4">
        <v>3.391</v>
      </c>
      <c r="H244" s="3">
        <v>42726</v>
      </c>
      <c r="I244" s="4">
        <v>3335.1217999999999</v>
      </c>
      <c r="J244" s="4">
        <v>3335.672</v>
      </c>
      <c r="N244" s="3">
        <v>42726</v>
      </c>
      <c r="O244" s="1">
        <f t="shared" si="3"/>
        <v>57.878200000000106</v>
      </c>
      <c r="P244" s="1">
        <f t="shared" si="3"/>
        <v>55.327999999999975</v>
      </c>
    </row>
    <row r="245" spans="2:16" x14ac:dyDescent="0.15">
      <c r="B245" s="3">
        <v>42727</v>
      </c>
      <c r="C245" s="4">
        <v>3.383</v>
      </c>
      <c r="D245" s="4">
        <v>3.3639999999999999</v>
      </c>
      <c r="H245" s="3">
        <v>42727</v>
      </c>
      <c r="I245" s="4">
        <v>3333.4009000000001</v>
      </c>
      <c r="J245" s="4">
        <v>3307.5990999999999</v>
      </c>
      <c r="N245" s="3">
        <v>42727</v>
      </c>
      <c r="O245" s="1">
        <f t="shared" si="3"/>
        <v>49.599099999999908</v>
      </c>
      <c r="P245" s="1">
        <f t="shared" si="3"/>
        <v>56.400900000000092</v>
      </c>
    </row>
    <row r="246" spans="2:16" x14ac:dyDescent="0.15">
      <c r="B246" s="3">
        <v>42730</v>
      </c>
      <c r="C246" s="4">
        <v>3.3540000000000001</v>
      </c>
      <c r="D246" s="4">
        <v>3.3759999999999999</v>
      </c>
      <c r="H246" s="3">
        <v>42730</v>
      </c>
      <c r="I246" s="4">
        <v>3293.2235999999998</v>
      </c>
      <c r="J246" s="4">
        <v>3322.4005999999999</v>
      </c>
      <c r="N246" s="3">
        <v>42730</v>
      </c>
      <c r="O246" s="1">
        <f t="shared" si="3"/>
        <v>60.776400000000194</v>
      </c>
      <c r="P246" s="1">
        <f t="shared" si="3"/>
        <v>53.59940000000006</v>
      </c>
    </row>
    <row r="247" spans="2:16" x14ac:dyDescent="0.15">
      <c r="B247" s="3">
        <v>42731</v>
      </c>
      <c r="C247" s="4">
        <v>3.37</v>
      </c>
      <c r="D247" s="4">
        <v>3.371</v>
      </c>
      <c r="H247" s="3">
        <v>42731</v>
      </c>
      <c r="I247" s="4">
        <v>3319.2060999999999</v>
      </c>
      <c r="J247" s="4">
        <v>3316.3852000000002</v>
      </c>
      <c r="N247" s="3">
        <v>42731</v>
      </c>
      <c r="O247" s="1">
        <f t="shared" si="3"/>
        <v>50.793900000000122</v>
      </c>
      <c r="P247" s="1">
        <f t="shared" si="3"/>
        <v>54.614799999999832</v>
      </c>
    </row>
    <row r="248" spans="2:16" x14ac:dyDescent="0.15">
      <c r="B248" s="3">
        <v>42732</v>
      </c>
      <c r="C248" s="4">
        <v>3.3679999999999999</v>
      </c>
      <c r="D248" s="4">
        <v>3.3530000000000002</v>
      </c>
      <c r="H248" s="3">
        <v>42732</v>
      </c>
      <c r="I248" s="4">
        <v>3315.7525999999998</v>
      </c>
      <c r="J248" s="4">
        <v>3301.8887</v>
      </c>
      <c r="N248" s="3">
        <v>42732</v>
      </c>
      <c r="O248" s="1">
        <f t="shared" si="3"/>
        <v>52.247400000000198</v>
      </c>
      <c r="P248" s="1">
        <f t="shared" si="3"/>
        <v>51.111300000000028</v>
      </c>
    </row>
    <row r="249" spans="2:16" x14ac:dyDescent="0.15">
      <c r="B249" s="3">
        <v>42733</v>
      </c>
      <c r="C249" s="4">
        <v>3.3490000000000002</v>
      </c>
      <c r="D249" s="4">
        <v>3.355</v>
      </c>
      <c r="H249" s="3">
        <v>42733</v>
      </c>
      <c r="I249" s="4">
        <v>3297.0360000000001</v>
      </c>
      <c r="J249" s="4">
        <v>3297.7647999999999</v>
      </c>
      <c r="N249" s="3">
        <v>42733</v>
      </c>
      <c r="O249" s="1">
        <f t="shared" si="3"/>
        <v>51.963999999999942</v>
      </c>
      <c r="P249" s="1">
        <f t="shared" si="3"/>
        <v>57.235200000000077</v>
      </c>
    </row>
    <row r="250" spans="2:16" x14ac:dyDescent="0.15">
      <c r="B250" s="3">
        <v>42734</v>
      </c>
      <c r="C250" s="4">
        <v>3.3540000000000001</v>
      </c>
      <c r="D250" s="4">
        <v>3.3580000000000001</v>
      </c>
      <c r="H250" s="3">
        <v>42734</v>
      </c>
      <c r="I250" s="4">
        <v>3302.5992999999999</v>
      </c>
      <c r="J250" s="4">
        <v>3310.0808000000002</v>
      </c>
      <c r="N250" s="3">
        <v>42734</v>
      </c>
      <c r="O250" s="1">
        <f t="shared" si="3"/>
        <v>51.400700000000143</v>
      </c>
      <c r="P250" s="1">
        <f t="shared" si="3"/>
        <v>47.919199999999819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50"/>
  <sheetViews>
    <sheetView workbookViewId="0">
      <selection activeCell="C4" sqref="C4:I4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300ETF</v>
      </c>
      <c r="I3" s="2" t="str">
        <f>[1]!WSS(I4,"sec_name","ShowCodes=N","cols=1;rows=1")</f>
        <v>沪深300</v>
      </c>
    </row>
    <row r="4" spans="2:16" x14ac:dyDescent="0.15">
      <c r="C4" s="2" t="s">
        <v>13</v>
      </c>
      <c r="I4" s="2" t="s">
        <v>14</v>
      </c>
      <c r="O4" s="1" t="s">
        <v>6</v>
      </c>
    </row>
    <row r="5" spans="2:16" x14ac:dyDescent="0.15">
      <c r="B5" s="2" t="s">
        <v>7</v>
      </c>
      <c r="C5" s="2" t="s">
        <v>9</v>
      </c>
      <c r="D5" s="2" t="s">
        <v>10</v>
      </c>
      <c r="H5" s="2" t="s">
        <v>7</v>
      </c>
      <c r="I5" s="2" t="s">
        <v>9</v>
      </c>
      <c r="J5" s="2" t="s">
        <v>10</v>
      </c>
      <c r="N5" s="2" t="s">
        <v>3</v>
      </c>
      <c r="O5" s="2" t="s">
        <v>4</v>
      </c>
      <c r="P5" s="2" t="s">
        <v>5</v>
      </c>
    </row>
    <row r="6" spans="2:16" x14ac:dyDescent="0.15">
      <c r="B6" s="2" t="s">
        <v>8</v>
      </c>
      <c r="C6" s="2" t="s">
        <v>11</v>
      </c>
      <c r="D6" s="2" t="s">
        <v>12</v>
      </c>
      <c r="H6" s="2" t="s">
        <v>8</v>
      </c>
      <c r="I6" s="2" t="s">
        <v>11</v>
      </c>
      <c r="J6" s="2" t="s">
        <v>12</v>
      </c>
      <c r="N6" s="2" t="s">
        <v>2</v>
      </c>
      <c r="O6" s="2" t="s">
        <v>0</v>
      </c>
      <c r="P6" s="2" t="s">
        <v>1</v>
      </c>
    </row>
    <row r="7" spans="2:16" x14ac:dyDescent="0.15">
      <c r="B7" s="3">
        <v>42009</v>
      </c>
      <c r="C7" s="4">
        <f>[1]!WSD(C4,C6:D6,"2015-01-01","2015-12-31","TradingCalendar=SSE","Currency=CNY","rptType=1","ShowParams=Y","cols=2;rows=244")</f>
        <v>3.6040000000000001</v>
      </c>
      <c r="D7" s="4">
        <v>3.6880000000000002</v>
      </c>
      <c r="H7" s="3">
        <v>42009</v>
      </c>
      <c r="I7" s="4">
        <f>[1]!WSD(I4,I6:J6,"2015-01-01","2015-12-31","TradingCalendar=SSE","rptType=1","ShowParams=Y","cols=2;rows=244")</f>
        <v>3566.0889999999999</v>
      </c>
      <c r="J7" s="4">
        <v>3641.5410000000002</v>
      </c>
      <c r="N7" s="3">
        <f>H7</f>
        <v>42009</v>
      </c>
      <c r="O7" s="1">
        <f>C7*1000-I7</f>
        <v>37.911000000000058</v>
      </c>
      <c r="P7" s="1">
        <f>D7*1000-J7</f>
        <v>46.458999999999833</v>
      </c>
    </row>
    <row r="8" spans="2:16" x14ac:dyDescent="0.15">
      <c r="B8" s="3">
        <v>42010</v>
      </c>
      <c r="C8" s="4">
        <v>3.665</v>
      </c>
      <c r="D8" s="4">
        <v>3.6629999999999998</v>
      </c>
      <c r="H8" s="3">
        <v>42010</v>
      </c>
      <c r="I8" s="4">
        <v>3608.4279999999999</v>
      </c>
      <c r="J8" s="4">
        <v>3641.0590000000002</v>
      </c>
      <c r="N8" s="3">
        <f t="shared" ref="N8:N71" si="0">H8</f>
        <v>42010</v>
      </c>
      <c r="O8" s="1">
        <f t="shared" ref="O8:P71" si="1">C8*1000-I8</f>
        <v>56.572000000000116</v>
      </c>
      <c r="P8" s="1">
        <f t="shared" si="1"/>
        <v>21.940999999999804</v>
      </c>
    </row>
    <row r="9" spans="2:16" x14ac:dyDescent="0.15">
      <c r="B9" s="3">
        <v>42011</v>
      </c>
      <c r="C9" s="4">
        <v>3.645</v>
      </c>
      <c r="D9" s="4">
        <v>3.6619999999999999</v>
      </c>
      <c r="H9" s="3">
        <v>42011</v>
      </c>
      <c r="I9" s="4">
        <v>3620.924</v>
      </c>
      <c r="J9" s="4">
        <v>3643.79</v>
      </c>
      <c r="N9" s="3">
        <f t="shared" si="0"/>
        <v>42011</v>
      </c>
      <c r="O9" s="1">
        <f t="shared" si="1"/>
        <v>24.076000000000022</v>
      </c>
      <c r="P9" s="1">
        <f t="shared" si="1"/>
        <v>18.210000000000036</v>
      </c>
    </row>
    <row r="10" spans="2:16" x14ac:dyDescent="0.15">
      <c r="B10" s="3">
        <v>42012</v>
      </c>
      <c r="C10" s="4">
        <v>3.6720000000000002</v>
      </c>
      <c r="D10" s="4">
        <v>3.5819999999999999</v>
      </c>
      <c r="H10" s="3">
        <v>42012</v>
      </c>
      <c r="I10" s="4">
        <v>3650.0729999999999</v>
      </c>
      <c r="J10" s="4">
        <v>3559.259</v>
      </c>
      <c r="N10" s="3">
        <f t="shared" si="0"/>
        <v>42012</v>
      </c>
      <c r="O10" s="1">
        <f t="shared" si="1"/>
        <v>21.927000000000135</v>
      </c>
      <c r="P10" s="1">
        <f t="shared" si="1"/>
        <v>22.740999999999985</v>
      </c>
    </row>
    <row r="11" spans="2:16" x14ac:dyDescent="0.15">
      <c r="B11" s="3">
        <v>42013</v>
      </c>
      <c r="C11" s="4">
        <v>3.5720000000000001</v>
      </c>
      <c r="D11" s="4">
        <v>3.556</v>
      </c>
      <c r="H11" s="3">
        <v>42013</v>
      </c>
      <c r="I11" s="4">
        <v>3547.5740000000001</v>
      </c>
      <c r="J11" s="4">
        <v>3546.723</v>
      </c>
      <c r="N11" s="3">
        <f t="shared" si="0"/>
        <v>42013</v>
      </c>
      <c r="O11" s="1">
        <f t="shared" si="1"/>
        <v>24.425999999999931</v>
      </c>
      <c r="P11" s="1">
        <f t="shared" si="1"/>
        <v>9.2770000000000437</v>
      </c>
    </row>
    <row r="12" spans="2:16" x14ac:dyDescent="0.15">
      <c r="B12" s="3">
        <v>42016</v>
      </c>
      <c r="C12" s="4">
        <v>3.5569999999999999</v>
      </c>
      <c r="D12" s="4">
        <v>3.5449999999999999</v>
      </c>
      <c r="H12" s="3">
        <v>42016</v>
      </c>
      <c r="I12" s="4">
        <v>3531.5149999999999</v>
      </c>
      <c r="J12" s="4">
        <v>3513.576</v>
      </c>
      <c r="N12" s="3">
        <f t="shared" si="0"/>
        <v>42016</v>
      </c>
      <c r="O12" s="1">
        <f t="shared" si="1"/>
        <v>25.485000000000127</v>
      </c>
      <c r="P12" s="1">
        <f t="shared" si="1"/>
        <v>31.423999999999978</v>
      </c>
    </row>
    <row r="13" spans="2:16" x14ac:dyDescent="0.15">
      <c r="B13" s="3">
        <v>42017</v>
      </c>
      <c r="C13" s="4">
        <v>3.5419999999999998</v>
      </c>
      <c r="D13" s="4">
        <v>3.5379999999999998</v>
      </c>
      <c r="H13" s="3">
        <v>42017</v>
      </c>
      <c r="I13" s="4">
        <v>3506.451</v>
      </c>
      <c r="J13" s="4">
        <v>3514.04</v>
      </c>
      <c r="N13" s="3">
        <f t="shared" si="0"/>
        <v>42017</v>
      </c>
      <c r="O13" s="1">
        <f t="shared" si="1"/>
        <v>35.548999999999978</v>
      </c>
      <c r="P13" s="1">
        <f t="shared" si="1"/>
        <v>23.960000000000036</v>
      </c>
    </row>
    <row r="14" spans="2:16" x14ac:dyDescent="0.15">
      <c r="B14" s="3">
        <v>42018</v>
      </c>
      <c r="C14" s="4">
        <v>3.5449999999999999</v>
      </c>
      <c r="D14" s="4">
        <v>3.53</v>
      </c>
      <c r="H14" s="3">
        <v>42018</v>
      </c>
      <c r="I14" s="4">
        <v>3522.9070000000002</v>
      </c>
      <c r="J14" s="4">
        <v>3502.4229999999998</v>
      </c>
      <c r="N14" s="3">
        <f t="shared" si="0"/>
        <v>42018</v>
      </c>
      <c r="O14" s="1">
        <f t="shared" si="1"/>
        <v>22.092999999999847</v>
      </c>
      <c r="P14" s="1">
        <f t="shared" si="1"/>
        <v>27.577000000000226</v>
      </c>
    </row>
    <row r="15" spans="2:16" x14ac:dyDescent="0.15">
      <c r="B15" s="3">
        <v>42019</v>
      </c>
      <c r="C15" s="4">
        <v>3.53</v>
      </c>
      <c r="D15" s="4">
        <v>3.63</v>
      </c>
      <c r="H15" s="3">
        <v>42019</v>
      </c>
      <c r="I15" s="4">
        <v>3501.7190000000001</v>
      </c>
      <c r="J15" s="4">
        <v>3604.1210000000001</v>
      </c>
      <c r="N15" s="3">
        <f t="shared" si="0"/>
        <v>42019</v>
      </c>
      <c r="O15" s="1">
        <f t="shared" si="1"/>
        <v>28.280999999999949</v>
      </c>
      <c r="P15" s="1">
        <f t="shared" si="1"/>
        <v>25.878999999999905</v>
      </c>
    </row>
    <row r="16" spans="2:16" x14ac:dyDescent="0.15">
      <c r="B16" s="3">
        <v>42020</v>
      </c>
      <c r="C16" s="4">
        <v>3.6429999999999998</v>
      </c>
      <c r="D16" s="4">
        <v>3.6619999999999999</v>
      </c>
      <c r="H16" s="3">
        <v>42020</v>
      </c>
      <c r="I16" s="4">
        <v>3616.248</v>
      </c>
      <c r="J16" s="4">
        <v>3635.1460000000002</v>
      </c>
      <c r="N16" s="3">
        <f t="shared" si="0"/>
        <v>42020</v>
      </c>
      <c r="O16" s="1">
        <f t="shared" si="1"/>
        <v>26.751999999999953</v>
      </c>
      <c r="P16" s="1">
        <f t="shared" si="1"/>
        <v>26.853999999999814</v>
      </c>
    </row>
    <row r="17" spans="2:16" x14ac:dyDescent="0.15">
      <c r="B17" s="3">
        <v>42023</v>
      </c>
      <c r="C17" s="4">
        <v>3.4689999999999999</v>
      </c>
      <c r="D17" s="4">
        <v>3.2959999999999998</v>
      </c>
      <c r="H17" s="3">
        <v>42023</v>
      </c>
      <c r="I17" s="4">
        <v>3414.0129999999999</v>
      </c>
      <c r="J17" s="4">
        <v>3355.1550000000002</v>
      </c>
      <c r="N17" s="3">
        <f t="shared" si="0"/>
        <v>42023</v>
      </c>
      <c r="O17" s="1">
        <f t="shared" si="1"/>
        <v>54.98700000000008</v>
      </c>
      <c r="P17" s="1">
        <f t="shared" si="1"/>
        <v>-59.1550000000002</v>
      </c>
    </row>
    <row r="18" spans="2:16" x14ac:dyDescent="0.15">
      <c r="B18" s="3">
        <v>42024</v>
      </c>
      <c r="C18" s="4">
        <v>3.31</v>
      </c>
      <c r="D18" s="4">
        <v>3.3820000000000001</v>
      </c>
      <c r="H18" s="3">
        <v>42024</v>
      </c>
      <c r="I18" s="4">
        <v>3336.7930000000001</v>
      </c>
      <c r="J18" s="4">
        <v>3396.2220000000002</v>
      </c>
      <c r="N18" s="3">
        <f t="shared" si="0"/>
        <v>42024</v>
      </c>
      <c r="O18" s="1">
        <f t="shared" si="1"/>
        <v>-26.79300000000012</v>
      </c>
      <c r="P18" s="1">
        <f t="shared" si="1"/>
        <v>-14.222000000000207</v>
      </c>
    </row>
    <row r="19" spans="2:16" x14ac:dyDescent="0.15">
      <c r="B19" s="3">
        <v>42025</v>
      </c>
      <c r="C19" s="4">
        <v>3.3940000000000001</v>
      </c>
      <c r="D19" s="4">
        <v>3.5369999999999999</v>
      </c>
      <c r="H19" s="3">
        <v>42025</v>
      </c>
      <c r="I19" s="4">
        <v>3420.491</v>
      </c>
      <c r="J19" s="4">
        <v>3548.8850000000002</v>
      </c>
      <c r="N19" s="3">
        <f t="shared" si="0"/>
        <v>42025</v>
      </c>
      <c r="O19" s="1">
        <f t="shared" si="1"/>
        <v>-26.490999999999985</v>
      </c>
      <c r="P19" s="1">
        <f t="shared" si="1"/>
        <v>-11.885000000000218</v>
      </c>
    </row>
    <row r="20" spans="2:16" x14ac:dyDescent="0.15">
      <c r="B20" s="3">
        <v>42026</v>
      </c>
      <c r="C20" s="4">
        <v>3.5430000000000001</v>
      </c>
      <c r="D20" s="4">
        <v>3.5430000000000001</v>
      </c>
      <c r="H20" s="3">
        <v>42026</v>
      </c>
      <c r="I20" s="4">
        <v>3551.0520000000001</v>
      </c>
      <c r="J20" s="4">
        <v>3567.6129999999998</v>
      </c>
      <c r="N20" s="3">
        <f t="shared" si="0"/>
        <v>42026</v>
      </c>
      <c r="O20" s="1">
        <f t="shared" si="1"/>
        <v>-8.0520000000001346</v>
      </c>
      <c r="P20" s="1">
        <f t="shared" si="1"/>
        <v>-24.612999999999829</v>
      </c>
    </row>
    <row r="21" spans="2:16" x14ac:dyDescent="0.15">
      <c r="B21" s="3">
        <v>42027</v>
      </c>
      <c r="C21" s="4">
        <v>3.5680000000000001</v>
      </c>
      <c r="D21" s="4">
        <v>3.56</v>
      </c>
      <c r="H21" s="3">
        <v>42027</v>
      </c>
      <c r="I21" s="4">
        <v>3582.0880000000002</v>
      </c>
      <c r="J21" s="4">
        <v>3571.732</v>
      </c>
      <c r="N21" s="3">
        <f t="shared" si="0"/>
        <v>42027</v>
      </c>
      <c r="O21" s="1">
        <f t="shared" si="1"/>
        <v>-14.088000000000193</v>
      </c>
      <c r="P21" s="1">
        <f t="shared" si="1"/>
        <v>-11.731999999999971</v>
      </c>
    </row>
    <row r="22" spans="2:16" x14ac:dyDescent="0.15">
      <c r="B22" s="3">
        <v>42030</v>
      </c>
      <c r="C22" s="4">
        <v>3.58</v>
      </c>
      <c r="D22" s="4">
        <v>3.5939999999999999</v>
      </c>
      <c r="H22" s="3">
        <v>42030</v>
      </c>
      <c r="I22" s="4">
        <v>3580.1179999999999</v>
      </c>
      <c r="J22" s="4">
        <v>3607.9850000000001</v>
      </c>
      <c r="N22" s="3">
        <f t="shared" si="0"/>
        <v>42030</v>
      </c>
      <c r="O22" s="1">
        <f t="shared" si="1"/>
        <v>-0.11799999999993815</v>
      </c>
      <c r="P22" s="1">
        <f t="shared" si="1"/>
        <v>-13.985000000000127</v>
      </c>
    </row>
    <row r="23" spans="2:16" x14ac:dyDescent="0.15">
      <c r="B23" s="3">
        <v>42031</v>
      </c>
      <c r="C23" s="4">
        <v>3.6019999999999999</v>
      </c>
      <c r="D23" s="4">
        <v>3.5579999999999998</v>
      </c>
      <c r="H23" s="3">
        <v>42031</v>
      </c>
      <c r="I23" s="4">
        <v>3614.038</v>
      </c>
      <c r="J23" s="4">
        <v>3574.931</v>
      </c>
      <c r="N23" s="3">
        <f t="shared" si="0"/>
        <v>42031</v>
      </c>
      <c r="O23" s="1">
        <f t="shared" si="1"/>
        <v>-12.038000000000011</v>
      </c>
      <c r="P23" s="1">
        <f t="shared" si="1"/>
        <v>-16.93100000000004</v>
      </c>
    </row>
    <row r="24" spans="2:16" x14ac:dyDescent="0.15">
      <c r="B24" s="3">
        <v>42032</v>
      </c>
      <c r="C24" s="4">
        <v>3.5310000000000001</v>
      </c>
      <c r="D24" s="4">
        <v>3.5009999999999999</v>
      </c>
      <c r="H24" s="3">
        <v>42032</v>
      </c>
      <c r="I24" s="4">
        <v>3547.239</v>
      </c>
      <c r="J24" s="4">
        <v>3525.3229999999999</v>
      </c>
      <c r="N24" s="3">
        <f t="shared" si="0"/>
        <v>42032</v>
      </c>
      <c r="O24" s="1">
        <f t="shared" si="1"/>
        <v>-16.239000000000033</v>
      </c>
      <c r="P24" s="1">
        <f t="shared" si="1"/>
        <v>-24.322999999999865</v>
      </c>
    </row>
    <row r="25" spans="2:16" x14ac:dyDescent="0.15">
      <c r="B25" s="3">
        <v>42033</v>
      </c>
      <c r="C25" s="4">
        <v>3.4550000000000001</v>
      </c>
      <c r="D25" s="4">
        <v>3.464</v>
      </c>
      <c r="H25" s="3">
        <v>42033</v>
      </c>
      <c r="I25" s="4">
        <v>3474.915</v>
      </c>
      <c r="J25" s="4">
        <v>3481.7979999999998</v>
      </c>
      <c r="N25" s="3">
        <f t="shared" si="0"/>
        <v>42033</v>
      </c>
      <c r="O25" s="1">
        <f t="shared" si="1"/>
        <v>-19.914999999999964</v>
      </c>
      <c r="P25" s="1">
        <f t="shared" si="1"/>
        <v>-17.797999999999774</v>
      </c>
    </row>
    <row r="26" spans="2:16" x14ac:dyDescent="0.15">
      <c r="B26" s="3">
        <v>42034</v>
      </c>
      <c r="C26" s="4">
        <v>3.484</v>
      </c>
      <c r="D26" s="4">
        <v>3.4209999999999998</v>
      </c>
      <c r="H26" s="3">
        <v>42034</v>
      </c>
      <c r="I26" s="4">
        <v>3496.8850000000002</v>
      </c>
      <c r="J26" s="4">
        <v>3434.39</v>
      </c>
      <c r="N26" s="3">
        <f t="shared" si="0"/>
        <v>42034</v>
      </c>
      <c r="O26" s="1">
        <f t="shared" si="1"/>
        <v>-12.885000000000218</v>
      </c>
      <c r="P26" s="1">
        <f t="shared" si="1"/>
        <v>-13.389999999999873</v>
      </c>
    </row>
    <row r="27" spans="2:16" x14ac:dyDescent="0.15">
      <c r="B27" s="3">
        <v>42037</v>
      </c>
      <c r="C27" s="4">
        <v>3.36</v>
      </c>
      <c r="D27" s="4">
        <v>3.3439999999999999</v>
      </c>
      <c r="H27" s="3">
        <v>42037</v>
      </c>
      <c r="I27" s="4">
        <v>3360.1930000000002</v>
      </c>
      <c r="J27" s="4">
        <v>3353.96</v>
      </c>
      <c r="N27" s="3">
        <f t="shared" si="0"/>
        <v>42037</v>
      </c>
      <c r="O27" s="1">
        <f t="shared" si="1"/>
        <v>-0.193000000000211</v>
      </c>
      <c r="P27" s="1">
        <f t="shared" si="1"/>
        <v>-9.9600000000000364</v>
      </c>
    </row>
    <row r="28" spans="2:16" x14ac:dyDescent="0.15">
      <c r="B28" s="3">
        <v>42038</v>
      </c>
      <c r="C28" s="4">
        <v>3.383</v>
      </c>
      <c r="D28" s="4">
        <v>3.423</v>
      </c>
      <c r="H28" s="3">
        <v>42038</v>
      </c>
      <c r="I28" s="4">
        <v>3388.6019999999999</v>
      </c>
      <c r="J28" s="4">
        <v>3437.4450000000002</v>
      </c>
      <c r="N28" s="3">
        <f t="shared" si="0"/>
        <v>42038</v>
      </c>
      <c r="O28" s="1">
        <f t="shared" si="1"/>
        <v>-5.6019999999998618</v>
      </c>
      <c r="P28" s="1">
        <f t="shared" si="1"/>
        <v>-14.445000000000164</v>
      </c>
    </row>
    <row r="29" spans="2:16" x14ac:dyDescent="0.15">
      <c r="B29" s="3">
        <v>42039</v>
      </c>
      <c r="C29" s="4">
        <v>3.4390000000000001</v>
      </c>
      <c r="D29" s="4">
        <v>3.3839999999999999</v>
      </c>
      <c r="H29" s="3">
        <v>42039</v>
      </c>
      <c r="I29" s="4">
        <v>3446.1439999999998</v>
      </c>
      <c r="J29" s="4">
        <v>3401.768</v>
      </c>
      <c r="N29" s="3">
        <f t="shared" si="0"/>
        <v>42039</v>
      </c>
      <c r="O29" s="1">
        <f t="shared" si="1"/>
        <v>-7.1439999999997781</v>
      </c>
      <c r="P29" s="1">
        <f t="shared" si="1"/>
        <v>-17.768000000000029</v>
      </c>
    </row>
    <row r="30" spans="2:16" x14ac:dyDescent="0.15">
      <c r="B30" s="3">
        <v>42040</v>
      </c>
      <c r="C30" s="4">
        <v>3.4750000000000001</v>
      </c>
      <c r="D30" s="4">
        <v>3.3439999999999999</v>
      </c>
      <c r="H30" s="3">
        <v>42040</v>
      </c>
      <c r="I30" s="4">
        <v>3487.951</v>
      </c>
      <c r="J30" s="4">
        <v>3366.9459999999999</v>
      </c>
      <c r="N30" s="3">
        <f t="shared" si="0"/>
        <v>42040</v>
      </c>
      <c r="O30" s="1">
        <f t="shared" si="1"/>
        <v>-12.951000000000022</v>
      </c>
      <c r="P30" s="1">
        <f t="shared" si="1"/>
        <v>-22.945999999999913</v>
      </c>
    </row>
    <row r="31" spans="2:16" x14ac:dyDescent="0.15">
      <c r="B31" s="3">
        <v>42041</v>
      </c>
      <c r="C31" s="4">
        <v>3.3439999999999999</v>
      </c>
      <c r="D31" s="4">
        <v>3.294</v>
      </c>
      <c r="H31" s="3">
        <v>42041</v>
      </c>
      <c r="I31" s="4">
        <v>3352.33</v>
      </c>
      <c r="J31" s="4">
        <v>3312.42</v>
      </c>
      <c r="N31" s="3">
        <f t="shared" si="0"/>
        <v>42041</v>
      </c>
      <c r="O31" s="1">
        <f t="shared" si="1"/>
        <v>-8.3299999999999272</v>
      </c>
      <c r="P31" s="1">
        <f t="shared" si="1"/>
        <v>-18.420000000000073</v>
      </c>
    </row>
    <row r="32" spans="2:16" x14ac:dyDescent="0.15">
      <c r="B32" s="3">
        <v>42044</v>
      </c>
      <c r="C32" s="4">
        <v>3.294</v>
      </c>
      <c r="D32" s="4">
        <v>3.3319999999999999</v>
      </c>
      <c r="H32" s="3">
        <v>42044</v>
      </c>
      <c r="I32" s="4">
        <v>3305.7339999999999</v>
      </c>
      <c r="J32" s="4">
        <v>3345.9209999999998</v>
      </c>
      <c r="N32" s="3">
        <f t="shared" si="0"/>
        <v>42044</v>
      </c>
      <c r="O32" s="1">
        <f t="shared" si="1"/>
        <v>-11.733999999999924</v>
      </c>
      <c r="P32" s="1">
        <f t="shared" si="1"/>
        <v>-13.920999999999822</v>
      </c>
    </row>
    <row r="33" spans="2:16" x14ac:dyDescent="0.15">
      <c r="B33" s="3">
        <v>42045</v>
      </c>
      <c r="C33" s="4">
        <v>3.3359999999999999</v>
      </c>
      <c r="D33" s="4">
        <v>3.399</v>
      </c>
      <c r="H33" s="3">
        <v>42045</v>
      </c>
      <c r="I33" s="4">
        <v>3345.0770000000002</v>
      </c>
      <c r="J33" s="4">
        <v>3406.9430000000002</v>
      </c>
      <c r="N33" s="3">
        <f t="shared" si="0"/>
        <v>42045</v>
      </c>
      <c r="O33" s="1">
        <f t="shared" si="1"/>
        <v>-9.0770000000002256</v>
      </c>
      <c r="P33" s="1">
        <f t="shared" si="1"/>
        <v>-7.943000000000211</v>
      </c>
    </row>
    <row r="34" spans="2:16" x14ac:dyDescent="0.15">
      <c r="B34" s="3">
        <v>42046</v>
      </c>
      <c r="C34" s="4">
        <v>3.403</v>
      </c>
      <c r="D34" s="4">
        <v>3.4209999999999998</v>
      </c>
      <c r="H34" s="3">
        <v>42046</v>
      </c>
      <c r="I34" s="4">
        <v>3415.9769999999999</v>
      </c>
      <c r="J34" s="4">
        <v>3434.1239999999998</v>
      </c>
      <c r="N34" s="3">
        <f t="shared" si="0"/>
        <v>42046</v>
      </c>
      <c r="O34" s="1">
        <f t="shared" si="1"/>
        <v>-12.976999999999862</v>
      </c>
      <c r="P34" s="1">
        <f t="shared" si="1"/>
        <v>-13.123999999999796</v>
      </c>
    </row>
    <row r="35" spans="2:16" x14ac:dyDescent="0.15">
      <c r="B35" s="3">
        <v>42047</v>
      </c>
      <c r="C35" s="4">
        <v>3.4209999999999998</v>
      </c>
      <c r="D35" s="4">
        <v>3.4350000000000001</v>
      </c>
      <c r="H35" s="3">
        <v>42047</v>
      </c>
      <c r="I35" s="4">
        <v>3435.3609999999999</v>
      </c>
      <c r="J35" s="4">
        <v>3442.8739999999998</v>
      </c>
      <c r="N35" s="3">
        <f t="shared" si="0"/>
        <v>42047</v>
      </c>
      <c r="O35" s="1">
        <f t="shared" si="1"/>
        <v>-14.360999999999876</v>
      </c>
      <c r="P35" s="1">
        <f t="shared" si="1"/>
        <v>-7.8739999999997963</v>
      </c>
    </row>
    <row r="36" spans="2:16" x14ac:dyDescent="0.15">
      <c r="B36" s="3">
        <v>42048</v>
      </c>
      <c r="C36" s="4">
        <v>3.4430000000000001</v>
      </c>
      <c r="D36" s="4">
        <v>3.4569999999999999</v>
      </c>
      <c r="H36" s="3">
        <v>42048</v>
      </c>
      <c r="I36" s="4">
        <v>3458.8270000000002</v>
      </c>
      <c r="J36" s="4">
        <v>3469.828</v>
      </c>
      <c r="N36" s="3">
        <f t="shared" si="0"/>
        <v>42048</v>
      </c>
      <c r="O36" s="1">
        <f t="shared" si="1"/>
        <v>-15.827000000000226</v>
      </c>
      <c r="P36" s="1">
        <f t="shared" si="1"/>
        <v>-12.827999999999975</v>
      </c>
    </row>
    <row r="37" spans="2:16" x14ac:dyDescent="0.15">
      <c r="B37" s="3">
        <v>42051</v>
      </c>
      <c r="C37" s="4">
        <v>3.456</v>
      </c>
      <c r="D37" s="4">
        <v>3.4860000000000002</v>
      </c>
      <c r="H37" s="3">
        <v>42051</v>
      </c>
      <c r="I37" s="4">
        <v>3473.2890000000002</v>
      </c>
      <c r="J37" s="4">
        <v>3499.4830000000002</v>
      </c>
      <c r="N37" s="3">
        <f t="shared" si="0"/>
        <v>42051</v>
      </c>
      <c r="O37" s="1">
        <f t="shared" si="1"/>
        <v>-17.289000000000215</v>
      </c>
      <c r="P37" s="1">
        <f t="shared" si="1"/>
        <v>-13.483000000000175</v>
      </c>
    </row>
    <row r="38" spans="2:16" x14ac:dyDescent="0.15">
      <c r="B38" s="3">
        <v>42052</v>
      </c>
      <c r="C38" s="4">
        <v>3.5009999999999999</v>
      </c>
      <c r="D38" s="4">
        <v>3.5169999999999999</v>
      </c>
      <c r="H38" s="3">
        <v>42052</v>
      </c>
      <c r="I38" s="4">
        <v>3511.5439999999999</v>
      </c>
      <c r="J38" s="4">
        <v>3522.3220000000001</v>
      </c>
      <c r="N38" s="3">
        <f t="shared" si="0"/>
        <v>42052</v>
      </c>
      <c r="O38" s="1">
        <f t="shared" si="1"/>
        <v>-10.543999999999869</v>
      </c>
      <c r="P38" s="1">
        <f t="shared" si="1"/>
        <v>-5.3220000000001164</v>
      </c>
    </row>
    <row r="39" spans="2:16" x14ac:dyDescent="0.15">
      <c r="B39" s="3">
        <v>42060</v>
      </c>
      <c r="C39" s="4">
        <v>3.5139999999999998</v>
      </c>
      <c r="D39" s="4">
        <v>3.4630000000000001</v>
      </c>
      <c r="H39" s="3">
        <v>42060</v>
      </c>
      <c r="I39" s="4">
        <v>3529.55</v>
      </c>
      <c r="J39" s="4">
        <v>3478.7289999999998</v>
      </c>
      <c r="N39" s="3">
        <f t="shared" si="0"/>
        <v>42060</v>
      </c>
      <c r="O39" s="1">
        <f t="shared" si="1"/>
        <v>-15.550000000000182</v>
      </c>
      <c r="P39" s="1">
        <f t="shared" si="1"/>
        <v>-15.728999999999814</v>
      </c>
    </row>
    <row r="40" spans="2:16" x14ac:dyDescent="0.15">
      <c r="B40" s="3">
        <v>42061</v>
      </c>
      <c r="C40" s="4">
        <v>3.46</v>
      </c>
      <c r="D40" s="4">
        <v>3.5659999999999998</v>
      </c>
      <c r="H40" s="3">
        <v>42061</v>
      </c>
      <c r="I40" s="4">
        <v>3473.7130000000002</v>
      </c>
      <c r="J40" s="4">
        <v>3566.2950000000001</v>
      </c>
      <c r="N40" s="3">
        <f t="shared" si="0"/>
        <v>42061</v>
      </c>
      <c r="O40" s="1">
        <f t="shared" si="1"/>
        <v>-13.713000000000193</v>
      </c>
      <c r="P40" s="1">
        <f t="shared" si="1"/>
        <v>-0.29500000000007276</v>
      </c>
    </row>
    <row r="41" spans="2:16" x14ac:dyDescent="0.15">
      <c r="B41" s="3">
        <v>42062</v>
      </c>
      <c r="C41" s="4">
        <v>3.5640000000000001</v>
      </c>
      <c r="D41" s="4">
        <v>3.5590000000000002</v>
      </c>
      <c r="H41" s="3">
        <v>42062</v>
      </c>
      <c r="I41" s="4">
        <v>3565.2330000000002</v>
      </c>
      <c r="J41" s="4">
        <v>3572.8429999999998</v>
      </c>
      <c r="N41" s="3">
        <f t="shared" si="0"/>
        <v>42062</v>
      </c>
      <c r="O41" s="1">
        <f t="shared" si="1"/>
        <v>-1.2330000000001746</v>
      </c>
      <c r="P41" s="1">
        <f t="shared" si="1"/>
        <v>-13.842999999999847</v>
      </c>
    </row>
    <row r="42" spans="2:16" x14ac:dyDescent="0.15">
      <c r="B42" s="3">
        <v>42065</v>
      </c>
      <c r="C42" s="4">
        <v>3.5830000000000002</v>
      </c>
      <c r="D42" s="4">
        <v>3.5870000000000002</v>
      </c>
      <c r="H42" s="3">
        <v>42065</v>
      </c>
      <c r="I42" s="4">
        <v>3603.4520000000002</v>
      </c>
      <c r="J42" s="4">
        <v>3601.2649999999999</v>
      </c>
      <c r="N42" s="3">
        <f t="shared" si="0"/>
        <v>42065</v>
      </c>
      <c r="O42" s="1">
        <f t="shared" si="1"/>
        <v>-20.452000000000226</v>
      </c>
      <c r="P42" s="1">
        <f t="shared" si="1"/>
        <v>-14.264999999999873</v>
      </c>
    </row>
    <row r="43" spans="2:16" x14ac:dyDescent="0.15">
      <c r="B43" s="3">
        <v>42066</v>
      </c>
      <c r="C43" s="4">
        <v>3.5630000000000002</v>
      </c>
      <c r="D43" s="4">
        <v>3.4889999999999999</v>
      </c>
      <c r="H43" s="3">
        <v>42066</v>
      </c>
      <c r="I43" s="4">
        <v>3579.3150000000001</v>
      </c>
      <c r="J43" s="4">
        <v>3507.9</v>
      </c>
      <c r="N43" s="3">
        <f t="shared" si="0"/>
        <v>42066</v>
      </c>
      <c r="O43" s="1">
        <f t="shared" si="1"/>
        <v>-16.315000000000055</v>
      </c>
      <c r="P43" s="1">
        <f t="shared" si="1"/>
        <v>-18.900000000000091</v>
      </c>
    </row>
    <row r="44" spans="2:16" x14ac:dyDescent="0.15">
      <c r="B44" s="3">
        <v>42067</v>
      </c>
      <c r="C44" s="4">
        <v>3.5009999999999999</v>
      </c>
      <c r="D44" s="4">
        <v>3.5179999999999998</v>
      </c>
      <c r="H44" s="3">
        <v>42067</v>
      </c>
      <c r="I44" s="4">
        <v>3514.6669999999999</v>
      </c>
      <c r="J44" s="4">
        <v>3530.8220000000001</v>
      </c>
      <c r="N44" s="3">
        <f t="shared" si="0"/>
        <v>42067</v>
      </c>
      <c r="O44" s="1">
        <f t="shared" si="1"/>
        <v>-13.666999999999916</v>
      </c>
      <c r="P44" s="1">
        <f t="shared" si="1"/>
        <v>-12.822000000000116</v>
      </c>
    </row>
    <row r="45" spans="2:16" x14ac:dyDescent="0.15">
      <c r="B45" s="3">
        <v>42068</v>
      </c>
      <c r="C45" s="4">
        <v>3.4969999999999999</v>
      </c>
      <c r="D45" s="4">
        <v>3.488</v>
      </c>
      <c r="H45" s="3">
        <v>42068</v>
      </c>
      <c r="I45" s="4">
        <v>3513.2489999999998</v>
      </c>
      <c r="J45" s="4">
        <v>3496.3440000000001</v>
      </c>
      <c r="N45" s="3">
        <f t="shared" si="0"/>
        <v>42068</v>
      </c>
      <c r="O45" s="1">
        <f t="shared" si="1"/>
        <v>-16.248999999999796</v>
      </c>
      <c r="P45" s="1">
        <f t="shared" si="1"/>
        <v>-8.3440000000000509</v>
      </c>
    </row>
    <row r="46" spans="2:16" x14ac:dyDescent="0.15">
      <c r="B46" s="3">
        <v>42069</v>
      </c>
      <c r="C46" s="4">
        <v>3.4849999999999999</v>
      </c>
      <c r="D46" s="4">
        <v>3.4660000000000002</v>
      </c>
      <c r="H46" s="3">
        <v>42069</v>
      </c>
      <c r="I46" s="4">
        <v>3501.1840000000002</v>
      </c>
      <c r="J46" s="4">
        <v>3478.52</v>
      </c>
      <c r="N46" s="3">
        <f t="shared" si="0"/>
        <v>42069</v>
      </c>
      <c r="O46" s="1">
        <f t="shared" si="1"/>
        <v>-16.184000000000196</v>
      </c>
      <c r="P46" s="1">
        <f t="shared" si="1"/>
        <v>-12.519999999999982</v>
      </c>
    </row>
    <row r="47" spans="2:16" x14ac:dyDescent="0.15">
      <c r="B47" s="3">
        <v>42072</v>
      </c>
      <c r="C47" s="4">
        <v>3.4319999999999999</v>
      </c>
      <c r="D47" s="4">
        <v>3.5339999999999998</v>
      </c>
      <c r="H47" s="3">
        <v>42072</v>
      </c>
      <c r="I47" s="4">
        <v>3449.6959999999999</v>
      </c>
      <c r="J47" s="4">
        <v>3537.75</v>
      </c>
      <c r="N47" s="3">
        <f t="shared" si="0"/>
        <v>42072</v>
      </c>
      <c r="O47" s="1">
        <f t="shared" si="1"/>
        <v>-17.695999999999913</v>
      </c>
      <c r="P47" s="1">
        <f t="shared" si="1"/>
        <v>-3.75</v>
      </c>
    </row>
    <row r="48" spans="2:16" x14ac:dyDescent="0.15">
      <c r="B48" s="3">
        <v>42073</v>
      </c>
      <c r="C48" s="4">
        <v>3.5209999999999999</v>
      </c>
      <c r="D48" s="4">
        <v>3.5089999999999999</v>
      </c>
      <c r="H48" s="3">
        <v>42073</v>
      </c>
      <c r="I48" s="4">
        <v>3523.64</v>
      </c>
      <c r="J48" s="4">
        <v>3520.6109999999999</v>
      </c>
      <c r="N48" s="3">
        <f t="shared" si="0"/>
        <v>42073</v>
      </c>
      <c r="O48" s="1">
        <f t="shared" si="1"/>
        <v>-2.6399999999998727</v>
      </c>
      <c r="P48" s="1">
        <f t="shared" si="1"/>
        <v>-11.610999999999876</v>
      </c>
    </row>
    <row r="49" spans="2:16" x14ac:dyDescent="0.15">
      <c r="B49" s="3">
        <v>42074</v>
      </c>
      <c r="C49" s="4">
        <v>3.51</v>
      </c>
      <c r="D49" s="4">
        <v>3.5139999999999998</v>
      </c>
      <c r="H49" s="3">
        <v>42074</v>
      </c>
      <c r="I49" s="4">
        <v>3524.5749999999998</v>
      </c>
      <c r="J49" s="4">
        <v>3524.6529999999998</v>
      </c>
      <c r="N49" s="3">
        <f t="shared" si="0"/>
        <v>42074</v>
      </c>
      <c r="O49" s="1">
        <f t="shared" si="1"/>
        <v>-14.574999999999818</v>
      </c>
      <c r="P49" s="1">
        <f t="shared" si="1"/>
        <v>-10.652999999999793</v>
      </c>
    </row>
    <row r="50" spans="2:16" x14ac:dyDescent="0.15">
      <c r="B50" s="3">
        <v>42075</v>
      </c>
      <c r="C50" s="4">
        <v>3.5379999999999998</v>
      </c>
      <c r="D50" s="4">
        <v>3.5779999999999998</v>
      </c>
      <c r="H50" s="3">
        <v>42075</v>
      </c>
      <c r="I50" s="4">
        <v>3557.6860000000001</v>
      </c>
      <c r="J50" s="4">
        <v>3592.8440000000001</v>
      </c>
      <c r="N50" s="3">
        <f t="shared" si="0"/>
        <v>42075</v>
      </c>
      <c r="O50" s="1">
        <f t="shared" si="1"/>
        <v>-19.686000000000149</v>
      </c>
      <c r="P50" s="1">
        <f t="shared" si="1"/>
        <v>-14.844000000000051</v>
      </c>
    </row>
    <row r="51" spans="2:16" x14ac:dyDescent="0.15">
      <c r="B51" s="3">
        <v>42076</v>
      </c>
      <c r="C51" s="4">
        <v>3.5859999999999999</v>
      </c>
      <c r="D51" s="4">
        <v>3.5979999999999999</v>
      </c>
      <c r="H51" s="3">
        <v>42076</v>
      </c>
      <c r="I51" s="4">
        <v>3604.6709999999998</v>
      </c>
      <c r="J51" s="4">
        <v>3617.6570000000002</v>
      </c>
      <c r="N51" s="3">
        <f t="shared" si="0"/>
        <v>42076</v>
      </c>
      <c r="O51" s="1">
        <f t="shared" si="1"/>
        <v>-18.670999999999822</v>
      </c>
      <c r="P51" s="1">
        <f t="shared" si="1"/>
        <v>-19.657000000000153</v>
      </c>
    </row>
    <row r="52" spans="2:16" x14ac:dyDescent="0.15">
      <c r="B52" s="3">
        <v>42079</v>
      </c>
      <c r="C52" s="4">
        <v>3.62</v>
      </c>
      <c r="D52" s="4">
        <v>3.6869999999999998</v>
      </c>
      <c r="H52" s="3">
        <v>42079</v>
      </c>
      <c r="I52" s="4">
        <v>3641.7730000000001</v>
      </c>
      <c r="J52" s="4">
        <v>3705.6709999999998</v>
      </c>
      <c r="N52" s="3">
        <f t="shared" si="0"/>
        <v>42079</v>
      </c>
      <c r="O52" s="1">
        <f t="shared" si="1"/>
        <v>-21.773000000000138</v>
      </c>
      <c r="P52" s="1">
        <f t="shared" si="1"/>
        <v>-18.670999999999822</v>
      </c>
    </row>
    <row r="53" spans="2:16" x14ac:dyDescent="0.15">
      <c r="B53" s="3">
        <v>42080</v>
      </c>
      <c r="C53" s="4">
        <v>3.7149999999999999</v>
      </c>
      <c r="D53" s="4">
        <v>3.734</v>
      </c>
      <c r="H53" s="3">
        <v>42080</v>
      </c>
      <c r="I53" s="4">
        <v>3733.9609999999998</v>
      </c>
      <c r="J53" s="4">
        <v>3757.1219999999998</v>
      </c>
      <c r="N53" s="3">
        <f t="shared" si="0"/>
        <v>42080</v>
      </c>
      <c r="O53" s="1">
        <f t="shared" si="1"/>
        <v>-18.960999999999785</v>
      </c>
      <c r="P53" s="1">
        <f t="shared" si="1"/>
        <v>-23.121999999999844</v>
      </c>
    </row>
    <row r="54" spans="2:16" x14ac:dyDescent="0.15">
      <c r="B54" s="3">
        <v>42081</v>
      </c>
      <c r="C54" s="4">
        <v>3.742</v>
      </c>
      <c r="D54" s="4">
        <v>3.8330000000000002</v>
      </c>
      <c r="H54" s="3">
        <v>42081</v>
      </c>
      <c r="I54" s="4">
        <v>3769.0859999999998</v>
      </c>
      <c r="J54" s="4">
        <v>3846.0549999999998</v>
      </c>
      <c r="N54" s="3">
        <f t="shared" si="0"/>
        <v>42081</v>
      </c>
      <c r="O54" s="1">
        <f t="shared" si="1"/>
        <v>-27.085999999999785</v>
      </c>
      <c r="P54" s="1">
        <f t="shared" si="1"/>
        <v>-13.054999999999836</v>
      </c>
    </row>
    <row r="55" spans="2:16" x14ac:dyDescent="0.15">
      <c r="B55" s="3">
        <v>42082</v>
      </c>
      <c r="C55" s="4">
        <v>3.8159999999999998</v>
      </c>
      <c r="D55" s="4">
        <v>3.8130000000000002</v>
      </c>
      <c r="H55" s="3">
        <v>42082</v>
      </c>
      <c r="I55" s="4">
        <v>3851.2489999999998</v>
      </c>
      <c r="J55" s="4">
        <v>3839.739</v>
      </c>
      <c r="N55" s="3">
        <f t="shared" si="0"/>
        <v>42082</v>
      </c>
      <c r="O55" s="1">
        <f t="shared" si="1"/>
        <v>-35.248999999999796</v>
      </c>
      <c r="P55" s="1">
        <f t="shared" si="1"/>
        <v>-26.739000000000033</v>
      </c>
    </row>
    <row r="56" spans="2:16" x14ac:dyDescent="0.15">
      <c r="B56" s="3">
        <v>42083</v>
      </c>
      <c r="C56" s="4">
        <v>3.8239999999999998</v>
      </c>
      <c r="D56" s="4">
        <v>3.867</v>
      </c>
      <c r="H56" s="3">
        <v>42083</v>
      </c>
      <c r="I56" s="4">
        <v>3852.4920000000002</v>
      </c>
      <c r="J56" s="4">
        <v>3892.5740000000001</v>
      </c>
      <c r="N56" s="3">
        <f t="shared" si="0"/>
        <v>42083</v>
      </c>
      <c r="O56" s="1">
        <f t="shared" si="1"/>
        <v>-28.492000000000189</v>
      </c>
      <c r="P56" s="1">
        <f t="shared" si="1"/>
        <v>-25.574000000000069</v>
      </c>
    </row>
    <row r="57" spans="2:16" x14ac:dyDescent="0.15">
      <c r="B57" s="3">
        <v>42086</v>
      </c>
      <c r="C57" s="4">
        <v>3.907</v>
      </c>
      <c r="D57" s="4">
        <v>3.9449999999999998</v>
      </c>
      <c r="H57" s="3">
        <v>42086</v>
      </c>
      <c r="I57" s="4">
        <v>3923.0830000000001</v>
      </c>
      <c r="J57" s="4">
        <v>3972.0610000000001</v>
      </c>
      <c r="N57" s="3">
        <f t="shared" si="0"/>
        <v>42086</v>
      </c>
      <c r="O57" s="1">
        <f t="shared" si="1"/>
        <v>-16.083000000000084</v>
      </c>
      <c r="P57" s="1">
        <f t="shared" si="1"/>
        <v>-27.061000000000149</v>
      </c>
    </row>
    <row r="58" spans="2:16" x14ac:dyDescent="0.15">
      <c r="B58" s="3">
        <v>42087</v>
      </c>
      <c r="C58" s="4">
        <v>3.9510000000000001</v>
      </c>
      <c r="D58" s="4">
        <v>3.9409999999999998</v>
      </c>
      <c r="H58" s="3">
        <v>42087</v>
      </c>
      <c r="I58" s="4">
        <v>3980.0659999999998</v>
      </c>
      <c r="J58" s="4">
        <v>3973.0459999999998</v>
      </c>
      <c r="N58" s="3">
        <f t="shared" si="0"/>
        <v>42087</v>
      </c>
      <c r="O58" s="1">
        <f t="shared" si="1"/>
        <v>-29.065999999999804</v>
      </c>
      <c r="P58" s="1">
        <f t="shared" si="1"/>
        <v>-32.045999999999822</v>
      </c>
    </row>
    <row r="59" spans="2:16" x14ac:dyDescent="0.15">
      <c r="B59" s="3">
        <v>42088</v>
      </c>
      <c r="C59" s="4">
        <v>3.9260000000000002</v>
      </c>
      <c r="D59" s="4">
        <v>3.9169999999999998</v>
      </c>
      <c r="H59" s="3">
        <v>42088</v>
      </c>
      <c r="I59" s="4">
        <v>3961.578</v>
      </c>
      <c r="J59" s="4">
        <v>3940.4119999999998</v>
      </c>
      <c r="N59" s="3">
        <f t="shared" si="0"/>
        <v>42088</v>
      </c>
      <c r="O59" s="1">
        <f t="shared" si="1"/>
        <v>-35.577999999999975</v>
      </c>
      <c r="P59" s="1">
        <f t="shared" si="1"/>
        <v>-23.411999999999807</v>
      </c>
    </row>
    <row r="60" spans="2:16" x14ac:dyDescent="0.15">
      <c r="B60" s="3">
        <v>42089</v>
      </c>
      <c r="C60" s="4">
        <v>3.9</v>
      </c>
      <c r="D60" s="4">
        <v>3.92</v>
      </c>
      <c r="H60" s="3">
        <v>42089</v>
      </c>
      <c r="I60" s="4">
        <v>3921.7449999999999</v>
      </c>
      <c r="J60" s="4">
        <v>3949.9989999999998</v>
      </c>
      <c r="N60" s="3">
        <f t="shared" si="0"/>
        <v>42089</v>
      </c>
      <c r="O60" s="1">
        <f t="shared" si="1"/>
        <v>-21.744999999999891</v>
      </c>
      <c r="P60" s="1">
        <f t="shared" si="1"/>
        <v>-29.998999999999796</v>
      </c>
    </row>
    <row r="61" spans="2:16" x14ac:dyDescent="0.15">
      <c r="B61" s="3">
        <v>42090</v>
      </c>
      <c r="C61" s="4">
        <v>3.927</v>
      </c>
      <c r="D61" s="4">
        <v>3.95</v>
      </c>
      <c r="H61" s="3">
        <v>42090</v>
      </c>
      <c r="I61" s="4">
        <v>3957.5419999999999</v>
      </c>
      <c r="J61" s="4">
        <v>3971.6970000000001</v>
      </c>
      <c r="N61" s="3">
        <f t="shared" si="0"/>
        <v>42090</v>
      </c>
      <c r="O61" s="1">
        <f t="shared" si="1"/>
        <v>-30.541999999999916</v>
      </c>
      <c r="P61" s="1">
        <f t="shared" si="1"/>
        <v>-21.697000000000116</v>
      </c>
    </row>
    <row r="62" spans="2:16" x14ac:dyDescent="0.15">
      <c r="B62" s="3">
        <v>42093</v>
      </c>
      <c r="C62" s="4">
        <v>3.9830000000000001</v>
      </c>
      <c r="D62" s="4">
        <v>4.0759999999999996</v>
      </c>
      <c r="H62" s="3">
        <v>42093</v>
      </c>
      <c r="I62" s="4">
        <v>3999.0239999999999</v>
      </c>
      <c r="J62" s="4">
        <v>4088.1779999999999</v>
      </c>
      <c r="N62" s="3">
        <f t="shared" si="0"/>
        <v>42093</v>
      </c>
      <c r="O62" s="1">
        <f t="shared" si="1"/>
        <v>-16.023999999999887</v>
      </c>
      <c r="P62" s="1">
        <f t="shared" si="1"/>
        <v>-12.178000000000338</v>
      </c>
    </row>
    <row r="63" spans="2:16" x14ac:dyDescent="0.15">
      <c r="B63" s="3">
        <v>42094</v>
      </c>
      <c r="C63" s="4">
        <v>4.1340000000000003</v>
      </c>
      <c r="D63" s="4">
        <v>4.0309999999999997</v>
      </c>
      <c r="H63" s="3">
        <v>42094</v>
      </c>
      <c r="I63" s="4">
        <v>4138.8850000000002</v>
      </c>
      <c r="J63" s="4">
        <v>4051.2040000000002</v>
      </c>
      <c r="N63" s="3">
        <f t="shared" si="0"/>
        <v>42094</v>
      </c>
      <c r="O63" s="1">
        <f t="shared" si="1"/>
        <v>-4.8850000000002183</v>
      </c>
      <c r="P63" s="1">
        <f t="shared" si="1"/>
        <v>-20.204000000000633</v>
      </c>
    </row>
    <row r="64" spans="2:16" x14ac:dyDescent="0.15">
      <c r="B64" s="3">
        <v>42095</v>
      </c>
      <c r="C64" s="4">
        <v>4.0350000000000001</v>
      </c>
      <c r="D64" s="4">
        <v>4.0970000000000004</v>
      </c>
      <c r="H64" s="3">
        <v>42095</v>
      </c>
      <c r="I64" s="4">
        <v>4057.5010000000002</v>
      </c>
      <c r="J64" s="4">
        <v>4123.8950000000004</v>
      </c>
      <c r="N64" s="3">
        <f t="shared" si="0"/>
        <v>42095</v>
      </c>
      <c r="O64" s="1">
        <f t="shared" si="1"/>
        <v>-22.501000000000204</v>
      </c>
      <c r="P64" s="1">
        <f t="shared" si="1"/>
        <v>-26.895000000000437</v>
      </c>
    </row>
    <row r="65" spans="2:16" x14ac:dyDescent="0.15">
      <c r="B65" s="3">
        <v>42096</v>
      </c>
      <c r="C65" s="4">
        <v>4.1269999999999998</v>
      </c>
      <c r="D65" s="4">
        <v>4.0910000000000002</v>
      </c>
      <c r="H65" s="3">
        <v>42096</v>
      </c>
      <c r="I65" s="4">
        <v>4149.9459999999999</v>
      </c>
      <c r="J65" s="4">
        <v>4124.7759999999998</v>
      </c>
      <c r="N65" s="3">
        <f t="shared" si="0"/>
        <v>42096</v>
      </c>
      <c r="O65" s="1">
        <f t="shared" si="1"/>
        <v>-22.945999999999913</v>
      </c>
      <c r="P65" s="1">
        <f t="shared" si="1"/>
        <v>-33.77599999999984</v>
      </c>
    </row>
    <row r="66" spans="2:16" x14ac:dyDescent="0.15">
      <c r="B66" s="3">
        <v>42097</v>
      </c>
      <c r="C66" s="4">
        <v>4.0830000000000002</v>
      </c>
      <c r="D66" s="4">
        <v>4.157</v>
      </c>
      <c r="H66" s="3">
        <v>42097</v>
      </c>
      <c r="I66" s="4">
        <v>4104.6719999999996</v>
      </c>
      <c r="J66" s="4">
        <v>4170.5379999999996</v>
      </c>
      <c r="N66" s="3">
        <f t="shared" si="0"/>
        <v>42097</v>
      </c>
      <c r="O66" s="1">
        <f t="shared" si="1"/>
        <v>-21.671999999999571</v>
      </c>
      <c r="P66" s="1">
        <f t="shared" si="1"/>
        <v>-13.537999999999556</v>
      </c>
    </row>
    <row r="67" spans="2:16" x14ac:dyDescent="0.15">
      <c r="B67" s="3">
        <v>42101</v>
      </c>
      <c r="C67" s="4">
        <v>4.1829999999999998</v>
      </c>
      <c r="D67" s="4">
        <v>4.2300000000000004</v>
      </c>
      <c r="H67" s="3">
        <v>42101</v>
      </c>
      <c r="I67" s="4">
        <v>4213.8940000000002</v>
      </c>
      <c r="J67" s="4">
        <v>4260.0439999999999</v>
      </c>
      <c r="N67" s="3">
        <f t="shared" si="0"/>
        <v>42101</v>
      </c>
      <c r="O67" s="1">
        <f t="shared" si="1"/>
        <v>-30.894000000000233</v>
      </c>
      <c r="P67" s="1">
        <f t="shared" si="1"/>
        <v>-30.043999999999869</v>
      </c>
    </row>
    <row r="68" spans="2:16" x14ac:dyDescent="0.15">
      <c r="B68" s="3">
        <v>42102</v>
      </c>
      <c r="C68" s="4">
        <v>4.24</v>
      </c>
      <c r="D68" s="4">
        <v>4.2640000000000002</v>
      </c>
      <c r="H68" s="3">
        <v>42102</v>
      </c>
      <c r="I68" s="4">
        <v>4277.45</v>
      </c>
      <c r="J68" s="4">
        <v>4295.8029999999999</v>
      </c>
      <c r="N68" s="3">
        <f t="shared" si="0"/>
        <v>42102</v>
      </c>
      <c r="O68" s="1">
        <f t="shared" si="1"/>
        <v>-37.449999999999818</v>
      </c>
      <c r="P68" s="1">
        <f t="shared" si="1"/>
        <v>-31.802999999999884</v>
      </c>
    </row>
    <row r="69" spans="2:16" x14ac:dyDescent="0.15">
      <c r="B69" s="3">
        <v>42103</v>
      </c>
      <c r="C69" s="4">
        <v>4.282</v>
      </c>
      <c r="D69" s="4">
        <v>4.2329999999999997</v>
      </c>
      <c r="H69" s="3">
        <v>42103</v>
      </c>
      <c r="I69" s="4">
        <v>4316.9579999999996</v>
      </c>
      <c r="J69" s="4">
        <v>4262.1379999999999</v>
      </c>
      <c r="N69" s="3">
        <f t="shared" si="0"/>
        <v>42103</v>
      </c>
      <c r="O69" s="1">
        <f t="shared" si="1"/>
        <v>-34.957999999999629</v>
      </c>
      <c r="P69" s="1">
        <f t="shared" si="1"/>
        <v>-29.13799999999992</v>
      </c>
    </row>
    <row r="70" spans="2:16" x14ac:dyDescent="0.15">
      <c r="B70" s="3">
        <v>42104</v>
      </c>
      <c r="C70" s="4">
        <v>4.2329999999999997</v>
      </c>
      <c r="D70" s="4">
        <v>4.3319999999999999</v>
      </c>
      <c r="H70" s="3">
        <v>42104</v>
      </c>
      <c r="I70" s="4">
        <v>4249.3829999999998</v>
      </c>
      <c r="J70" s="4">
        <v>4344.4160000000002</v>
      </c>
      <c r="N70" s="3">
        <f t="shared" si="0"/>
        <v>42104</v>
      </c>
      <c r="O70" s="1">
        <f t="shared" si="1"/>
        <v>-16.382999999999811</v>
      </c>
      <c r="P70" s="1">
        <f t="shared" si="1"/>
        <v>-12.416000000000167</v>
      </c>
    </row>
    <row r="71" spans="2:16" x14ac:dyDescent="0.15">
      <c r="B71" s="3">
        <v>42107</v>
      </c>
      <c r="C71" s="4">
        <v>4.3570000000000002</v>
      </c>
      <c r="D71" s="4">
        <v>4.4039999999999999</v>
      </c>
      <c r="H71" s="3">
        <v>42107</v>
      </c>
      <c r="I71" s="4">
        <v>4394.0469999999996</v>
      </c>
      <c r="J71" s="4">
        <v>4421.0730000000003</v>
      </c>
      <c r="N71" s="3">
        <f t="shared" si="0"/>
        <v>42107</v>
      </c>
      <c r="O71" s="1">
        <f t="shared" si="1"/>
        <v>-37.046999999999571</v>
      </c>
      <c r="P71" s="1">
        <f t="shared" si="1"/>
        <v>-17.07300000000032</v>
      </c>
    </row>
    <row r="72" spans="2:16" x14ac:dyDescent="0.15">
      <c r="B72" s="3">
        <v>42108</v>
      </c>
      <c r="C72" s="4">
        <v>4.3949999999999996</v>
      </c>
      <c r="D72" s="4">
        <v>4.4059999999999997</v>
      </c>
      <c r="H72" s="3">
        <v>42108</v>
      </c>
      <c r="I72" s="4">
        <v>4432.1260000000002</v>
      </c>
      <c r="J72" s="4">
        <v>4438.1840000000002</v>
      </c>
      <c r="N72" s="3">
        <f t="shared" ref="N72:N135" si="2">H72</f>
        <v>42108</v>
      </c>
      <c r="O72" s="1">
        <f t="shared" ref="O72:P135" si="3">C72*1000-I72</f>
        <v>-37.126000000000204</v>
      </c>
      <c r="P72" s="1">
        <f t="shared" si="3"/>
        <v>-32.184000000000196</v>
      </c>
    </row>
    <row r="73" spans="2:16" x14ac:dyDescent="0.15">
      <c r="B73" s="3">
        <v>42109</v>
      </c>
      <c r="C73" s="4">
        <v>4.4059999999999997</v>
      </c>
      <c r="D73" s="4">
        <v>4.3689999999999998</v>
      </c>
      <c r="H73" s="3">
        <v>42109</v>
      </c>
      <c r="I73" s="4">
        <v>4439.3140000000003</v>
      </c>
      <c r="J73" s="4">
        <v>4380.5129999999999</v>
      </c>
      <c r="N73" s="3">
        <f t="shared" si="2"/>
        <v>42109</v>
      </c>
      <c r="O73" s="1">
        <f t="shared" si="3"/>
        <v>-33.314000000000306</v>
      </c>
      <c r="P73" s="1">
        <f t="shared" si="3"/>
        <v>-11.51299999999992</v>
      </c>
    </row>
    <row r="74" spans="2:16" x14ac:dyDescent="0.15">
      <c r="B74" s="3">
        <v>42110</v>
      </c>
      <c r="C74" s="4">
        <v>4.3689999999999998</v>
      </c>
      <c r="D74" s="4">
        <v>4.5119999999999996</v>
      </c>
      <c r="H74" s="3">
        <v>42110</v>
      </c>
      <c r="I74" s="4">
        <v>4355.491</v>
      </c>
      <c r="J74" s="4">
        <v>4513.5460000000003</v>
      </c>
      <c r="N74" s="3">
        <f t="shared" si="2"/>
        <v>42110</v>
      </c>
      <c r="O74" s="1">
        <f t="shared" si="3"/>
        <v>13.509000000000015</v>
      </c>
      <c r="P74" s="1">
        <f t="shared" si="3"/>
        <v>-1.5460000000002765</v>
      </c>
    </row>
    <row r="75" spans="2:16" x14ac:dyDescent="0.15">
      <c r="B75" s="3">
        <v>42111</v>
      </c>
      <c r="C75" s="4">
        <v>4.53</v>
      </c>
      <c r="D75" s="4">
        <v>4.59</v>
      </c>
      <c r="H75" s="3">
        <v>42111</v>
      </c>
      <c r="I75" s="4">
        <v>4578.6790000000001</v>
      </c>
      <c r="J75" s="4">
        <v>4596.1360000000004</v>
      </c>
      <c r="N75" s="3">
        <f t="shared" si="2"/>
        <v>42111</v>
      </c>
      <c r="O75" s="1">
        <f t="shared" si="3"/>
        <v>-48.679000000000087</v>
      </c>
      <c r="P75" s="1">
        <f t="shared" si="3"/>
        <v>-6.136000000000422</v>
      </c>
    </row>
    <row r="76" spans="2:16" x14ac:dyDescent="0.15">
      <c r="B76" s="3">
        <v>42114</v>
      </c>
      <c r="C76" s="4">
        <v>4.59</v>
      </c>
      <c r="D76" s="4">
        <v>4.49</v>
      </c>
      <c r="H76" s="3">
        <v>42114</v>
      </c>
      <c r="I76" s="4">
        <v>4615.0339999999997</v>
      </c>
      <c r="J76" s="4">
        <v>4521.9189999999999</v>
      </c>
      <c r="N76" s="3">
        <f t="shared" si="2"/>
        <v>42114</v>
      </c>
      <c r="O76" s="1">
        <f t="shared" si="3"/>
        <v>-25.033999999999651</v>
      </c>
      <c r="P76" s="1">
        <f t="shared" si="3"/>
        <v>-31.918999999999869</v>
      </c>
    </row>
    <row r="77" spans="2:16" x14ac:dyDescent="0.15">
      <c r="B77" s="3">
        <v>42115</v>
      </c>
      <c r="C77" s="4">
        <v>4.4930000000000003</v>
      </c>
      <c r="D77" s="4">
        <v>4.585</v>
      </c>
      <c r="H77" s="3">
        <v>42115</v>
      </c>
      <c r="I77" s="4">
        <v>4520.4610000000002</v>
      </c>
      <c r="J77" s="4">
        <v>4619.1639999999998</v>
      </c>
      <c r="N77" s="3">
        <f t="shared" si="2"/>
        <v>42115</v>
      </c>
      <c r="O77" s="1">
        <f t="shared" si="3"/>
        <v>-27.46100000000024</v>
      </c>
      <c r="P77" s="1">
        <f t="shared" si="3"/>
        <v>-34.16399999999976</v>
      </c>
    </row>
    <row r="78" spans="2:16" x14ac:dyDescent="0.15">
      <c r="B78" s="3">
        <v>42116</v>
      </c>
      <c r="C78" s="4">
        <v>4.5999999999999996</v>
      </c>
      <c r="D78" s="4">
        <v>4.71</v>
      </c>
      <c r="H78" s="3">
        <v>42116</v>
      </c>
      <c r="I78" s="4">
        <v>4637.0550000000003</v>
      </c>
      <c r="J78" s="4">
        <v>4739.8140000000003</v>
      </c>
      <c r="N78" s="3">
        <f t="shared" si="2"/>
        <v>42116</v>
      </c>
      <c r="O78" s="1">
        <f t="shared" si="3"/>
        <v>-37.055000000000291</v>
      </c>
      <c r="P78" s="1">
        <f t="shared" si="3"/>
        <v>-29.814000000000306</v>
      </c>
    </row>
    <row r="79" spans="2:16" x14ac:dyDescent="0.15">
      <c r="B79" s="3">
        <v>42117</v>
      </c>
      <c r="C79" s="4">
        <v>4.7370000000000001</v>
      </c>
      <c r="D79" s="4">
        <v>4.7050000000000001</v>
      </c>
      <c r="H79" s="3">
        <v>42117</v>
      </c>
      <c r="I79" s="4">
        <v>4764.4809999999998</v>
      </c>
      <c r="J79" s="4">
        <v>4740.8919999999998</v>
      </c>
      <c r="N79" s="3">
        <f t="shared" si="2"/>
        <v>42117</v>
      </c>
      <c r="O79" s="1">
        <f t="shared" si="3"/>
        <v>-27.480999999999767</v>
      </c>
      <c r="P79" s="1">
        <f t="shared" si="3"/>
        <v>-35.891999999999825</v>
      </c>
    </row>
    <row r="80" spans="2:16" x14ac:dyDescent="0.15">
      <c r="B80" s="3">
        <v>42118</v>
      </c>
      <c r="C80" s="4">
        <v>4.67</v>
      </c>
      <c r="D80" s="4">
        <v>4.6879999999999997</v>
      </c>
      <c r="H80" s="3">
        <v>42118</v>
      </c>
      <c r="I80" s="4">
        <v>4682.6260000000002</v>
      </c>
      <c r="J80" s="4">
        <v>4702.6409999999996</v>
      </c>
      <c r="N80" s="3">
        <f t="shared" si="2"/>
        <v>42118</v>
      </c>
      <c r="O80" s="1">
        <f t="shared" si="3"/>
        <v>-12.626000000000204</v>
      </c>
      <c r="P80" s="1">
        <f t="shared" si="3"/>
        <v>-14.640999999999622</v>
      </c>
    </row>
    <row r="81" spans="2:16" x14ac:dyDescent="0.15">
      <c r="B81" s="3">
        <v>42121</v>
      </c>
      <c r="C81" s="4">
        <v>4.7370000000000001</v>
      </c>
      <c r="D81" s="4">
        <v>4.7850000000000001</v>
      </c>
      <c r="H81" s="3">
        <v>42121</v>
      </c>
      <c r="I81" s="4">
        <v>4753.8710000000001</v>
      </c>
      <c r="J81" s="4">
        <v>4807.5919999999996</v>
      </c>
      <c r="N81" s="3">
        <f t="shared" si="2"/>
        <v>42121</v>
      </c>
      <c r="O81" s="1">
        <f t="shared" si="3"/>
        <v>-16.871000000000095</v>
      </c>
      <c r="P81" s="1">
        <f t="shared" si="3"/>
        <v>-22.591999999999643</v>
      </c>
    </row>
    <row r="82" spans="2:16" x14ac:dyDescent="0.15">
      <c r="B82" s="3">
        <v>42122</v>
      </c>
      <c r="C82" s="4">
        <v>4.7690000000000001</v>
      </c>
      <c r="D82" s="4">
        <v>4.7229999999999999</v>
      </c>
      <c r="H82" s="3">
        <v>42122</v>
      </c>
      <c r="I82" s="4">
        <v>4811.3190000000004</v>
      </c>
      <c r="J82" s="4">
        <v>4741.8609999999999</v>
      </c>
      <c r="N82" s="3">
        <f t="shared" si="2"/>
        <v>42122</v>
      </c>
      <c r="O82" s="1">
        <f t="shared" si="3"/>
        <v>-42.319000000000415</v>
      </c>
      <c r="P82" s="1">
        <f t="shared" si="3"/>
        <v>-18.860999999999876</v>
      </c>
    </row>
    <row r="83" spans="2:16" x14ac:dyDescent="0.15">
      <c r="B83" s="3">
        <v>42123</v>
      </c>
      <c r="C83" s="4">
        <v>4.7229999999999999</v>
      </c>
      <c r="D83" s="4">
        <v>4.7489999999999997</v>
      </c>
      <c r="H83" s="3">
        <v>42123</v>
      </c>
      <c r="I83" s="4">
        <v>4722.9030000000002</v>
      </c>
      <c r="J83" s="4">
        <v>4774.326</v>
      </c>
      <c r="N83" s="3">
        <f t="shared" si="2"/>
        <v>42123</v>
      </c>
      <c r="O83" s="1">
        <f t="shared" si="3"/>
        <v>9.6999999999752617E-2</v>
      </c>
      <c r="P83" s="1">
        <f t="shared" si="3"/>
        <v>-25.326000000000022</v>
      </c>
    </row>
    <row r="84" spans="2:16" x14ac:dyDescent="0.15">
      <c r="B84" s="3">
        <v>42124</v>
      </c>
      <c r="C84" s="4">
        <v>4.76</v>
      </c>
      <c r="D84" s="4">
        <v>4.7389999999999999</v>
      </c>
      <c r="H84" s="3">
        <v>42124</v>
      </c>
      <c r="I84" s="4">
        <v>4788.4120000000003</v>
      </c>
      <c r="J84" s="4">
        <v>4749.8860000000004</v>
      </c>
      <c r="N84" s="3">
        <f t="shared" si="2"/>
        <v>42124</v>
      </c>
      <c r="O84" s="1">
        <f t="shared" si="3"/>
        <v>-28.412000000000262</v>
      </c>
      <c r="P84" s="1">
        <f t="shared" si="3"/>
        <v>-10.886000000000422</v>
      </c>
    </row>
    <row r="85" spans="2:16" x14ac:dyDescent="0.15">
      <c r="B85" s="3">
        <v>42128</v>
      </c>
      <c r="C85" s="4">
        <v>4.7389999999999999</v>
      </c>
      <c r="D85" s="4">
        <v>4.7649999999999997</v>
      </c>
      <c r="H85" s="3">
        <v>42128</v>
      </c>
      <c r="I85" s="4">
        <v>4757.6369999999997</v>
      </c>
      <c r="J85" s="4">
        <v>4787.741</v>
      </c>
      <c r="N85" s="3">
        <f t="shared" si="2"/>
        <v>42128</v>
      </c>
      <c r="O85" s="1">
        <f t="shared" si="3"/>
        <v>-18.636999999999716</v>
      </c>
      <c r="P85" s="1">
        <f t="shared" si="3"/>
        <v>-22.740999999999985</v>
      </c>
    </row>
    <row r="86" spans="2:16" x14ac:dyDescent="0.15">
      <c r="B86" s="3">
        <v>42129</v>
      </c>
      <c r="C86" s="4">
        <v>4.76</v>
      </c>
      <c r="D86" s="4">
        <v>4.5839999999999996</v>
      </c>
      <c r="H86" s="3">
        <v>42129</v>
      </c>
      <c r="I86" s="4">
        <v>4785.192</v>
      </c>
      <c r="J86" s="4">
        <v>4596.8370000000004</v>
      </c>
      <c r="N86" s="3">
        <f t="shared" si="2"/>
        <v>42129</v>
      </c>
      <c r="O86" s="1">
        <f t="shared" si="3"/>
        <v>-25.192000000000007</v>
      </c>
      <c r="P86" s="1">
        <f t="shared" si="3"/>
        <v>-12.837000000000444</v>
      </c>
    </row>
    <row r="87" spans="2:16" x14ac:dyDescent="0.15">
      <c r="B87" s="3">
        <v>42130</v>
      </c>
      <c r="C87" s="4">
        <v>4.59</v>
      </c>
      <c r="D87" s="4">
        <v>4.5359999999999996</v>
      </c>
      <c r="H87" s="3">
        <v>42130</v>
      </c>
      <c r="I87" s="4">
        <v>4626.2309999999998</v>
      </c>
      <c r="J87" s="4">
        <v>4553.3270000000002</v>
      </c>
      <c r="N87" s="3">
        <f t="shared" si="2"/>
        <v>42130</v>
      </c>
      <c r="O87" s="1">
        <f t="shared" si="3"/>
        <v>-36.230999999999767</v>
      </c>
      <c r="P87" s="1">
        <f t="shared" si="3"/>
        <v>-17.327000000000226</v>
      </c>
    </row>
    <row r="88" spans="2:16" x14ac:dyDescent="0.15">
      <c r="B88" s="3">
        <v>42131</v>
      </c>
      <c r="C88" s="4">
        <v>4.5110000000000001</v>
      </c>
      <c r="D88" s="4">
        <v>4.4569999999999999</v>
      </c>
      <c r="H88" s="3">
        <v>42131</v>
      </c>
      <c r="I88" s="4">
        <v>4520.8180000000002</v>
      </c>
      <c r="J88" s="4">
        <v>4470.0889999999999</v>
      </c>
      <c r="N88" s="3">
        <f t="shared" si="2"/>
        <v>42131</v>
      </c>
      <c r="O88" s="1">
        <f t="shared" si="3"/>
        <v>-9.818000000000211</v>
      </c>
      <c r="P88" s="1">
        <f t="shared" si="3"/>
        <v>-13.088999999999942</v>
      </c>
    </row>
    <row r="89" spans="2:16" x14ac:dyDescent="0.15">
      <c r="B89" s="3">
        <v>42132</v>
      </c>
      <c r="C89" s="4">
        <v>4.49</v>
      </c>
      <c r="D89" s="4">
        <v>4.5259999999999998</v>
      </c>
      <c r="H89" s="3">
        <v>42132</v>
      </c>
      <c r="I89" s="4">
        <v>4515.5540000000001</v>
      </c>
      <c r="J89" s="4">
        <v>4558.4040000000005</v>
      </c>
      <c r="N89" s="3">
        <f t="shared" si="2"/>
        <v>42132</v>
      </c>
      <c r="O89" s="1">
        <f t="shared" si="3"/>
        <v>-25.554000000000087</v>
      </c>
      <c r="P89" s="1">
        <f t="shared" si="3"/>
        <v>-32.404000000000451</v>
      </c>
    </row>
    <row r="90" spans="2:16" x14ac:dyDescent="0.15">
      <c r="B90" s="3">
        <v>42135</v>
      </c>
      <c r="C90" s="4">
        <v>4.55</v>
      </c>
      <c r="D90" s="4">
        <v>4.6749999999999998</v>
      </c>
      <c r="H90" s="3">
        <v>42135</v>
      </c>
      <c r="I90" s="4">
        <v>4582.0910000000003</v>
      </c>
      <c r="J90" s="4">
        <v>4690.5320000000002</v>
      </c>
      <c r="N90" s="3">
        <f t="shared" si="2"/>
        <v>42135</v>
      </c>
      <c r="O90" s="1">
        <f t="shared" si="3"/>
        <v>-32.091000000000349</v>
      </c>
      <c r="P90" s="1">
        <f t="shared" si="3"/>
        <v>-15.532000000000153</v>
      </c>
    </row>
    <row r="91" spans="2:16" x14ac:dyDescent="0.15">
      <c r="B91" s="3">
        <v>42136</v>
      </c>
      <c r="C91" s="4">
        <v>4.6740000000000004</v>
      </c>
      <c r="D91" s="4">
        <v>4.7290000000000001</v>
      </c>
      <c r="H91" s="3">
        <v>42136</v>
      </c>
      <c r="I91" s="4">
        <v>4692.1220000000003</v>
      </c>
      <c r="J91" s="4">
        <v>4747.4210000000003</v>
      </c>
      <c r="N91" s="3">
        <f t="shared" si="2"/>
        <v>42136</v>
      </c>
      <c r="O91" s="1">
        <f t="shared" si="3"/>
        <v>-18.122000000000298</v>
      </c>
      <c r="P91" s="1">
        <f t="shared" si="3"/>
        <v>-18.421000000000276</v>
      </c>
    </row>
    <row r="92" spans="2:16" x14ac:dyDescent="0.15">
      <c r="B92" s="3">
        <v>42137</v>
      </c>
      <c r="C92" s="4">
        <v>4.7350000000000003</v>
      </c>
      <c r="D92" s="4">
        <v>4.6849999999999996</v>
      </c>
      <c r="H92" s="3">
        <v>42137</v>
      </c>
      <c r="I92" s="4">
        <v>4746.7129999999997</v>
      </c>
      <c r="J92" s="4">
        <v>4718.4359999999997</v>
      </c>
      <c r="N92" s="3">
        <f t="shared" si="2"/>
        <v>42137</v>
      </c>
      <c r="O92" s="1">
        <f t="shared" si="3"/>
        <v>-11.712999999999738</v>
      </c>
      <c r="P92" s="1">
        <f t="shared" si="3"/>
        <v>-33.435999999999694</v>
      </c>
    </row>
    <row r="93" spans="2:16" x14ac:dyDescent="0.15">
      <c r="B93" s="3">
        <v>42138</v>
      </c>
      <c r="C93" s="4">
        <v>4.6859999999999999</v>
      </c>
      <c r="D93" s="4">
        <v>4.6740000000000004</v>
      </c>
      <c r="H93" s="3">
        <v>42138</v>
      </c>
      <c r="I93" s="4">
        <v>4717.9549999999999</v>
      </c>
      <c r="J93" s="4">
        <v>4700.7780000000002</v>
      </c>
      <c r="N93" s="3">
        <f t="shared" si="2"/>
        <v>42138</v>
      </c>
      <c r="O93" s="1">
        <f t="shared" si="3"/>
        <v>-31.954999999999927</v>
      </c>
      <c r="P93" s="1">
        <f t="shared" si="3"/>
        <v>-26.778000000000247</v>
      </c>
    </row>
    <row r="94" spans="2:16" x14ac:dyDescent="0.15">
      <c r="B94" s="3">
        <v>42139</v>
      </c>
      <c r="C94" s="4">
        <v>4.6680000000000001</v>
      </c>
      <c r="D94" s="4">
        <v>4.5880000000000001</v>
      </c>
      <c r="H94" s="3">
        <v>42139</v>
      </c>
      <c r="I94" s="4">
        <v>4690.7550000000001</v>
      </c>
      <c r="J94" s="4">
        <v>4617.47</v>
      </c>
      <c r="N94" s="3">
        <f t="shared" si="2"/>
        <v>42139</v>
      </c>
      <c r="O94" s="1">
        <f t="shared" si="3"/>
        <v>-22.755000000000109</v>
      </c>
      <c r="P94" s="1">
        <f t="shared" si="3"/>
        <v>-29.470000000000255</v>
      </c>
    </row>
    <row r="95" spans="2:16" x14ac:dyDescent="0.15">
      <c r="B95" s="3">
        <v>42142</v>
      </c>
      <c r="C95" s="4">
        <v>4.5730000000000004</v>
      </c>
      <c r="D95" s="4">
        <v>4.5540000000000003</v>
      </c>
      <c r="H95" s="3">
        <v>42142</v>
      </c>
      <c r="I95" s="4">
        <v>4582.058</v>
      </c>
      <c r="J95" s="4">
        <v>4575.1400000000003</v>
      </c>
      <c r="N95" s="3">
        <f t="shared" si="2"/>
        <v>42142</v>
      </c>
      <c r="O95" s="1">
        <f t="shared" si="3"/>
        <v>-9.0579999999999927</v>
      </c>
      <c r="P95" s="1">
        <f t="shared" si="3"/>
        <v>-21.140000000000327</v>
      </c>
    </row>
    <row r="96" spans="2:16" x14ac:dyDescent="0.15">
      <c r="B96" s="3">
        <v>42143</v>
      </c>
      <c r="C96" s="4">
        <v>4.5540000000000003</v>
      </c>
      <c r="D96" s="4">
        <v>4.7110000000000003</v>
      </c>
      <c r="H96" s="3">
        <v>42143</v>
      </c>
      <c r="I96" s="4">
        <v>4577.6369999999997</v>
      </c>
      <c r="J96" s="4">
        <v>4731.2219999999998</v>
      </c>
      <c r="N96" s="3">
        <f t="shared" si="2"/>
        <v>42143</v>
      </c>
      <c r="O96" s="1">
        <f t="shared" si="3"/>
        <v>-23.636999999999716</v>
      </c>
      <c r="P96" s="1">
        <f t="shared" si="3"/>
        <v>-20.221999999999753</v>
      </c>
    </row>
    <row r="97" spans="2:16" x14ac:dyDescent="0.15">
      <c r="B97" s="3">
        <v>42144</v>
      </c>
      <c r="C97" s="4">
        <v>4.7370000000000001</v>
      </c>
      <c r="D97" s="4">
        <v>4.7329999999999997</v>
      </c>
      <c r="H97" s="3">
        <v>42144</v>
      </c>
      <c r="I97" s="4">
        <v>4751.5720000000001</v>
      </c>
      <c r="J97" s="4">
        <v>4754.9189999999999</v>
      </c>
      <c r="N97" s="3">
        <f t="shared" si="2"/>
        <v>42144</v>
      </c>
      <c r="O97" s="1">
        <f t="shared" si="3"/>
        <v>-14.572000000000116</v>
      </c>
      <c r="P97" s="1">
        <f t="shared" si="3"/>
        <v>-21.918999999999869</v>
      </c>
    </row>
    <row r="98" spans="2:16" x14ac:dyDescent="0.15">
      <c r="B98" s="3">
        <v>42145</v>
      </c>
      <c r="C98" s="4">
        <v>4.7450000000000001</v>
      </c>
      <c r="D98" s="4">
        <v>4.83</v>
      </c>
      <c r="H98" s="3">
        <v>42145</v>
      </c>
      <c r="I98" s="4">
        <v>4768.6890000000003</v>
      </c>
      <c r="J98" s="4">
        <v>4840.9759999999997</v>
      </c>
      <c r="N98" s="3">
        <f t="shared" si="2"/>
        <v>42145</v>
      </c>
      <c r="O98" s="1">
        <f t="shared" si="3"/>
        <v>-23.689000000000306</v>
      </c>
      <c r="P98" s="1">
        <f t="shared" si="3"/>
        <v>-10.975999999999658</v>
      </c>
    </row>
    <row r="99" spans="2:16" x14ac:dyDescent="0.15">
      <c r="B99" s="3">
        <v>42146</v>
      </c>
      <c r="C99" s="4">
        <v>4.8650000000000002</v>
      </c>
      <c r="D99" s="4">
        <v>4.9340000000000002</v>
      </c>
      <c r="H99" s="3">
        <v>42146</v>
      </c>
      <c r="I99" s="4">
        <v>4895.9250000000002</v>
      </c>
      <c r="J99" s="4">
        <v>4951.335</v>
      </c>
      <c r="N99" s="3">
        <f t="shared" si="2"/>
        <v>42146</v>
      </c>
      <c r="O99" s="1">
        <f t="shared" si="3"/>
        <v>-30.925000000000182</v>
      </c>
      <c r="P99" s="1">
        <f t="shared" si="3"/>
        <v>-17.335000000000036</v>
      </c>
    </row>
    <row r="100" spans="2:16" x14ac:dyDescent="0.15">
      <c r="B100" s="3">
        <v>42149</v>
      </c>
      <c r="C100" s="4">
        <v>4.9279999999999999</v>
      </c>
      <c r="D100" s="4">
        <v>5.09</v>
      </c>
      <c r="H100" s="3">
        <v>42149</v>
      </c>
      <c r="I100" s="4">
        <v>4949.1099999999997</v>
      </c>
      <c r="J100" s="4">
        <v>5099.4949999999999</v>
      </c>
      <c r="N100" s="3">
        <f t="shared" si="2"/>
        <v>42149</v>
      </c>
      <c r="O100" s="1">
        <f t="shared" si="3"/>
        <v>-21.109999999999673</v>
      </c>
      <c r="P100" s="1">
        <f t="shared" si="3"/>
        <v>-9.4949999999998909</v>
      </c>
    </row>
    <row r="101" spans="2:16" x14ac:dyDescent="0.15">
      <c r="B101" s="3">
        <v>42150</v>
      </c>
      <c r="C101" s="4">
        <v>5.0999999999999996</v>
      </c>
      <c r="D101" s="4">
        <v>5.165</v>
      </c>
      <c r="H101" s="3">
        <v>42150</v>
      </c>
      <c r="I101" s="4">
        <v>5140.7979999999998</v>
      </c>
      <c r="J101" s="4">
        <v>5198.9179999999997</v>
      </c>
      <c r="N101" s="3">
        <f t="shared" si="2"/>
        <v>42150</v>
      </c>
      <c r="O101" s="1">
        <f t="shared" si="3"/>
        <v>-40.797999999999774</v>
      </c>
      <c r="P101" s="1">
        <f t="shared" si="3"/>
        <v>-33.917999999999665</v>
      </c>
    </row>
    <row r="102" spans="2:16" x14ac:dyDescent="0.15">
      <c r="B102" s="3">
        <v>42151</v>
      </c>
      <c r="C102" s="4">
        <v>5.1849999999999996</v>
      </c>
      <c r="D102" s="4">
        <v>5.165</v>
      </c>
      <c r="H102" s="3">
        <v>42151</v>
      </c>
      <c r="I102" s="4">
        <v>5216.17</v>
      </c>
      <c r="J102" s="4">
        <v>5181.4340000000002</v>
      </c>
      <c r="N102" s="3">
        <f t="shared" si="2"/>
        <v>42151</v>
      </c>
      <c r="O102" s="1">
        <f t="shared" si="3"/>
        <v>-31.170000000000073</v>
      </c>
      <c r="P102" s="1">
        <f t="shared" si="3"/>
        <v>-16.434000000000196</v>
      </c>
    </row>
    <row r="103" spans="2:16" x14ac:dyDescent="0.15">
      <c r="B103" s="3">
        <v>42152</v>
      </c>
      <c r="C103" s="4">
        <v>5.1589999999999998</v>
      </c>
      <c r="D103" s="4">
        <v>4.8150000000000004</v>
      </c>
      <c r="H103" s="3">
        <v>42152</v>
      </c>
      <c r="I103" s="4">
        <v>5174.1009999999997</v>
      </c>
      <c r="J103" s="4">
        <v>4834.0069999999996</v>
      </c>
      <c r="N103" s="3">
        <f t="shared" si="2"/>
        <v>42152</v>
      </c>
      <c r="O103" s="1">
        <f t="shared" si="3"/>
        <v>-15.100999999999658</v>
      </c>
      <c r="P103" s="1">
        <f t="shared" si="3"/>
        <v>-19.006999999999607</v>
      </c>
    </row>
    <row r="104" spans="2:16" x14ac:dyDescent="0.15">
      <c r="B104" s="3">
        <v>42153</v>
      </c>
      <c r="C104" s="4">
        <v>4.83</v>
      </c>
      <c r="D104" s="4">
        <v>4.8179999999999996</v>
      </c>
      <c r="H104" s="3">
        <v>42153</v>
      </c>
      <c r="I104" s="4">
        <v>4839.53</v>
      </c>
      <c r="J104" s="4">
        <v>4840.8289999999997</v>
      </c>
      <c r="N104" s="3">
        <f t="shared" si="2"/>
        <v>42153</v>
      </c>
      <c r="O104" s="1">
        <f t="shared" si="3"/>
        <v>-9.5299999999997453</v>
      </c>
      <c r="P104" s="1">
        <f t="shared" si="3"/>
        <v>-22.828999999999724</v>
      </c>
    </row>
    <row r="105" spans="2:16" x14ac:dyDescent="0.15">
      <c r="B105" s="3">
        <v>42156</v>
      </c>
      <c r="C105" s="4">
        <v>4.8179999999999996</v>
      </c>
      <c r="D105" s="4">
        <v>5.07</v>
      </c>
      <c r="H105" s="3">
        <v>42156</v>
      </c>
      <c r="I105" s="4">
        <v>4862.7560000000003</v>
      </c>
      <c r="J105" s="4">
        <v>5076.1790000000001</v>
      </c>
      <c r="N105" s="3">
        <f t="shared" si="2"/>
        <v>42156</v>
      </c>
      <c r="O105" s="1">
        <f t="shared" si="3"/>
        <v>-44.756000000000313</v>
      </c>
      <c r="P105" s="1">
        <f t="shared" si="3"/>
        <v>-6.1790000000000873</v>
      </c>
    </row>
    <row r="106" spans="2:16" x14ac:dyDescent="0.15">
      <c r="B106" s="3">
        <v>42157</v>
      </c>
      <c r="C106" s="4">
        <v>5.07</v>
      </c>
      <c r="D106" s="4">
        <v>5.1559999999999997</v>
      </c>
      <c r="H106" s="3">
        <v>42157</v>
      </c>
      <c r="I106" s="4">
        <v>5091.2719999999999</v>
      </c>
      <c r="J106" s="4">
        <v>5161.87</v>
      </c>
      <c r="N106" s="3">
        <f t="shared" si="2"/>
        <v>42157</v>
      </c>
      <c r="O106" s="1">
        <f t="shared" si="3"/>
        <v>-21.271999999999935</v>
      </c>
      <c r="P106" s="1">
        <f t="shared" si="3"/>
        <v>-5.8699999999998909</v>
      </c>
    </row>
    <row r="107" spans="2:16" x14ac:dyDescent="0.15">
      <c r="B107" s="3">
        <v>42158</v>
      </c>
      <c r="C107" s="4">
        <v>5.1559999999999997</v>
      </c>
      <c r="D107" s="4">
        <v>5.1130000000000004</v>
      </c>
      <c r="H107" s="3">
        <v>42158</v>
      </c>
      <c r="I107" s="4">
        <v>5176.5969999999998</v>
      </c>
      <c r="J107" s="4">
        <v>5143.59</v>
      </c>
      <c r="N107" s="3">
        <f t="shared" si="2"/>
        <v>42158</v>
      </c>
      <c r="O107" s="1">
        <f t="shared" si="3"/>
        <v>-20.596999999999753</v>
      </c>
      <c r="P107" s="1">
        <f t="shared" si="3"/>
        <v>-30.590000000000146</v>
      </c>
    </row>
    <row r="108" spans="2:16" x14ac:dyDescent="0.15">
      <c r="B108" s="3">
        <v>42159</v>
      </c>
      <c r="C108" s="4">
        <v>5.1150000000000002</v>
      </c>
      <c r="D108" s="4">
        <v>5.1710000000000003</v>
      </c>
      <c r="H108" s="3">
        <v>42159</v>
      </c>
      <c r="I108" s="4">
        <v>5156.0119999999997</v>
      </c>
      <c r="J108" s="4">
        <v>5181.4160000000002</v>
      </c>
      <c r="N108" s="3">
        <f t="shared" si="2"/>
        <v>42159</v>
      </c>
      <c r="O108" s="1">
        <f t="shared" si="3"/>
        <v>-41.011999999999716</v>
      </c>
      <c r="P108" s="1">
        <f t="shared" si="3"/>
        <v>-10.416000000000167</v>
      </c>
    </row>
    <row r="109" spans="2:16" x14ac:dyDescent="0.15">
      <c r="B109" s="3">
        <v>42160</v>
      </c>
      <c r="C109" s="4">
        <v>5.2</v>
      </c>
      <c r="D109" s="4">
        <v>5.1790000000000003</v>
      </c>
      <c r="H109" s="3">
        <v>42160</v>
      </c>
      <c r="I109" s="4">
        <v>5254.9049999999997</v>
      </c>
      <c r="J109" s="4">
        <v>5230.5519999999997</v>
      </c>
      <c r="N109" s="3">
        <f t="shared" si="2"/>
        <v>42160</v>
      </c>
      <c r="O109" s="1">
        <f t="shared" si="3"/>
        <v>-54.904999999999745</v>
      </c>
      <c r="P109" s="1">
        <f t="shared" si="3"/>
        <v>-51.55199999999968</v>
      </c>
    </row>
    <row r="110" spans="2:16" x14ac:dyDescent="0.15">
      <c r="B110" s="3">
        <v>42163</v>
      </c>
      <c r="C110" s="4">
        <v>5.1950000000000003</v>
      </c>
      <c r="D110" s="4">
        <v>5.306</v>
      </c>
      <c r="H110" s="3">
        <v>42163</v>
      </c>
      <c r="I110" s="4">
        <v>5259.4080000000004</v>
      </c>
      <c r="J110" s="4">
        <v>5353.7510000000002</v>
      </c>
      <c r="N110" s="3">
        <f t="shared" si="2"/>
        <v>42163</v>
      </c>
      <c r="O110" s="1">
        <f t="shared" si="3"/>
        <v>-64.408000000000357</v>
      </c>
      <c r="P110" s="1">
        <f t="shared" si="3"/>
        <v>-47.751000000000204</v>
      </c>
    </row>
    <row r="111" spans="2:16" x14ac:dyDescent="0.15">
      <c r="B111" s="3">
        <v>42164</v>
      </c>
      <c r="C111" s="4">
        <v>5.3150000000000004</v>
      </c>
      <c r="D111" s="4">
        <v>5.2629999999999999</v>
      </c>
      <c r="H111" s="3">
        <v>42164</v>
      </c>
      <c r="I111" s="4">
        <v>5379.47</v>
      </c>
      <c r="J111" s="4">
        <v>5317.4610000000002</v>
      </c>
      <c r="N111" s="3">
        <f t="shared" si="2"/>
        <v>42164</v>
      </c>
      <c r="O111" s="1">
        <f t="shared" si="3"/>
        <v>-64.470000000000255</v>
      </c>
      <c r="P111" s="1">
        <f t="shared" si="3"/>
        <v>-54.46100000000024</v>
      </c>
    </row>
    <row r="112" spans="2:16" x14ac:dyDescent="0.15">
      <c r="B112" s="3">
        <v>42165</v>
      </c>
      <c r="C112" s="4">
        <v>5.234</v>
      </c>
      <c r="D112" s="4">
        <v>5.258</v>
      </c>
      <c r="H112" s="3">
        <v>42165</v>
      </c>
      <c r="I112" s="4">
        <v>5254.3041999999996</v>
      </c>
      <c r="J112" s="4">
        <v>5309.1120000000001</v>
      </c>
      <c r="N112" s="3">
        <f t="shared" si="2"/>
        <v>42165</v>
      </c>
      <c r="O112" s="1">
        <f t="shared" si="3"/>
        <v>-20.304199999999582</v>
      </c>
      <c r="P112" s="1">
        <f t="shared" si="3"/>
        <v>-51.11200000000008</v>
      </c>
    </row>
    <row r="113" spans="2:16" x14ac:dyDescent="0.15">
      <c r="B113" s="3">
        <v>42166</v>
      </c>
      <c r="C113" s="4">
        <v>5.258</v>
      </c>
      <c r="D113" s="4">
        <v>5.2590000000000003</v>
      </c>
      <c r="H113" s="3">
        <v>42166</v>
      </c>
      <c r="I113" s="4">
        <v>5305.1406999999999</v>
      </c>
      <c r="J113" s="4">
        <v>5306.59</v>
      </c>
      <c r="N113" s="3">
        <f t="shared" si="2"/>
        <v>42166</v>
      </c>
      <c r="O113" s="1">
        <f t="shared" si="3"/>
        <v>-47.140699999999924</v>
      </c>
      <c r="P113" s="1">
        <f t="shared" si="3"/>
        <v>-47.590000000000146</v>
      </c>
    </row>
    <row r="114" spans="2:16" x14ac:dyDescent="0.15">
      <c r="B114" s="3">
        <v>42167</v>
      </c>
      <c r="C114" s="4">
        <v>5.2809999999999997</v>
      </c>
      <c r="D114" s="4">
        <v>5.298</v>
      </c>
      <c r="H114" s="3">
        <v>42167</v>
      </c>
      <c r="I114" s="4">
        <v>5329.2781000000004</v>
      </c>
      <c r="J114" s="4">
        <v>5335.1151</v>
      </c>
      <c r="N114" s="3">
        <f t="shared" si="2"/>
        <v>42167</v>
      </c>
      <c r="O114" s="1">
        <f t="shared" si="3"/>
        <v>-48.27810000000045</v>
      </c>
      <c r="P114" s="1">
        <f t="shared" si="3"/>
        <v>-37.115099999999984</v>
      </c>
    </row>
    <row r="115" spans="2:16" x14ac:dyDescent="0.15">
      <c r="B115" s="3">
        <v>42170</v>
      </c>
      <c r="C115" s="4">
        <v>5.3129999999999997</v>
      </c>
      <c r="D115" s="4">
        <v>5.1710000000000003</v>
      </c>
      <c r="H115" s="3">
        <v>42170</v>
      </c>
      <c r="I115" s="4">
        <v>5354.0137999999997</v>
      </c>
      <c r="J115" s="4">
        <v>5221.1665000000003</v>
      </c>
      <c r="N115" s="3">
        <f t="shared" si="2"/>
        <v>42170</v>
      </c>
      <c r="O115" s="1">
        <f t="shared" si="3"/>
        <v>-41.013799999999719</v>
      </c>
      <c r="P115" s="1">
        <f t="shared" si="3"/>
        <v>-50.166500000000269</v>
      </c>
    </row>
    <row r="116" spans="2:16" x14ac:dyDescent="0.15">
      <c r="B116" s="3">
        <v>42171</v>
      </c>
      <c r="C116" s="4">
        <v>5.149</v>
      </c>
      <c r="D116" s="4">
        <v>5.0350000000000001</v>
      </c>
      <c r="H116" s="3">
        <v>42171</v>
      </c>
      <c r="I116" s="4">
        <v>5165.0245000000004</v>
      </c>
      <c r="J116" s="4">
        <v>5064.8212000000003</v>
      </c>
      <c r="N116" s="3">
        <f t="shared" si="2"/>
        <v>42171</v>
      </c>
      <c r="O116" s="1">
        <f t="shared" si="3"/>
        <v>-16.024500000000444</v>
      </c>
      <c r="P116" s="1">
        <f t="shared" si="3"/>
        <v>-29.821200000000317</v>
      </c>
    </row>
    <row r="117" spans="2:16" x14ac:dyDescent="0.15">
      <c r="B117" s="3">
        <v>42172</v>
      </c>
      <c r="C117" s="4">
        <v>5.0369999999999999</v>
      </c>
      <c r="D117" s="4">
        <v>5.1100000000000003</v>
      </c>
      <c r="H117" s="3">
        <v>42172</v>
      </c>
      <c r="I117" s="4">
        <v>5072.3064000000004</v>
      </c>
      <c r="J117" s="4">
        <v>5138.8307000000004</v>
      </c>
      <c r="N117" s="3">
        <f t="shared" si="2"/>
        <v>42172</v>
      </c>
      <c r="O117" s="1">
        <f t="shared" si="3"/>
        <v>-35.306400000000394</v>
      </c>
      <c r="P117" s="1">
        <f t="shared" si="3"/>
        <v>-28.830700000000434</v>
      </c>
    </row>
    <row r="118" spans="2:16" x14ac:dyDescent="0.15">
      <c r="B118" s="3">
        <v>42173</v>
      </c>
      <c r="C118" s="4">
        <v>5.0789999999999997</v>
      </c>
      <c r="D118" s="4">
        <v>4.9089999999999998</v>
      </c>
      <c r="H118" s="3">
        <v>42173</v>
      </c>
      <c r="I118" s="4">
        <v>5107.6945999999998</v>
      </c>
      <c r="J118" s="4">
        <v>4930.5491000000002</v>
      </c>
      <c r="N118" s="3">
        <f t="shared" si="2"/>
        <v>42173</v>
      </c>
      <c r="O118" s="1">
        <f t="shared" si="3"/>
        <v>-28.694599999999809</v>
      </c>
      <c r="P118" s="1">
        <f t="shared" si="3"/>
        <v>-21.54910000000018</v>
      </c>
    </row>
    <row r="119" spans="2:16" x14ac:dyDescent="0.15">
      <c r="B119" s="3">
        <v>42174</v>
      </c>
      <c r="C119" s="4">
        <v>4.8440000000000003</v>
      </c>
      <c r="D119" s="4">
        <v>4.6029999999999998</v>
      </c>
      <c r="H119" s="3">
        <v>42174</v>
      </c>
      <c r="I119" s="4">
        <v>4847.0568000000003</v>
      </c>
      <c r="J119" s="4">
        <v>4637.0517</v>
      </c>
      <c r="N119" s="3">
        <f t="shared" si="2"/>
        <v>42174</v>
      </c>
      <c r="O119" s="1">
        <f t="shared" si="3"/>
        <v>-3.0568000000002939</v>
      </c>
      <c r="P119" s="1">
        <f t="shared" si="3"/>
        <v>-34.051699999999983</v>
      </c>
    </row>
    <row r="120" spans="2:16" x14ac:dyDescent="0.15">
      <c r="B120" s="3">
        <v>42178</v>
      </c>
      <c r="C120" s="4">
        <v>4.6159999999999997</v>
      </c>
      <c r="D120" s="4">
        <v>4.766</v>
      </c>
      <c r="H120" s="3">
        <v>42178</v>
      </c>
      <c r="I120" s="4">
        <v>4641.4247999999998</v>
      </c>
      <c r="J120" s="4">
        <v>4786.0906000000004</v>
      </c>
      <c r="N120" s="3">
        <f t="shared" si="2"/>
        <v>42178</v>
      </c>
      <c r="O120" s="1">
        <f t="shared" si="3"/>
        <v>-25.424799999999777</v>
      </c>
      <c r="P120" s="1">
        <f t="shared" si="3"/>
        <v>-20.09060000000045</v>
      </c>
    </row>
    <row r="121" spans="2:16" x14ac:dyDescent="0.15">
      <c r="B121" s="3">
        <v>42179</v>
      </c>
      <c r="C121" s="4">
        <v>4.79</v>
      </c>
      <c r="D121" s="4">
        <v>4.8710000000000004</v>
      </c>
      <c r="H121" s="3">
        <v>42179</v>
      </c>
      <c r="I121" s="4">
        <v>4811.5949000000001</v>
      </c>
      <c r="J121" s="4">
        <v>4880.1261000000004</v>
      </c>
      <c r="N121" s="3">
        <f t="shared" si="2"/>
        <v>42179</v>
      </c>
      <c r="O121" s="1">
        <f t="shared" si="3"/>
        <v>-21.594900000000052</v>
      </c>
      <c r="P121" s="1">
        <f t="shared" si="3"/>
        <v>-9.126100000000406</v>
      </c>
    </row>
    <row r="122" spans="2:16" x14ac:dyDescent="0.15">
      <c r="B122" s="3">
        <v>42180</v>
      </c>
      <c r="C122" s="4">
        <v>4.8920000000000003</v>
      </c>
      <c r="D122" s="4">
        <v>4.6959999999999997</v>
      </c>
      <c r="H122" s="3">
        <v>42180</v>
      </c>
      <c r="I122" s="4">
        <v>4906.2416000000003</v>
      </c>
      <c r="J122" s="4">
        <v>4706.5159000000003</v>
      </c>
      <c r="N122" s="3">
        <f t="shared" si="2"/>
        <v>42180</v>
      </c>
      <c r="O122" s="1">
        <f t="shared" si="3"/>
        <v>-14.24160000000029</v>
      </c>
      <c r="P122" s="1">
        <f t="shared" si="3"/>
        <v>-10.515900000000329</v>
      </c>
    </row>
    <row r="123" spans="2:16" x14ac:dyDescent="0.15">
      <c r="B123" s="3">
        <v>42181</v>
      </c>
      <c r="C123" s="4">
        <v>4.59</v>
      </c>
      <c r="D123" s="4">
        <v>4.3460000000000001</v>
      </c>
      <c r="H123" s="3">
        <v>42181</v>
      </c>
      <c r="I123" s="4">
        <v>4573.8723</v>
      </c>
      <c r="J123" s="4">
        <v>4336.1947</v>
      </c>
      <c r="N123" s="3">
        <f t="shared" si="2"/>
        <v>42181</v>
      </c>
      <c r="O123" s="1">
        <f t="shared" si="3"/>
        <v>16.127700000000004</v>
      </c>
      <c r="P123" s="1">
        <f t="shared" si="3"/>
        <v>9.8052999999999884</v>
      </c>
    </row>
    <row r="124" spans="2:16" x14ac:dyDescent="0.15">
      <c r="B124" s="3">
        <v>42184</v>
      </c>
      <c r="C124" s="4">
        <v>4.4429999999999996</v>
      </c>
      <c r="D124" s="4">
        <v>4.1820000000000004</v>
      </c>
      <c r="H124" s="3">
        <v>42184</v>
      </c>
      <c r="I124" s="4">
        <v>4446.8419000000004</v>
      </c>
      <c r="J124" s="4">
        <v>4191.5486000000001</v>
      </c>
      <c r="N124" s="3">
        <f t="shared" si="2"/>
        <v>42184</v>
      </c>
      <c r="O124" s="1">
        <f t="shared" si="3"/>
        <v>-3.8419000000003507</v>
      </c>
      <c r="P124" s="1">
        <f t="shared" si="3"/>
        <v>-9.5486000000000786</v>
      </c>
    </row>
    <row r="125" spans="2:16" x14ac:dyDescent="0.15">
      <c r="B125" s="3">
        <v>42185</v>
      </c>
      <c r="C125" s="4">
        <v>4.1900000000000004</v>
      </c>
      <c r="D125" s="4">
        <v>4.484</v>
      </c>
      <c r="H125" s="3">
        <v>42185</v>
      </c>
      <c r="I125" s="4">
        <v>4161.0672000000004</v>
      </c>
      <c r="J125" s="4">
        <v>4472.9975999999997</v>
      </c>
      <c r="N125" s="3">
        <f t="shared" si="2"/>
        <v>42185</v>
      </c>
      <c r="O125" s="1">
        <f t="shared" si="3"/>
        <v>28.932799999999588</v>
      </c>
      <c r="P125" s="1">
        <f t="shared" si="3"/>
        <v>11.002400000000307</v>
      </c>
    </row>
    <row r="126" spans="2:16" x14ac:dyDescent="0.15">
      <c r="B126" s="3">
        <v>42186</v>
      </c>
      <c r="C126" s="4">
        <v>4.4139999999999997</v>
      </c>
      <c r="D126" s="4">
        <v>4.1970000000000001</v>
      </c>
      <c r="H126" s="3">
        <v>42186</v>
      </c>
      <c r="I126" s="4">
        <v>4408.9843000000001</v>
      </c>
      <c r="J126" s="4">
        <v>4253.0209999999997</v>
      </c>
      <c r="N126" s="3">
        <f t="shared" si="2"/>
        <v>42186</v>
      </c>
      <c r="O126" s="1">
        <f t="shared" si="3"/>
        <v>5.0156999999999243</v>
      </c>
      <c r="P126" s="1">
        <f t="shared" si="3"/>
        <v>-56.020999999999731</v>
      </c>
    </row>
    <row r="127" spans="2:16" x14ac:dyDescent="0.15">
      <c r="B127" s="3">
        <v>42187</v>
      </c>
      <c r="C127" s="4">
        <v>4.28</v>
      </c>
      <c r="D127" s="4">
        <v>4.1079999999999997</v>
      </c>
      <c r="H127" s="3">
        <v>42187</v>
      </c>
      <c r="I127" s="4">
        <v>4287.7344000000003</v>
      </c>
      <c r="J127" s="4">
        <v>4107.9961000000003</v>
      </c>
      <c r="N127" s="3">
        <f t="shared" si="2"/>
        <v>42187</v>
      </c>
      <c r="O127" s="1">
        <f t="shared" si="3"/>
        <v>-7.7344000000002779</v>
      </c>
      <c r="P127" s="1">
        <f t="shared" si="3"/>
        <v>3.8999999997031409E-3</v>
      </c>
    </row>
    <row r="128" spans="2:16" x14ac:dyDescent="0.15">
      <c r="B128" s="3">
        <v>42188</v>
      </c>
      <c r="C128" s="4">
        <v>4.1079999999999997</v>
      </c>
      <c r="D128" s="4">
        <v>3.919</v>
      </c>
      <c r="H128" s="3">
        <v>42188</v>
      </c>
      <c r="I128" s="4">
        <v>4017.2019</v>
      </c>
      <c r="J128" s="4">
        <v>3885.9169000000002</v>
      </c>
      <c r="N128" s="3">
        <f t="shared" si="2"/>
        <v>42188</v>
      </c>
      <c r="O128" s="1">
        <f t="shared" si="3"/>
        <v>90.798099999999977</v>
      </c>
      <c r="P128" s="1">
        <f t="shared" si="3"/>
        <v>33.083099999999831</v>
      </c>
    </row>
    <row r="129" spans="2:16" x14ac:dyDescent="0.15">
      <c r="B129" s="3">
        <v>42191</v>
      </c>
      <c r="C129" s="4">
        <v>4.3079999999999998</v>
      </c>
      <c r="D129" s="4">
        <v>4.0250000000000004</v>
      </c>
      <c r="H129" s="3">
        <v>42191</v>
      </c>
      <c r="I129" s="4">
        <v>4218.2659999999996</v>
      </c>
      <c r="J129" s="4">
        <v>3998.5369999999998</v>
      </c>
      <c r="N129" s="3">
        <f t="shared" si="2"/>
        <v>42191</v>
      </c>
      <c r="O129" s="1">
        <f t="shared" si="3"/>
        <v>89.734000000000378</v>
      </c>
      <c r="P129" s="1">
        <f t="shared" si="3"/>
        <v>26.463000000000648</v>
      </c>
    </row>
    <row r="130" spans="2:16" x14ac:dyDescent="0.15">
      <c r="B130" s="3">
        <v>42192</v>
      </c>
      <c r="C130" s="4">
        <v>3.92</v>
      </c>
      <c r="D130" s="4">
        <v>3.8479999999999999</v>
      </c>
      <c r="H130" s="3">
        <v>42192</v>
      </c>
      <c r="I130" s="4">
        <v>3877.8539000000001</v>
      </c>
      <c r="J130" s="4">
        <v>3928.0025000000001</v>
      </c>
      <c r="N130" s="3">
        <f t="shared" si="2"/>
        <v>42192</v>
      </c>
      <c r="O130" s="1">
        <f t="shared" si="3"/>
        <v>42.146099999999933</v>
      </c>
      <c r="P130" s="1">
        <f t="shared" si="3"/>
        <v>-80.002500000000055</v>
      </c>
    </row>
    <row r="131" spans="2:16" x14ac:dyDescent="0.15">
      <c r="B131" s="3">
        <v>42193</v>
      </c>
      <c r="C131" s="4">
        <v>3.55</v>
      </c>
      <c r="D131" s="4">
        <v>3.4630000000000001</v>
      </c>
      <c r="H131" s="3">
        <v>42193</v>
      </c>
      <c r="I131" s="4">
        <v>3651.0603999999998</v>
      </c>
      <c r="J131" s="4">
        <v>3663.0374999999999</v>
      </c>
      <c r="N131" s="3">
        <f t="shared" si="2"/>
        <v>42193</v>
      </c>
      <c r="O131" s="1">
        <f t="shared" si="3"/>
        <v>-101.06039999999985</v>
      </c>
      <c r="P131" s="1">
        <f t="shared" si="3"/>
        <v>-200.03749999999991</v>
      </c>
    </row>
    <row r="132" spans="2:16" x14ac:dyDescent="0.15">
      <c r="B132" s="3">
        <v>42194</v>
      </c>
      <c r="C132" s="4">
        <v>3.42</v>
      </c>
      <c r="D132" s="4">
        <v>3.8090000000000002</v>
      </c>
      <c r="H132" s="3">
        <v>42194</v>
      </c>
      <c r="I132" s="4">
        <v>3621.6804000000002</v>
      </c>
      <c r="J132" s="4">
        <v>3897.6262999999999</v>
      </c>
      <c r="N132" s="3">
        <f t="shared" si="2"/>
        <v>42194</v>
      </c>
      <c r="O132" s="1">
        <f t="shared" si="3"/>
        <v>-201.68040000000019</v>
      </c>
      <c r="P132" s="1">
        <f t="shared" si="3"/>
        <v>-88.626299999999901</v>
      </c>
    </row>
    <row r="133" spans="2:16" x14ac:dyDescent="0.15">
      <c r="B133" s="3">
        <v>42195</v>
      </c>
      <c r="C133" s="4">
        <v>3.93</v>
      </c>
      <c r="D133" s="4">
        <v>4.1890000000000001</v>
      </c>
      <c r="H133" s="3">
        <v>42195</v>
      </c>
      <c r="I133" s="4">
        <v>3916.2716999999998</v>
      </c>
      <c r="J133" s="4">
        <v>4106.5560999999998</v>
      </c>
      <c r="N133" s="3">
        <f t="shared" si="2"/>
        <v>42195</v>
      </c>
      <c r="O133" s="1">
        <f t="shared" si="3"/>
        <v>13.728300000000218</v>
      </c>
      <c r="P133" s="1">
        <f t="shared" si="3"/>
        <v>82.443900000000212</v>
      </c>
    </row>
    <row r="134" spans="2:16" x14ac:dyDescent="0.15">
      <c r="B134" s="3">
        <v>42198</v>
      </c>
      <c r="C134" s="4">
        <v>4.1500000000000004</v>
      </c>
      <c r="D134" s="4">
        <v>4.234</v>
      </c>
      <c r="H134" s="3">
        <v>42198</v>
      </c>
      <c r="I134" s="4">
        <v>4132.2308000000003</v>
      </c>
      <c r="J134" s="4">
        <v>4211.8116</v>
      </c>
      <c r="N134" s="3">
        <f t="shared" si="2"/>
        <v>42198</v>
      </c>
      <c r="O134" s="1">
        <f t="shared" si="3"/>
        <v>17.769199999999728</v>
      </c>
      <c r="P134" s="1">
        <f t="shared" si="3"/>
        <v>22.188400000000001</v>
      </c>
    </row>
    <row r="135" spans="2:16" x14ac:dyDescent="0.15">
      <c r="B135" s="3">
        <v>42199</v>
      </c>
      <c r="C135" s="4">
        <v>4.165</v>
      </c>
      <c r="D135" s="4">
        <v>4.1539999999999999</v>
      </c>
      <c r="H135" s="3">
        <v>42199</v>
      </c>
      <c r="I135" s="4">
        <v>4178.6295</v>
      </c>
      <c r="J135" s="4">
        <v>4112.1487999999999</v>
      </c>
      <c r="N135" s="3">
        <f t="shared" si="2"/>
        <v>42199</v>
      </c>
      <c r="O135" s="1">
        <f t="shared" si="3"/>
        <v>-13.629500000000007</v>
      </c>
      <c r="P135" s="1">
        <f t="shared" si="3"/>
        <v>41.851200000000063</v>
      </c>
    </row>
    <row r="136" spans="2:16" x14ac:dyDescent="0.15">
      <c r="B136" s="3">
        <v>42200</v>
      </c>
      <c r="C136" s="4">
        <v>4.0919999999999996</v>
      </c>
      <c r="D136" s="4">
        <v>3.9449999999999998</v>
      </c>
      <c r="H136" s="3">
        <v>42200</v>
      </c>
      <c r="I136" s="4">
        <v>4068.8802999999998</v>
      </c>
      <c r="J136" s="4">
        <v>3966.7584999999999</v>
      </c>
      <c r="N136" s="3">
        <f t="shared" ref="N136:N199" si="4">H136</f>
        <v>42200</v>
      </c>
      <c r="O136" s="1">
        <f t="shared" ref="O136:P199" si="5">C136*1000-I136</f>
        <v>23.119699999999739</v>
      </c>
      <c r="P136" s="1">
        <f t="shared" si="5"/>
        <v>-21.758499999999913</v>
      </c>
    </row>
    <row r="137" spans="2:16" x14ac:dyDescent="0.15">
      <c r="B137" s="3">
        <v>42201</v>
      </c>
      <c r="C137" s="4">
        <v>3.93</v>
      </c>
      <c r="D137" s="4">
        <v>4.0359999999999996</v>
      </c>
      <c r="H137" s="3">
        <v>42201</v>
      </c>
      <c r="I137" s="4">
        <v>3949.6390000000001</v>
      </c>
      <c r="J137" s="4">
        <v>3997.3555000000001</v>
      </c>
      <c r="N137" s="3">
        <f t="shared" si="4"/>
        <v>42201</v>
      </c>
      <c r="O137" s="1">
        <f t="shared" si="5"/>
        <v>-19.639000000000124</v>
      </c>
      <c r="P137" s="1">
        <f t="shared" si="5"/>
        <v>38.644499999999425</v>
      </c>
    </row>
    <row r="138" spans="2:16" x14ac:dyDescent="0.15">
      <c r="B138" s="3">
        <v>42202</v>
      </c>
      <c r="C138" s="4">
        <v>4.07</v>
      </c>
      <c r="D138" s="4">
        <v>4.2</v>
      </c>
      <c r="H138" s="3">
        <v>42202</v>
      </c>
      <c r="I138" s="4">
        <v>4023.7566999999999</v>
      </c>
      <c r="J138" s="4">
        <v>4151.4956000000002</v>
      </c>
      <c r="N138" s="3">
        <f t="shared" si="4"/>
        <v>42202</v>
      </c>
      <c r="O138" s="1">
        <f t="shared" si="5"/>
        <v>46.243300000000545</v>
      </c>
      <c r="P138" s="1">
        <f t="shared" si="5"/>
        <v>48.504399999999805</v>
      </c>
    </row>
    <row r="139" spans="2:16" x14ac:dyDescent="0.15">
      <c r="B139" s="3">
        <v>42205</v>
      </c>
      <c r="C139" s="4">
        <v>4.1829999999999998</v>
      </c>
      <c r="D139" s="4">
        <v>4.1879999999999997</v>
      </c>
      <c r="H139" s="3">
        <v>42205</v>
      </c>
      <c r="I139" s="4">
        <v>4157.0598</v>
      </c>
      <c r="J139" s="4">
        <v>4160.6120000000001</v>
      </c>
      <c r="N139" s="3">
        <f t="shared" si="4"/>
        <v>42205</v>
      </c>
      <c r="O139" s="1">
        <f t="shared" si="5"/>
        <v>25.940200000000004</v>
      </c>
      <c r="P139" s="1">
        <f t="shared" si="5"/>
        <v>27.38799999999992</v>
      </c>
    </row>
    <row r="140" spans="2:16" x14ac:dyDescent="0.15">
      <c r="B140" s="3">
        <v>42206</v>
      </c>
      <c r="C140" s="4">
        <v>4.1340000000000003</v>
      </c>
      <c r="D140" s="4">
        <v>4.2140000000000004</v>
      </c>
      <c r="H140" s="3">
        <v>42206</v>
      </c>
      <c r="I140" s="4">
        <v>4109.7605999999996</v>
      </c>
      <c r="J140" s="4">
        <v>4166.0056999999997</v>
      </c>
      <c r="N140" s="3">
        <f t="shared" si="4"/>
        <v>42206</v>
      </c>
      <c r="O140" s="1">
        <f t="shared" si="5"/>
        <v>24.239400000000387</v>
      </c>
      <c r="P140" s="1">
        <f t="shared" si="5"/>
        <v>47.994300000000294</v>
      </c>
    </row>
    <row r="141" spans="2:16" x14ac:dyDescent="0.15">
      <c r="B141" s="3">
        <v>42207</v>
      </c>
      <c r="C141" s="4">
        <v>4.2</v>
      </c>
      <c r="D141" s="4">
        <v>4.194</v>
      </c>
      <c r="H141" s="3">
        <v>42207</v>
      </c>
      <c r="I141" s="4">
        <v>4148.5600999999997</v>
      </c>
      <c r="J141" s="4">
        <v>4157.1603999999998</v>
      </c>
      <c r="N141" s="3">
        <f t="shared" si="4"/>
        <v>42207</v>
      </c>
      <c r="O141" s="1">
        <f t="shared" si="5"/>
        <v>51.439900000000307</v>
      </c>
      <c r="P141" s="1">
        <f t="shared" si="5"/>
        <v>36.839600000000246</v>
      </c>
    </row>
    <row r="142" spans="2:16" x14ac:dyDescent="0.15">
      <c r="B142" s="3">
        <v>42208</v>
      </c>
      <c r="C142" s="4">
        <v>4.1989999999999998</v>
      </c>
      <c r="D142" s="4">
        <v>4.3079999999999998</v>
      </c>
      <c r="H142" s="3">
        <v>42208</v>
      </c>
      <c r="I142" s="4">
        <v>4158.9319999999998</v>
      </c>
      <c r="J142" s="4">
        <v>4250.8050000000003</v>
      </c>
      <c r="N142" s="3">
        <f t="shared" si="4"/>
        <v>42208</v>
      </c>
      <c r="O142" s="1">
        <f t="shared" si="5"/>
        <v>40.068000000000211</v>
      </c>
      <c r="P142" s="1">
        <f t="shared" si="5"/>
        <v>57.194999999999709</v>
      </c>
    </row>
    <row r="143" spans="2:16" x14ac:dyDescent="0.15">
      <c r="B143" s="3">
        <v>42209</v>
      </c>
      <c r="C143" s="4">
        <v>4.3019999999999996</v>
      </c>
      <c r="D143" s="4">
        <v>4.218</v>
      </c>
      <c r="H143" s="3">
        <v>42209</v>
      </c>
      <c r="I143" s="4">
        <v>4255.1976999999997</v>
      </c>
      <c r="J143" s="4">
        <v>4176.2786999999998</v>
      </c>
      <c r="N143" s="3">
        <f t="shared" si="4"/>
        <v>42209</v>
      </c>
      <c r="O143" s="1">
        <f t="shared" si="5"/>
        <v>46.802300000000287</v>
      </c>
      <c r="P143" s="1">
        <f t="shared" si="5"/>
        <v>41.721300000000156</v>
      </c>
    </row>
    <row r="144" spans="2:16" x14ac:dyDescent="0.15">
      <c r="B144" s="3">
        <v>42212</v>
      </c>
      <c r="C144" s="4">
        <v>4.1360000000000001</v>
      </c>
      <c r="D144" s="4">
        <v>3.8029999999999999</v>
      </c>
      <c r="H144" s="3">
        <v>42212</v>
      </c>
      <c r="I144" s="4">
        <v>4097.7963</v>
      </c>
      <c r="J144" s="4">
        <v>3818.7314000000001</v>
      </c>
      <c r="N144" s="3">
        <f t="shared" si="4"/>
        <v>42212</v>
      </c>
      <c r="O144" s="1">
        <f t="shared" si="5"/>
        <v>38.203700000000026</v>
      </c>
      <c r="P144" s="1">
        <f t="shared" si="5"/>
        <v>-15.731400000000122</v>
      </c>
    </row>
    <row r="145" spans="2:16" x14ac:dyDescent="0.15">
      <c r="B145" s="3">
        <v>42213</v>
      </c>
      <c r="C145" s="4">
        <v>3.722</v>
      </c>
      <c r="D145" s="4">
        <v>3.847</v>
      </c>
      <c r="H145" s="3">
        <v>42213</v>
      </c>
      <c r="I145" s="4">
        <v>3690.9740999999999</v>
      </c>
      <c r="J145" s="4">
        <v>3811.0925999999999</v>
      </c>
      <c r="N145" s="3">
        <f t="shared" si="4"/>
        <v>42213</v>
      </c>
      <c r="O145" s="1">
        <f t="shared" si="5"/>
        <v>31.025900000000092</v>
      </c>
      <c r="P145" s="1">
        <f t="shared" si="5"/>
        <v>35.907400000000052</v>
      </c>
    </row>
    <row r="146" spans="2:16" x14ac:dyDescent="0.15">
      <c r="B146" s="3">
        <v>42214</v>
      </c>
      <c r="C146" s="4">
        <v>3.8809999999999998</v>
      </c>
      <c r="D146" s="4">
        <v>3.988</v>
      </c>
      <c r="H146" s="3">
        <v>42214</v>
      </c>
      <c r="I146" s="4">
        <v>3839.9585000000002</v>
      </c>
      <c r="J146" s="4">
        <v>3930.3791000000001</v>
      </c>
      <c r="N146" s="3">
        <f t="shared" si="4"/>
        <v>42214</v>
      </c>
      <c r="O146" s="1">
        <f t="shared" si="5"/>
        <v>41.041499999999814</v>
      </c>
      <c r="P146" s="1">
        <f t="shared" si="5"/>
        <v>57.620899999999892</v>
      </c>
    </row>
    <row r="147" spans="2:16" x14ac:dyDescent="0.15">
      <c r="B147" s="3">
        <v>42215</v>
      </c>
      <c r="C147" s="4">
        <v>3.95</v>
      </c>
      <c r="D147" s="4">
        <v>3.851</v>
      </c>
      <c r="H147" s="3">
        <v>42215</v>
      </c>
      <c r="I147" s="4">
        <v>3915.7795000000001</v>
      </c>
      <c r="J147" s="4">
        <v>3815.4117999999999</v>
      </c>
      <c r="N147" s="3">
        <f t="shared" si="4"/>
        <v>42215</v>
      </c>
      <c r="O147" s="1">
        <f t="shared" si="5"/>
        <v>34.220499999999902</v>
      </c>
      <c r="P147" s="1">
        <f t="shared" si="5"/>
        <v>35.588200000000143</v>
      </c>
    </row>
    <row r="148" spans="2:16" x14ac:dyDescent="0.15">
      <c r="B148" s="3">
        <v>42216</v>
      </c>
      <c r="C148" s="4">
        <v>3.8410000000000002</v>
      </c>
      <c r="D148" s="4">
        <v>3.851</v>
      </c>
      <c r="H148" s="3">
        <v>42216</v>
      </c>
      <c r="I148" s="4">
        <v>3777.1545999999998</v>
      </c>
      <c r="J148" s="4">
        <v>3816.6993000000002</v>
      </c>
      <c r="N148" s="3">
        <f t="shared" si="4"/>
        <v>42216</v>
      </c>
      <c r="O148" s="1">
        <f t="shared" si="5"/>
        <v>63.845400000000154</v>
      </c>
      <c r="P148" s="1">
        <f t="shared" si="5"/>
        <v>34.300699999999779</v>
      </c>
    </row>
    <row r="149" spans="2:16" x14ac:dyDescent="0.15">
      <c r="B149" s="3">
        <v>42219</v>
      </c>
      <c r="C149" s="4">
        <v>3.794</v>
      </c>
      <c r="D149" s="4">
        <v>3.8519999999999999</v>
      </c>
      <c r="H149" s="3">
        <v>42219</v>
      </c>
      <c r="I149" s="4">
        <v>3766.0718999999999</v>
      </c>
      <c r="J149" s="4">
        <v>3829.2354</v>
      </c>
      <c r="N149" s="3">
        <f t="shared" si="4"/>
        <v>42219</v>
      </c>
      <c r="O149" s="1">
        <f t="shared" si="5"/>
        <v>27.928100000000086</v>
      </c>
      <c r="P149" s="1">
        <f t="shared" si="5"/>
        <v>22.764599999999973</v>
      </c>
    </row>
    <row r="150" spans="2:16" x14ac:dyDescent="0.15">
      <c r="B150" s="3">
        <v>42220</v>
      </c>
      <c r="C150" s="4">
        <v>3.8610000000000002</v>
      </c>
      <c r="D150" s="4">
        <v>4.0049999999999999</v>
      </c>
      <c r="H150" s="3">
        <v>42220</v>
      </c>
      <c r="I150" s="4">
        <v>3827.3726000000001</v>
      </c>
      <c r="J150" s="4">
        <v>3948.1554000000001</v>
      </c>
      <c r="N150" s="3">
        <f t="shared" si="4"/>
        <v>42220</v>
      </c>
      <c r="O150" s="1">
        <f t="shared" si="5"/>
        <v>33.627399999999852</v>
      </c>
      <c r="P150" s="1">
        <f t="shared" si="5"/>
        <v>56.8445999999999</v>
      </c>
    </row>
    <row r="151" spans="2:16" x14ac:dyDescent="0.15">
      <c r="B151" s="3">
        <v>42221</v>
      </c>
      <c r="C151" s="4">
        <v>3.9870000000000001</v>
      </c>
      <c r="D151" s="4">
        <v>3.9159999999999999</v>
      </c>
      <c r="H151" s="3">
        <v>42221</v>
      </c>
      <c r="I151" s="4">
        <v>3937.6232</v>
      </c>
      <c r="J151" s="4">
        <v>3866.8998000000001</v>
      </c>
      <c r="N151" s="3">
        <f t="shared" si="4"/>
        <v>42221</v>
      </c>
      <c r="O151" s="1">
        <f t="shared" si="5"/>
        <v>49.376800000000003</v>
      </c>
      <c r="P151" s="1">
        <f t="shared" si="5"/>
        <v>49.100199999999859</v>
      </c>
    </row>
    <row r="152" spans="2:16" x14ac:dyDescent="0.15">
      <c r="B152" s="3">
        <v>42222</v>
      </c>
      <c r="C152" s="4">
        <v>3.8559999999999999</v>
      </c>
      <c r="D152" s="4">
        <v>3.8730000000000002</v>
      </c>
      <c r="H152" s="3">
        <v>42222</v>
      </c>
      <c r="I152" s="4">
        <v>3802.9279999999999</v>
      </c>
      <c r="J152" s="4">
        <v>3831.8516</v>
      </c>
      <c r="N152" s="3">
        <f t="shared" si="4"/>
        <v>42222</v>
      </c>
      <c r="O152" s="1">
        <f t="shared" si="5"/>
        <v>53.072000000000116</v>
      </c>
      <c r="P152" s="1">
        <f t="shared" si="5"/>
        <v>41.148400000000038</v>
      </c>
    </row>
    <row r="153" spans="2:16" x14ac:dyDescent="0.15">
      <c r="B153" s="3">
        <v>42223</v>
      </c>
      <c r="C153" s="4">
        <v>3.9009999999999998</v>
      </c>
      <c r="D153" s="4">
        <v>3.9529999999999998</v>
      </c>
      <c r="H153" s="3">
        <v>42223</v>
      </c>
      <c r="I153" s="4">
        <v>3866.4297999999999</v>
      </c>
      <c r="J153" s="4">
        <v>3906.9448000000002</v>
      </c>
      <c r="N153" s="3">
        <f t="shared" si="4"/>
        <v>42223</v>
      </c>
      <c r="O153" s="1">
        <f t="shared" si="5"/>
        <v>34.570200000000114</v>
      </c>
      <c r="P153" s="1">
        <f t="shared" si="5"/>
        <v>46.055199999999786</v>
      </c>
    </row>
    <row r="154" spans="2:16" x14ac:dyDescent="0.15">
      <c r="B154" s="3">
        <v>42226</v>
      </c>
      <c r="C154" s="4">
        <v>3.98</v>
      </c>
      <c r="D154" s="4">
        <v>4.1479999999999997</v>
      </c>
      <c r="H154" s="3">
        <v>42226</v>
      </c>
      <c r="I154" s="4">
        <v>3947.4724000000001</v>
      </c>
      <c r="J154" s="4">
        <v>4084.3645999999999</v>
      </c>
      <c r="N154" s="3">
        <f t="shared" si="4"/>
        <v>42226</v>
      </c>
      <c r="O154" s="1">
        <f t="shared" si="5"/>
        <v>32.527599999999893</v>
      </c>
      <c r="P154" s="1">
        <f t="shared" si="5"/>
        <v>63.635400000000118</v>
      </c>
    </row>
    <row r="155" spans="2:16" x14ac:dyDescent="0.15">
      <c r="B155" s="3">
        <v>42227</v>
      </c>
      <c r="C155" s="4">
        <v>4.1349999999999998</v>
      </c>
      <c r="D155" s="4">
        <v>4.0990000000000002</v>
      </c>
      <c r="H155" s="3">
        <v>42227</v>
      </c>
      <c r="I155" s="4">
        <v>4083.5886999999998</v>
      </c>
      <c r="J155" s="4">
        <v>4066.6691999999998</v>
      </c>
      <c r="N155" s="3">
        <f t="shared" si="4"/>
        <v>42227</v>
      </c>
      <c r="O155" s="1">
        <f t="shared" si="5"/>
        <v>51.41130000000021</v>
      </c>
      <c r="P155" s="1">
        <f t="shared" si="5"/>
        <v>32.330800000000181</v>
      </c>
    </row>
    <row r="156" spans="2:16" x14ac:dyDescent="0.15">
      <c r="B156" s="3">
        <v>42228</v>
      </c>
      <c r="C156" s="4">
        <v>4.0579999999999998</v>
      </c>
      <c r="D156" s="4">
        <v>4.0570000000000004</v>
      </c>
      <c r="H156" s="3">
        <v>42228</v>
      </c>
      <c r="I156" s="4">
        <v>4025.6734999999999</v>
      </c>
      <c r="J156" s="4">
        <v>4016.1262000000002</v>
      </c>
      <c r="N156" s="3">
        <f t="shared" si="4"/>
        <v>42228</v>
      </c>
      <c r="O156" s="1">
        <f t="shared" si="5"/>
        <v>32.326500000000124</v>
      </c>
      <c r="P156" s="1">
        <f t="shared" si="5"/>
        <v>40.873800000000301</v>
      </c>
    </row>
    <row r="157" spans="2:16" x14ac:dyDescent="0.15">
      <c r="B157" s="3">
        <v>42229</v>
      </c>
      <c r="C157" s="4">
        <v>4.0579999999999998</v>
      </c>
      <c r="D157" s="4">
        <v>4.1120000000000001</v>
      </c>
      <c r="H157" s="3">
        <v>42229</v>
      </c>
      <c r="I157" s="4">
        <v>4010.0129000000002</v>
      </c>
      <c r="J157" s="4">
        <v>4075.4630000000002</v>
      </c>
      <c r="N157" s="3">
        <f t="shared" si="4"/>
        <v>42229</v>
      </c>
      <c r="O157" s="1">
        <f t="shared" si="5"/>
        <v>47.987099999999828</v>
      </c>
      <c r="P157" s="1">
        <f t="shared" si="5"/>
        <v>36.536999999999807</v>
      </c>
    </row>
    <row r="158" spans="2:16" x14ac:dyDescent="0.15">
      <c r="B158" s="3">
        <v>42230</v>
      </c>
      <c r="C158" s="4">
        <v>4.1269999999999998</v>
      </c>
      <c r="D158" s="4">
        <v>4.1020000000000003</v>
      </c>
      <c r="H158" s="3">
        <v>42230</v>
      </c>
      <c r="I158" s="4">
        <v>4097.9177</v>
      </c>
      <c r="J158" s="4">
        <v>4073.54</v>
      </c>
      <c r="N158" s="3">
        <f t="shared" si="4"/>
        <v>42230</v>
      </c>
      <c r="O158" s="1">
        <f t="shared" si="5"/>
        <v>29.082300000000032</v>
      </c>
      <c r="P158" s="1">
        <f t="shared" si="5"/>
        <v>28.460000000000036</v>
      </c>
    </row>
    <row r="159" spans="2:16" x14ac:dyDescent="0.15">
      <c r="B159" s="3">
        <v>42233</v>
      </c>
      <c r="C159" s="4">
        <v>4.08</v>
      </c>
      <c r="D159" s="4">
        <v>4.109</v>
      </c>
      <c r="H159" s="3">
        <v>42233</v>
      </c>
      <c r="I159" s="4">
        <v>4058.1129000000001</v>
      </c>
      <c r="J159" s="4">
        <v>4077.8721</v>
      </c>
      <c r="N159" s="3">
        <f t="shared" si="4"/>
        <v>42233</v>
      </c>
      <c r="O159" s="1">
        <f t="shared" si="5"/>
        <v>21.887099999999919</v>
      </c>
      <c r="P159" s="1">
        <f t="shared" si="5"/>
        <v>31.127899999999954</v>
      </c>
    </row>
    <row r="160" spans="2:16" x14ac:dyDescent="0.15">
      <c r="B160" s="3">
        <v>42234</v>
      </c>
      <c r="C160" s="4">
        <v>4.1100000000000003</v>
      </c>
      <c r="D160" s="4">
        <v>3.827</v>
      </c>
      <c r="H160" s="3">
        <v>42234</v>
      </c>
      <c r="I160" s="4">
        <v>4084.3108000000002</v>
      </c>
      <c r="J160" s="4">
        <v>3825.4122000000002</v>
      </c>
      <c r="N160" s="3">
        <f t="shared" si="4"/>
        <v>42234</v>
      </c>
      <c r="O160" s="1">
        <f t="shared" si="5"/>
        <v>25.689199999999801</v>
      </c>
      <c r="P160" s="1">
        <f t="shared" si="5"/>
        <v>1.5877999999997883</v>
      </c>
    </row>
    <row r="161" spans="2:16" x14ac:dyDescent="0.15">
      <c r="B161" s="3">
        <v>42235</v>
      </c>
      <c r="C161" s="4">
        <v>3.7949999999999999</v>
      </c>
      <c r="D161" s="4">
        <v>3.915</v>
      </c>
      <c r="H161" s="3">
        <v>42235</v>
      </c>
      <c r="I161" s="4">
        <v>3748.2662999999998</v>
      </c>
      <c r="J161" s="4">
        <v>3886.1356999999998</v>
      </c>
      <c r="N161" s="3">
        <f t="shared" si="4"/>
        <v>42235</v>
      </c>
      <c r="O161" s="1">
        <f t="shared" si="5"/>
        <v>46.733700000000226</v>
      </c>
      <c r="P161" s="1">
        <f t="shared" si="5"/>
        <v>28.864300000000185</v>
      </c>
    </row>
    <row r="162" spans="2:16" x14ac:dyDescent="0.15">
      <c r="B162" s="3">
        <v>42236</v>
      </c>
      <c r="C162" s="4">
        <v>3.8740000000000001</v>
      </c>
      <c r="D162" s="4">
        <v>3.8149999999999999</v>
      </c>
      <c r="H162" s="3">
        <v>42236</v>
      </c>
      <c r="I162" s="4">
        <v>3848.4034000000001</v>
      </c>
      <c r="J162" s="4">
        <v>3761.4540999999999</v>
      </c>
      <c r="N162" s="3">
        <f t="shared" si="4"/>
        <v>42236</v>
      </c>
      <c r="O162" s="1">
        <f t="shared" si="5"/>
        <v>25.596599999999853</v>
      </c>
      <c r="P162" s="1">
        <f t="shared" si="5"/>
        <v>53.545900000000074</v>
      </c>
    </row>
    <row r="163" spans="2:16" x14ac:dyDescent="0.15">
      <c r="B163" s="3">
        <v>42237</v>
      </c>
      <c r="C163" s="4">
        <v>3.8</v>
      </c>
      <c r="D163" s="4">
        <v>3.625</v>
      </c>
      <c r="H163" s="3">
        <v>42237</v>
      </c>
      <c r="I163" s="4">
        <v>3714.2891</v>
      </c>
      <c r="J163" s="4">
        <v>3589.5358000000001</v>
      </c>
      <c r="N163" s="3">
        <f t="shared" si="4"/>
        <v>42237</v>
      </c>
      <c r="O163" s="1">
        <f t="shared" si="5"/>
        <v>85.710900000000038</v>
      </c>
      <c r="P163" s="1">
        <f t="shared" si="5"/>
        <v>35.464199999999892</v>
      </c>
    </row>
    <row r="164" spans="2:16" x14ac:dyDescent="0.15">
      <c r="B164" s="3">
        <v>42240</v>
      </c>
      <c r="C164" s="4">
        <v>3.51</v>
      </c>
      <c r="D164" s="4">
        <v>3.2629999999999999</v>
      </c>
      <c r="H164" s="3">
        <v>42240</v>
      </c>
      <c r="I164" s="4">
        <v>3454.5976999999998</v>
      </c>
      <c r="J164" s="4">
        <v>3275.5342000000001</v>
      </c>
      <c r="N164" s="3">
        <f t="shared" si="4"/>
        <v>42240</v>
      </c>
      <c r="O164" s="1">
        <f t="shared" si="5"/>
        <v>55.402300000000196</v>
      </c>
      <c r="P164" s="1">
        <f t="shared" si="5"/>
        <v>-12.534200000000055</v>
      </c>
    </row>
    <row r="165" spans="2:16" x14ac:dyDescent="0.15">
      <c r="B165" s="3">
        <v>42241</v>
      </c>
      <c r="C165" s="4">
        <v>3.105</v>
      </c>
      <c r="D165" s="4">
        <v>2.9830000000000001</v>
      </c>
      <c r="H165" s="3">
        <v>42241</v>
      </c>
      <c r="I165" s="4">
        <v>3070.0068999999999</v>
      </c>
      <c r="J165" s="4">
        <v>3042.9265999999998</v>
      </c>
      <c r="N165" s="3">
        <f t="shared" si="4"/>
        <v>42241</v>
      </c>
      <c r="O165" s="1">
        <f t="shared" si="5"/>
        <v>34.99310000000014</v>
      </c>
      <c r="P165" s="1">
        <f t="shared" si="5"/>
        <v>-59.92659999999978</v>
      </c>
    </row>
    <row r="166" spans="2:16" x14ac:dyDescent="0.15">
      <c r="B166" s="3">
        <v>42242</v>
      </c>
      <c r="C166" s="4">
        <v>3.07</v>
      </c>
      <c r="D166" s="4">
        <v>3.0670000000000002</v>
      </c>
      <c r="H166" s="3">
        <v>42242</v>
      </c>
      <c r="I166" s="4">
        <v>3062.5659999999998</v>
      </c>
      <c r="J166" s="4">
        <v>3025.692</v>
      </c>
      <c r="N166" s="3">
        <f t="shared" si="4"/>
        <v>42242</v>
      </c>
      <c r="O166" s="1">
        <f t="shared" si="5"/>
        <v>7.4340000000001965</v>
      </c>
      <c r="P166" s="1">
        <f t="shared" si="5"/>
        <v>41.307999999999993</v>
      </c>
    </row>
    <row r="167" spans="2:16" x14ac:dyDescent="0.15">
      <c r="B167" s="3">
        <v>42243</v>
      </c>
      <c r="C167" s="4">
        <v>3.1230000000000002</v>
      </c>
      <c r="D167" s="4">
        <v>3.2570000000000001</v>
      </c>
      <c r="H167" s="3">
        <v>42243</v>
      </c>
      <c r="I167" s="4">
        <v>3092.8123000000001</v>
      </c>
      <c r="J167" s="4">
        <v>3205.6374999999998</v>
      </c>
      <c r="N167" s="3">
        <f t="shared" si="4"/>
        <v>42243</v>
      </c>
      <c r="O167" s="1">
        <f t="shared" si="5"/>
        <v>30.18769999999995</v>
      </c>
      <c r="P167" s="1">
        <f t="shared" si="5"/>
        <v>51.362500000000182</v>
      </c>
    </row>
    <row r="168" spans="2:16" x14ac:dyDescent="0.15">
      <c r="B168" s="3">
        <v>42244</v>
      </c>
      <c r="C168" s="4">
        <v>3.2770000000000001</v>
      </c>
      <c r="D168" s="4">
        <v>3.4020000000000001</v>
      </c>
      <c r="H168" s="3">
        <v>42244</v>
      </c>
      <c r="I168" s="4">
        <v>3246.2359999999999</v>
      </c>
      <c r="J168" s="4">
        <v>3342.2863000000002</v>
      </c>
      <c r="N168" s="3">
        <f t="shared" si="4"/>
        <v>42244</v>
      </c>
      <c r="O168" s="1">
        <f t="shared" si="5"/>
        <v>30.764000000000124</v>
      </c>
      <c r="P168" s="1">
        <f t="shared" si="5"/>
        <v>59.71369999999979</v>
      </c>
    </row>
    <row r="169" spans="2:16" x14ac:dyDescent="0.15">
      <c r="B169" s="3">
        <v>42247</v>
      </c>
      <c r="C169" s="4">
        <v>3.32</v>
      </c>
      <c r="D169" s="4">
        <v>3.395</v>
      </c>
      <c r="H169" s="3">
        <v>42247</v>
      </c>
      <c r="I169" s="4">
        <v>3307.3962000000001</v>
      </c>
      <c r="J169" s="4">
        <v>3366.5358999999999</v>
      </c>
      <c r="N169" s="3">
        <f t="shared" si="4"/>
        <v>42247</v>
      </c>
      <c r="O169" s="1">
        <f t="shared" si="5"/>
        <v>12.603799999999865</v>
      </c>
      <c r="P169" s="1">
        <f t="shared" si="5"/>
        <v>28.464100000000144</v>
      </c>
    </row>
    <row r="170" spans="2:16" x14ac:dyDescent="0.15">
      <c r="B170" s="3">
        <v>42248</v>
      </c>
      <c r="C170" s="4">
        <v>3.3010000000000002</v>
      </c>
      <c r="D170" s="4">
        <v>3.3820000000000001</v>
      </c>
      <c r="H170" s="3">
        <v>42248</v>
      </c>
      <c r="I170" s="4">
        <v>3296.5288999999998</v>
      </c>
      <c r="J170" s="4">
        <v>3362.0826999999999</v>
      </c>
      <c r="N170" s="3">
        <f t="shared" si="4"/>
        <v>42248</v>
      </c>
      <c r="O170" s="1">
        <f t="shared" si="5"/>
        <v>4.4711000000002059</v>
      </c>
      <c r="P170" s="1">
        <f t="shared" si="5"/>
        <v>19.917300000000068</v>
      </c>
    </row>
    <row r="171" spans="2:16" x14ac:dyDescent="0.15">
      <c r="B171" s="3">
        <v>42249</v>
      </c>
      <c r="C171" s="4">
        <v>3.2789999999999999</v>
      </c>
      <c r="D171" s="4">
        <v>3.3719999999999999</v>
      </c>
      <c r="H171" s="3">
        <v>42249</v>
      </c>
      <c r="I171" s="4">
        <v>3220.8505</v>
      </c>
      <c r="J171" s="4">
        <v>3365.8317999999999</v>
      </c>
      <c r="N171" s="3">
        <f t="shared" si="4"/>
        <v>42249</v>
      </c>
      <c r="O171" s="1">
        <f t="shared" si="5"/>
        <v>58.149499999999989</v>
      </c>
      <c r="P171" s="1">
        <f t="shared" si="5"/>
        <v>6.1682000000000698</v>
      </c>
    </row>
    <row r="172" spans="2:16" x14ac:dyDescent="0.15">
      <c r="B172" s="3">
        <v>42254</v>
      </c>
      <c r="C172" s="4">
        <v>3.37</v>
      </c>
      <c r="D172" s="4">
        <v>3.2890000000000001</v>
      </c>
      <c r="H172" s="3">
        <v>42254</v>
      </c>
      <c r="I172" s="4">
        <v>3347.2934</v>
      </c>
      <c r="J172" s="4">
        <v>3250.4850000000001</v>
      </c>
      <c r="N172" s="3">
        <f t="shared" si="4"/>
        <v>42254</v>
      </c>
      <c r="O172" s="1">
        <f t="shared" si="5"/>
        <v>22.70659999999998</v>
      </c>
      <c r="P172" s="1">
        <f t="shared" si="5"/>
        <v>38.514999999999873</v>
      </c>
    </row>
    <row r="173" spans="2:16" x14ac:dyDescent="0.15">
      <c r="B173" s="3">
        <v>42255</v>
      </c>
      <c r="C173" s="4">
        <v>3.25</v>
      </c>
      <c r="D173" s="4">
        <v>3.3780000000000001</v>
      </c>
      <c r="H173" s="3">
        <v>42255</v>
      </c>
      <c r="I173" s="4">
        <v>3221.7890000000002</v>
      </c>
      <c r="J173" s="4">
        <v>3334.0232999999998</v>
      </c>
      <c r="N173" s="3">
        <f t="shared" si="4"/>
        <v>42255</v>
      </c>
      <c r="O173" s="1">
        <f t="shared" si="5"/>
        <v>28.210999999999785</v>
      </c>
      <c r="P173" s="1">
        <f t="shared" si="5"/>
        <v>43.976700000000164</v>
      </c>
    </row>
    <row r="174" spans="2:16" x14ac:dyDescent="0.15">
      <c r="B174" s="3">
        <v>42256</v>
      </c>
      <c r="C174" s="4">
        <v>3.3980000000000001</v>
      </c>
      <c r="D174" s="4">
        <v>3.4420000000000002</v>
      </c>
      <c r="H174" s="3">
        <v>42256</v>
      </c>
      <c r="I174" s="4">
        <v>3344.8238000000001</v>
      </c>
      <c r="J174" s="4">
        <v>3399.3054000000002</v>
      </c>
      <c r="N174" s="3">
        <f t="shared" si="4"/>
        <v>42256</v>
      </c>
      <c r="O174" s="1">
        <f t="shared" si="5"/>
        <v>53.176199999999881</v>
      </c>
      <c r="P174" s="1">
        <f t="shared" si="5"/>
        <v>42.694599999999809</v>
      </c>
    </row>
    <row r="175" spans="2:16" x14ac:dyDescent="0.15">
      <c r="B175" s="3">
        <v>42257</v>
      </c>
      <c r="C175" s="4">
        <v>3.3969999999999998</v>
      </c>
      <c r="D175" s="4">
        <v>3.3809999999999998</v>
      </c>
      <c r="H175" s="3">
        <v>42257</v>
      </c>
      <c r="I175" s="4">
        <v>3349.2806</v>
      </c>
      <c r="J175" s="4">
        <v>3357.5610000000001</v>
      </c>
      <c r="N175" s="3">
        <f t="shared" si="4"/>
        <v>42257</v>
      </c>
      <c r="O175" s="1">
        <f t="shared" si="5"/>
        <v>47.719399999999951</v>
      </c>
      <c r="P175" s="1">
        <f t="shared" si="5"/>
        <v>23.438999999999851</v>
      </c>
    </row>
    <row r="176" spans="2:16" x14ac:dyDescent="0.15">
      <c r="B176" s="3">
        <v>42258</v>
      </c>
      <c r="C176" s="4">
        <v>3.3889999999999998</v>
      </c>
      <c r="D176" s="4">
        <v>3.3879999999999999</v>
      </c>
      <c r="H176" s="3">
        <v>42258</v>
      </c>
      <c r="I176" s="4">
        <v>3349.8771999999999</v>
      </c>
      <c r="J176" s="4">
        <v>3347.1878000000002</v>
      </c>
      <c r="N176" s="3">
        <f t="shared" si="4"/>
        <v>42258</v>
      </c>
      <c r="O176" s="1">
        <f t="shared" si="5"/>
        <v>39.122800000000097</v>
      </c>
      <c r="P176" s="1">
        <f t="shared" si="5"/>
        <v>40.812199999999848</v>
      </c>
    </row>
    <row r="177" spans="2:16" x14ac:dyDescent="0.15">
      <c r="B177" s="3">
        <v>42261</v>
      </c>
      <c r="C177" s="4">
        <v>3.3980000000000001</v>
      </c>
      <c r="D177" s="4">
        <v>3.2690000000000001</v>
      </c>
      <c r="H177" s="3">
        <v>42261</v>
      </c>
      <c r="I177" s="4">
        <v>3367.6419999999998</v>
      </c>
      <c r="J177" s="4">
        <v>3281.1316999999999</v>
      </c>
      <c r="N177" s="3">
        <f t="shared" si="4"/>
        <v>42261</v>
      </c>
      <c r="O177" s="1">
        <f t="shared" si="5"/>
        <v>30.358000000000175</v>
      </c>
      <c r="P177" s="1">
        <f t="shared" si="5"/>
        <v>-12.13169999999991</v>
      </c>
    </row>
    <row r="178" spans="2:16" x14ac:dyDescent="0.15">
      <c r="B178" s="3">
        <v>42262</v>
      </c>
      <c r="C178" s="4">
        <v>3.238</v>
      </c>
      <c r="D178" s="4">
        <v>3.173</v>
      </c>
      <c r="H178" s="3">
        <v>42262</v>
      </c>
      <c r="I178" s="4">
        <v>3208.7440000000001</v>
      </c>
      <c r="J178" s="4">
        <v>3152.2319000000002</v>
      </c>
      <c r="N178" s="3">
        <f t="shared" si="4"/>
        <v>42262</v>
      </c>
      <c r="O178" s="1">
        <f t="shared" si="5"/>
        <v>29.255999999999858</v>
      </c>
      <c r="P178" s="1">
        <f t="shared" si="5"/>
        <v>20.768099999999777</v>
      </c>
    </row>
    <row r="179" spans="2:16" x14ac:dyDescent="0.15">
      <c r="B179" s="3">
        <v>42263</v>
      </c>
      <c r="C179" s="4">
        <v>3.1829999999999998</v>
      </c>
      <c r="D179" s="4">
        <v>3.3450000000000002</v>
      </c>
      <c r="H179" s="3">
        <v>42263</v>
      </c>
      <c r="I179" s="4">
        <v>3149.1577000000002</v>
      </c>
      <c r="J179" s="4">
        <v>3309.2483999999999</v>
      </c>
      <c r="N179" s="3">
        <f t="shared" si="4"/>
        <v>42263</v>
      </c>
      <c r="O179" s="1">
        <f t="shared" si="5"/>
        <v>33.842299999999796</v>
      </c>
      <c r="P179" s="1">
        <f t="shared" si="5"/>
        <v>35.751600000000053</v>
      </c>
    </row>
    <row r="180" spans="2:16" x14ac:dyDescent="0.15">
      <c r="B180" s="3">
        <v>42264</v>
      </c>
      <c r="C180" s="4">
        <v>3.3029999999999999</v>
      </c>
      <c r="D180" s="4">
        <v>3.28</v>
      </c>
      <c r="H180" s="3">
        <v>42264</v>
      </c>
      <c r="I180" s="4">
        <v>3287.6567</v>
      </c>
      <c r="J180" s="4">
        <v>3236.9985999999999</v>
      </c>
      <c r="N180" s="3">
        <f t="shared" si="4"/>
        <v>42264</v>
      </c>
      <c r="O180" s="1">
        <f t="shared" si="5"/>
        <v>15.343299999999999</v>
      </c>
      <c r="P180" s="1">
        <f t="shared" si="5"/>
        <v>43.001400000000103</v>
      </c>
    </row>
    <row r="181" spans="2:16" x14ac:dyDescent="0.15">
      <c r="B181" s="3">
        <v>42265</v>
      </c>
      <c r="C181" s="4">
        <v>3.3</v>
      </c>
      <c r="D181" s="4">
        <v>3.2789999999999999</v>
      </c>
      <c r="H181" s="3">
        <v>42265</v>
      </c>
      <c r="I181" s="4">
        <v>3254.4432000000002</v>
      </c>
      <c r="J181" s="4">
        <v>3251.2732000000001</v>
      </c>
      <c r="N181" s="3">
        <f t="shared" si="4"/>
        <v>42265</v>
      </c>
      <c r="O181" s="1">
        <f t="shared" si="5"/>
        <v>45.556799999999839</v>
      </c>
      <c r="P181" s="1">
        <f t="shared" si="5"/>
        <v>27.726799999999912</v>
      </c>
    </row>
    <row r="182" spans="2:16" x14ac:dyDescent="0.15">
      <c r="B182" s="3">
        <v>42268</v>
      </c>
      <c r="C182" s="4">
        <v>3.2509999999999999</v>
      </c>
      <c r="D182" s="4">
        <v>3.339</v>
      </c>
      <c r="H182" s="3">
        <v>42268</v>
      </c>
      <c r="I182" s="4">
        <v>3222.6028999999999</v>
      </c>
      <c r="J182" s="4">
        <v>3308.2467000000001</v>
      </c>
      <c r="N182" s="3">
        <f t="shared" si="4"/>
        <v>42268</v>
      </c>
      <c r="O182" s="1">
        <f t="shared" si="5"/>
        <v>28.397100000000137</v>
      </c>
      <c r="P182" s="1">
        <f t="shared" si="5"/>
        <v>30.753299999999854</v>
      </c>
    </row>
    <row r="183" spans="2:16" x14ac:dyDescent="0.15">
      <c r="B183" s="3">
        <v>42269</v>
      </c>
      <c r="C183" s="4">
        <v>3.3380000000000001</v>
      </c>
      <c r="D183" s="4">
        <v>3.3650000000000002</v>
      </c>
      <c r="H183" s="3">
        <v>42269</v>
      </c>
      <c r="I183" s="4">
        <v>3312.3654999999999</v>
      </c>
      <c r="J183" s="4">
        <v>3339.03</v>
      </c>
      <c r="N183" s="3">
        <f t="shared" si="4"/>
        <v>42269</v>
      </c>
      <c r="O183" s="1">
        <f t="shared" si="5"/>
        <v>25.634500000000116</v>
      </c>
      <c r="P183" s="1">
        <f t="shared" si="5"/>
        <v>25.9699999999998</v>
      </c>
    </row>
    <row r="184" spans="2:16" x14ac:dyDescent="0.15">
      <c r="B184" s="3">
        <v>42270</v>
      </c>
      <c r="C184" s="4">
        <v>3.3</v>
      </c>
      <c r="D184" s="4">
        <v>3.2869999999999999</v>
      </c>
      <c r="H184" s="3">
        <v>42270</v>
      </c>
      <c r="I184" s="4">
        <v>3290.0711999999999</v>
      </c>
      <c r="J184" s="4">
        <v>3263.0275000000001</v>
      </c>
      <c r="N184" s="3">
        <f t="shared" si="4"/>
        <v>42270</v>
      </c>
      <c r="O184" s="1">
        <f t="shared" si="5"/>
        <v>9.9288000000001375</v>
      </c>
      <c r="P184" s="1">
        <f t="shared" si="5"/>
        <v>23.972499999999854</v>
      </c>
    </row>
    <row r="185" spans="2:16" x14ac:dyDescent="0.15">
      <c r="B185" s="3">
        <v>42271</v>
      </c>
      <c r="C185" s="4">
        <v>3.32</v>
      </c>
      <c r="D185" s="4">
        <v>3.3149999999999999</v>
      </c>
      <c r="H185" s="3">
        <v>42271</v>
      </c>
      <c r="I185" s="4">
        <v>3278.8962000000001</v>
      </c>
      <c r="J185" s="4">
        <v>3284.9991</v>
      </c>
      <c r="N185" s="3">
        <f t="shared" si="4"/>
        <v>42271</v>
      </c>
      <c r="O185" s="1">
        <f t="shared" si="5"/>
        <v>41.103799999999865</v>
      </c>
      <c r="P185" s="1">
        <f t="shared" si="5"/>
        <v>30.000900000000001</v>
      </c>
    </row>
    <row r="186" spans="2:16" x14ac:dyDescent="0.15">
      <c r="B186" s="3">
        <v>42272</v>
      </c>
      <c r="C186" s="4">
        <v>3.3029999999999999</v>
      </c>
      <c r="D186" s="4">
        <v>3.2429999999999999</v>
      </c>
      <c r="H186" s="3">
        <v>42272</v>
      </c>
      <c r="I186" s="4">
        <v>3272.665</v>
      </c>
      <c r="J186" s="4">
        <v>3231.9513999999999</v>
      </c>
      <c r="N186" s="3">
        <f t="shared" si="4"/>
        <v>42272</v>
      </c>
      <c r="O186" s="1">
        <f t="shared" si="5"/>
        <v>30.335000000000036</v>
      </c>
      <c r="P186" s="1">
        <f t="shared" si="5"/>
        <v>11.048600000000079</v>
      </c>
    </row>
    <row r="187" spans="2:16" x14ac:dyDescent="0.15">
      <c r="B187" s="3">
        <v>42275</v>
      </c>
      <c r="C187" s="4">
        <v>3.2490000000000001</v>
      </c>
      <c r="D187" s="4">
        <v>3.262</v>
      </c>
      <c r="H187" s="3">
        <v>42275</v>
      </c>
      <c r="I187" s="4">
        <v>3226.6071999999999</v>
      </c>
      <c r="J187" s="4">
        <v>3242.7523999999999</v>
      </c>
      <c r="N187" s="3">
        <f t="shared" si="4"/>
        <v>42275</v>
      </c>
      <c r="O187" s="1">
        <f t="shared" si="5"/>
        <v>22.392800000000079</v>
      </c>
      <c r="P187" s="1">
        <f t="shared" si="5"/>
        <v>19.247600000000148</v>
      </c>
    </row>
    <row r="188" spans="2:16" x14ac:dyDescent="0.15">
      <c r="B188" s="3">
        <v>42276</v>
      </c>
      <c r="C188" s="4">
        <v>3.2240000000000002</v>
      </c>
      <c r="D188" s="4">
        <v>3.1989999999999998</v>
      </c>
      <c r="H188" s="3">
        <v>42276</v>
      </c>
      <c r="I188" s="4">
        <v>3197.2208999999998</v>
      </c>
      <c r="J188" s="4">
        <v>3178.8544000000002</v>
      </c>
      <c r="N188" s="3">
        <f t="shared" si="4"/>
        <v>42276</v>
      </c>
      <c r="O188" s="1">
        <f t="shared" si="5"/>
        <v>26.779100000000199</v>
      </c>
      <c r="P188" s="1">
        <f t="shared" si="5"/>
        <v>20.145599999999831</v>
      </c>
    </row>
    <row r="189" spans="2:16" x14ac:dyDescent="0.15">
      <c r="B189" s="3">
        <v>42277</v>
      </c>
      <c r="C189" s="4">
        <v>3.2120000000000002</v>
      </c>
      <c r="D189" s="4">
        <v>3.2210000000000001</v>
      </c>
      <c r="H189" s="3">
        <v>42277</v>
      </c>
      <c r="I189" s="4">
        <v>3195.9009999999998</v>
      </c>
      <c r="J189" s="4">
        <v>3202.9475000000002</v>
      </c>
      <c r="N189" s="3">
        <f t="shared" si="4"/>
        <v>42277</v>
      </c>
      <c r="O189" s="1">
        <f t="shared" si="5"/>
        <v>16.09900000000016</v>
      </c>
      <c r="P189" s="1">
        <f t="shared" si="5"/>
        <v>18.052499999999782</v>
      </c>
    </row>
    <row r="190" spans="2:16" x14ac:dyDescent="0.15">
      <c r="B190" s="3">
        <v>42285</v>
      </c>
      <c r="C190" s="4">
        <v>3.355</v>
      </c>
      <c r="D190" s="4">
        <v>3.3370000000000002</v>
      </c>
      <c r="H190" s="3">
        <v>42285</v>
      </c>
      <c r="I190" s="4">
        <v>3324.9810000000002</v>
      </c>
      <c r="J190" s="4">
        <v>3296.482</v>
      </c>
      <c r="N190" s="3">
        <f t="shared" si="4"/>
        <v>42285</v>
      </c>
      <c r="O190" s="1">
        <f t="shared" si="5"/>
        <v>30.018999999999778</v>
      </c>
      <c r="P190" s="1">
        <f t="shared" si="5"/>
        <v>40.518000000000029</v>
      </c>
    </row>
    <row r="191" spans="2:16" x14ac:dyDescent="0.15">
      <c r="B191" s="3">
        <v>42286</v>
      </c>
      <c r="C191" s="4">
        <v>3.33</v>
      </c>
      <c r="D191" s="4">
        <v>3.379</v>
      </c>
      <c r="H191" s="3">
        <v>42286</v>
      </c>
      <c r="I191" s="4">
        <v>3302.3595999999998</v>
      </c>
      <c r="J191" s="4">
        <v>3340.1158999999998</v>
      </c>
      <c r="N191" s="3">
        <f t="shared" si="4"/>
        <v>42286</v>
      </c>
      <c r="O191" s="1">
        <f t="shared" si="5"/>
        <v>27.640400000000227</v>
      </c>
      <c r="P191" s="1">
        <f t="shared" si="5"/>
        <v>38.884100000000217</v>
      </c>
    </row>
    <row r="192" spans="2:16" x14ac:dyDescent="0.15">
      <c r="B192" s="3">
        <v>42289</v>
      </c>
      <c r="C192" s="4">
        <v>3.38</v>
      </c>
      <c r="D192" s="4">
        <v>3.52</v>
      </c>
      <c r="H192" s="3">
        <v>42289</v>
      </c>
      <c r="I192" s="4">
        <v>3351.1390999999999</v>
      </c>
      <c r="J192" s="4">
        <v>3447.6934000000001</v>
      </c>
      <c r="N192" s="3">
        <f t="shared" si="4"/>
        <v>42289</v>
      </c>
      <c r="O192" s="1">
        <f t="shared" si="5"/>
        <v>28.860900000000129</v>
      </c>
      <c r="P192" s="1">
        <f t="shared" si="5"/>
        <v>72.306599999999889</v>
      </c>
    </row>
    <row r="193" spans="2:16" x14ac:dyDescent="0.15">
      <c r="B193" s="3">
        <v>42290</v>
      </c>
      <c r="C193" s="4">
        <v>3.4830000000000001</v>
      </c>
      <c r="D193" s="4">
        <v>3.4950000000000001</v>
      </c>
      <c r="H193" s="3">
        <v>42290</v>
      </c>
      <c r="I193" s="4">
        <v>3422.4771999999998</v>
      </c>
      <c r="J193" s="4">
        <v>3445.0430999999999</v>
      </c>
      <c r="N193" s="3">
        <f t="shared" si="4"/>
        <v>42290</v>
      </c>
      <c r="O193" s="1">
        <f t="shared" si="5"/>
        <v>60.522800000000188</v>
      </c>
      <c r="P193" s="1">
        <f t="shared" si="5"/>
        <v>49.956900000000132</v>
      </c>
    </row>
    <row r="194" spans="2:16" x14ac:dyDescent="0.15">
      <c r="B194" s="3">
        <v>42291</v>
      </c>
      <c r="C194" s="4">
        <v>3.4780000000000002</v>
      </c>
      <c r="D194" s="4">
        <v>3.4569999999999999</v>
      </c>
      <c r="H194" s="3">
        <v>42291</v>
      </c>
      <c r="I194" s="4">
        <v>3431.1352000000002</v>
      </c>
      <c r="J194" s="4">
        <v>3406.1116000000002</v>
      </c>
      <c r="N194" s="3">
        <f t="shared" si="4"/>
        <v>42291</v>
      </c>
      <c r="O194" s="1">
        <f t="shared" si="5"/>
        <v>46.864799999999832</v>
      </c>
      <c r="P194" s="1">
        <f t="shared" si="5"/>
        <v>50.88839999999982</v>
      </c>
    </row>
    <row r="195" spans="2:16" x14ac:dyDescent="0.15">
      <c r="B195" s="3">
        <v>42292</v>
      </c>
      <c r="C195" s="4">
        <v>3.448</v>
      </c>
      <c r="D195" s="4">
        <v>3.5459999999999998</v>
      </c>
      <c r="H195" s="3">
        <v>42292</v>
      </c>
      <c r="I195" s="4">
        <v>3403.3890999999999</v>
      </c>
      <c r="J195" s="4">
        <v>3486.8150000000001</v>
      </c>
      <c r="N195" s="3">
        <f t="shared" si="4"/>
        <v>42292</v>
      </c>
      <c r="O195" s="1">
        <f t="shared" si="5"/>
        <v>44.610900000000129</v>
      </c>
      <c r="P195" s="1">
        <f t="shared" si="5"/>
        <v>59.184999999999945</v>
      </c>
    </row>
    <row r="196" spans="2:16" x14ac:dyDescent="0.15">
      <c r="B196" s="3">
        <v>42293</v>
      </c>
      <c r="C196" s="4">
        <v>3.56</v>
      </c>
      <c r="D196" s="4">
        <v>3.5950000000000002</v>
      </c>
      <c r="H196" s="3">
        <v>42293</v>
      </c>
      <c r="I196" s="4">
        <v>3508.5176999999999</v>
      </c>
      <c r="J196" s="4">
        <v>3534.0653000000002</v>
      </c>
      <c r="N196" s="3">
        <f t="shared" si="4"/>
        <v>42293</v>
      </c>
      <c r="O196" s="1">
        <f t="shared" si="5"/>
        <v>51.482300000000123</v>
      </c>
      <c r="P196" s="1">
        <f t="shared" si="5"/>
        <v>60.934699999999793</v>
      </c>
    </row>
    <row r="197" spans="2:16" x14ac:dyDescent="0.15">
      <c r="B197" s="3">
        <v>42296</v>
      </c>
      <c r="C197" s="4">
        <v>3.597</v>
      </c>
      <c r="D197" s="4">
        <v>3.589</v>
      </c>
      <c r="H197" s="3">
        <v>42296</v>
      </c>
      <c r="I197" s="4">
        <v>3548.9524999999999</v>
      </c>
      <c r="J197" s="4">
        <v>3534.1821</v>
      </c>
      <c r="N197" s="3">
        <f t="shared" si="4"/>
        <v>42296</v>
      </c>
      <c r="O197" s="1">
        <f t="shared" si="5"/>
        <v>48.047500000000127</v>
      </c>
      <c r="P197" s="1">
        <f t="shared" si="5"/>
        <v>54.817900000000009</v>
      </c>
    </row>
    <row r="198" spans="2:16" x14ac:dyDescent="0.15">
      <c r="B198" s="3">
        <v>42297</v>
      </c>
      <c r="C198" s="4">
        <v>3.5870000000000002</v>
      </c>
      <c r="D198" s="4">
        <v>3.6360000000000001</v>
      </c>
      <c r="H198" s="3">
        <v>42297</v>
      </c>
      <c r="I198" s="4">
        <v>3527.875</v>
      </c>
      <c r="J198" s="4">
        <v>3577.7026999999998</v>
      </c>
      <c r="N198" s="3">
        <f t="shared" si="4"/>
        <v>42297</v>
      </c>
      <c r="O198" s="1">
        <f t="shared" si="5"/>
        <v>59.125</v>
      </c>
      <c r="P198" s="1">
        <f t="shared" si="5"/>
        <v>58.297300000000178</v>
      </c>
    </row>
    <row r="199" spans="2:16" x14ac:dyDescent="0.15">
      <c r="B199" s="3">
        <v>42298</v>
      </c>
      <c r="C199" s="4">
        <v>3.64</v>
      </c>
      <c r="D199" s="4">
        <v>3.5270000000000001</v>
      </c>
      <c r="H199" s="3">
        <v>42298</v>
      </c>
      <c r="I199" s="4">
        <v>3580.8377999999998</v>
      </c>
      <c r="J199" s="4">
        <v>3473.2543999999998</v>
      </c>
      <c r="N199" s="3">
        <f t="shared" si="4"/>
        <v>42298</v>
      </c>
      <c r="O199" s="1">
        <f t="shared" si="5"/>
        <v>59.162200000000212</v>
      </c>
      <c r="P199" s="1">
        <f t="shared" si="5"/>
        <v>53.745600000000195</v>
      </c>
    </row>
    <row r="200" spans="2:16" x14ac:dyDescent="0.15">
      <c r="B200" s="3">
        <v>42299</v>
      </c>
      <c r="C200" s="4">
        <v>3.5</v>
      </c>
      <c r="D200" s="4">
        <v>3.5720000000000001</v>
      </c>
      <c r="H200" s="3">
        <v>42299</v>
      </c>
      <c r="I200" s="4">
        <v>3453.2013000000002</v>
      </c>
      <c r="J200" s="4">
        <v>3524.5338999999999</v>
      </c>
      <c r="N200" s="3">
        <f t="shared" ref="N200:N250" si="6">H200</f>
        <v>42299</v>
      </c>
      <c r="O200" s="1">
        <f t="shared" ref="O200:P250" si="7">C200*1000-I200</f>
        <v>46.798699999999826</v>
      </c>
      <c r="P200" s="1">
        <f t="shared" si="7"/>
        <v>47.466100000000097</v>
      </c>
    </row>
    <row r="201" spans="2:16" x14ac:dyDescent="0.15">
      <c r="B201" s="3">
        <v>42300</v>
      </c>
      <c r="C201" s="4">
        <v>3.573</v>
      </c>
      <c r="D201" s="4">
        <v>3.6349999999999998</v>
      </c>
      <c r="H201" s="3">
        <v>42300</v>
      </c>
      <c r="I201" s="4">
        <v>3536.8425000000002</v>
      </c>
      <c r="J201" s="4">
        <v>3571.2411000000002</v>
      </c>
      <c r="N201" s="3">
        <f t="shared" si="6"/>
        <v>42300</v>
      </c>
      <c r="O201" s="1">
        <f t="shared" si="7"/>
        <v>36.1574999999998</v>
      </c>
      <c r="P201" s="1">
        <f t="shared" si="7"/>
        <v>63.758899999999812</v>
      </c>
    </row>
    <row r="202" spans="2:16" x14ac:dyDescent="0.15">
      <c r="B202" s="3">
        <v>42303</v>
      </c>
      <c r="C202" s="4">
        <v>3.6659999999999999</v>
      </c>
      <c r="D202" s="4">
        <v>3.641</v>
      </c>
      <c r="H202" s="3">
        <v>42303</v>
      </c>
      <c r="I202" s="4">
        <v>3614.7022999999999</v>
      </c>
      <c r="J202" s="4">
        <v>3589.2611000000002</v>
      </c>
      <c r="N202" s="3">
        <f t="shared" si="6"/>
        <v>42303</v>
      </c>
      <c r="O202" s="1">
        <f t="shared" si="7"/>
        <v>51.297700000000077</v>
      </c>
      <c r="P202" s="1">
        <f t="shared" si="7"/>
        <v>51.73889999999983</v>
      </c>
    </row>
    <row r="203" spans="2:16" x14ac:dyDescent="0.15">
      <c r="B203" s="3">
        <v>42304</v>
      </c>
      <c r="C203" s="4">
        <v>3.633</v>
      </c>
      <c r="D203" s="4">
        <v>3.6429999999999998</v>
      </c>
      <c r="H203" s="3">
        <v>42304</v>
      </c>
      <c r="I203" s="4">
        <v>3569.4486000000002</v>
      </c>
      <c r="J203" s="4">
        <v>3592.8793999999998</v>
      </c>
      <c r="N203" s="3">
        <f t="shared" si="6"/>
        <v>42304</v>
      </c>
      <c r="O203" s="1">
        <f t="shared" si="7"/>
        <v>63.55139999999983</v>
      </c>
      <c r="P203" s="1">
        <f t="shared" si="7"/>
        <v>50.120600000000195</v>
      </c>
    </row>
    <row r="204" spans="2:16" x14ac:dyDescent="0.15">
      <c r="B204" s="3">
        <v>42305</v>
      </c>
      <c r="C204" s="4">
        <v>3.6230000000000002</v>
      </c>
      <c r="D204" s="4">
        <v>3.5790000000000002</v>
      </c>
      <c r="H204" s="3">
        <v>42305</v>
      </c>
      <c r="I204" s="4">
        <v>3575.8047999999999</v>
      </c>
      <c r="J204" s="4">
        <v>3524.9198999999999</v>
      </c>
      <c r="N204" s="3">
        <f t="shared" si="6"/>
        <v>42305</v>
      </c>
      <c r="O204" s="1">
        <f t="shared" si="7"/>
        <v>47.195200000000114</v>
      </c>
      <c r="P204" s="1">
        <f t="shared" si="7"/>
        <v>54.08010000000013</v>
      </c>
    </row>
    <row r="205" spans="2:16" x14ac:dyDescent="0.15">
      <c r="B205" s="3">
        <v>42306</v>
      </c>
      <c r="C205" s="4">
        <v>3.5819999999999999</v>
      </c>
      <c r="D205" s="4">
        <v>3.5840000000000001</v>
      </c>
      <c r="H205" s="3">
        <v>42306</v>
      </c>
      <c r="I205" s="4">
        <v>3539.9776999999999</v>
      </c>
      <c r="J205" s="4">
        <v>3533.3065000000001</v>
      </c>
      <c r="N205" s="3">
        <f t="shared" si="6"/>
        <v>42306</v>
      </c>
      <c r="O205" s="1">
        <f t="shared" si="7"/>
        <v>42.022300000000087</v>
      </c>
      <c r="P205" s="1">
        <f t="shared" si="7"/>
        <v>50.693499999999858</v>
      </c>
    </row>
    <row r="206" spans="2:16" x14ac:dyDescent="0.15">
      <c r="B206" s="3">
        <v>42307</v>
      </c>
      <c r="C206" s="4">
        <v>3.577</v>
      </c>
      <c r="D206" s="4">
        <v>3.585</v>
      </c>
      <c r="H206" s="3">
        <v>42307</v>
      </c>
      <c r="I206" s="4">
        <v>3530.2233000000001</v>
      </c>
      <c r="J206" s="4">
        <v>3534.0787999999998</v>
      </c>
      <c r="N206" s="3">
        <f t="shared" si="6"/>
        <v>42307</v>
      </c>
      <c r="O206" s="1">
        <f t="shared" si="7"/>
        <v>46.776699999999892</v>
      </c>
      <c r="P206" s="1">
        <f t="shared" si="7"/>
        <v>50.921200000000226</v>
      </c>
    </row>
    <row r="207" spans="2:16" x14ac:dyDescent="0.15">
      <c r="B207" s="3">
        <v>42310</v>
      </c>
      <c r="C207" s="4">
        <v>3.5539999999999998</v>
      </c>
      <c r="D207" s="4">
        <v>3.5249999999999999</v>
      </c>
      <c r="H207" s="3">
        <v>42310</v>
      </c>
      <c r="I207" s="4">
        <v>3489.2251999999999</v>
      </c>
      <c r="J207" s="4">
        <v>3475.9623000000001</v>
      </c>
      <c r="N207" s="3">
        <f t="shared" si="6"/>
        <v>42310</v>
      </c>
      <c r="O207" s="1">
        <f t="shared" si="7"/>
        <v>64.774800000000141</v>
      </c>
      <c r="P207" s="1">
        <f t="shared" si="7"/>
        <v>49.037699999999859</v>
      </c>
    </row>
    <row r="208" spans="2:16" x14ac:dyDescent="0.15">
      <c r="B208" s="3">
        <v>42311</v>
      </c>
      <c r="C208" s="4">
        <v>3.5310000000000001</v>
      </c>
      <c r="D208" s="4">
        <v>3.4980000000000002</v>
      </c>
      <c r="H208" s="3">
        <v>42311</v>
      </c>
      <c r="I208" s="4">
        <v>3484.7217999999998</v>
      </c>
      <c r="J208" s="4">
        <v>3465.4926999999998</v>
      </c>
      <c r="N208" s="3">
        <f t="shared" si="6"/>
        <v>42311</v>
      </c>
      <c r="O208" s="1">
        <f t="shared" si="7"/>
        <v>46.278200000000197</v>
      </c>
      <c r="P208" s="1">
        <f t="shared" si="7"/>
        <v>32.507300000000214</v>
      </c>
    </row>
    <row r="209" spans="2:16" x14ac:dyDescent="0.15">
      <c r="B209" s="3">
        <v>42312</v>
      </c>
      <c r="C209" s="4">
        <v>3.5070000000000001</v>
      </c>
      <c r="D209" s="4">
        <v>3.7080000000000002</v>
      </c>
      <c r="H209" s="3">
        <v>42312</v>
      </c>
      <c r="I209" s="4">
        <v>3477.1592000000001</v>
      </c>
      <c r="J209" s="4">
        <v>3628.5376999999999</v>
      </c>
      <c r="N209" s="3">
        <f t="shared" si="6"/>
        <v>42312</v>
      </c>
      <c r="O209" s="1">
        <f t="shared" si="7"/>
        <v>29.840799999999945</v>
      </c>
      <c r="P209" s="1">
        <f t="shared" si="7"/>
        <v>79.462300000000141</v>
      </c>
    </row>
    <row r="210" spans="2:16" x14ac:dyDescent="0.15">
      <c r="B210" s="3">
        <v>42313</v>
      </c>
      <c r="C210" s="4">
        <v>3.6960000000000002</v>
      </c>
      <c r="D210" s="4">
        <v>3.7669999999999999</v>
      </c>
      <c r="H210" s="3">
        <v>42313</v>
      </c>
      <c r="I210" s="4">
        <v>3630.7817</v>
      </c>
      <c r="J210" s="4">
        <v>3705.9697000000001</v>
      </c>
      <c r="N210" s="3">
        <f t="shared" si="6"/>
        <v>42313</v>
      </c>
      <c r="O210" s="1">
        <f t="shared" si="7"/>
        <v>65.218299999999999</v>
      </c>
      <c r="P210" s="1">
        <f t="shared" si="7"/>
        <v>61.030299999999897</v>
      </c>
    </row>
    <row r="211" spans="2:16" x14ac:dyDescent="0.15">
      <c r="B211" s="3">
        <v>42314</v>
      </c>
      <c r="C211" s="4">
        <v>3.766</v>
      </c>
      <c r="D211" s="4">
        <v>3.8570000000000002</v>
      </c>
      <c r="H211" s="3">
        <v>42314</v>
      </c>
      <c r="I211" s="4">
        <v>3698.3420000000001</v>
      </c>
      <c r="J211" s="4">
        <v>3793.3739</v>
      </c>
      <c r="N211" s="3">
        <f t="shared" si="6"/>
        <v>42314</v>
      </c>
      <c r="O211" s="1">
        <f t="shared" si="7"/>
        <v>67.657999999999902</v>
      </c>
      <c r="P211" s="1">
        <f t="shared" si="7"/>
        <v>63.626099999999951</v>
      </c>
    </row>
    <row r="212" spans="2:16" x14ac:dyDescent="0.15">
      <c r="B212" s="3">
        <v>42317</v>
      </c>
      <c r="C212" s="4">
        <v>3.85</v>
      </c>
      <c r="D212" s="4">
        <v>3.8969999999999998</v>
      </c>
      <c r="H212" s="3">
        <v>42317</v>
      </c>
      <c r="I212" s="4">
        <v>3796.3791999999999</v>
      </c>
      <c r="J212" s="4">
        <v>3840.3546999999999</v>
      </c>
      <c r="N212" s="3">
        <f t="shared" si="6"/>
        <v>42317</v>
      </c>
      <c r="O212" s="1">
        <f t="shared" si="7"/>
        <v>53.620800000000145</v>
      </c>
      <c r="P212" s="1">
        <f t="shared" si="7"/>
        <v>56.645300000000134</v>
      </c>
    </row>
    <row r="213" spans="2:16" x14ac:dyDescent="0.15">
      <c r="B213" s="3">
        <v>42318</v>
      </c>
      <c r="C213" s="4">
        <v>3.86</v>
      </c>
      <c r="D213" s="4">
        <v>3.8860000000000001</v>
      </c>
      <c r="H213" s="3">
        <v>42318</v>
      </c>
      <c r="I213" s="4">
        <v>3806.6685000000002</v>
      </c>
      <c r="J213" s="4">
        <v>3833.2379000000001</v>
      </c>
      <c r="N213" s="3">
        <f t="shared" si="6"/>
        <v>42318</v>
      </c>
      <c r="O213" s="1">
        <f t="shared" si="7"/>
        <v>53.331499999999778</v>
      </c>
      <c r="P213" s="1">
        <f t="shared" si="7"/>
        <v>52.762099999999919</v>
      </c>
    </row>
    <row r="214" spans="2:16" x14ac:dyDescent="0.15">
      <c r="B214" s="3">
        <v>42319</v>
      </c>
      <c r="C214" s="4">
        <v>3.8849999999999998</v>
      </c>
      <c r="D214" s="4">
        <v>3.8809999999999998</v>
      </c>
      <c r="H214" s="3">
        <v>42319</v>
      </c>
      <c r="I214" s="4">
        <v>3828.4476</v>
      </c>
      <c r="J214" s="4">
        <v>3833.6457</v>
      </c>
      <c r="N214" s="3">
        <f t="shared" si="6"/>
        <v>42319</v>
      </c>
      <c r="O214" s="1">
        <f t="shared" si="7"/>
        <v>56.552400000000034</v>
      </c>
      <c r="P214" s="1">
        <f t="shared" si="7"/>
        <v>47.354299999999967</v>
      </c>
    </row>
    <row r="215" spans="2:16" x14ac:dyDescent="0.15">
      <c r="B215" s="3">
        <v>42320</v>
      </c>
      <c r="C215" s="4">
        <v>3.8849999999999998</v>
      </c>
      <c r="D215" s="4">
        <v>3.8410000000000002</v>
      </c>
      <c r="H215" s="3">
        <v>42320</v>
      </c>
      <c r="I215" s="4">
        <v>3841.7375999999999</v>
      </c>
      <c r="J215" s="4">
        <v>3795.3240999999998</v>
      </c>
      <c r="N215" s="3">
        <f t="shared" si="6"/>
        <v>42320</v>
      </c>
      <c r="O215" s="1">
        <f t="shared" si="7"/>
        <v>43.262400000000071</v>
      </c>
      <c r="P215" s="1">
        <f t="shared" si="7"/>
        <v>45.675900000000183</v>
      </c>
    </row>
    <row r="216" spans="2:16" x14ac:dyDescent="0.15">
      <c r="B216" s="3">
        <v>42321</v>
      </c>
      <c r="C216" s="4">
        <v>3.8159999999999998</v>
      </c>
      <c r="D216" s="4">
        <v>3.8039999999999998</v>
      </c>
      <c r="H216" s="3">
        <v>42321</v>
      </c>
      <c r="I216" s="4">
        <v>3756.2044000000001</v>
      </c>
      <c r="J216" s="4">
        <v>3746.2422000000001</v>
      </c>
      <c r="N216" s="3">
        <f t="shared" si="6"/>
        <v>42321</v>
      </c>
      <c r="O216" s="1">
        <f t="shared" si="7"/>
        <v>59.795599999999922</v>
      </c>
      <c r="P216" s="1">
        <f t="shared" si="7"/>
        <v>57.757799999999861</v>
      </c>
    </row>
    <row r="217" spans="2:16" x14ac:dyDescent="0.15">
      <c r="B217" s="3">
        <v>42324</v>
      </c>
      <c r="C217" s="4">
        <v>3.758</v>
      </c>
      <c r="D217" s="4">
        <v>3.8260000000000001</v>
      </c>
      <c r="H217" s="3">
        <v>42324</v>
      </c>
      <c r="I217" s="4">
        <v>3682.7348999999999</v>
      </c>
      <c r="J217" s="4">
        <v>3764.1262000000002</v>
      </c>
      <c r="N217" s="3">
        <f t="shared" si="6"/>
        <v>42324</v>
      </c>
      <c r="O217" s="1">
        <f t="shared" si="7"/>
        <v>75.265100000000075</v>
      </c>
      <c r="P217" s="1">
        <f t="shared" si="7"/>
        <v>61.873799999999846</v>
      </c>
    </row>
    <row r="218" spans="2:16" x14ac:dyDescent="0.15">
      <c r="B218" s="3">
        <v>42325</v>
      </c>
      <c r="C218" s="4">
        <v>3.843</v>
      </c>
      <c r="D218" s="4">
        <v>3.8119999999999998</v>
      </c>
      <c r="H218" s="3">
        <v>42325</v>
      </c>
      <c r="I218" s="4">
        <v>3790.4261000000001</v>
      </c>
      <c r="J218" s="4">
        <v>3758.3869</v>
      </c>
      <c r="N218" s="3">
        <f t="shared" si="6"/>
        <v>42325</v>
      </c>
      <c r="O218" s="1">
        <f t="shared" si="7"/>
        <v>52.573899999999867</v>
      </c>
      <c r="P218" s="1">
        <f t="shared" si="7"/>
        <v>53.613100000000031</v>
      </c>
    </row>
    <row r="219" spans="2:16" x14ac:dyDescent="0.15">
      <c r="B219" s="3">
        <v>42326</v>
      </c>
      <c r="C219" s="4">
        <v>3.8140000000000001</v>
      </c>
      <c r="D219" s="4">
        <v>3.7789999999999999</v>
      </c>
      <c r="H219" s="3">
        <v>42326</v>
      </c>
      <c r="I219" s="4">
        <v>3760.4555</v>
      </c>
      <c r="J219" s="4">
        <v>3715.5796</v>
      </c>
      <c r="N219" s="3">
        <f t="shared" si="6"/>
        <v>42326</v>
      </c>
      <c r="O219" s="1">
        <f t="shared" si="7"/>
        <v>53.544499999999971</v>
      </c>
      <c r="P219" s="1">
        <f t="shared" si="7"/>
        <v>63.420399999999972</v>
      </c>
    </row>
    <row r="220" spans="2:16" x14ac:dyDescent="0.15">
      <c r="B220" s="3">
        <v>42327</v>
      </c>
      <c r="C220" s="4">
        <v>3.7810000000000001</v>
      </c>
      <c r="D220" s="4">
        <v>3.8359999999999999</v>
      </c>
      <c r="H220" s="3">
        <v>42327</v>
      </c>
      <c r="I220" s="4">
        <v>3725.6219999999998</v>
      </c>
      <c r="J220" s="4">
        <v>3774.9690000000001</v>
      </c>
      <c r="N220" s="3">
        <f t="shared" si="6"/>
        <v>42327</v>
      </c>
      <c r="O220" s="1">
        <f t="shared" si="7"/>
        <v>55.378000000000156</v>
      </c>
      <c r="P220" s="1">
        <f t="shared" si="7"/>
        <v>61.030999999999949</v>
      </c>
    </row>
    <row r="221" spans="2:16" x14ac:dyDescent="0.15">
      <c r="B221" s="3">
        <v>42328</v>
      </c>
      <c r="C221" s="4">
        <v>3.835</v>
      </c>
      <c r="D221" s="4">
        <v>3.8250000000000002</v>
      </c>
      <c r="H221" s="3">
        <v>42328</v>
      </c>
      <c r="I221" s="4">
        <v>3778.8843000000002</v>
      </c>
      <c r="J221" s="4">
        <v>3774.3833</v>
      </c>
      <c r="N221" s="3">
        <f t="shared" si="6"/>
        <v>42328</v>
      </c>
      <c r="O221" s="1">
        <f t="shared" si="7"/>
        <v>56.115699999999833</v>
      </c>
      <c r="P221" s="1">
        <f t="shared" si="7"/>
        <v>50.616700000000037</v>
      </c>
    </row>
    <row r="222" spans="2:16" x14ac:dyDescent="0.15">
      <c r="B222" s="3">
        <v>42331</v>
      </c>
      <c r="C222" s="4">
        <v>3.82</v>
      </c>
      <c r="D222" s="4">
        <v>3.806</v>
      </c>
      <c r="H222" s="3">
        <v>42331</v>
      </c>
      <c r="I222" s="4">
        <v>3774.4355999999998</v>
      </c>
      <c r="J222" s="4">
        <v>3753.3350999999998</v>
      </c>
      <c r="N222" s="3">
        <f t="shared" si="6"/>
        <v>42331</v>
      </c>
      <c r="O222" s="1">
        <f t="shared" si="7"/>
        <v>45.564400000000205</v>
      </c>
      <c r="P222" s="1">
        <f t="shared" si="7"/>
        <v>52.664900000000216</v>
      </c>
    </row>
    <row r="223" spans="2:16" x14ac:dyDescent="0.15">
      <c r="B223" s="3">
        <v>42332</v>
      </c>
      <c r="C223" s="4">
        <v>3.794</v>
      </c>
      <c r="D223" s="4">
        <v>3.8090000000000002</v>
      </c>
      <c r="H223" s="3">
        <v>42332</v>
      </c>
      <c r="I223" s="4">
        <v>3745.7606999999998</v>
      </c>
      <c r="J223" s="4">
        <v>3753.8887</v>
      </c>
      <c r="N223" s="3">
        <f t="shared" si="6"/>
        <v>42332</v>
      </c>
      <c r="O223" s="1">
        <f t="shared" si="7"/>
        <v>48.239300000000185</v>
      </c>
      <c r="P223" s="1">
        <f t="shared" si="7"/>
        <v>55.111300000000028</v>
      </c>
    </row>
    <row r="224" spans="2:16" x14ac:dyDescent="0.15">
      <c r="B224" s="3">
        <v>42333</v>
      </c>
      <c r="C224" s="4">
        <v>3.802</v>
      </c>
      <c r="D224" s="4">
        <v>3.8319999999999999</v>
      </c>
      <c r="H224" s="3">
        <v>42333</v>
      </c>
      <c r="I224" s="4">
        <v>3747.7593999999999</v>
      </c>
      <c r="J224" s="4">
        <v>3781.6069000000002</v>
      </c>
      <c r="N224" s="3">
        <f t="shared" si="6"/>
        <v>42333</v>
      </c>
      <c r="O224" s="1">
        <f t="shared" si="7"/>
        <v>54.240600000000086</v>
      </c>
      <c r="P224" s="1">
        <f t="shared" si="7"/>
        <v>50.393099999999777</v>
      </c>
    </row>
    <row r="225" spans="2:16" x14ac:dyDescent="0.15">
      <c r="B225" s="3">
        <v>42334</v>
      </c>
      <c r="C225" s="4">
        <v>3.8559999999999999</v>
      </c>
      <c r="D225" s="4">
        <v>3.8140000000000001</v>
      </c>
      <c r="H225" s="3">
        <v>42334</v>
      </c>
      <c r="I225" s="4">
        <v>3795.2453999999998</v>
      </c>
      <c r="J225" s="4">
        <v>3759.4286000000002</v>
      </c>
      <c r="N225" s="3">
        <f t="shared" si="6"/>
        <v>42334</v>
      </c>
      <c r="O225" s="1">
        <f t="shared" si="7"/>
        <v>60.75460000000021</v>
      </c>
      <c r="P225" s="1">
        <f t="shared" si="7"/>
        <v>54.571399999999812</v>
      </c>
    </row>
    <row r="226" spans="2:16" x14ac:dyDescent="0.15">
      <c r="B226" s="3">
        <v>42335</v>
      </c>
      <c r="C226" s="4">
        <v>3.8</v>
      </c>
      <c r="D226" s="4">
        <v>3.6080000000000001</v>
      </c>
      <c r="H226" s="3">
        <v>42335</v>
      </c>
      <c r="I226" s="4">
        <v>3739.0958000000001</v>
      </c>
      <c r="J226" s="4">
        <v>3556.9924000000001</v>
      </c>
      <c r="N226" s="3">
        <f t="shared" si="6"/>
        <v>42335</v>
      </c>
      <c r="O226" s="1">
        <f t="shared" si="7"/>
        <v>60.904199999999946</v>
      </c>
      <c r="P226" s="1">
        <f t="shared" si="7"/>
        <v>51.007599999999911</v>
      </c>
    </row>
    <row r="227" spans="2:16" x14ac:dyDescent="0.15">
      <c r="B227" s="3">
        <v>42338</v>
      </c>
      <c r="C227" s="4">
        <v>3.6150000000000002</v>
      </c>
      <c r="D227" s="4">
        <v>3.609</v>
      </c>
      <c r="H227" s="3">
        <v>42338</v>
      </c>
      <c r="I227" s="4">
        <v>3554.89</v>
      </c>
      <c r="J227" s="4">
        <v>3566.4122000000002</v>
      </c>
      <c r="N227" s="3">
        <f t="shared" si="6"/>
        <v>42338</v>
      </c>
      <c r="O227" s="1">
        <f t="shared" si="7"/>
        <v>60.110000000000127</v>
      </c>
      <c r="P227" s="1">
        <f t="shared" si="7"/>
        <v>42.587799999999788</v>
      </c>
    </row>
    <row r="228" spans="2:16" x14ac:dyDescent="0.15">
      <c r="B228" s="3">
        <v>42339</v>
      </c>
      <c r="C228" s="4">
        <v>3.6040000000000001</v>
      </c>
      <c r="D228" s="4">
        <v>3.637</v>
      </c>
      <c r="H228" s="3">
        <v>42339</v>
      </c>
      <c r="I228" s="4">
        <v>3562.3186000000001</v>
      </c>
      <c r="J228" s="4">
        <v>3591.6959999999999</v>
      </c>
      <c r="N228" s="3">
        <f t="shared" si="6"/>
        <v>42339</v>
      </c>
      <c r="O228" s="1">
        <f t="shared" si="7"/>
        <v>41.68139999999994</v>
      </c>
      <c r="P228" s="1">
        <f t="shared" si="7"/>
        <v>45.304000000000087</v>
      </c>
    </row>
    <row r="229" spans="2:16" x14ac:dyDescent="0.15">
      <c r="B229" s="3">
        <v>42340</v>
      </c>
      <c r="C229" s="4">
        <v>3.6339999999999999</v>
      </c>
      <c r="D229" s="4">
        <v>3.7930000000000001</v>
      </c>
      <c r="H229" s="3">
        <v>42340</v>
      </c>
      <c r="I229" s="4">
        <v>3587.7575999999999</v>
      </c>
      <c r="J229" s="4">
        <v>3721.9544999999998</v>
      </c>
      <c r="N229" s="3">
        <f t="shared" si="6"/>
        <v>42340</v>
      </c>
      <c r="O229" s="1">
        <f t="shared" si="7"/>
        <v>46.242400000000089</v>
      </c>
      <c r="P229" s="1">
        <f t="shared" si="7"/>
        <v>71.045500000000175</v>
      </c>
    </row>
    <row r="230" spans="2:16" x14ac:dyDescent="0.15">
      <c r="B230" s="3">
        <v>42341</v>
      </c>
      <c r="C230" s="4">
        <v>3.7829999999999999</v>
      </c>
      <c r="D230" s="4">
        <v>3.8010000000000002</v>
      </c>
      <c r="H230" s="3">
        <v>42341</v>
      </c>
      <c r="I230" s="4">
        <v>3709.5468999999998</v>
      </c>
      <c r="J230" s="4">
        <v>3749.2984999999999</v>
      </c>
      <c r="N230" s="3">
        <f t="shared" si="6"/>
        <v>42341</v>
      </c>
      <c r="O230" s="1">
        <f t="shared" si="7"/>
        <v>73.453100000000177</v>
      </c>
      <c r="P230" s="1">
        <f t="shared" si="7"/>
        <v>51.701500000000124</v>
      </c>
    </row>
    <row r="231" spans="2:16" x14ac:dyDescent="0.15">
      <c r="B231" s="3">
        <v>42342</v>
      </c>
      <c r="C231" s="4">
        <v>3.7829999999999999</v>
      </c>
      <c r="D231" s="4">
        <v>3.7290000000000001</v>
      </c>
      <c r="H231" s="3">
        <v>42342</v>
      </c>
      <c r="I231" s="4">
        <v>3719.7338</v>
      </c>
      <c r="J231" s="4">
        <v>3677.5922</v>
      </c>
      <c r="N231" s="3">
        <f t="shared" si="6"/>
        <v>42342</v>
      </c>
      <c r="O231" s="1">
        <f t="shared" si="7"/>
        <v>63.266200000000026</v>
      </c>
      <c r="P231" s="1">
        <f t="shared" si="7"/>
        <v>51.407799999999952</v>
      </c>
    </row>
    <row r="232" spans="2:16" x14ac:dyDescent="0.15">
      <c r="B232" s="3">
        <v>42345</v>
      </c>
      <c r="C232" s="4">
        <v>3.7320000000000002</v>
      </c>
      <c r="D232" s="4">
        <v>3.7349999999999999</v>
      </c>
      <c r="H232" s="3">
        <v>42345</v>
      </c>
      <c r="I232" s="4">
        <v>3681.5817000000002</v>
      </c>
      <c r="J232" s="4">
        <v>3687.6073000000001</v>
      </c>
      <c r="N232" s="3">
        <f t="shared" si="6"/>
        <v>42345</v>
      </c>
      <c r="O232" s="1">
        <f t="shared" si="7"/>
        <v>50.418299999999817</v>
      </c>
      <c r="P232" s="1">
        <f t="shared" si="7"/>
        <v>47.392699999999877</v>
      </c>
    </row>
    <row r="233" spans="2:16" x14ac:dyDescent="0.15">
      <c r="B233" s="3">
        <v>42346</v>
      </c>
      <c r="C233" s="4">
        <v>3.7109999999999999</v>
      </c>
      <c r="D233" s="4">
        <v>3.681</v>
      </c>
      <c r="H233" s="3">
        <v>42346</v>
      </c>
      <c r="I233" s="4">
        <v>3668.8384999999998</v>
      </c>
      <c r="J233" s="4">
        <v>3623.0201999999999</v>
      </c>
      <c r="N233" s="3">
        <f t="shared" si="6"/>
        <v>42346</v>
      </c>
      <c r="O233" s="1">
        <f t="shared" si="7"/>
        <v>42.16150000000016</v>
      </c>
      <c r="P233" s="1">
        <f t="shared" si="7"/>
        <v>57.979800000000068</v>
      </c>
    </row>
    <row r="234" spans="2:16" x14ac:dyDescent="0.15">
      <c r="B234" s="3">
        <v>42347</v>
      </c>
      <c r="C234" s="4">
        <v>3.6789999999999998</v>
      </c>
      <c r="D234" s="4">
        <v>3.6859999999999999</v>
      </c>
      <c r="H234" s="3">
        <v>42347</v>
      </c>
      <c r="I234" s="4">
        <v>3613.4203000000002</v>
      </c>
      <c r="J234" s="4">
        <v>3635.9382000000001</v>
      </c>
      <c r="N234" s="3">
        <f t="shared" si="6"/>
        <v>42347</v>
      </c>
      <c r="O234" s="1">
        <f t="shared" si="7"/>
        <v>65.579699999999775</v>
      </c>
      <c r="P234" s="1">
        <f t="shared" si="7"/>
        <v>50.061799999999948</v>
      </c>
    </row>
    <row r="235" spans="2:16" x14ac:dyDescent="0.15">
      <c r="B235" s="3">
        <v>42348</v>
      </c>
      <c r="C235" s="4">
        <v>3.6960000000000002</v>
      </c>
      <c r="D235" s="4">
        <v>3.6789999999999998</v>
      </c>
      <c r="H235" s="3">
        <v>42348</v>
      </c>
      <c r="I235" s="4">
        <v>3634.366</v>
      </c>
      <c r="J235" s="4">
        <v>3623.0841999999998</v>
      </c>
      <c r="N235" s="3">
        <f t="shared" si="6"/>
        <v>42348</v>
      </c>
      <c r="O235" s="1">
        <f t="shared" si="7"/>
        <v>61.634000000000015</v>
      </c>
      <c r="P235" s="1">
        <f t="shared" si="7"/>
        <v>55.915800000000218</v>
      </c>
    </row>
    <row r="236" spans="2:16" x14ac:dyDescent="0.15">
      <c r="B236" s="3">
        <v>42349</v>
      </c>
      <c r="C236" s="4">
        <v>3.66</v>
      </c>
      <c r="D236" s="4">
        <v>3.661</v>
      </c>
      <c r="H236" s="3">
        <v>42349</v>
      </c>
      <c r="I236" s="4">
        <v>3605.3723</v>
      </c>
      <c r="J236" s="4">
        <v>3608.0587</v>
      </c>
      <c r="N236" s="3">
        <f t="shared" si="6"/>
        <v>42349</v>
      </c>
      <c r="O236" s="1">
        <f t="shared" si="7"/>
        <v>54.627700000000004</v>
      </c>
      <c r="P236" s="1">
        <f t="shared" si="7"/>
        <v>52.941299999999956</v>
      </c>
    </row>
    <row r="237" spans="2:16" x14ac:dyDescent="0.15">
      <c r="B237" s="3">
        <v>42352</v>
      </c>
      <c r="C237" s="4">
        <v>3.6389999999999998</v>
      </c>
      <c r="D237" s="4">
        <v>3.7730000000000001</v>
      </c>
      <c r="H237" s="3">
        <v>42352</v>
      </c>
      <c r="I237" s="4">
        <v>3573.8838000000001</v>
      </c>
      <c r="J237" s="4">
        <v>3711.3220000000001</v>
      </c>
      <c r="N237" s="3">
        <f t="shared" si="6"/>
        <v>42352</v>
      </c>
      <c r="O237" s="1">
        <f t="shared" si="7"/>
        <v>65.116199999999935</v>
      </c>
      <c r="P237" s="1">
        <f t="shared" si="7"/>
        <v>61.677999999999884</v>
      </c>
    </row>
    <row r="238" spans="2:16" x14ac:dyDescent="0.15">
      <c r="B238" s="3">
        <v>42353</v>
      </c>
      <c r="C238" s="4">
        <v>3.77</v>
      </c>
      <c r="D238" s="4">
        <v>3.7370000000000001</v>
      </c>
      <c r="H238" s="3">
        <v>42353</v>
      </c>
      <c r="I238" s="4">
        <v>3707.7303999999999</v>
      </c>
      <c r="J238" s="4">
        <v>3694.3885</v>
      </c>
      <c r="N238" s="3">
        <f t="shared" si="6"/>
        <v>42353</v>
      </c>
      <c r="O238" s="1">
        <f t="shared" si="7"/>
        <v>62.269600000000082</v>
      </c>
      <c r="P238" s="1">
        <f t="shared" si="7"/>
        <v>42.611499999999978</v>
      </c>
    </row>
    <row r="239" spans="2:16" x14ac:dyDescent="0.15">
      <c r="B239" s="3">
        <v>42354</v>
      </c>
      <c r="C239" s="4">
        <v>3.7509999999999999</v>
      </c>
      <c r="D239" s="4">
        <v>3.738</v>
      </c>
      <c r="H239" s="3">
        <v>42354</v>
      </c>
      <c r="I239" s="4">
        <v>3703.9503</v>
      </c>
      <c r="J239" s="4">
        <v>3685.4398000000001</v>
      </c>
      <c r="N239" s="3">
        <f t="shared" si="6"/>
        <v>42354</v>
      </c>
      <c r="O239" s="1">
        <f t="shared" si="7"/>
        <v>47.04970000000003</v>
      </c>
      <c r="P239" s="1">
        <f t="shared" si="7"/>
        <v>52.560199999999895</v>
      </c>
    </row>
    <row r="240" spans="2:16" x14ac:dyDescent="0.15">
      <c r="B240" s="3">
        <v>42355</v>
      </c>
      <c r="C240" s="4">
        <v>3.7589999999999999</v>
      </c>
      <c r="D240" s="4">
        <v>3.8079999999999998</v>
      </c>
      <c r="H240" s="3">
        <v>42355</v>
      </c>
      <c r="I240" s="4">
        <v>3712.7833000000001</v>
      </c>
      <c r="J240" s="4">
        <v>3755.8881000000001</v>
      </c>
      <c r="N240" s="3">
        <f t="shared" si="6"/>
        <v>42355</v>
      </c>
      <c r="O240" s="1">
        <f t="shared" si="7"/>
        <v>46.216699999999946</v>
      </c>
      <c r="P240" s="1">
        <f t="shared" si="7"/>
        <v>52.111899999999878</v>
      </c>
    </row>
    <row r="241" spans="2:16" x14ac:dyDescent="0.15">
      <c r="B241" s="3">
        <v>42356</v>
      </c>
      <c r="C241" s="4">
        <v>3.8079999999999998</v>
      </c>
      <c r="D241" s="4">
        <v>3.8220000000000001</v>
      </c>
      <c r="H241" s="3">
        <v>42356</v>
      </c>
      <c r="I241" s="4">
        <v>3754.9603000000002</v>
      </c>
      <c r="J241" s="4">
        <v>3767.9128000000001</v>
      </c>
      <c r="N241" s="3">
        <f t="shared" si="6"/>
        <v>42356</v>
      </c>
      <c r="O241" s="1">
        <f t="shared" si="7"/>
        <v>53.039699999999812</v>
      </c>
      <c r="P241" s="1">
        <f t="shared" si="7"/>
        <v>54.087199999999939</v>
      </c>
    </row>
    <row r="242" spans="2:16" x14ac:dyDescent="0.15">
      <c r="B242" s="3">
        <v>42359</v>
      </c>
      <c r="C242" s="4">
        <v>3.81</v>
      </c>
      <c r="D242" s="4">
        <v>3.9220000000000002</v>
      </c>
      <c r="H242" s="3">
        <v>42359</v>
      </c>
      <c r="I242" s="4">
        <v>3762.0970000000002</v>
      </c>
      <c r="J242" s="4">
        <v>3865.9650000000001</v>
      </c>
      <c r="N242" s="3">
        <f t="shared" si="6"/>
        <v>42359</v>
      </c>
      <c r="O242" s="1">
        <f t="shared" si="7"/>
        <v>47.902999999999793</v>
      </c>
      <c r="P242" s="1">
        <f t="shared" si="7"/>
        <v>56.034999999999854</v>
      </c>
    </row>
    <row r="243" spans="2:16" x14ac:dyDescent="0.15">
      <c r="B243" s="3">
        <v>42360</v>
      </c>
      <c r="C243" s="4">
        <v>3.9279999999999999</v>
      </c>
      <c r="D243" s="4">
        <v>3.927</v>
      </c>
      <c r="H243" s="3">
        <v>42360</v>
      </c>
      <c r="I243" s="4">
        <v>3872.0974999999999</v>
      </c>
      <c r="J243" s="4">
        <v>3876.7325000000001</v>
      </c>
      <c r="N243" s="3">
        <f t="shared" si="6"/>
        <v>42360</v>
      </c>
      <c r="O243" s="1">
        <f t="shared" si="7"/>
        <v>55.902500000000146</v>
      </c>
      <c r="P243" s="1">
        <f t="shared" si="7"/>
        <v>50.267499999999927</v>
      </c>
    </row>
    <row r="244" spans="2:16" x14ac:dyDescent="0.15">
      <c r="B244" s="3">
        <v>42361</v>
      </c>
      <c r="C244" s="4">
        <v>3.9279999999999999</v>
      </c>
      <c r="D244" s="4">
        <v>3.9220000000000002</v>
      </c>
      <c r="H244" s="3">
        <v>42361</v>
      </c>
      <c r="I244" s="4">
        <v>3877.8721999999998</v>
      </c>
      <c r="J244" s="4">
        <v>3866.3814000000002</v>
      </c>
      <c r="N244" s="3">
        <f t="shared" si="6"/>
        <v>42361</v>
      </c>
      <c r="O244" s="1">
        <f t="shared" si="7"/>
        <v>50.127800000000207</v>
      </c>
      <c r="P244" s="1">
        <f t="shared" si="7"/>
        <v>55.618599999999788</v>
      </c>
    </row>
    <row r="245" spans="2:16" x14ac:dyDescent="0.15">
      <c r="B245" s="3">
        <v>42362</v>
      </c>
      <c r="C245" s="4">
        <v>3.9159999999999999</v>
      </c>
      <c r="D245" s="4">
        <v>3.875</v>
      </c>
      <c r="H245" s="3">
        <v>42362</v>
      </c>
      <c r="I245" s="4">
        <v>3858.1347999999998</v>
      </c>
      <c r="J245" s="4">
        <v>3829.4022</v>
      </c>
      <c r="N245" s="3">
        <f t="shared" si="6"/>
        <v>42362</v>
      </c>
      <c r="O245" s="1">
        <f t="shared" si="7"/>
        <v>57.865200000000186</v>
      </c>
      <c r="P245" s="1">
        <f t="shared" si="7"/>
        <v>45.597800000000007</v>
      </c>
    </row>
    <row r="246" spans="2:16" x14ac:dyDescent="0.15">
      <c r="B246" s="3">
        <v>42363</v>
      </c>
      <c r="C246" s="4">
        <v>3.8849999999999998</v>
      </c>
      <c r="D246" s="4">
        <v>3.895</v>
      </c>
      <c r="H246" s="3">
        <v>42363</v>
      </c>
      <c r="I246" s="4">
        <v>3832.0848999999998</v>
      </c>
      <c r="J246" s="4">
        <v>3838.201</v>
      </c>
      <c r="N246" s="3">
        <f t="shared" si="6"/>
        <v>42363</v>
      </c>
      <c r="O246" s="1">
        <f t="shared" si="7"/>
        <v>52.915100000000166</v>
      </c>
      <c r="P246" s="1">
        <f t="shared" si="7"/>
        <v>56.798999999999978</v>
      </c>
    </row>
    <row r="247" spans="2:16" x14ac:dyDescent="0.15">
      <c r="B247" s="3">
        <v>42366</v>
      </c>
      <c r="C247" s="4">
        <v>3.8839999999999999</v>
      </c>
      <c r="D247" s="4">
        <v>3.778</v>
      </c>
      <c r="H247" s="3">
        <v>42366</v>
      </c>
      <c r="I247" s="4">
        <v>3847.5322999999999</v>
      </c>
      <c r="J247" s="4">
        <v>3727.6316000000002</v>
      </c>
      <c r="N247" s="3">
        <f t="shared" si="6"/>
        <v>42366</v>
      </c>
      <c r="O247" s="1">
        <f t="shared" si="7"/>
        <v>36.46770000000015</v>
      </c>
      <c r="P247" s="1">
        <f t="shared" si="7"/>
        <v>50.368399999999838</v>
      </c>
    </row>
    <row r="248" spans="2:16" x14ac:dyDescent="0.15">
      <c r="B248" s="3">
        <v>42367</v>
      </c>
      <c r="C248" s="4">
        <v>3.7709999999999999</v>
      </c>
      <c r="D248" s="4">
        <v>3.8130000000000002</v>
      </c>
      <c r="H248" s="3">
        <v>42367</v>
      </c>
      <c r="I248" s="4">
        <v>3723.0497999999998</v>
      </c>
      <c r="J248" s="4">
        <v>3761.8744999999999</v>
      </c>
      <c r="N248" s="3">
        <f t="shared" si="6"/>
        <v>42367</v>
      </c>
      <c r="O248" s="1">
        <f t="shared" si="7"/>
        <v>47.950200000000223</v>
      </c>
      <c r="P248" s="1">
        <f t="shared" si="7"/>
        <v>51.125500000000102</v>
      </c>
    </row>
    <row r="249" spans="2:16" x14ac:dyDescent="0.15">
      <c r="B249" s="3">
        <v>42368</v>
      </c>
      <c r="C249" s="4">
        <v>3.8130000000000002</v>
      </c>
      <c r="D249" s="4">
        <v>3.8119999999999998</v>
      </c>
      <c r="H249" s="3">
        <v>42368</v>
      </c>
      <c r="I249" s="4">
        <v>3762.9141</v>
      </c>
      <c r="J249" s="4">
        <v>3765.1752000000001</v>
      </c>
      <c r="N249" s="3">
        <f t="shared" si="6"/>
        <v>42368</v>
      </c>
      <c r="O249" s="1">
        <f t="shared" si="7"/>
        <v>50.085900000000038</v>
      </c>
      <c r="P249" s="1">
        <f t="shared" si="7"/>
        <v>46.824799999999868</v>
      </c>
    </row>
    <row r="250" spans="2:16" x14ac:dyDescent="0.15">
      <c r="B250" s="3">
        <v>42369</v>
      </c>
      <c r="C250" s="4">
        <v>3.8010000000000002</v>
      </c>
      <c r="D250" s="4">
        <v>3.778</v>
      </c>
      <c r="H250" s="3">
        <v>42369</v>
      </c>
      <c r="I250" s="4">
        <v>3760.9038999999998</v>
      </c>
      <c r="J250" s="4">
        <v>3731.0047</v>
      </c>
      <c r="N250" s="3">
        <f t="shared" si="6"/>
        <v>42369</v>
      </c>
      <c r="O250" s="1">
        <f t="shared" si="7"/>
        <v>40.096100000000206</v>
      </c>
      <c r="P250" s="1">
        <f t="shared" si="7"/>
        <v>46.995300000000043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51"/>
  <sheetViews>
    <sheetView workbookViewId="0">
      <selection activeCell="C4" sqref="C4:I4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300ETF</v>
      </c>
      <c r="I3" s="2" t="str">
        <f>[1]!WSS(I4,"sec_name","ShowCodes=N","cols=1;rows=1")</f>
        <v>沪深300</v>
      </c>
    </row>
    <row r="4" spans="2:16" x14ac:dyDescent="0.15">
      <c r="C4" s="2" t="s">
        <v>13</v>
      </c>
      <c r="I4" s="2" t="s">
        <v>14</v>
      </c>
      <c r="O4" s="1" t="s">
        <v>6</v>
      </c>
    </row>
    <row r="5" spans="2:16" x14ac:dyDescent="0.15">
      <c r="B5" s="2" t="s">
        <v>7</v>
      </c>
      <c r="C5" s="2" t="s">
        <v>9</v>
      </c>
      <c r="D5" s="2" t="s">
        <v>10</v>
      </c>
      <c r="H5" s="2" t="s">
        <v>7</v>
      </c>
      <c r="I5" s="2" t="s">
        <v>9</v>
      </c>
      <c r="J5" s="2" t="s">
        <v>10</v>
      </c>
      <c r="N5" s="2" t="s">
        <v>3</v>
      </c>
      <c r="O5" s="2" t="s">
        <v>4</v>
      </c>
      <c r="P5" s="2" t="s">
        <v>5</v>
      </c>
    </row>
    <row r="6" spans="2:16" x14ac:dyDescent="0.15">
      <c r="B6" s="2" t="s">
        <v>8</v>
      </c>
      <c r="C6" s="2" t="s">
        <v>11</v>
      </c>
      <c r="D6" s="2" t="s">
        <v>12</v>
      </c>
      <c r="H6" s="2" t="s">
        <v>8</v>
      </c>
      <c r="I6" s="2" t="s">
        <v>11</v>
      </c>
      <c r="J6" s="2" t="s">
        <v>12</v>
      </c>
      <c r="N6" s="2" t="s">
        <v>2</v>
      </c>
      <c r="O6" s="2" t="s">
        <v>0</v>
      </c>
      <c r="P6" s="2" t="s">
        <v>1</v>
      </c>
    </row>
    <row r="7" spans="2:16" x14ac:dyDescent="0.15">
      <c r="B7" s="3">
        <v>41641</v>
      </c>
      <c r="C7" s="4">
        <f>[1]!WSD(C4,C6:D6,"2014-01-01","2014-12-31","TradingCalendar=SSE","Currency=CNY","rptType=1","ShowParams=Y","cols=2;rows=245")</f>
        <v>2.3690000000000002</v>
      </c>
      <c r="D7" s="4">
        <v>2.3679999999999999</v>
      </c>
      <c r="H7" s="3">
        <v>41641</v>
      </c>
      <c r="I7" s="4">
        <f>[1]!WSD(I4,I6:J6,"2014-01-01","2014-12-31","TradingCalendar=SSE","rptType=1","ShowParams=Y","cols=2;rows=245")</f>
        <v>2323.433</v>
      </c>
      <c r="J7" s="4">
        <v>2321.9780000000001</v>
      </c>
      <c r="N7" s="3">
        <f>H7</f>
        <v>41641</v>
      </c>
      <c r="O7" s="1">
        <f>C7*1000-I7</f>
        <v>45.567000000000007</v>
      </c>
      <c r="P7" s="1">
        <f>D7*1000-J7</f>
        <v>46.021999999999935</v>
      </c>
    </row>
    <row r="8" spans="2:16" x14ac:dyDescent="0.15">
      <c r="B8" s="3">
        <v>41642</v>
      </c>
      <c r="C8" s="4">
        <v>2.3580000000000001</v>
      </c>
      <c r="D8" s="4">
        <v>2.3420000000000001</v>
      </c>
      <c r="H8" s="3">
        <v>41642</v>
      </c>
      <c r="I8" s="4">
        <v>2311.9679999999998</v>
      </c>
      <c r="J8" s="4">
        <v>2290.779</v>
      </c>
      <c r="N8" s="3">
        <f t="shared" ref="N8:N71" si="0">H8</f>
        <v>41642</v>
      </c>
      <c r="O8" s="1">
        <f t="shared" ref="O8:P71" si="1">C8*1000-I8</f>
        <v>46.032000000000153</v>
      </c>
      <c r="P8" s="1">
        <f t="shared" si="1"/>
        <v>51.221000000000004</v>
      </c>
    </row>
    <row r="9" spans="2:16" x14ac:dyDescent="0.15">
      <c r="B9" s="3">
        <v>41645</v>
      </c>
      <c r="C9" s="4">
        <v>2.335</v>
      </c>
      <c r="D9" s="4">
        <v>2.286</v>
      </c>
      <c r="H9" s="3">
        <v>41645</v>
      </c>
      <c r="I9" s="4">
        <v>2286.3710000000001</v>
      </c>
      <c r="J9" s="4">
        <v>2238.6370000000002</v>
      </c>
      <c r="N9" s="3">
        <f t="shared" si="0"/>
        <v>41645</v>
      </c>
      <c r="O9" s="1">
        <f t="shared" si="1"/>
        <v>48.628999999999905</v>
      </c>
      <c r="P9" s="1">
        <f t="shared" si="1"/>
        <v>47.362999999999829</v>
      </c>
    </row>
    <row r="10" spans="2:16" x14ac:dyDescent="0.15">
      <c r="B10" s="3">
        <v>41646</v>
      </c>
      <c r="C10" s="4">
        <v>2.27</v>
      </c>
      <c r="D10" s="4">
        <v>2.2869999999999999</v>
      </c>
      <c r="H10" s="3">
        <v>41646</v>
      </c>
      <c r="I10" s="4">
        <v>2222.306</v>
      </c>
      <c r="J10" s="4">
        <v>2238.0010000000002</v>
      </c>
      <c r="N10" s="3">
        <f t="shared" si="0"/>
        <v>41646</v>
      </c>
      <c r="O10" s="1">
        <f t="shared" si="1"/>
        <v>47.69399999999996</v>
      </c>
      <c r="P10" s="1">
        <f t="shared" si="1"/>
        <v>48.998999999999796</v>
      </c>
    </row>
    <row r="11" spans="2:16" x14ac:dyDescent="0.15">
      <c r="B11" s="3">
        <v>41647</v>
      </c>
      <c r="C11" s="4">
        <v>2.2869999999999999</v>
      </c>
      <c r="D11" s="4">
        <v>2.2850000000000001</v>
      </c>
      <c r="H11" s="3">
        <v>41647</v>
      </c>
      <c r="I11" s="4">
        <v>2240.6350000000002</v>
      </c>
      <c r="J11" s="4">
        <v>2241.9110000000001</v>
      </c>
      <c r="N11" s="3">
        <f t="shared" si="0"/>
        <v>41647</v>
      </c>
      <c r="O11" s="1">
        <f t="shared" si="1"/>
        <v>46.364999999999782</v>
      </c>
      <c r="P11" s="1">
        <f t="shared" si="1"/>
        <v>43.088999999999942</v>
      </c>
    </row>
    <row r="12" spans="2:16" x14ac:dyDescent="0.15">
      <c r="B12" s="3">
        <v>41648</v>
      </c>
      <c r="C12" s="4">
        <v>2.2799999999999998</v>
      </c>
      <c r="D12" s="4">
        <v>2.2709999999999999</v>
      </c>
      <c r="H12" s="3">
        <v>41648</v>
      </c>
      <c r="I12" s="4">
        <v>2236.9670000000001</v>
      </c>
      <c r="J12" s="4">
        <v>2222.221</v>
      </c>
      <c r="N12" s="3">
        <f t="shared" si="0"/>
        <v>41648</v>
      </c>
      <c r="O12" s="1">
        <f t="shared" si="1"/>
        <v>43.032999999999902</v>
      </c>
      <c r="P12" s="1">
        <f t="shared" si="1"/>
        <v>48.778999999999996</v>
      </c>
    </row>
    <row r="13" spans="2:16" x14ac:dyDescent="0.15">
      <c r="B13" s="3">
        <v>41649</v>
      </c>
      <c r="C13" s="4">
        <v>2.2690000000000001</v>
      </c>
      <c r="D13" s="4">
        <v>2.2549999999999999</v>
      </c>
      <c r="H13" s="3">
        <v>41649</v>
      </c>
      <c r="I13" s="4">
        <v>2216.5210000000002</v>
      </c>
      <c r="J13" s="4">
        <v>2204.8510000000001</v>
      </c>
      <c r="N13" s="3">
        <f t="shared" si="0"/>
        <v>41649</v>
      </c>
      <c r="O13" s="1">
        <f t="shared" si="1"/>
        <v>52.478999999999814</v>
      </c>
      <c r="P13" s="1">
        <f t="shared" si="1"/>
        <v>50.148999999999887</v>
      </c>
    </row>
    <row r="14" spans="2:16" x14ac:dyDescent="0.15">
      <c r="B14" s="3">
        <v>41652</v>
      </c>
      <c r="C14" s="4">
        <v>2.2549999999999999</v>
      </c>
      <c r="D14" s="4">
        <v>2.2389999999999999</v>
      </c>
      <c r="H14" s="3">
        <v>41652</v>
      </c>
      <c r="I14" s="4">
        <v>2206.9960000000001</v>
      </c>
      <c r="J14" s="4">
        <v>2193.6790000000001</v>
      </c>
      <c r="N14" s="3">
        <f t="shared" si="0"/>
        <v>41652</v>
      </c>
      <c r="O14" s="1">
        <f t="shared" si="1"/>
        <v>48.003999999999905</v>
      </c>
      <c r="P14" s="1">
        <f t="shared" si="1"/>
        <v>45.320999999999913</v>
      </c>
    </row>
    <row r="15" spans="2:16" x14ac:dyDescent="0.15">
      <c r="B15" s="3">
        <v>41653</v>
      </c>
      <c r="C15" s="4">
        <v>2.2389999999999999</v>
      </c>
      <c r="D15" s="4">
        <v>2.254</v>
      </c>
      <c r="H15" s="3">
        <v>41653</v>
      </c>
      <c r="I15" s="4">
        <v>2192.8440000000001</v>
      </c>
      <c r="J15" s="4">
        <v>2212.846</v>
      </c>
      <c r="N15" s="3">
        <f t="shared" si="0"/>
        <v>41653</v>
      </c>
      <c r="O15" s="1">
        <f t="shared" si="1"/>
        <v>46.155999999999949</v>
      </c>
      <c r="P15" s="1">
        <f t="shared" si="1"/>
        <v>41.153999999999996</v>
      </c>
    </row>
    <row r="16" spans="2:16" x14ac:dyDescent="0.15">
      <c r="B16" s="3">
        <v>41654</v>
      </c>
      <c r="C16" s="4">
        <v>2.2530000000000001</v>
      </c>
      <c r="D16" s="4">
        <v>2.254</v>
      </c>
      <c r="H16" s="3">
        <v>41654</v>
      </c>
      <c r="I16" s="4">
        <v>2210.0239999999999</v>
      </c>
      <c r="J16" s="4">
        <v>2208.9409999999998</v>
      </c>
      <c r="N16" s="3">
        <f t="shared" si="0"/>
        <v>41654</v>
      </c>
      <c r="O16" s="1">
        <f t="shared" si="1"/>
        <v>42.976000000000113</v>
      </c>
      <c r="P16" s="1">
        <f t="shared" si="1"/>
        <v>45.059000000000196</v>
      </c>
    </row>
    <row r="17" spans="2:16" x14ac:dyDescent="0.15">
      <c r="B17" s="3">
        <v>41655</v>
      </c>
      <c r="C17" s="4">
        <v>2.25</v>
      </c>
      <c r="D17" s="4">
        <v>2.2549999999999999</v>
      </c>
      <c r="H17" s="3">
        <v>41655</v>
      </c>
      <c r="I17" s="4">
        <v>2209.4479999999999</v>
      </c>
      <c r="J17" s="4">
        <v>2211.8440000000001</v>
      </c>
      <c r="N17" s="3">
        <f t="shared" si="0"/>
        <v>41655</v>
      </c>
      <c r="O17" s="1">
        <f t="shared" si="1"/>
        <v>40.552000000000135</v>
      </c>
      <c r="P17" s="1">
        <f t="shared" si="1"/>
        <v>43.155999999999949</v>
      </c>
    </row>
    <row r="18" spans="2:16" x14ac:dyDescent="0.15">
      <c r="B18" s="3">
        <v>41656</v>
      </c>
      <c r="C18" s="4">
        <v>2.2480000000000002</v>
      </c>
      <c r="D18" s="4">
        <v>2.2229999999999999</v>
      </c>
      <c r="H18" s="3">
        <v>41656</v>
      </c>
      <c r="I18" s="4">
        <v>2203.8209999999999</v>
      </c>
      <c r="J18" s="4">
        <v>2178.4879999999998</v>
      </c>
      <c r="N18" s="3">
        <f t="shared" si="0"/>
        <v>41656</v>
      </c>
      <c r="O18" s="1">
        <f t="shared" si="1"/>
        <v>44.179000000000087</v>
      </c>
      <c r="P18" s="1">
        <f t="shared" si="1"/>
        <v>44.512000000000171</v>
      </c>
    </row>
    <row r="19" spans="2:16" x14ac:dyDescent="0.15">
      <c r="B19" s="3">
        <v>41659</v>
      </c>
      <c r="C19" s="4">
        <v>2.222</v>
      </c>
      <c r="D19" s="4">
        <v>2.2120000000000002</v>
      </c>
      <c r="H19" s="3">
        <v>41659</v>
      </c>
      <c r="I19" s="4">
        <v>2173.6509999999998</v>
      </c>
      <c r="J19" s="4">
        <v>2165.9929999999999</v>
      </c>
      <c r="N19" s="3">
        <f t="shared" si="0"/>
        <v>41659</v>
      </c>
      <c r="O19" s="1">
        <f t="shared" si="1"/>
        <v>48.34900000000016</v>
      </c>
      <c r="P19" s="1">
        <f t="shared" si="1"/>
        <v>46.007000000000062</v>
      </c>
    </row>
    <row r="20" spans="2:16" x14ac:dyDescent="0.15">
      <c r="B20" s="3">
        <v>41660</v>
      </c>
      <c r="C20" s="4">
        <v>2.17</v>
      </c>
      <c r="D20" s="4">
        <v>2.1819999999999999</v>
      </c>
      <c r="H20" s="3">
        <v>41660</v>
      </c>
      <c r="I20" s="4">
        <v>2168.42</v>
      </c>
      <c r="J20" s="4">
        <v>2187.41</v>
      </c>
      <c r="N20" s="3">
        <f t="shared" si="0"/>
        <v>41660</v>
      </c>
      <c r="O20" s="1">
        <f t="shared" si="1"/>
        <v>1.5799999999999272</v>
      </c>
      <c r="P20" s="1">
        <f t="shared" si="1"/>
        <v>-5.4099999999998545</v>
      </c>
    </row>
    <row r="21" spans="2:16" x14ac:dyDescent="0.15">
      <c r="B21" s="3">
        <v>41661</v>
      </c>
      <c r="C21" s="4">
        <v>2.1850000000000001</v>
      </c>
      <c r="D21" s="4">
        <v>2.242</v>
      </c>
      <c r="H21" s="3">
        <v>41661</v>
      </c>
      <c r="I21" s="4">
        <v>2190.4319999999998</v>
      </c>
      <c r="J21" s="4">
        <v>2243.7959999999998</v>
      </c>
      <c r="N21" s="3">
        <f t="shared" si="0"/>
        <v>41661</v>
      </c>
      <c r="O21" s="1">
        <f t="shared" si="1"/>
        <v>-5.431999999999789</v>
      </c>
      <c r="P21" s="1">
        <f t="shared" si="1"/>
        <v>-1.7959999999998217</v>
      </c>
    </row>
    <row r="22" spans="2:16" x14ac:dyDescent="0.15">
      <c r="B22" s="3">
        <v>41662</v>
      </c>
      <c r="C22" s="4">
        <v>2.2389999999999999</v>
      </c>
      <c r="D22" s="4">
        <v>2.23</v>
      </c>
      <c r="H22" s="3">
        <v>41662</v>
      </c>
      <c r="I22" s="4">
        <v>2242.2449999999999</v>
      </c>
      <c r="J22" s="4">
        <v>2231.8890000000001</v>
      </c>
      <c r="N22" s="3">
        <f t="shared" si="0"/>
        <v>41662</v>
      </c>
      <c r="O22" s="1">
        <f t="shared" si="1"/>
        <v>-3.2449999999998909</v>
      </c>
      <c r="P22" s="1">
        <f t="shared" si="1"/>
        <v>-1.8890000000001237</v>
      </c>
    </row>
    <row r="23" spans="2:16" x14ac:dyDescent="0.15">
      <c r="B23" s="3">
        <v>41663</v>
      </c>
      <c r="C23" s="4">
        <v>2.222</v>
      </c>
      <c r="D23" s="4">
        <v>2.242</v>
      </c>
      <c r="H23" s="3">
        <v>41663</v>
      </c>
      <c r="I23" s="4">
        <v>2225.7579999999998</v>
      </c>
      <c r="J23" s="4">
        <v>2245.6779999999999</v>
      </c>
      <c r="N23" s="3">
        <f t="shared" si="0"/>
        <v>41663</v>
      </c>
      <c r="O23" s="1">
        <f t="shared" si="1"/>
        <v>-3.7579999999998108</v>
      </c>
      <c r="P23" s="1">
        <f t="shared" si="1"/>
        <v>-3.6779999999998836</v>
      </c>
    </row>
    <row r="24" spans="2:16" x14ac:dyDescent="0.15">
      <c r="B24" s="3">
        <v>41666</v>
      </c>
      <c r="C24" s="4">
        <v>2.226</v>
      </c>
      <c r="D24" s="4">
        <v>2.2130000000000001</v>
      </c>
      <c r="H24" s="3">
        <v>41666</v>
      </c>
      <c r="I24" s="4">
        <v>2233.0149999999999</v>
      </c>
      <c r="J24" s="4">
        <v>2215.9189999999999</v>
      </c>
      <c r="N24" s="3">
        <f t="shared" si="0"/>
        <v>41666</v>
      </c>
      <c r="O24" s="1">
        <f t="shared" si="1"/>
        <v>-7.0149999999998727</v>
      </c>
      <c r="P24" s="1">
        <f t="shared" si="1"/>
        <v>-2.918999999999869</v>
      </c>
    </row>
    <row r="25" spans="2:16" x14ac:dyDescent="0.15">
      <c r="B25" s="3">
        <v>41667</v>
      </c>
      <c r="C25" s="4">
        <v>2.2200000000000002</v>
      </c>
      <c r="D25" s="4">
        <v>2.2149999999999999</v>
      </c>
      <c r="H25" s="3">
        <v>41667</v>
      </c>
      <c r="I25" s="4">
        <v>2220.7849999999999</v>
      </c>
      <c r="J25" s="4">
        <v>2219.855</v>
      </c>
      <c r="N25" s="3">
        <f t="shared" si="0"/>
        <v>41667</v>
      </c>
      <c r="O25" s="1">
        <f t="shared" si="1"/>
        <v>-0.78499999999985448</v>
      </c>
      <c r="P25" s="1">
        <f t="shared" si="1"/>
        <v>-4.8550000000000182</v>
      </c>
    </row>
    <row r="26" spans="2:16" x14ac:dyDescent="0.15">
      <c r="B26" s="3">
        <v>41668</v>
      </c>
      <c r="C26" s="4">
        <v>2.2210000000000001</v>
      </c>
      <c r="D26" s="4">
        <v>2.222</v>
      </c>
      <c r="H26" s="3">
        <v>41668</v>
      </c>
      <c r="I26" s="4">
        <v>2225.7109999999998</v>
      </c>
      <c r="J26" s="4">
        <v>2227.7809999999999</v>
      </c>
      <c r="N26" s="3">
        <f t="shared" si="0"/>
        <v>41668</v>
      </c>
      <c r="O26" s="1">
        <f t="shared" si="1"/>
        <v>-4.7109999999997854</v>
      </c>
      <c r="P26" s="1">
        <f t="shared" si="1"/>
        <v>-5.7809999999999491</v>
      </c>
    </row>
    <row r="27" spans="2:16" x14ac:dyDescent="0.15">
      <c r="B27" s="3">
        <v>41669</v>
      </c>
      <c r="C27" s="4">
        <v>2.218</v>
      </c>
      <c r="D27" s="4">
        <v>2.1909999999999998</v>
      </c>
      <c r="H27" s="3">
        <v>41669</v>
      </c>
      <c r="I27" s="4">
        <v>2223.163</v>
      </c>
      <c r="J27" s="4">
        <v>2202.4499999999998</v>
      </c>
      <c r="N27" s="3">
        <f t="shared" si="0"/>
        <v>41669</v>
      </c>
      <c r="O27" s="1">
        <f t="shared" si="1"/>
        <v>-5.1630000000000109</v>
      </c>
      <c r="P27" s="1">
        <f t="shared" si="1"/>
        <v>-11.449999999999818</v>
      </c>
    </row>
    <row r="28" spans="2:16" x14ac:dyDescent="0.15">
      <c r="B28" s="3">
        <v>41677</v>
      </c>
      <c r="C28" s="4">
        <v>2.173</v>
      </c>
      <c r="D28" s="4">
        <v>2.2050000000000001</v>
      </c>
      <c r="H28" s="3">
        <v>41677</v>
      </c>
      <c r="I28" s="4">
        <v>2187.3429999999998</v>
      </c>
      <c r="J28" s="4">
        <v>2212.4830000000002</v>
      </c>
      <c r="N28" s="3">
        <f t="shared" si="0"/>
        <v>41677</v>
      </c>
      <c r="O28" s="1">
        <f t="shared" si="1"/>
        <v>-14.342999999999847</v>
      </c>
      <c r="P28" s="1">
        <f t="shared" si="1"/>
        <v>-7.4830000000001746</v>
      </c>
    </row>
    <row r="29" spans="2:16" x14ac:dyDescent="0.15">
      <c r="B29" s="3">
        <v>41680</v>
      </c>
      <c r="C29" s="4">
        <v>2.2149999999999999</v>
      </c>
      <c r="D29" s="4">
        <v>2.2690000000000001</v>
      </c>
      <c r="H29" s="3">
        <v>41680</v>
      </c>
      <c r="I29" s="4">
        <v>2221.54</v>
      </c>
      <c r="J29" s="4">
        <v>2267.5340000000001</v>
      </c>
      <c r="N29" s="3">
        <f t="shared" si="0"/>
        <v>41680</v>
      </c>
      <c r="O29" s="1">
        <f t="shared" si="1"/>
        <v>-6.5399999999999636</v>
      </c>
      <c r="P29" s="1">
        <f t="shared" si="1"/>
        <v>1.4659999999998945</v>
      </c>
    </row>
    <row r="30" spans="2:16" x14ac:dyDescent="0.15">
      <c r="B30" s="3">
        <v>41681</v>
      </c>
      <c r="C30" s="4">
        <v>2.2650000000000001</v>
      </c>
      <c r="D30" s="4">
        <v>2.2799999999999998</v>
      </c>
      <c r="H30" s="3">
        <v>41681</v>
      </c>
      <c r="I30" s="4">
        <v>2267.7350000000001</v>
      </c>
      <c r="J30" s="4">
        <v>2285.5619999999999</v>
      </c>
      <c r="N30" s="3">
        <f t="shared" si="0"/>
        <v>41681</v>
      </c>
      <c r="O30" s="1">
        <f t="shared" si="1"/>
        <v>-2.7350000000001273</v>
      </c>
      <c r="P30" s="1">
        <f t="shared" si="1"/>
        <v>-5.5619999999998981</v>
      </c>
    </row>
    <row r="31" spans="2:16" x14ac:dyDescent="0.15">
      <c r="B31" s="3">
        <v>41682</v>
      </c>
      <c r="C31" s="4">
        <v>2.2810000000000001</v>
      </c>
      <c r="D31" s="4">
        <v>2.2839999999999998</v>
      </c>
      <c r="H31" s="3">
        <v>41682</v>
      </c>
      <c r="I31" s="4">
        <v>2286.1869999999999</v>
      </c>
      <c r="J31" s="4">
        <v>2291.2460000000001</v>
      </c>
      <c r="N31" s="3">
        <f t="shared" si="0"/>
        <v>41682</v>
      </c>
      <c r="O31" s="1">
        <f t="shared" si="1"/>
        <v>-5.1869999999998981</v>
      </c>
      <c r="P31" s="1">
        <f t="shared" si="1"/>
        <v>-7.2460000000000946</v>
      </c>
    </row>
    <row r="32" spans="2:16" x14ac:dyDescent="0.15">
      <c r="B32" s="3">
        <v>41683</v>
      </c>
      <c r="C32" s="4">
        <v>2.2789999999999999</v>
      </c>
      <c r="D32" s="4">
        <v>2.278</v>
      </c>
      <c r="H32" s="3">
        <v>41683</v>
      </c>
      <c r="I32" s="4">
        <v>2288.451</v>
      </c>
      <c r="J32" s="4">
        <v>2279.5540000000001</v>
      </c>
      <c r="N32" s="3">
        <f t="shared" si="0"/>
        <v>41683</v>
      </c>
      <c r="O32" s="1">
        <f t="shared" si="1"/>
        <v>-9.4510000000000218</v>
      </c>
      <c r="P32" s="1">
        <f t="shared" si="1"/>
        <v>-1.5540000000000873</v>
      </c>
    </row>
    <row r="33" spans="2:16" x14ac:dyDescent="0.15">
      <c r="B33" s="3">
        <v>41684</v>
      </c>
      <c r="C33" s="4">
        <v>2.2799999999999998</v>
      </c>
      <c r="D33" s="4">
        <v>2.286</v>
      </c>
      <c r="H33" s="3">
        <v>41684</v>
      </c>
      <c r="I33" s="4">
        <v>2278.4</v>
      </c>
      <c r="J33" s="4">
        <v>2295.5749999999998</v>
      </c>
      <c r="N33" s="3">
        <f t="shared" si="0"/>
        <v>41684</v>
      </c>
      <c r="O33" s="1">
        <f t="shared" si="1"/>
        <v>1.5999999999999091</v>
      </c>
      <c r="P33" s="1">
        <f t="shared" si="1"/>
        <v>-9.5749999999998181</v>
      </c>
    </row>
    <row r="34" spans="2:16" x14ac:dyDescent="0.15">
      <c r="B34" s="3">
        <v>41687</v>
      </c>
      <c r="C34" s="4">
        <v>2.3079999999999998</v>
      </c>
      <c r="D34" s="4">
        <v>2.302</v>
      </c>
      <c r="H34" s="3">
        <v>41687</v>
      </c>
      <c r="I34" s="4">
        <v>2308.7910000000002</v>
      </c>
      <c r="J34" s="4">
        <v>2311.6469999999999</v>
      </c>
      <c r="N34" s="3">
        <f t="shared" si="0"/>
        <v>41687</v>
      </c>
      <c r="O34" s="1">
        <f t="shared" si="1"/>
        <v>-0.79100000000016735</v>
      </c>
      <c r="P34" s="1">
        <f t="shared" si="1"/>
        <v>-9.6469999999999345</v>
      </c>
    </row>
    <row r="35" spans="2:16" x14ac:dyDescent="0.15">
      <c r="B35" s="3">
        <v>41688</v>
      </c>
      <c r="C35" s="4">
        <v>2.3029999999999999</v>
      </c>
      <c r="D35" s="4">
        <v>2.2749999999999999</v>
      </c>
      <c r="H35" s="3">
        <v>41688</v>
      </c>
      <c r="I35" s="4">
        <v>2310.3090000000002</v>
      </c>
      <c r="J35" s="4">
        <v>2282.442</v>
      </c>
      <c r="N35" s="3">
        <f t="shared" si="0"/>
        <v>41688</v>
      </c>
      <c r="O35" s="1">
        <f t="shared" si="1"/>
        <v>-7.3090000000001965</v>
      </c>
      <c r="P35" s="1">
        <f t="shared" si="1"/>
        <v>-7.4420000000000073</v>
      </c>
    </row>
    <row r="36" spans="2:16" x14ac:dyDescent="0.15">
      <c r="B36" s="3">
        <v>41689</v>
      </c>
      <c r="C36" s="4">
        <v>2.2730000000000001</v>
      </c>
      <c r="D36" s="4">
        <v>2.3050000000000002</v>
      </c>
      <c r="H36" s="3">
        <v>41689</v>
      </c>
      <c r="I36" s="4">
        <v>2280.9270000000001</v>
      </c>
      <c r="J36" s="4">
        <v>2308.6559999999999</v>
      </c>
      <c r="N36" s="3">
        <f t="shared" si="0"/>
        <v>41689</v>
      </c>
      <c r="O36" s="1">
        <f t="shared" si="1"/>
        <v>-7.9270000000001346</v>
      </c>
      <c r="P36" s="1">
        <f t="shared" si="1"/>
        <v>-3.6559999999999491</v>
      </c>
    </row>
    <row r="37" spans="2:16" x14ac:dyDescent="0.15">
      <c r="B37" s="3">
        <v>41690</v>
      </c>
      <c r="C37" s="4">
        <v>2.31</v>
      </c>
      <c r="D37" s="4">
        <v>2.2850000000000001</v>
      </c>
      <c r="H37" s="3">
        <v>41690</v>
      </c>
      <c r="I37" s="4">
        <v>2314.0880000000002</v>
      </c>
      <c r="J37" s="4">
        <v>2287.4360000000001</v>
      </c>
      <c r="N37" s="3">
        <f t="shared" si="0"/>
        <v>41690</v>
      </c>
      <c r="O37" s="1">
        <f t="shared" si="1"/>
        <v>-4.0880000000001928</v>
      </c>
      <c r="P37" s="1">
        <f t="shared" si="1"/>
        <v>-2.4360000000001492</v>
      </c>
    </row>
    <row r="38" spans="2:16" x14ac:dyDescent="0.15">
      <c r="B38" s="3">
        <v>41691</v>
      </c>
      <c r="C38" s="4">
        <v>2.2839999999999998</v>
      </c>
      <c r="D38" s="4">
        <v>2.2589999999999999</v>
      </c>
      <c r="H38" s="3">
        <v>41691</v>
      </c>
      <c r="I38" s="4">
        <v>2284.0300000000002</v>
      </c>
      <c r="J38" s="4">
        <v>2264.2939999999999</v>
      </c>
      <c r="N38" s="3">
        <f t="shared" si="0"/>
        <v>41691</v>
      </c>
      <c r="O38" s="1">
        <f t="shared" si="1"/>
        <v>-3.0000000000200089E-2</v>
      </c>
      <c r="P38" s="1">
        <f t="shared" si="1"/>
        <v>-5.293999999999869</v>
      </c>
    </row>
    <row r="39" spans="2:16" x14ac:dyDescent="0.15">
      <c r="B39" s="3">
        <v>41694</v>
      </c>
      <c r="C39" s="4">
        <v>2.23</v>
      </c>
      <c r="D39" s="4">
        <v>2.2080000000000002</v>
      </c>
      <c r="H39" s="3">
        <v>41694</v>
      </c>
      <c r="I39" s="4">
        <v>2246.7150000000001</v>
      </c>
      <c r="J39" s="4">
        <v>2214.509</v>
      </c>
      <c r="N39" s="3">
        <f t="shared" si="0"/>
        <v>41694</v>
      </c>
      <c r="O39" s="1">
        <f t="shared" si="1"/>
        <v>-16.715000000000146</v>
      </c>
      <c r="P39" s="1">
        <f t="shared" si="1"/>
        <v>-6.5090000000000146</v>
      </c>
    </row>
    <row r="40" spans="2:16" x14ac:dyDescent="0.15">
      <c r="B40" s="3">
        <v>41695</v>
      </c>
      <c r="C40" s="4">
        <v>2.2090000000000001</v>
      </c>
      <c r="D40" s="4">
        <v>2.1509999999999998</v>
      </c>
      <c r="H40" s="3">
        <v>41695</v>
      </c>
      <c r="I40" s="4">
        <v>2216.5149999999999</v>
      </c>
      <c r="J40" s="4">
        <v>2157.9090000000001</v>
      </c>
      <c r="N40" s="3">
        <f t="shared" si="0"/>
        <v>41695</v>
      </c>
      <c r="O40" s="1">
        <f t="shared" si="1"/>
        <v>-7.5149999999998727</v>
      </c>
      <c r="P40" s="1">
        <f t="shared" si="1"/>
        <v>-6.9090000000001055</v>
      </c>
    </row>
    <row r="41" spans="2:16" x14ac:dyDescent="0.15">
      <c r="B41" s="3">
        <v>41696</v>
      </c>
      <c r="C41" s="4">
        <v>2.141</v>
      </c>
      <c r="D41" s="4">
        <v>2.1539999999999999</v>
      </c>
      <c r="H41" s="3">
        <v>41696</v>
      </c>
      <c r="I41" s="4">
        <v>2147.7370000000001</v>
      </c>
      <c r="J41" s="4">
        <v>2163.4050000000002</v>
      </c>
      <c r="N41" s="3">
        <f t="shared" si="0"/>
        <v>41696</v>
      </c>
      <c r="O41" s="1">
        <f t="shared" si="1"/>
        <v>-6.73700000000008</v>
      </c>
      <c r="P41" s="1">
        <f t="shared" si="1"/>
        <v>-9.4050000000002001</v>
      </c>
    </row>
    <row r="42" spans="2:16" x14ac:dyDescent="0.15">
      <c r="B42" s="3">
        <v>41697</v>
      </c>
      <c r="C42" s="4">
        <v>2.16</v>
      </c>
      <c r="D42" s="4">
        <v>2.149</v>
      </c>
      <c r="H42" s="3">
        <v>41697</v>
      </c>
      <c r="I42" s="4">
        <v>2170.81</v>
      </c>
      <c r="J42" s="4">
        <v>2154.1080000000002</v>
      </c>
      <c r="N42" s="3">
        <f t="shared" si="0"/>
        <v>41697</v>
      </c>
      <c r="O42" s="1">
        <f t="shared" si="1"/>
        <v>-10.809999999999945</v>
      </c>
      <c r="P42" s="1">
        <f t="shared" si="1"/>
        <v>-5.1080000000001746</v>
      </c>
    </row>
    <row r="43" spans="2:16" x14ac:dyDescent="0.15">
      <c r="B43" s="3">
        <v>41698</v>
      </c>
      <c r="C43" s="4">
        <v>2.1480000000000001</v>
      </c>
      <c r="D43" s="4">
        <v>2.1709999999999998</v>
      </c>
      <c r="H43" s="3">
        <v>41698</v>
      </c>
      <c r="I43" s="4">
        <v>2149.4459999999999</v>
      </c>
      <c r="J43" s="4">
        <v>2178.971</v>
      </c>
      <c r="N43" s="3">
        <f t="shared" si="0"/>
        <v>41698</v>
      </c>
      <c r="O43" s="1">
        <f t="shared" si="1"/>
        <v>-1.4459999999999127</v>
      </c>
      <c r="P43" s="1">
        <f t="shared" si="1"/>
        <v>-7.9710000000000036</v>
      </c>
    </row>
    <row r="44" spans="2:16" x14ac:dyDescent="0.15">
      <c r="B44" s="3">
        <v>41701</v>
      </c>
      <c r="C44" s="4">
        <v>2.1680000000000001</v>
      </c>
      <c r="D44" s="4">
        <v>2.1789999999999998</v>
      </c>
      <c r="H44" s="3">
        <v>41701</v>
      </c>
      <c r="I44" s="4">
        <v>2173.9070000000002</v>
      </c>
      <c r="J44" s="4">
        <v>2190.37</v>
      </c>
      <c r="N44" s="3">
        <f t="shared" si="0"/>
        <v>41701</v>
      </c>
      <c r="O44" s="1">
        <f t="shared" si="1"/>
        <v>-5.9070000000001528</v>
      </c>
      <c r="P44" s="1">
        <f t="shared" si="1"/>
        <v>-11.369999999999891</v>
      </c>
    </row>
    <row r="45" spans="2:16" x14ac:dyDescent="0.15">
      <c r="B45" s="3">
        <v>41702</v>
      </c>
      <c r="C45" s="4">
        <v>2.1739999999999999</v>
      </c>
      <c r="D45" s="4">
        <v>2.1739999999999999</v>
      </c>
      <c r="H45" s="3">
        <v>41702</v>
      </c>
      <c r="I45" s="4">
        <v>2183.8580000000002</v>
      </c>
      <c r="J45" s="4">
        <v>2184.2730000000001</v>
      </c>
      <c r="N45" s="3">
        <f t="shared" si="0"/>
        <v>41702</v>
      </c>
      <c r="O45" s="1">
        <f t="shared" si="1"/>
        <v>-9.8580000000001746</v>
      </c>
      <c r="P45" s="1">
        <f t="shared" si="1"/>
        <v>-10.273000000000138</v>
      </c>
    </row>
    <row r="46" spans="2:16" x14ac:dyDescent="0.15">
      <c r="B46" s="3">
        <v>41703</v>
      </c>
      <c r="C46" s="4">
        <v>2.1800000000000002</v>
      </c>
      <c r="D46" s="4">
        <v>2.1549999999999998</v>
      </c>
      <c r="H46" s="3">
        <v>41703</v>
      </c>
      <c r="I46" s="4">
        <v>2187.3519999999999</v>
      </c>
      <c r="J46" s="4">
        <v>2163.9760000000001</v>
      </c>
      <c r="N46" s="3">
        <f t="shared" si="0"/>
        <v>41703</v>
      </c>
      <c r="O46" s="1">
        <f t="shared" si="1"/>
        <v>-7.3519999999998618</v>
      </c>
      <c r="P46" s="1">
        <f t="shared" si="1"/>
        <v>-8.9760000000001128</v>
      </c>
    </row>
    <row r="47" spans="2:16" x14ac:dyDescent="0.15">
      <c r="B47" s="3">
        <v>41704</v>
      </c>
      <c r="C47" s="4">
        <v>2.153</v>
      </c>
      <c r="D47" s="4">
        <v>2.1659999999999999</v>
      </c>
      <c r="H47" s="3">
        <v>41704</v>
      </c>
      <c r="I47" s="4">
        <v>2159.3969999999999</v>
      </c>
      <c r="J47" s="4">
        <v>2173.634</v>
      </c>
      <c r="N47" s="3">
        <f t="shared" si="0"/>
        <v>41704</v>
      </c>
      <c r="O47" s="1">
        <f t="shared" si="1"/>
        <v>-6.3969999999999345</v>
      </c>
      <c r="P47" s="1">
        <f t="shared" si="1"/>
        <v>-7.6340000000000146</v>
      </c>
    </row>
    <row r="48" spans="2:16" x14ac:dyDescent="0.15">
      <c r="B48" s="3">
        <v>41705</v>
      </c>
      <c r="C48" s="4">
        <v>2.165</v>
      </c>
      <c r="D48" s="4">
        <v>2.1589999999999998</v>
      </c>
      <c r="H48" s="3">
        <v>41705</v>
      </c>
      <c r="I48" s="4">
        <v>2170.0430000000001</v>
      </c>
      <c r="J48" s="4">
        <v>2168.3580000000002</v>
      </c>
      <c r="N48" s="3">
        <f t="shared" si="0"/>
        <v>41705</v>
      </c>
      <c r="O48" s="1">
        <f t="shared" si="1"/>
        <v>-5.0430000000001201</v>
      </c>
      <c r="P48" s="1">
        <f t="shared" si="1"/>
        <v>-9.3580000000001746</v>
      </c>
    </row>
    <row r="49" spans="2:16" x14ac:dyDescent="0.15">
      <c r="B49" s="3">
        <v>41708</v>
      </c>
      <c r="C49" s="4">
        <v>2.1389999999999998</v>
      </c>
      <c r="D49" s="4">
        <v>2.0920000000000001</v>
      </c>
      <c r="H49" s="3">
        <v>41708</v>
      </c>
      <c r="I49" s="4">
        <v>2149.6759999999999</v>
      </c>
      <c r="J49" s="4">
        <v>2097.7869999999998</v>
      </c>
      <c r="N49" s="3">
        <f t="shared" si="0"/>
        <v>41708</v>
      </c>
      <c r="O49" s="1">
        <f t="shared" si="1"/>
        <v>-10.675999999999931</v>
      </c>
      <c r="P49" s="1">
        <f t="shared" si="1"/>
        <v>-5.7869999999998072</v>
      </c>
    </row>
    <row r="50" spans="2:16" x14ac:dyDescent="0.15">
      <c r="B50" s="3">
        <v>41709</v>
      </c>
      <c r="C50" s="4">
        <v>2.0910000000000002</v>
      </c>
      <c r="D50" s="4">
        <v>2.101</v>
      </c>
      <c r="H50" s="3">
        <v>41709</v>
      </c>
      <c r="I50" s="4">
        <v>2092.6080000000002</v>
      </c>
      <c r="J50" s="4">
        <v>2108.6610000000001</v>
      </c>
      <c r="N50" s="3">
        <f t="shared" si="0"/>
        <v>41709</v>
      </c>
      <c r="O50" s="1">
        <f t="shared" si="1"/>
        <v>-1.6080000000001746</v>
      </c>
      <c r="P50" s="1">
        <f t="shared" si="1"/>
        <v>-7.6610000000000582</v>
      </c>
    </row>
    <row r="51" spans="2:16" x14ac:dyDescent="0.15">
      <c r="B51" s="3">
        <v>41710</v>
      </c>
      <c r="C51" s="4">
        <v>2.093</v>
      </c>
      <c r="D51" s="4">
        <v>2.1030000000000002</v>
      </c>
      <c r="H51" s="3">
        <v>41710</v>
      </c>
      <c r="I51" s="4">
        <v>2102.8009999999999</v>
      </c>
      <c r="J51" s="4">
        <v>2114.134</v>
      </c>
      <c r="N51" s="3">
        <f t="shared" si="0"/>
        <v>41710</v>
      </c>
      <c r="O51" s="1">
        <f t="shared" si="1"/>
        <v>-9.8009999999999309</v>
      </c>
      <c r="P51" s="1">
        <f t="shared" si="1"/>
        <v>-11.134000000000015</v>
      </c>
    </row>
    <row r="52" spans="2:16" x14ac:dyDescent="0.15">
      <c r="B52" s="3">
        <v>41711</v>
      </c>
      <c r="C52" s="4">
        <v>2.1110000000000002</v>
      </c>
      <c r="D52" s="4">
        <v>2.1360000000000001</v>
      </c>
      <c r="H52" s="3">
        <v>41711</v>
      </c>
      <c r="I52" s="4">
        <v>2119.547</v>
      </c>
      <c r="J52" s="4">
        <v>2140.3330000000001</v>
      </c>
      <c r="N52" s="3">
        <f t="shared" si="0"/>
        <v>41711</v>
      </c>
      <c r="O52" s="1">
        <f t="shared" si="1"/>
        <v>-8.5470000000000255</v>
      </c>
      <c r="P52" s="1">
        <f t="shared" si="1"/>
        <v>-4.3330000000000837</v>
      </c>
    </row>
    <row r="53" spans="2:16" x14ac:dyDescent="0.15">
      <c r="B53" s="3">
        <v>41712</v>
      </c>
      <c r="C53" s="4">
        <v>2.121</v>
      </c>
      <c r="D53" s="4">
        <v>2.1179999999999999</v>
      </c>
      <c r="H53" s="3">
        <v>41712</v>
      </c>
      <c r="I53" s="4">
        <v>2129.87</v>
      </c>
      <c r="J53" s="4">
        <v>2122.8359999999998</v>
      </c>
      <c r="N53" s="3">
        <f t="shared" si="0"/>
        <v>41712</v>
      </c>
      <c r="O53" s="1">
        <f t="shared" si="1"/>
        <v>-8.8699999999998909</v>
      </c>
      <c r="P53" s="1">
        <f t="shared" si="1"/>
        <v>-4.8359999999997854</v>
      </c>
    </row>
    <row r="54" spans="2:16" x14ac:dyDescent="0.15">
      <c r="B54" s="3">
        <v>41715</v>
      </c>
      <c r="C54" s="4">
        <v>2.1349999999999998</v>
      </c>
      <c r="D54" s="4">
        <v>2.1339999999999999</v>
      </c>
      <c r="H54" s="3">
        <v>41715</v>
      </c>
      <c r="I54" s="4">
        <v>2132.7930000000001</v>
      </c>
      <c r="J54" s="4">
        <v>2143.038</v>
      </c>
      <c r="N54" s="3">
        <f t="shared" si="0"/>
        <v>41715</v>
      </c>
      <c r="O54" s="1">
        <f t="shared" si="1"/>
        <v>2.2069999999998799</v>
      </c>
      <c r="P54" s="1">
        <f t="shared" si="1"/>
        <v>-9.0380000000000109</v>
      </c>
    </row>
    <row r="55" spans="2:16" x14ac:dyDescent="0.15">
      <c r="B55" s="3">
        <v>41716</v>
      </c>
      <c r="C55" s="4">
        <v>2.1360000000000001</v>
      </c>
      <c r="D55" s="4">
        <v>2.1320000000000001</v>
      </c>
      <c r="H55" s="3">
        <v>41716</v>
      </c>
      <c r="I55" s="4">
        <v>2146.1239999999998</v>
      </c>
      <c r="J55" s="4">
        <v>2138.1329999999998</v>
      </c>
      <c r="N55" s="3">
        <f t="shared" si="0"/>
        <v>41716</v>
      </c>
      <c r="O55" s="1">
        <f t="shared" si="1"/>
        <v>-10.123999999999796</v>
      </c>
      <c r="P55" s="1">
        <f t="shared" si="1"/>
        <v>-6.1329999999998108</v>
      </c>
    </row>
    <row r="56" spans="2:16" x14ac:dyDescent="0.15">
      <c r="B56" s="3">
        <v>41717</v>
      </c>
      <c r="C56" s="4">
        <v>2.125</v>
      </c>
      <c r="D56" s="4">
        <v>2.1190000000000002</v>
      </c>
      <c r="H56" s="3">
        <v>41717</v>
      </c>
      <c r="I56" s="4">
        <v>2131.2829999999999</v>
      </c>
      <c r="J56" s="4">
        <v>2120.87</v>
      </c>
      <c r="N56" s="3">
        <f t="shared" si="0"/>
        <v>41717</v>
      </c>
      <c r="O56" s="1">
        <f t="shared" si="1"/>
        <v>-6.2829999999999018</v>
      </c>
      <c r="P56" s="1">
        <f t="shared" si="1"/>
        <v>-1.8699999999998909</v>
      </c>
    </row>
    <row r="57" spans="2:16" x14ac:dyDescent="0.15">
      <c r="B57" s="3">
        <v>41718</v>
      </c>
      <c r="C57" s="4">
        <v>2.1190000000000002</v>
      </c>
      <c r="D57" s="4">
        <v>2.0819999999999999</v>
      </c>
      <c r="H57" s="3">
        <v>41718</v>
      </c>
      <c r="I57" s="4">
        <v>2116.1849999999999</v>
      </c>
      <c r="J57" s="4">
        <v>2086.9670000000001</v>
      </c>
      <c r="N57" s="3">
        <f t="shared" si="0"/>
        <v>41718</v>
      </c>
      <c r="O57" s="1">
        <f t="shared" si="1"/>
        <v>2.8150000000000546</v>
      </c>
      <c r="P57" s="1">
        <f t="shared" si="1"/>
        <v>-4.9670000000000982</v>
      </c>
    </row>
    <row r="58" spans="2:16" x14ac:dyDescent="0.15">
      <c r="B58" s="3">
        <v>41719</v>
      </c>
      <c r="C58" s="4">
        <v>2.08</v>
      </c>
      <c r="D58" s="4">
        <v>2.1589999999999998</v>
      </c>
      <c r="H58" s="3">
        <v>41719</v>
      </c>
      <c r="I58" s="4">
        <v>2079.8710000000001</v>
      </c>
      <c r="J58" s="4">
        <v>2158.7979999999998</v>
      </c>
      <c r="N58" s="3">
        <f t="shared" si="0"/>
        <v>41719</v>
      </c>
      <c r="O58" s="1">
        <f t="shared" si="1"/>
        <v>0.12899999999990541</v>
      </c>
      <c r="P58" s="1">
        <f t="shared" si="1"/>
        <v>0.20200000000022555</v>
      </c>
    </row>
    <row r="59" spans="2:16" x14ac:dyDescent="0.15">
      <c r="B59" s="3">
        <v>41722</v>
      </c>
      <c r="C59" s="4">
        <v>2.1560000000000001</v>
      </c>
      <c r="D59" s="4">
        <v>2.169</v>
      </c>
      <c r="H59" s="3">
        <v>41722</v>
      </c>
      <c r="I59" s="4">
        <v>2161.8980000000001</v>
      </c>
      <c r="J59" s="4">
        <v>2176.5540000000001</v>
      </c>
      <c r="N59" s="3">
        <f t="shared" si="0"/>
        <v>41722</v>
      </c>
      <c r="O59" s="1">
        <f t="shared" si="1"/>
        <v>-5.8980000000001382</v>
      </c>
      <c r="P59" s="1">
        <f t="shared" si="1"/>
        <v>-7.5540000000000873</v>
      </c>
    </row>
    <row r="60" spans="2:16" x14ac:dyDescent="0.15">
      <c r="B60" s="3">
        <v>41723</v>
      </c>
      <c r="C60" s="4">
        <v>2.1619999999999999</v>
      </c>
      <c r="D60" s="4">
        <v>2.1659999999999999</v>
      </c>
      <c r="H60" s="3">
        <v>41723</v>
      </c>
      <c r="I60" s="4">
        <v>2170.7800000000002</v>
      </c>
      <c r="J60" s="4">
        <v>2174.44</v>
      </c>
      <c r="N60" s="3">
        <f t="shared" si="0"/>
        <v>41723</v>
      </c>
      <c r="O60" s="1">
        <f t="shared" si="1"/>
        <v>-8.7800000000002001</v>
      </c>
      <c r="P60" s="1">
        <f t="shared" si="1"/>
        <v>-8.4400000000000546</v>
      </c>
    </row>
    <row r="61" spans="2:16" x14ac:dyDescent="0.15">
      <c r="B61" s="3">
        <v>41724</v>
      </c>
      <c r="C61" s="4">
        <v>2.173</v>
      </c>
      <c r="D61" s="4">
        <v>2.1659999999999999</v>
      </c>
      <c r="H61" s="3">
        <v>41724</v>
      </c>
      <c r="I61" s="4">
        <v>2181.2310000000002</v>
      </c>
      <c r="J61" s="4">
        <v>2171.047</v>
      </c>
      <c r="N61" s="3">
        <f t="shared" si="0"/>
        <v>41724</v>
      </c>
      <c r="O61" s="1">
        <f t="shared" si="1"/>
        <v>-8.2310000000002219</v>
      </c>
      <c r="P61" s="1">
        <f t="shared" si="1"/>
        <v>-5.0470000000000255</v>
      </c>
    </row>
    <row r="62" spans="2:16" x14ac:dyDescent="0.15">
      <c r="B62" s="3">
        <v>41725</v>
      </c>
      <c r="C62" s="4">
        <v>2.16</v>
      </c>
      <c r="D62" s="4">
        <v>2.1509999999999998</v>
      </c>
      <c r="H62" s="3">
        <v>41725</v>
      </c>
      <c r="I62" s="4">
        <v>2168.3440000000001</v>
      </c>
      <c r="J62" s="4">
        <v>2155.7069999999999</v>
      </c>
      <c r="N62" s="3">
        <f t="shared" si="0"/>
        <v>41725</v>
      </c>
      <c r="O62" s="1">
        <f t="shared" si="1"/>
        <v>-8.3440000000000509</v>
      </c>
      <c r="P62" s="1">
        <f t="shared" si="1"/>
        <v>-4.7069999999998799</v>
      </c>
    </row>
    <row r="63" spans="2:16" x14ac:dyDescent="0.15">
      <c r="B63" s="3">
        <v>41726</v>
      </c>
      <c r="C63" s="4">
        <v>2.1509999999999998</v>
      </c>
      <c r="D63" s="4">
        <v>2.15</v>
      </c>
      <c r="H63" s="3">
        <v>41726</v>
      </c>
      <c r="I63" s="4">
        <v>2154.5149999999999</v>
      </c>
      <c r="J63" s="4">
        <v>2151.9650000000001</v>
      </c>
      <c r="N63" s="3">
        <f t="shared" si="0"/>
        <v>41726</v>
      </c>
      <c r="O63" s="1">
        <f t="shared" si="1"/>
        <v>-3.5149999999998727</v>
      </c>
      <c r="P63" s="1">
        <f t="shared" si="1"/>
        <v>-1.9650000000001455</v>
      </c>
    </row>
    <row r="64" spans="2:16" x14ac:dyDescent="0.15">
      <c r="B64" s="3">
        <v>41729</v>
      </c>
      <c r="C64" s="4">
        <v>2.1549999999999998</v>
      </c>
      <c r="D64" s="4">
        <v>2.141</v>
      </c>
      <c r="H64" s="3">
        <v>41729</v>
      </c>
      <c r="I64" s="4">
        <v>2156.0540000000001</v>
      </c>
      <c r="J64" s="4">
        <v>2146.3049999999998</v>
      </c>
      <c r="N64" s="3">
        <f t="shared" si="0"/>
        <v>41729</v>
      </c>
      <c r="O64" s="1">
        <f t="shared" si="1"/>
        <v>-1.0540000000000873</v>
      </c>
      <c r="P64" s="1">
        <f t="shared" si="1"/>
        <v>-5.3049999999998363</v>
      </c>
    </row>
    <row r="65" spans="2:16" x14ac:dyDescent="0.15">
      <c r="B65" s="3">
        <v>41730</v>
      </c>
      <c r="C65" s="4">
        <v>2.1389999999999998</v>
      </c>
      <c r="D65" s="4">
        <v>2.153</v>
      </c>
      <c r="H65" s="3">
        <v>41730</v>
      </c>
      <c r="I65" s="4">
        <v>2143.7170000000001</v>
      </c>
      <c r="J65" s="4">
        <v>2163.1149999999998</v>
      </c>
      <c r="N65" s="3">
        <f t="shared" si="0"/>
        <v>41730</v>
      </c>
      <c r="O65" s="1">
        <f t="shared" si="1"/>
        <v>-4.7170000000000982</v>
      </c>
      <c r="P65" s="1">
        <f t="shared" si="1"/>
        <v>-10.114999999999782</v>
      </c>
    </row>
    <row r="66" spans="2:16" x14ac:dyDescent="0.15">
      <c r="B66" s="3">
        <v>41731</v>
      </c>
      <c r="C66" s="4">
        <v>2.1560000000000001</v>
      </c>
      <c r="D66" s="4">
        <v>2.17</v>
      </c>
      <c r="H66" s="3">
        <v>41731</v>
      </c>
      <c r="I66" s="4">
        <v>2166.067</v>
      </c>
      <c r="J66" s="4">
        <v>2180.7269999999999</v>
      </c>
      <c r="N66" s="3">
        <f t="shared" si="0"/>
        <v>41731</v>
      </c>
      <c r="O66" s="1">
        <f t="shared" si="1"/>
        <v>-10.067000000000007</v>
      </c>
      <c r="P66" s="1">
        <f t="shared" si="1"/>
        <v>-10.726999999999862</v>
      </c>
    </row>
    <row r="67" spans="2:16" x14ac:dyDescent="0.15">
      <c r="B67" s="3">
        <v>41732</v>
      </c>
      <c r="C67" s="4">
        <v>2.1800000000000002</v>
      </c>
      <c r="D67" s="4">
        <v>2.1549999999999998</v>
      </c>
      <c r="H67" s="3">
        <v>41732</v>
      </c>
      <c r="I67" s="4">
        <v>2188.6419999999998</v>
      </c>
      <c r="J67" s="4">
        <v>2165.0079999999998</v>
      </c>
      <c r="N67" s="3">
        <f t="shared" si="0"/>
        <v>41732</v>
      </c>
      <c r="O67" s="1">
        <f t="shared" si="1"/>
        <v>-8.6419999999998254</v>
      </c>
      <c r="P67" s="1">
        <f t="shared" si="1"/>
        <v>-10.007999999999811</v>
      </c>
    </row>
    <row r="68" spans="2:16" x14ac:dyDescent="0.15">
      <c r="B68" s="3">
        <v>41733</v>
      </c>
      <c r="C68" s="4">
        <v>2.1520000000000001</v>
      </c>
      <c r="D68" s="4">
        <v>2.181</v>
      </c>
      <c r="H68" s="3">
        <v>41733</v>
      </c>
      <c r="I68" s="4">
        <v>2157.982</v>
      </c>
      <c r="J68" s="4">
        <v>2185.4720000000002</v>
      </c>
      <c r="N68" s="3">
        <f t="shared" si="0"/>
        <v>41733</v>
      </c>
      <c r="O68" s="1">
        <f t="shared" si="1"/>
        <v>-5.9819999999999709</v>
      </c>
      <c r="P68" s="1">
        <f t="shared" si="1"/>
        <v>-4.4720000000002074</v>
      </c>
    </row>
    <row r="69" spans="2:16" x14ac:dyDescent="0.15">
      <c r="B69" s="3">
        <v>41737</v>
      </c>
      <c r="C69" s="4">
        <v>2.1749999999999998</v>
      </c>
      <c r="D69" s="4">
        <v>2.2330000000000001</v>
      </c>
      <c r="H69" s="3">
        <v>41737</v>
      </c>
      <c r="I69" s="4">
        <v>2179.92</v>
      </c>
      <c r="J69" s="4">
        <v>2237.3159999999998</v>
      </c>
      <c r="N69" s="3">
        <f t="shared" si="0"/>
        <v>41737</v>
      </c>
      <c r="O69" s="1">
        <f t="shared" si="1"/>
        <v>-4.9200000000000728</v>
      </c>
      <c r="P69" s="1">
        <f t="shared" si="1"/>
        <v>-4.3159999999998035</v>
      </c>
    </row>
    <row r="70" spans="2:16" x14ac:dyDescent="0.15">
      <c r="B70" s="3">
        <v>41738</v>
      </c>
      <c r="C70" s="4">
        <v>2.2370000000000001</v>
      </c>
      <c r="D70" s="4">
        <v>2.2290000000000001</v>
      </c>
      <c r="H70" s="3">
        <v>41738</v>
      </c>
      <c r="I70" s="4">
        <v>2239.7910000000002</v>
      </c>
      <c r="J70" s="4">
        <v>2238.62</v>
      </c>
      <c r="N70" s="3">
        <f t="shared" si="0"/>
        <v>41738</v>
      </c>
      <c r="O70" s="1">
        <f t="shared" si="1"/>
        <v>-2.7910000000001673</v>
      </c>
      <c r="P70" s="1">
        <f t="shared" si="1"/>
        <v>-9.6199999999998909</v>
      </c>
    </row>
    <row r="71" spans="2:16" x14ac:dyDescent="0.15">
      <c r="B71" s="3">
        <v>41739</v>
      </c>
      <c r="C71" s="4">
        <v>2.2330000000000001</v>
      </c>
      <c r="D71" s="4">
        <v>2.2650000000000001</v>
      </c>
      <c r="H71" s="3">
        <v>41739</v>
      </c>
      <c r="I71" s="4">
        <v>2241.4520000000002</v>
      </c>
      <c r="J71" s="4">
        <v>2273.761</v>
      </c>
      <c r="N71" s="3">
        <f t="shared" si="0"/>
        <v>41739</v>
      </c>
      <c r="O71" s="1">
        <f t="shared" si="1"/>
        <v>-8.4520000000002256</v>
      </c>
      <c r="P71" s="1">
        <f t="shared" si="1"/>
        <v>-8.7609999999999673</v>
      </c>
    </row>
    <row r="72" spans="2:16" x14ac:dyDescent="0.15">
      <c r="B72" s="3">
        <v>41740</v>
      </c>
      <c r="C72" s="4">
        <v>2.2679999999999998</v>
      </c>
      <c r="D72" s="4">
        <v>2.2639999999999998</v>
      </c>
      <c r="H72" s="3">
        <v>41740</v>
      </c>
      <c r="I72" s="4">
        <v>2269.5650000000001</v>
      </c>
      <c r="J72" s="4">
        <v>2270.6660000000002</v>
      </c>
      <c r="N72" s="3">
        <f t="shared" ref="N72:N135" si="2">H72</f>
        <v>41740</v>
      </c>
      <c r="O72" s="1">
        <f t="shared" ref="O72:P135" si="3">C72*1000-I72</f>
        <v>-1.5650000000000546</v>
      </c>
      <c r="P72" s="1">
        <f t="shared" si="3"/>
        <v>-6.6660000000001673</v>
      </c>
    </row>
    <row r="73" spans="2:16" x14ac:dyDescent="0.15">
      <c r="B73" s="3">
        <v>41743</v>
      </c>
      <c r="C73" s="4">
        <v>2.2639999999999998</v>
      </c>
      <c r="D73" s="4">
        <v>2.2629999999999999</v>
      </c>
      <c r="H73" s="3">
        <v>41743</v>
      </c>
      <c r="I73" s="4">
        <v>2267.9430000000002</v>
      </c>
      <c r="J73" s="4">
        <v>2268.6129999999998</v>
      </c>
      <c r="N73" s="3">
        <f t="shared" si="2"/>
        <v>41743</v>
      </c>
      <c r="O73" s="1">
        <f t="shared" si="3"/>
        <v>-3.943000000000211</v>
      </c>
      <c r="P73" s="1">
        <f t="shared" si="3"/>
        <v>-5.612999999999829</v>
      </c>
    </row>
    <row r="74" spans="2:16" x14ac:dyDescent="0.15">
      <c r="B74" s="3">
        <v>41744</v>
      </c>
      <c r="C74" s="4">
        <v>2.2530000000000001</v>
      </c>
      <c r="D74" s="4">
        <v>2.2229999999999999</v>
      </c>
      <c r="H74" s="3">
        <v>41744</v>
      </c>
      <c r="I74" s="4">
        <v>2261.4110000000001</v>
      </c>
      <c r="J74" s="4">
        <v>2229.4630000000002</v>
      </c>
      <c r="N74" s="3">
        <f t="shared" si="2"/>
        <v>41744</v>
      </c>
      <c r="O74" s="1">
        <f t="shared" si="3"/>
        <v>-8.4110000000000582</v>
      </c>
      <c r="P74" s="1">
        <f t="shared" si="3"/>
        <v>-6.4630000000001928</v>
      </c>
    </row>
    <row r="75" spans="2:16" x14ac:dyDescent="0.15">
      <c r="B75" s="3">
        <v>41745</v>
      </c>
      <c r="C75" s="4">
        <v>2.2229999999999999</v>
      </c>
      <c r="D75" s="4">
        <v>2.2229999999999999</v>
      </c>
      <c r="H75" s="3">
        <v>41745</v>
      </c>
      <c r="I75" s="4">
        <v>2223.4679999999998</v>
      </c>
      <c r="J75" s="4">
        <v>2232.5259999999998</v>
      </c>
      <c r="N75" s="3">
        <f t="shared" si="2"/>
        <v>41745</v>
      </c>
      <c r="O75" s="1">
        <f t="shared" si="3"/>
        <v>-0.4679999999998472</v>
      </c>
      <c r="P75" s="1">
        <f t="shared" si="3"/>
        <v>-9.5259999999998399</v>
      </c>
    </row>
    <row r="76" spans="2:16" x14ac:dyDescent="0.15">
      <c r="B76" s="3">
        <v>41746</v>
      </c>
      <c r="C76" s="4">
        <v>2.2290000000000001</v>
      </c>
      <c r="D76" s="4">
        <v>2.2189999999999999</v>
      </c>
      <c r="H76" s="3">
        <v>41746</v>
      </c>
      <c r="I76" s="4">
        <v>2238.779</v>
      </c>
      <c r="J76" s="4">
        <v>2224.8029999999999</v>
      </c>
      <c r="N76" s="3">
        <f t="shared" si="2"/>
        <v>41746</v>
      </c>
      <c r="O76" s="1">
        <f t="shared" si="3"/>
        <v>-9.7789999999999964</v>
      </c>
      <c r="P76" s="1">
        <f t="shared" si="3"/>
        <v>-5.8029999999998836</v>
      </c>
    </row>
    <row r="77" spans="2:16" x14ac:dyDescent="0.15">
      <c r="B77" s="3">
        <v>41747</v>
      </c>
      <c r="C77" s="4">
        <v>2.2090000000000001</v>
      </c>
      <c r="D77" s="4">
        <v>2.2149999999999999</v>
      </c>
      <c r="H77" s="3">
        <v>41747</v>
      </c>
      <c r="I77" s="4">
        <v>2215.8789999999999</v>
      </c>
      <c r="J77" s="4">
        <v>2224.4789999999998</v>
      </c>
      <c r="N77" s="3">
        <f t="shared" si="2"/>
        <v>41747</v>
      </c>
      <c r="O77" s="1">
        <f t="shared" si="3"/>
        <v>-6.8789999999999054</v>
      </c>
      <c r="P77" s="1">
        <f t="shared" si="3"/>
        <v>-9.4789999999998145</v>
      </c>
    </row>
    <row r="78" spans="2:16" x14ac:dyDescent="0.15">
      <c r="B78" s="3">
        <v>41750</v>
      </c>
      <c r="C78" s="4">
        <v>2.2000000000000002</v>
      </c>
      <c r="D78" s="4">
        <v>2.1749999999999998</v>
      </c>
      <c r="H78" s="3">
        <v>41750</v>
      </c>
      <c r="I78" s="4">
        <v>2209.942</v>
      </c>
      <c r="J78" s="4">
        <v>2187.248</v>
      </c>
      <c r="N78" s="3">
        <f t="shared" si="2"/>
        <v>41750</v>
      </c>
      <c r="O78" s="1">
        <f t="shared" si="3"/>
        <v>-9.9420000000000073</v>
      </c>
      <c r="P78" s="1">
        <f t="shared" si="3"/>
        <v>-12.248000000000047</v>
      </c>
    </row>
    <row r="79" spans="2:16" x14ac:dyDescent="0.15">
      <c r="B79" s="3">
        <v>41751</v>
      </c>
      <c r="C79" s="4">
        <v>2.1749999999999998</v>
      </c>
      <c r="D79" s="4">
        <v>2.19</v>
      </c>
      <c r="H79" s="3">
        <v>41751</v>
      </c>
      <c r="I79" s="4">
        <v>2184.0169999999998</v>
      </c>
      <c r="J79" s="4">
        <v>2196.7950000000001</v>
      </c>
      <c r="N79" s="3">
        <f t="shared" si="2"/>
        <v>41751</v>
      </c>
      <c r="O79" s="1">
        <f t="shared" si="3"/>
        <v>-9.0169999999998254</v>
      </c>
      <c r="P79" s="1">
        <f t="shared" si="3"/>
        <v>-6.7950000000000728</v>
      </c>
    </row>
    <row r="80" spans="2:16" x14ac:dyDescent="0.15">
      <c r="B80" s="3">
        <v>41752</v>
      </c>
      <c r="C80" s="4">
        <v>2.181</v>
      </c>
      <c r="D80" s="4">
        <v>2.1840000000000002</v>
      </c>
      <c r="H80" s="3">
        <v>41752</v>
      </c>
      <c r="I80" s="4">
        <v>2191.2310000000002</v>
      </c>
      <c r="J80" s="4">
        <v>2194.6680000000001</v>
      </c>
      <c r="N80" s="3">
        <f t="shared" si="2"/>
        <v>41752</v>
      </c>
      <c r="O80" s="1">
        <f t="shared" si="3"/>
        <v>-10.231000000000222</v>
      </c>
      <c r="P80" s="1">
        <f t="shared" si="3"/>
        <v>-10.66800000000012</v>
      </c>
    </row>
    <row r="81" spans="2:16" x14ac:dyDescent="0.15">
      <c r="B81" s="3">
        <v>41753</v>
      </c>
      <c r="C81" s="4">
        <v>2.1840000000000002</v>
      </c>
      <c r="D81" s="4">
        <v>2.1880000000000002</v>
      </c>
      <c r="H81" s="3">
        <v>41753</v>
      </c>
      <c r="I81" s="4">
        <v>2192.7689999999998</v>
      </c>
      <c r="J81" s="4">
        <v>2190.4740000000002</v>
      </c>
      <c r="N81" s="3">
        <f t="shared" si="2"/>
        <v>41753</v>
      </c>
      <c r="O81" s="1">
        <f t="shared" si="3"/>
        <v>-8.7689999999997781</v>
      </c>
      <c r="P81" s="1">
        <f t="shared" si="3"/>
        <v>-2.4740000000001601</v>
      </c>
    </row>
    <row r="82" spans="2:16" x14ac:dyDescent="0.15">
      <c r="B82" s="3">
        <v>41754</v>
      </c>
      <c r="C82" s="4">
        <v>2.1930000000000001</v>
      </c>
      <c r="D82" s="4">
        <v>2.161</v>
      </c>
      <c r="H82" s="3">
        <v>41754</v>
      </c>
      <c r="I82" s="4">
        <v>2195.8150000000001</v>
      </c>
      <c r="J82" s="4">
        <v>2167.826</v>
      </c>
      <c r="N82" s="3">
        <f t="shared" si="2"/>
        <v>41754</v>
      </c>
      <c r="O82" s="1">
        <f t="shared" si="3"/>
        <v>-2.8150000000000546</v>
      </c>
      <c r="P82" s="1">
        <f t="shared" si="3"/>
        <v>-6.8260000000000218</v>
      </c>
    </row>
    <row r="83" spans="2:16" x14ac:dyDescent="0.15">
      <c r="B83" s="3">
        <v>41757</v>
      </c>
      <c r="C83" s="4">
        <v>2.16</v>
      </c>
      <c r="D83" s="4">
        <v>2.1309999999999998</v>
      </c>
      <c r="H83" s="3">
        <v>41757</v>
      </c>
      <c r="I83" s="4">
        <v>2165.7730000000001</v>
      </c>
      <c r="J83" s="4">
        <v>2134.9690000000001</v>
      </c>
      <c r="N83" s="3">
        <f t="shared" si="2"/>
        <v>41757</v>
      </c>
      <c r="O83" s="1">
        <f t="shared" si="3"/>
        <v>-5.7730000000001382</v>
      </c>
      <c r="P83" s="1">
        <f t="shared" si="3"/>
        <v>-3.9690000000000509</v>
      </c>
    </row>
    <row r="84" spans="2:16" x14ac:dyDescent="0.15">
      <c r="B84" s="3">
        <v>41758</v>
      </c>
      <c r="C84" s="4">
        <v>2.1309999999999998</v>
      </c>
      <c r="D84" s="4">
        <v>2.15</v>
      </c>
      <c r="H84" s="3">
        <v>41758</v>
      </c>
      <c r="I84" s="4">
        <v>2134.413</v>
      </c>
      <c r="J84" s="4">
        <v>2158.4699999999998</v>
      </c>
      <c r="N84" s="3">
        <f t="shared" si="2"/>
        <v>41758</v>
      </c>
      <c r="O84" s="1">
        <f t="shared" si="3"/>
        <v>-3.4130000000000109</v>
      </c>
      <c r="P84" s="1">
        <f t="shared" si="3"/>
        <v>-8.4699999999997999</v>
      </c>
    </row>
    <row r="85" spans="2:16" x14ac:dyDescent="0.15">
      <c r="B85" s="3">
        <v>41759</v>
      </c>
      <c r="C85" s="4">
        <v>2.1480000000000001</v>
      </c>
      <c r="D85" s="4">
        <v>2.149</v>
      </c>
      <c r="H85" s="3">
        <v>41759</v>
      </c>
      <c r="I85" s="4">
        <v>2158.7620000000002</v>
      </c>
      <c r="J85" s="4">
        <v>2158.6590000000001</v>
      </c>
      <c r="N85" s="3">
        <f t="shared" si="2"/>
        <v>41759</v>
      </c>
      <c r="O85" s="1">
        <f t="shared" si="3"/>
        <v>-10.762000000000171</v>
      </c>
      <c r="P85" s="1">
        <f t="shared" si="3"/>
        <v>-9.6590000000001055</v>
      </c>
    </row>
    <row r="86" spans="2:16" x14ac:dyDescent="0.15">
      <c r="B86" s="3">
        <v>41764</v>
      </c>
      <c r="C86" s="4">
        <v>2.1419999999999999</v>
      </c>
      <c r="D86" s="4">
        <v>2.15</v>
      </c>
      <c r="H86" s="3">
        <v>41764</v>
      </c>
      <c r="I86" s="4">
        <v>2152.59</v>
      </c>
      <c r="J86" s="4">
        <v>2156.4699999999998</v>
      </c>
      <c r="N86" s="3">
        <f t="shared" si="2"/>
        <v>41764</v>
      </c>
      <c r="O86" s="1">
        <f t="shared" si="3"/>
        <v>-10.590000000000146</v>
      </c>
      <c r="P86" s="1">
        <f t="shared" si="3"/>
        <v>-6.4699999999997999</v>
      </c>
    </row>
    <row r="87" spans="2:16" x14ac:dyDescent="0.15">
      <c r="B87" s="3">
        <v>41765</v>
      </c>
      <c r="C87" s="4">
        <v>2.1480000000000001</v>
      </c>
      <c r="D87" s="4">
        <v>2.1469999999999998</v>
      </c>
      <c r="H87" s="3">
        <v>41765</v>
      </c>
      <c r="I87" s="4">
        <v>2151.3879999999999</v>
      </c>
      <c r="J87" s="4">
        <v>2157.328</v>
      </c>
      <c r="N87" s="3">
        <f t="shared" si="2"/>
        <v>41765</v>
      </c>
      <c r="O87" s="1">
        <f t="shared" si="3"/>
        <v>-3.38799999999992</v>
      </c>
      <c r="P87" s="1">
        <f t="shared" si="3"/>
        <v>-10.327999999999975</v>
      </c>
    </row>
    <row r="88" spans="2:16" x14ac:dyDescent="0.15">
      <c r="B88" s="3">
        <v>41766</v>
      </c>
      <c r="C88" s="4">
        <v>2.1419999999999999</v>
      </c>
      <c r="D88" s="4">
        <v>2.133</v>
      </c>
      <c r="H88" s="3">
        <v>41766</v>
      </c>
      <c r="I88" s="4">
        <v>2151.4720000000002</v>
      </c>
      <c r="J88" s="4">
        <v>2137.3159999999998</v>
      </c>
      <c r="N88" s="3">
        <f t="shared" si="2"/>
        <v>41766</v>
      </c>
      <c r="O88" s="1">
        <f t="shared" si="3"/>
        <v>-9.4720000000002074</v>
      </c>
      <c r="P88" s="1">
        <f t="shared" si="3"/>
        <v>-4.3159999999998035</v>
      </c>
    </row>
    <row r="89" spans="2:16" x14ac:dyDescent="0.15">
      <c r="B89" s="3">
        <v>41767</v>
      </c>
      <c r="C89" s="4">
        <v>2.13</v>
      </c>
      <c r="D89" s="4">
        <v>2.129</v>
      </c>
      <c r="H89" s="3">
        <v>41767</v>
      </c>
      <c r="I89" s="4">
        <v>2132.0360000000001</v>
      </c>
      <c r="J89" s="4">
        <v>2135.4960000000001</v>
      </c>
      <c r="N89" s="3">
        <f t="shared" si="2"/>
        <v>41767</v>
      </c>
      <c r="O89" s="1">
        <f t="shared" si="3"/>
        <v>-2.0360000000000582</v>
      </c>
      <c r="P89" s="1">
        <f t="shared" si="3"/>
        <v>-6.4960000000000946</v>
      </c>
    </row>
    <row r="90" spans="2:16" x14ac:dyDescent="0.15">
      <c r="B90" s="3">
        <v>41768</v>
      </c>
      <c r="C90" s="4">
        <v>2.1360000000000001</v>
      </c>
      <c r="D90" s="4">
        <v>2.1280000000000001</v>
      </c>
      <c r="H90" s="3">
        <v>41768</v>
      </c>
      <c r="I90" s="4">
        <v>2138.84</v>
      </c>
      <c r="J90" s="4">
        <v>2133.9110000000001</v>
      </c>
      <c r="N90" s="3">
        <f t="shared" si="2"/>
        <v>41768</v>
      </c>
      <c r="O90" s="1">
        <f t="shared" si="3"/>
        <v>-2.8400000000001455</v>
      </c>
      <c r="P90" s="1">
        <f t="shared" si="3"/>
        <v>-5.9110000000000582</v>
      </c>
    </row>
    <row r="91" spans="2:16" x14ac:dyDescent="0.15">
      <c r="B91" s="3">
        <v>41771</v>
      </c>
      <c r="C91" s="4">
        <v>2.1419999999999999</v>
      </c>
      <c r="D91" s="4">
        <v>2.1709999999999998</v>
      </c>
      <c r="H91" s="3">
        <v>41771</v>
      </c>
      <c r="I91" s="4">
        <v>2150.3130000000001</v>
      </c>
      <c r="J91" s="4">
        <v>2180.0540000000001</v>
      </c>
      <c r="N91" s="3">
        <f t="shared" si="2"/>
        <v>41771</v>
      </c>
      <c r="O91" s="1">
        <f t="shared" si="3"/>
        <v>-8.3130000000001019</v>
      </c>
      <c r="P91" s="1">
        <f t="shared" si="3"/>
        <v>-9.0540000000000873</v>
      </c>
    </row>
    <row r="92" spans="2:16" x14ac:dyDescent="0.15">
      <c r="B92" s="3">
        <v>41772</v>
      </c>
      <c r="C92" s="4">
        <v>2.1709999999999998</v>
      </c>
      <c r="D92" s="4">
        <v>2.165</v>
      </c>
      <c r="H92" s="3">
        <v>41772</v>
      </c>
      <c r="I92" s="4">
        <v>2180.0590000000002</v>
      </c>
      <c r="J92" s="4">
        <v>2174.8519999999999</v>
      </c>
      <c r="N92" s="3">
        <f t="shared" si="2"/>
        <v>41772</v>
      </c>
      <c r="O92" s="1">
        <f t="shared" si="3"/>
        <v>-9.0590000000001965</v>
      </c>
      <c r="P92" s="1">
        <f t="shared" si="3"/>
        <v>-9.8519999999998618</v>
      </c>
    </row>
    <row r="93" spans="2:16" x14ac:dyDescent="0.15">
      <c r="B93" s="3">
        <v>41773</v>
      </c>
      <c r="C93" s="4">
        <v>2.1659999999999999</v>
      </c>
      <c r="D93" s="4">
        <v>2.165</v>
      </c>
      <c r="H93" s="3">
        <v>41773</v>
      </c>
      <c r="I93" s="4">
        <v>2175.0940000000001</v>
      </c>
      <c r="J93" s="4">
        <v>2172.3719999999998</v>
      </c>
      <c r="N93" s="3">
        <f t="shared" si="2"/>
        <v>41773</v>
      </c>
      <c r="O93" s="1">
        <f t="shared" si="3"/>
        <v>-9.0940000000000509</v>
      </c>
      <c r="P93" s="1">
        <f t="shared" si="3"/>
        <v>-7.3719999999998436</v>
      </c>
    </row>
    <row r="94" spans="2:16" x14ac:dyDescent="0.15">
      <c r="B94" s="3">
        <v>41774</v>
      </c>
      <c r="C94" s="4">
        <v>2.1640000000000001</v>
      </c>
      <c r="D94" s="4">
        <v>2.141</v>
      </c>
      <c r="H94" s="3">
        <v>41774</v>
      </c>
      <c r="I94" s="4">
        <v>2169.2779999999998</v>
      </c>
      <c r="J94" s="4">
        <v>2144.0839999999998</v>
      </c>
      <c r="N94" s="3">
        <f t="shared" si="2"/>
        <v>41774</v>
      </c>
      <c r="O94" s="1">
        <f t="shared" si="3"/>
        <v>-5.2779999999997926</v>
      </c>
      <c r="P94" s="1">
        <f t="shared" si="3"/>
        <v>-3.0839999999998327</v>
      </c>
    </row>
    <row r="95" spans="2:16" x14ac:dyDescent="0.15">
      <c r="B95" s="3">
        <v>41775</v>
      </c>
      <c r="C95" s="4">
        <v>2.14</v>
      </c>
      <c r="D95" s="4">
        <v>2.14</v>
      </c>
      <c r="H95" s="3">
        <v>41775</v>
      </c>
      <c r="I95" s="4">
        <v>2143.9259999999999</v>
      </c>
      <c r="J95" s="4">
        <v>2145.9520000000002</v>
      </c>
      <c r="N95" s="3">
        <f t="shared" si="2"/>
        <v>41775</v>
      </c>
      <c r="O95" s="1">
        <f t="shared" si="3"/>
        <v>-3.9259999999999309</v>
      </c>
      <c r="P95" s="1">
        <f t="shared" si="3"/>
        <v>-5.9520000000002256</v>
      </c>
    </row>
    <row r="96" spans="2:16" x14ac:dyDescent="0.15">
      <c r="B96" s="3">
        <v>41778</v>
      </c>
      <c r="C96" s="4">
        <v>2.1360000000000001</v>
      </c>
      <c r="D96" s="4">
        <v>2.1110000000000002</v>
      </c>
      <c r="H96" s="3">
        <v>41778</v>
      </c>
      <c r="I96" s="4">
        <v>2139.3620000000001</v>
      </c>
      <c r="J96" s="4">
        <v>2115.143</v>
      </c>
      <c r="N96" s="3">
        <f t="shared" si="2"/>
        <v>41778</v>
      </c>
      <c r="O96" s="1">
        <f t="shared" si="3"/>
        <v>-3.36200000000008</v>
      </c>
      <c r="P96" s="1">
        <f t="shared" si="3"/>
        <v>-4.1430000000000291</v>
      </c>
    </row>
    <row r="97" spans="2:16" x14ac:dyDescent="0.15">
      <c r="B97" s="3">
        <v>41779</v>
      </c>
      <c r="C97" s="4">
        <v>2.12</v>
      </c>
      <c r="D97" s="4">
        <v>2.109</v>
      </c>
      <c r="H97" s="3">
        <v>41779</v>
      </c>
      <c r="I97" s="4">
        <v>2124.7080000000001</v>
      </c>
      <c r="J97" s="4">
        <v>2115.7710000000002</v>
      </c>
      <c r="N97" s="3">
        <f t="shared" si="2"/>
        <v>41779</v>
      </c>
      <c r="O97" s="1">
        <f t="shared" si="3"/>
        <v>-4.7080000000000837</v>
      </c>
      <c r="P97" s="1">
        <f t="shared" si="3"/>
        <v>-6.7710000000001855</v>
      </c>
    </row>
    <row r="98" spans="2:16" x14ac:dyDescent="0.15">
      <c r="B98" s="3">
        <v>41780</v>
      </c>
      <c r="C98" s="4">
        <v>2.1040000000000001</v>
      </c>
      <c r="D98" s="4">
        <v>2.129</v>
      </c>
      <c r="H98" s="3">
        <v>41780</v>
      </c>
      <c r="I98" s="4">
        <v>2106.7620000000002</v>
      </c>
      <c r="J98" s="4">
        <v>2135.9050000000002</v>
      </c>
      <c r="N98" s="3">
        <f t="shared" si="2"/>
        <v>41780</v>
      </c>
      <c r="O98" s="1">
        <f t="shared" si="3"/>
        <v>-2.762000000000171</v>
      </c>
      <c r="P98" s="1">
        <f t="shared" si="3"/>
        <v>-6.9050000000002001</v>
      </c>
    </row>
    <row r="99" spans="2:16" x14ac:dyDescent="0.15">
      <c r="B99" s="3">
        <v>41781</v>
      </c>
      <c r="C99" s="4">
        <v>2.13</v>
      </c>
      <c r="D99" s="4">
        <v>2.1230000000000002</v>
      </c>
      <c r="H99" s="3">
        <v>41781</v>
      </c>
      <c r="I99" s="4">
        <v>2134.087</v>
      </c>
      <c r="J99" s="4">
        <v>2130.8679999999999</v>
      </c>
      <c r="N99" s="3">
        <f t="shared" si="2"/>
        <v>41781</v>
      </c>
      <c r="O99" s="1">
        <f t="shared" si="3"/>
        <v>-4.0869999999999891</v>
      </c>
      <c r="P99" s="1">
        <f t="shared" si="3"/>
        <v>-7.8679999999999382</v>
      </c>
    </row>
    <row r="100" spans="2:16" x14ac:dyDescent="0.15">
      <c r="B100" s="3">
        <v>41782</v>
      </c>
      <c r="C100" s="4">
        <v>2.1269999999999998</v>
      </c>
      <c r="D100" s="4">
        <v>2.1469999999999998</v>
      </c>
      <c r="H100" s="3">
        <v>41782</v>
      </c>
      <c r="I100" s="4">
        <v>2130.7750000000001</v>
      </c>
      <c r="J100" s="4">
        <v>2148.4140000000002</v>
      </c>
      <c r="N100" s="3">
        <f t="shared" si="2"/>
        <v>41782</v>
      </c>
      <c r="O100" s="1">
        <f t="shared" si="3"/>
        <v>-3.7750000000000909</v>
      </c>
      <c r="P100" s="1">
        <f t="shared" si="3"/>
        <v>-1.4140000000002146</v>
      </c>
    </row>
    <row r="101" spans="2:16" x14ac:dyDescent="0.15">
      <c r="B101" s="3">
        <v>41785</v>
      </c>
      <c r="C101" s="4">
        <v>2.1589999999999998</v>
      </c>
      <c r="D101" s="4">
        <v>2.1539999999999999</v>
      </c>
      <c r="H101" s="3">
        <v>41785</v>
      </c>
      <c r="I101" s="4">
        <v>2161.8919999999998</v>
      </c>
      <c r="J101" s="4">
        <v>2155.9760000000001</v>
      </c>
      <c r="N101" s="3">
        <f t="shared" si="2"/>
        <v>41785</v>
      </c>
      <c r="O101" s="1">
        <f t="shared" si="3"/>
        <v>-2.8919999999998254</v>
      </c>
      <c r="P101" s="1">
        <f t="shared" si="3"/>
        <v>-1.9760000000001128</v>
      </c>
    </row>
    <row r="102" spans="2:16" x14ac:dyDescent="0.15">
      <c r="B102" s="3">
        <v>41786</v>
      </c>
      <c r="C102" s="4">
        <v>2.1520000000000001</v>
      </c>
      <c r="D102" s="4">
        <v>2.1469999999999998</v>
      </c>
      <c r="H102" s="3">
        <v>41786</v>
      </c>
      <c r="I102" s="4">
        <v>2154.395</v>
      </c>
      <c r="J102" s="4">
        <v>2147.2800000000002</v>
      </c>
      <c r="N102" s="3">
        <f t="shared" si="2"/>
        <v>41786</v>
      </c>
      <c r="O102" s="1">
        <f t="shared" si="3"/>
        <v>-2.3949999999999818</v>
      </c>
      <c r="P102" s="1">
        <f t="shared" si="3"/>
        <v>-0.28000000000020009</v>
      </c>
    </row>
    <row r="103" spans="2:16" x14ac:dyDescent="0.15">
      <c r="B103" s="3">
        <v>41787</v>
      </c>
      <c r="C103" s="4">
        <v>2.1480000000000001</v>
      </c>
      <c r="D103" s="4">
        <v>2.169</v>
      </c>
      <c r="H103" s="3">
        <v>41787</v>
      </c>
      <c r="I103" s="4">
        <v>2147.4670000000001</v>
      </c>
      <c r="J103" s="4">
        <v>2169.3519999999999</v>
      </c>
      <c r="N103" s="3">
        <f t="shared" si="2"/>
        <v>41787</v>
      </c>
      <c r="O103" s="1">
        <f t="shared" si="3"/>
        <v>0.53299999999990177</v>
      </c>
      <c r="P103" s="1">
        <f t="shared" si="3"/>
        <v>-0.35199999999986176</v>
      </c>
    </row>
    <row r="104" spans="2:16" x14ac:dyDescent="0.15">
      <c r="B104" s="3">
        <v>41788</v>
      </c>
      <c r="C104" s="4">
        <v>2.1720000000000002</v>
      </c>
      <c r="D104" s="4">
        <v>2.1560000000000001</v>
      </c>
      <c r="H104" s="3">
        <v>41788</v>
      </c>
      <c r="I104" s="4">
        <v>2171.2600000000002</v>
      </c>
      <c r="J104" s="4">
        <v>2155.1640000000002</v>
      </c>
      <c r="N104" s="3">
        <f t="shared" si="2"/>
        <v>41788</v>
      </c>
      <c r="O104" s="1">
        <f t="shared" si="3"/>
        <v>0.73999999999978172</v>
      </c>
      <c r="P104" s="1">
        <f t="shared" si="3"/>
        <v>0.83599999999978536</v>
      </c>
    </row>
    <row r="105" spans="2:16" x14ac:dyDescent="0.15">
      <c r="B105" s="3">
        <v>41789</v>
      </c>
      <c r="C105" s="4">
        <v>2.1560000000000001</v>
      </c>
      <c r="D105" s="4">
        <v>2.1539999999999999</v>
      </c>
      <c r="H105" s="3">
        <v>41789</v>
      </c>
      <c r="I105" s="4">
        <v>2156.3809999999999</v>
      </c>
      <c r="J105" s="4">
        <v>2156.4639999999999</v>
      </c>
      <c r="N105" s="3">
        <f t="shared" si="2"/>
        <v>41789</v>
      </c>
      <c r="O105" s="1">
        <f t="shared" si="3"/>
        <v>-0.38099999999985812</v>
      </c>
      <c r="P105" s="1">
        <f t="shared" si="3"/>
        <v>-2.4639999999999418</v>
      </c>
    </row>
    <row r="106" spans="2:16" x14ac:dyDescent="0.15">
      <c r="B106" s="3">
        <v>41793</v>
      </c>
      <c r="C106" s="4">
        <v>2.157</v>
      </c>
      <c r="D106" s="4">
        <v>2.1469999999999998</v>
      </c>
      <c r="H106" s="3">
        <v>41793</v>
      </c>
      <c r="I106" s="4">
        <v>2157.64</v>
      </c>
      <c r="J106" s="4">
        <v>2149.9180000000001</v>
      </c>
      <c r="N106" s="3">
        <f t="shared" si="2"/>
        <v>41793</v>
      </c>
      <c r="O106" s="1">
        <f t="shared" si="3"/>
        <v>-0.63999999999987267</v>
      </c>
      <c r="P106" s="1">
        <f t="shared" si="3"/>
        <v>-2.9180000000001201</v>
      </c>
    </row>
    <row r="107" spans="2:16" x14ac:dyDescent="0.15">
      <c r="B107" s="3">
        <v>41794</v>
      </c>
      <c r="C107" s="4">
        <v>2.1469999999999998</v>
      </c>
      <c r="D107" s="4">
        <v>2.1280000000000001</v>
      </c>
      <c r="H107" s="3">
        <v>41794</v>
      </c>
      <c r="I107" s="4">
        <v>2149.4070000000002</v>
      </c>
      <c r="J107" s="4">
        <v>2128.2739999999999</v>
      </c>
      <c r="N107" s="3">
        <f t="shared" si="2"/>
        <v>41794</v>
      </c>
      <c r="O107" s="1">
        <f t="shared" si="3"/>
        <v>-2.4070000000001528</v>
      </c>
      <c r="P107" s="1">
        <f t="shared" si="3"/>
        <v>-0.27399999999988722</v>
      </c>
    </row>
    <row r="108" spans="2:16" x14ac:dyDescent="0.15">
      <c r="B108" s="3">
        <v>41795</v>
      </c>
      <c r="C108" s="4">
        <v>2.1280000000000001</v>
      </c>
      <c r="D108" s="4">
        <v>2.153</v>
      </c>
      <c r="H108" s="3">
        <v>41795</v>
      </c>
      <c r="I108" s="4">
        <v>2126.607</v>
      </c>
      <c r="J108" s="4">
        <v>2150.6019999999999</v>
      </c>
      <c r="N108" s="3">
        <f t="shared" si="2"/>
        <v>41795</v>
      </c>
      <c r="O108" s="1">
        <f t="shared" si="3"/>
        <v>1.3930000000000291</v>
      </c>
      <c r="P108" s="1">
        <f t="shared" si="3"/>
        <v>2.3980000000001382</v>
      </c>
    </row>
    <row r="109" spans="2:16" x14ac:dyDescent="0.15">
      <c r="B109" s="3">
        <v>41796</v>
      </c>
      <c r="C109" s="4">
        <v>2.1509999999999998</v>
      </c>
      <c r="D109" s="4">
        <v>2.1349999999999998</v>
      </c>
      <c r="H109" s="3">
        <v>41796</v>
      </c>
      <c r="I109" s="4">
        <v>2149.2139999999999</v>
      </c>
      <c r="J109" s="4">
        <v>2134.7159999999999</v>
      </c>
      <c r="N109" s="3">
        <f t="shared" si="2"/>
        <v>41796</v>
      </c>
      <c r="O109" s="1">
        <f t="shared" si="3"/>
        <v>1.7860000000000582</v>
      </c>
      <c r="P109" s="1">
        <f t="shared" si="3"/>
        <v>0.2840000000001055</v>
      </c>
    </row>
    <row r="110" spans="2:16" x14ac:dyDescent="0.15">
      <c r="B110" s="3">
        <v>41799</v>
      </c>
      <c r="C110" s="4">
        <v>2.129</v>
      </c>
      <c r="D110" s="4">
        <v>2.133</v>
      </c>
      <c r="H110" s="3">
        <v>41799</v>
      </c>
      <c r="I110" s="4">
        <v>2128.2249999999999</v>
      </c>
      <c r="J110" s="4">
        <v>2134.2809999999999</v>
      </c>
      <c r="N110" s="3">
        <f t="shared" si="2"/>
        <v>41799</v>
      </c>
      <c r="O110" s="1">
        <f t="shared" si="3"/>
        <v>0.77500000000009095</v>
      </c>
      <c r="P110" s="1">
        <f t="shared" si="3"/>
        <v>-1.2809999999999491</v>
      </c>
    </row>
    <row r="111" spans="2:16" x14ac:dyDescent="0.15">
      <c r="B111" s="3">
        <v>41800</v>
      </c>
      <c r="C111" s="4">
        <v>2.1419999999999999</v>
      </c>
      <c r="D111" s="4">
        <v>2.1619999999999999</v>
      </c>
      <c r="H111" s="3">
        <v>41800</v>
      </c>
      <c r="I111" s="4">
        <v>2138.6709999999998</v>
      </c>
      <c r="J111" s="4">
        <v>2161.268</v>
      </c>
      <c r="N111" s="3">
        <f t="shared" si="2"/>
        <v>41800</v>
      </c>
      <c r="O111" s="1">
        <f t="shared" si="3"/>
        <v>3.3290000000001783</v>
      </c>
      <c r="P111" s="1">
        <f t="shared" si="3"/>
        <v>0.7319999999999709</v>
      </c>
    </row>
    <row r="112" spans="2:16" x14ac:dyDescent="0.15">
      <c r="B112" s="3">
        <v>41801</v>
      </c>
      <c r="C112" s="4">
        <v>2.1579999999999999</v>
      </c>
      <c r="D112" s="4">
        <v>2.1579999999999999</v>
      </c>
      <c r="H112" s="3">
        <v>41801</v>
      </c>
      <c r="I112" s="4">
        <v>2156.1509999999998</v>
      </c>
      <c r="J112" s="4">
        <v>2160.7660000000001</v>
      </c>
      <c r="N112" s="3">
        <f t="shared" si="2"/>
        <v>41801</v>
      </c>
      <c r="O112" s="1">
        <f t="shared" si="3"/>
        <v>1.8490000000001601</v>
      </c>
      <c r="P112" s="1">
        <f t="shared" si="3"/>
        <v>-2.7660000000000764</v>
      </c>
    </row>
    <row r="113" spans="2:16" x14ac:dyDescent="0.15">
      <c r="B113" s="3">
        <v>41802</v>
      </c>
      <c r="C113" s="4">
        <v>2.153</v>
      </c>
      <c r="D113" s="4">
        <v>2.1560000000000001</v>
      </c>
      <c r="H113" s="3">
        <v>41802</v>
      </c>
      <c r="I113" s="4">
        <v>2156.761</v>
      </c>
      <c r="J113" s="4">
        <v>2153.41</v>
      </c>
      <c r="N113" s="3">
        <f t="shared" si="2"/>
        <v>41802</v>
      </c>
      <c r="O113" s="1">
        <f t="shared" si="3"/>
        <v>-3.7609999999999673</v>
      </c>
      <c r="P113" s="1">
        <f t="shared" si="3"/>
        <v>2.5900000000001455</v>
      </c>
    </row>
    <row r="114" spans="2:16" x14ac:dyDescent="0.15">
      <c r="B114" s="3">
        <v>41803</v>
      </c>
      <c r="C114" s="4">
        <v>2.1549999999999998</v>
      </c>
      <c r="D114" s="4">
        <v>2.1800000000000002</v>
      </c>
      <c r="H114" s="3">
        <v>41803</v>
      </c>
      <c r="I114" s="4">
        <v>2150.9870000000001</v>
      </c>
      <c r="J114" s="4">
        <v>2176.2420000000002</v>
      </c>
      <c r="N114" s="3">
        <f t="shared" si="2"/>
        <v>41803</v>
      </c>
      <c r="O114" s="1">
        <f t="shared" si="3"/>
        <v>4.01299999999992</v>
      </c>
      <c r="P114" s="1">
        <f t="shared" si="3"/>
        <v>3.7579999999998108</v>
      </c>
    </row>
    <row r="115" spans="2:16" x14ac:dyDescent="0.15">
      <c r="B115" s="3">
        <v>41806</v>
      </c>
      <c r="C115" s="4">
        <v>2.181</v>
      </c>
      <c r="D115" s="4">
        <v>2.194</v>
      </c>
      <c r="H115" s="3">
        <v>41806</v>
      </c>
      <c r="I115" s="4">
        <v>2176.4380000000001</v>
      </c>
      <c r="J115" s="4">
        <v>2191.855</v>
      </c>
      <c r="N115" s="3">
        <f t="shared" si="2"/>
        <v>41806</v>
      </c>
      <c r="O115" s="1">
        <f t="shared" si="3"/>
        <v>4.5619999999998981</v>
      </c>
      <c r="P115" s="1">
        <f t="shared" si="3"/>
        <v>2.1449999999999818</v>
      </c>
    </row>
    <row r="116" spans="2:16" x14ac:dyDescent="0.15">
      <c r="B116" s="3">
        <v>41807</v>
      </c>
      <c r="C116" s="4">
        <v>2.1890000000000001</v>
      </c>
      <c r="D116" s="4">
        <v>2.1760000000000002</v>
      </c>
      <c r="H116" s="3">
        <v>41807</v>
      </c>
      <c r="I116" s="4">
        <v>2185.681</v>
      </c>
      <c r="J116" s="4">
        <v>2169.674</v>
      </c>
      <c r="N116" s="3">
        <f t="shared" si="2"/>
        <v>41807</v>
      </c>
      <c r="O116" s="1">
        <f t="shared" si="3"/>
        <v>3.31899999999996</v>
      </c>
      <c r="P116" s="1">
        <f t="shared" si="3"/>
        <v>6.3260000000000218</v>
      </c>
    </row>
    <row r="117" spans="2:16" x14ac:dyDescent="0.15">
      <c r="B117" s="3">
        <v>41808</v>
      </c>
      <c r="C117" s="4">
        <v>2.1760000000000002</v>
      </c>
      <c r="D117" s="4">
        <v>2.1659999999999999</v>
      </c>
      <c r="H117" s="3">
        <v>41808</v>
      </c>
      <c r="I117" s="4">
        <v>2169.252</v>
      </c>
      <c r="J117" s="4">
        <v>2160.239</v>
      </c>
      <c r="N117" s="3">
        <f t="shared" si="2"/>
        <v>41808</v>
      </c>
      <c r="O117" s="1">
        <f t="shared" si="3"/>
        <v>6.7480000000000473</v>
      </c>
      <c r="P117" s="1">
        <f t="shared" si="3"/>
        <v>5.7609999999999673</v>
      </c>
    </row>
    <row r="118" spans="2:16" x14ac:dyDescent="0.15">
      <c r="B118" s="3">
        <v>41809</v>
      </c>
      <c r="C118" s="4">
        <v>2.1669999999999998</v>
      </c>
      <c r="D118" s="4">
        <v>2.1349999999999998</v>
      </c>
      <c r="H118" s="3">
        <v>41809</v>
      </c>
      <c r="I118" s="4">
        <v>2161.4259999999999</v>
      </c>
      <c r="J118" s="4">
        <v>2126.9070000000002</v>
      </c>
      <c r="N118" s="3">
        <f t="shared" si="2"/>
        <v>41809</v>
      </c>
      <c r="O118" s="1">
        <f t="shared" si="3"/>
        <v>5.5740000000000691</v>
      </c>
      <c r="P118" s="1">
        <f t="shared" si="3"/>
        <v>8.0929999999998472</v>
      </c>
    </row>
    <row r="119" spans="2:16" x14ac:dyDescent="0.15">
      <c r="B119" s="3">
        <v>41810</v>
      </c>
      <c r="C119" s="4">
        <v>2.1360000000000001</v>
      </c>
      <c r="D119" s="4">
        <v>2.1429999999999998</v>
      </c>
      <c r="H119" s="3">
        <v>41810</v>
      </c>
      <c r="I119" s="4">
        <v>2124.9630000000002</v>
      </c>
      <c r="J119" s="4">
        <v>2136.7289999999998</v>
      </c>
      <c r="N119" s="3">
        <f t="shared" si="2"/>
        <v>41810</v>
      </c>
      <c r="O119" s="1">
        <f t="shared" si="3"/>
        <v>11.036999999999807</v>
      </c>
      <c r="P119" s="1">
        <f t="shared" si="3"/>
        <v>6.2710000000001855</v>
      </c>
    </row>
    <row r="120" spans="2:16" x14ac:dyDescent="0.15">
      <c r="B120" s="3">
        <v>41813</v>
      </c>
      <c r="C120" s="4">
        <v>2.145</v>
      </c>
      <c r="D120" s="4">
        <v>2.14</v>
      </c>
      <c r="H120" s="3">
        <v>41813</v>
      </c>
      <c r="I120" s="4">
        <v>2137.9259999999999</v>
      </c>
      <c r="J120" s="4">
        <v>2134.11</v>
      </c>
      <c r="N120" s="3">
        <f t="shared" si="2"/>
        <v>41813</v>
      </c>
      <c r="O120" s="1">
        <f t="shared" si="3"/>
        <v>7.0740000000000691</v>
      </c>
      <c r="P120" s="1">
        <f t="shared" si="3"/>
        <v>5.8899999999998727</v>
      </c>
    </row>
    <row r="121" spans="2:16" x14ac:dyDescent="0.15">
      <c r="B121" s="3">
        <v>41814</v>
      </c>
      <c r="C121" s="4">
        <v>2.14</v>
      </c>
      <c r="D121" s="4">
        <v>2.1579999999999999</v>
      </c>
      <c r="H121" s="3">
        <v>41814</v>
      </c>
      <c r="I121" s="4">
        <v>2131.6860000000001</v>
      </c>
      <c r="J121" s="4">
        <v>2144.8209999999999</v>
      </c>
      <c r="N121" s="3">
        <f t="shared" si="2"/>
        <v>41814</v>
      </c>
      <c r="O121" s="1">
        <f t="shared" si="3"/>
        <v>8.3139999999998508</v>
      </c>
      <c r="P121" s="1">
        <f t="shared" si="3"/>
        <v>13.179000000000087</v>
      </c>
    </row>
    <row r="122" spans="2:16" x14ac:dyDescent="0.15">
      <c r="B122" s="3">
        <v>41815</v>
      </c>
      <c r="C122" s="4">
        <v>2.1560000000000001</v>
      </c>
      <c r="D122" s="4">
        <v>2.1509999999999998</v>
      </c>
      <c r="H122" s="3">
        <v>41815</v>
      </c>
      <c r="I122" s="4">
        <v>2141.7260000000001</v>
      </c>
      <c r="J122" s="4">
        <v>2133.3710000000001</v>
      </c>
      <c r="N122" s="3">
        <f t="shared" si="2"/>
        <v>41815</v>
      </c>
      <c r="O122" s="1">
        <f t="shared" si="3"/>
        <v>14.273999999999887</v>
      </c>
      <c r="P122" s="1">
        <f t="shared" si="3"/>
        <v>17.628999999999905</v>
      </c>
    </row>
    <row r="123" spans="2:16" x14ac:dyDescent="0.15">
      <c r="B123" s="3">
        <v>41816</v>
      </c>
      <c r="C123" s="4">
        <v>2.1520000000000001</v>
      </c>
      <c r="D123" s="4">
        <v>2.161</v>
      </c>
      <c r="H123" s="3">
        <v>41816</v>
      </c>
      <c r="I123" s="4">
        <v>2135.1559999999999</v>
      </c>
      <c r="J123" s="4">
        <v>2149.076</v>
      </c>
      <c r="N123" s="3">
        <f t="shared" si="2"/>
        <v>41816</v>
      </c>
      <c r="O123" s="1">
        <f t="shared" si="3"/>
        <v>16.844000000000051</v>
      </c>
      <c r="P123" s="1">
        <f t="shared" si="3"/>
        <v>11.923999999999978</v>
      </c>
    </row>
    <row r="124" spans="2:16" x14ac:dyDescent="0.15">
      <c r="B124" s="3">
        <v>41817</v>
      </c>
      <c r="C124" s="4">
        <v>2.157</v>
      </c>
      <c r="D124" s="4">
        <v>2.165</v>
      </c>
      <c r="H124" s="3">
        <v>41817</v>
      </c>
      <c r="I124" s="4">
        <v>2146.3739999999998</v>
      </c>
      <c r="J124" s="4">
        <v>2150.2579999999998</v>
      </c>
      <c r="N124" s="3">
        <f t="shared" si="2"/>
        <v>41817</v>
      </c>
      <c r="O124" s="1">
        <f t="shared" si="3"/>
        <v>10.626000000000204</v>
      </c>
      <c r="P124" s="1">
        <f t="shared" si="3"/>
        <v>14.742000000000189</v>
      </c>
    </row>
    <row r="125" spans="2:16" x14ac:dyDescent="0.15">
      <c r="B125" s="3">
        <v>41820</v>
      </c>
      <c r="C125" s="4">
        <v>2.1709999999999998</v>
      </c>
      <c r="D125" s="4">
        <v>2.1789999999999998</v>
      </c>
      <c r="H125" s="3">
        <v>41820</v>
      </c>
      <c r="I125" s="4">
        <v>2152.306</v>
      </c>
      <c r="J125" s="4">
        <v>2165.1179999999999</v>
      </c>
      <c r="N125" s="3">
        <f t="shared" si="2"/>
        <v>41820</v>
      </c>
      <c r="O125" s="1">
        <f t="shared" si="3"/>
        <v>18.69399999999996</v>
      </c>
      <c r="P125" s="1">
        <f t="shared" si="3"/>
        <v>13.882000000000062</v>
      </c>
    </row>
    <row r="126" spans="2:16" x14ac:dyDescent="0.15">
      <c r="B126" s="3">
        <v>41821</v>
      </c>
      <c r="C126" s="4">
        <v>2.1880000000000002</v>
      </c>
      <c r="D126" s="4">
        <v>2.1800000000000002</v>
      </c>
      <c r="H126" s="3">
        <v>41821</v>
      </c>
      <c r="I126" s="4">
        <v>2169.1990000000001</v>
      </c>
      <c r="J126" s="4">
        <v>2164.5590000000002</v>
      </c>
      <c r="N126" s="3">
        <f t="shared" si="2"/>
        <v>41821</v>
      </c>
      <c r="O126" s="1">
        <f t="shared" si="3"/>
        <v>18.800999999999931</v>
      </c>
      <c r="P126" s="1">
        <f t="shared" si="3"/>
        <v>15.440999999999804</v>
      </c>
    </row>
    <row r="127" spans="2:16" x14ac:dyDescent="0.15">
      <c r="B127" s="3">
        <v>41822</v>
      </c>
      <c r="C127" s="4">
        <v>2.181</v>
      </c>
      <c r="D127" s="4">
        <v>2.19</v>
      </c>
      <c r="H127" s="3">
        <v>41822</v>
      </c>
      <c r="I127" s="4">
        <v>2163.998</v>
      </c>
      <c r="J127" s="4">
        <v>2170.8670000000002</v>
      </c>
      <c r="N127" s="3">
        <f t="shared" si="2"/>
        <v>41822</v>
      </c>
      <c r="O127" s="1">
        <f t="shared" si="3"/>
        <v>17.001999999999953</v>
      </c>
      <c r="P127" s="1">
        <f t="shared" si="3"/>
        <v>19.132999999999811</v>
      </c>
    </row>
    <row r="128" spans="2:16" x14ac:dyDescent="0.15">
      <c r="B128" s="3">
        <v>41823</v>
      </c>
      <c r="C128" s="4">
        <v>2.19</v>
      </c>
      <c r="D128" s="4">
        <v>2.198</v>
      </c>
      <c r="H128" s="3">
        <v>41823</v>
      </c>
      <c r="I128" s="4">
        <v>2169.0030000000002</v>
      </c>
      <c r="J128" s="4">
        <v>2180.192</v>
      </c>
      <c r="N128" s="3">
        <f t="shared" si="2"/>
        <v>41823</v>
      </c>
      <c r="O128" s="1">
        <f t="shared" si="3"/>
        <v>20.996999999999844</v>
      </c>
      <c r="P128" s="1">
        <f t="shared" si="3"/>
        <v>17.807999999999993</v>
      </c>
    </row>
    <row r="129" spans="2:16" x14ac:dyDescent="0.15">
      <c r="B129" s="3">
        <v>41824</v>
      </c>
      <c r="C129" s="4">
        <v>2.198</v>
      </c>
      <c r="D129" s="4">
        <v>2.198</v>
      </c>
      <c r="H129" s="3">
        <v>41824</v>
      </c>
      <c r="I129" s="4">
        <v>2180.4450000000002</v>
      </c>
      <c r="J129" s="4">
        <v>2178.6950000000002</v>
      </c>
      <c r="N129" s="3">
        <f t="shared" si="2"/>
        <v>41824</v>
      </c>
      <c r="O129" s="1">
        <f t="shared" si="3"/>
        <v>17.554999999999836</v>
      </c>
      <c r="P129" s="1">
        <f t="shared" si="3"/>
        <v>19.304999999999836</v>
      </c>
    </row>
    <row r="130" spans="2:16" x14ac:dyDescent="0.15">
      <c r="B130" s="3">
        <v>41827</v>
      </c>
      <c r="C130" s="4">
        <v>2.1960000000000002</v>
      </c>
      <c r="D130" s="4">
        <v>2.1960000000000002</v>
      </c>
      <c r="H130" s="3">
        <v>41827</v>
      </c>
      <c r="I130" s="4">
        <v>2178.5459999999998</v>
      </c>
      <c r="J130" s="4">
        <v>2176.2890000000002</v>
      </c>
      <c r="N130" s="3">
        <f t="shared" si="2"/>
        <v>41827</v>
      </c>
      <c r="O130" s="1">
        <f t="shared" si="3"/>
        <v>17.454000000000178</v>
      </c>
      <c r="P130" s="1">
        <f t="shared" si="3"/>
        <v>19.710999999999785</v>
      </c>
    </row>
    <row r="131" spans="2:16" x14ac:dyDescent="0.15">
      <c r="B131" s="3">
        <v>41828</v>
      </c>
      <c r="C131" s="4">
        <v>2.1909999999999998</v>
      </c>
      <c r="D131" s="4">
        <v>2.1989999999999998</v>
      </c>
      <c r="H131" s="3">
        <v>41828</v>
      </c>
      <c r="I131" s="4">
        <v>2174.828</v>
      </c>
      <c r="J131" s="4">
        <v>2180.473</v>
      </c>
      <c r="N131" s="3">
        <f t="shared" si="2"/>
        <v>41828</v>
      </c>
      <c r="O131" s="1">
        <f t="shared" si="3"/>
        <v>16.172000000000025</v>
      </c>
      <c r="P131" s="1">
        <f t="shared" si="3"/>
        <v>18.527000000000044</v>
      </c>
    </row>
    <row r="132" spans="2:16" x14ac:dyDescent="0.15">
      <c r="B132" s="3">
        <v>41829</v>
      </c>
      <c r="C132" s="4">
        <v>2.198</v>
      </c>
      <c r="D132" s="4">
        <v>2.1709999999999998</v>
      </c>
      <c r="H132" s="3">
        <v>41829</v>
      </c>
      <c r="I132" s="4">
        <v>2178.1350000000002</v>
      </c>
      <c r="J132" s="4">
        <v>2148.71</v>
      </c>
      <c r="N132" s="3">
        <f t="shared" si="2"/>
        <v>41829</v>
      </c>
      <c r="O132" s="1">
        <f t="shared" si="3"/>
        <v>19.864999999999782</v>
      </c>
      <c r="P132" s="1">
        <f t="shared" si="3"/>
        <v>22.289999999999964</v>
      </c>
    </row>
    <row r="133" spans="2:16" x14ac:dyDescent="0.15">
      <c r="B133" s="3">
        <v>41830</v>
      </c>
      <c r="C133" s="4">
        <v>2.1720000000000002</v>
      </c>
      <c r="D133" s="4">
        <v>2.169</v>
      </c>
      <c r="H133" s="3">
        <v>41830</v>
      </c>
      <c r="I133" s="4">
        <v>2146.6010000000001</v>
      </c>
      <c r="J133" s="4">
        <v>2142.8470000000002</v>
      </c>
      <c r="N133" s="3">
        <f t="shared" si="2"/>
        <v>41830</v>
      </c>
      <c r="O133" s="1">
        <f t="shared" si="3"/>
        <v>25.398999999999887</v>
      </c>
      <c r="P133" s="1">
        <f t="shared" si="3"/>
        <v>26.152999999999793</v>
      </c>
    </row>
    <row r="134" spans="2:16" x14ac:dyDescent="0.15">
      <c r="B134" s="3">
        <v>41831</v>
      </c>
      <c r="C134" s="4">
        <v>2.169</v>
      </c>
      <c r="D134" s="4">
        <v>2.1749999999999998</v>
      </c>
      <c r="H134" s="3">
        <v>41831</v>
      </c>
      <c r="I134" s="4">
        <v>2136.317</v>
      </c>
      <c r="J134" s="4">
        <v>2148.009</v>
      </c>
      <c r="N134" s="3">
        <f t="shared" si="2"/>
        <v>41831</v>
      </c>
      <c r="O134" s="1">
        <f t="shared" si="3"/>
        <v>32.682999999999993</v>
      </c>
      <c r="P134" s="1">
        <f t="shared" si="3"/>
        <v>26.990999999999985</v>
      </c>
    </row>
    <row r="135" spans="2:16" x14ac:dyDescent="0.15">
      <c r="B135" s="3">
        <v>41834</v>
      </c>
      <c r="C135" s="4">
        <v>2.1800000000000002</v>
      </c>
      <c r="D135" s="4">
        <v>2.2050000000000001</v>
      </c>
      <c r="H135" s="3">
        <v>41834</v>
      </c>
      <c r="I135" s="4">
        <v>2149.5419999999999</v>
      </c>
      <c r="J135" s="4">
        <v>2171.7579999999998</v>
      </c>
      <c r="N135" s="3">
        <f t="shared" si="2"/>
        <v>41834</v>
      </c>
      <c r="O135" s="1">
        <f t="shared" si="3"/>
        <v>30.458000000000084</v>
      </c>
      <c r="P135" s="1">
        <f t="shared" si="3"/>
        <v>33.242000000000189</v>
      </c>
    </row>
    <row r="136" spans="2:16" x14ac:dyDescent="0.15">
      <c r="B136" s="3">
        <v>41835</v>
      </c>
      <c r="C136" s="4">
        <v>2.2010000000000001</v>
      </c>
      <c r="D136" s="4">
        <v>2.202</v>
      </c>
      <c r="H136" s="3">
        <v>41835</v>
      </c>
      <c r="I136" s="4">
        <v>2170.0889999999999</v>
      </c>
      <c r="J136" s="4">
        <v>2174.9760000000001</v>
      </c>
      <c r="N136" s="3">
        <f t="shared" ref="N136:N199" si="4">H136</f>
        <v>41835</v>
      </c>
      <c r="O136" s="1">
        <f t="shared" ref="O136:P199" si="5">C136*1000-I136</f>
        <v>30.911000000000058</v>
      </c>
      <c r="P136" s="1">
        <f t="shared" si="5"/>
        <v>27.023999999999887</v>
      </c>
    </row>
    <row r="137" spans="2:16" x14ac:dyDescent="0.15">
      <c r="B137" s="3">
        <v>41836</v>
      </c>
      <c r="C137" s="4">
        <v>2.2029999999999998</v>
      </c>
      <c r="D137" s="4">
        <v>2.2010000000000001</v>
      </c>
      <c r="H137" s="3">
        <v>41836</v>
      </c>
      <c r="I137" s="4">
        <v>2172.8240000000001</v>
      </c>
      <c r="J137" s="4">
        <v>2170.8679999999999</v>
      </c>
      <c r="N137" s="3">
        <f t="shared" si="4"/>
        <v>41836</v>
      </c>
      <c r="O137" s="1">
        <f t="shared" si="5"/>
        <v>30.175999999999931</v>
      </c>
      <c r="P137" s="1">
        <f t="shared" si="5"/>
        <v>30.132000000000062</v>
      </c>
    </row>
    <row r="138" spans="2:16" x14ac:dyDescent="0.15">
      <c r="B138" s="3">
        <v>41837</v>
      </c>
      <c r="C138" s="4">
        <v>2.2010000000000001</v>
      </c>
      <c r="D138" s="4">
        <v>2.1920000000000002</v>
      </c>
      <c r="H138" s="3">
        <v>41837</v>
      </c>
      <c r="I138" s="4">
        <v>2166.8310000000001</v>
      </c>
      <c r="J138" s="4">
        <v>2157.0680000000002</v>
      </c>
      <c r="N138" s="3">
        <f t="shared" si="4"/>
        <v>41837</v>
      </c>
      <c r="O138" s="1">
        <f t="shared" si="5"/>
        <v>34.168999999999869</v>
      </c>
      <c r="P138" s="1">
        <f t="shared" si="5"/>
        <v>34.931999999999789</v>
      </c>
    </row>
    <row r="139" spans="2:16" x14ac:dyDescent="0.15">
      <c r="B139" s="3">
        <v>41838</v>
      </c>
      <c r="C139" s="4">
        <v>2.1890000000000001</v>
      </c>
      <c r="D139" s="4">
        <v>2.2029999999999998</v>
      </c>
      <c r="H139" s="3">
        <v>41838</v>
      </c>
      <c r="I139" s="4">
        <v>2147.663</v>
      </c>
      <c r="J139" s="4">
        <v>2164.1439999999998</v>
      </c>
      <c r="N139" s="3">
        <f t="shared" si="4"/>
        <v>41838</v>
      </c>
      <c r="O139" s="1">
        <f t="shared" si="5"/>
        <v>41.336999999999989</v>
      </c>
      <c r="P139" s="1">
        <f t="shared" si="5"/>
        <v>38.856000000000222</v>
      </c>
    </row>
    <row r="140" spans="2:16" x14ac:dyDescent="0.15">
      <c r="B140" s="3">
        <v>41841</v>
      </c>
      <c r="C140" s="4">
        <v>2.2029999999999998</v>
      </c>
      <c r="D140" s="4">
        <v>2.202</v>
      </c>
      <c r="H140" s="3">
        <v>41841</v>
      </c>
      <c r="I140" s="4">
        <v>2164.223</v>
      </c>
      <c r="J140" s="4">
        <v>2166.2950000000001</v>
      </c>
      <c r="N140" s="3">
        <f t="shared" si="4"/>
        <v>41841</v>
      </c>
      <c r="O140" s="1">
        <f t="shared" si="5"/>
        <v>38.777000000000044</v>
      </c>
      <c r="P140" s="1">
        <f t="shared" si="5"/>
        <v>35.704999999999927</v>
      </c>
    </row>
    <row r="141" spans="2:16" x14ac:dyDescent="0.15">
      <c r="B141" s="3">
        <v>41842</v>
      </c>
      <c r="C141" s="4">
        <v>2.2000000000000002</v>
      </c>
      <c r="D141" s="4">
        <v>2.2280000000000002</v>
      </c>
      <c r="H141" s="3">
        <v>41842</v>
      </c>
      <c r="I141" s="4">
        <v>2162.4360000000001</v>
      </c>
      <c r="J141" s="4">
        <v>2192.6979999999999</v>
      </c>
      <c r="N141" s="3">
        <f t="shared" si="4"/>
        <v>41842</v>
      </c>
      <c r="O141" s="1">
        <f t="shared" si="5"/>
        <v>37.563999999999851</v>
      </c>
      <c r="P141" s="1">
        <f t="shared" si="5"/>
        <v>35.302000000000135</v>
      </c>
    </row>
    <row r="142" spans="2:16" x14ac:dyDescent="0.15">
      <c r="B142" s="3">
        <v>41843</v>
      </c>
      <c r="C142" s="4">
        <v>2.2290000000000001</v>
      </c>
      <c r="D142" s="4">
        <v>2.2320000000000002</v>
      </c>
      <c r="H142" s="3">
        <v>41843</v>
      </c>
      <c r="I142" s="4">
        <v>2191.3939999999998</v>
      </c>
      <c r="J142" s="4">
        <v>2197.8330000000001</v>
      </c>
      <c r="N142" s="3">
        <f t="shared" si="4"/>
        <v>41843</v>
      </c>
      <c r="O142" s="1">
        <f t="shared" si="5"/>
        <v>37.606000000000222</v>
      </c>
      <c r="P142" s="1">
        <f t="shared" si="5"/>
        <v>34.166999999999916</v>
      </c>
    </row>
    <row r="143" spans="2:16" x14ac:dyDescent="0.15">
      <c r="B143" s="3">
        <v>41844</v>
      </c>
      <c r="C143" s="4">
        <v>2.2370000000000001</v>
      </c>
      <c r="D143" s="4">
        <v>2.2799999999999998</v>
      </c>
      <c r="H143" s="3">
        <v>41844</v>
      </c>
      <c r="I143" s="4">
        <v>2199.8330000000001</v>
      </c>
      <c r="J143" s="4">
        <v>2237.0149999999999</v>
      </c>
      <c r="N143" s="3">
        <f t="shared" si="4"/>
        <v>41844</v>
      </c>
      <c r="O143" s="1">
        <f t="shared" si="5"/>
        <v>37.166999999999916</v>
      </c>
      <c r="P143" s="1">
        <f t="shared" si="5"/>
        <v>42.985000000000127</v>
      </c>
    </row>
    <row r="144" spans="2:16" x14ac:dyDescent="0.15">
      <c r="B144" s="3">
        <v>41845</v>
      </c>
      <c r="C144" s="4">
        <v>2.2850000000000001</v>
      </c>
      <c r="D144" s="4">
        <v>2.306</v>
      </c>
      <c r="H144" s="3">
        <v>41845</v>
      </c>
      <c r="I144" s="4">
        <v>2243.067</v>
      </c>
      <c r="J144" s="4">
        <v>2260.4540000000002</v>
      </c>
      <c r="N144" s="3">
        <f t="shared" si="4"/>
        <v>41845</v>
      </c>
      <c r="O144" s="1">
        <f t="shared" si="5"/>
        <v>41.932999999999993</v>
      </c>
      <c r="P144" s="1">
        <f t="shared" si="5"/>
        <v>45.545999999999822</v>
      </c>
    </row>
    <row r="145" spans="2:16" x14ac:dyDescent="0.15">
      <c r="B145" s="3">
        <v>41848</v>
      </c>
      <c r="C145" s="4">
        <v>2.31</v>
      </c>
      <c r="D145" s="4">
        <v>2.3679999999999999</v>
      </c>
      <c r="H145" s="3">
        <v>41848</v>
      </c>
      <c r="I145" s="4">
        <v>2272.3829999999998</v>
      </c>
      <c r="J145" s="4">
        <v>2323.8969999999999</v>
      </c>
      <c r="N145" s="3">
        <f t="shared" si="4"/>
        <v>41848</v>
      </c>
      <c r="O145" s="1">
        <f t="shared" si="5"/>
        <v>37.617000000000189</v>
      </c>
      <c r="P145" s="1">
        <f t="shared" si="5"/>
        <v>44.103000000000065</v>
      </c>
    </row>
    <row r="146" spans="2:16" x14ac:dyDescent="0.15">
      <c r="B146" s="3">
        <v>41849</v>
      </c>
      <c r="C146" s="4">
        <v>2.3690000000000002</v>
      </c>
      <c r="D146" s="4">
        <v>2.3740000000000001</v>
      </c>
      <c r="H146" s="3">
        <v>41849</v>
      </c>
      <c r="I146" s="4">
        <v>2326.038</v>
      </c>
      <c r="J146" s="4">
        <v>2331.3690000000001</v>
      </c>
      <c r="N146" s="3">
        <f t="shared" si="4"/>
        <v>41849</v>
      </c>
      <c r="O146" s="1">
        <f t="shared" si="5"/>
        <v>42.961999999999989</v>
      </c>
      <c r="P146" s="1">
        <f t="shared" si="5"/>
        <v>42.630999999999858</v>
      </c>
    </row>
    <row r="147" spans="2:16" x14ac:dyDescent="0.15">
      <c r="B147" s="3">
        <v>41850</v>
      </c>
      <c r="C147" s="4">
        <v>2.3639999999999999</v>
      </c>
      <c r="D147" s="4">
        <v>2.3660000000000001</v>
      </c>
      <c r="H147" s="3">
        <v>41850</v>
      </c>
      <c r="I147" s="4">
        <v>2324.69</v>
      </c>
      <c r="J147" s="4">
        <v>2322.011</v>
      </c>
      <c r="N147" s="3">
        <f t="shared" si="4"/>
        <v>41850</v>
      </c>
      <c r="O147" s="1">
        <f t="shared" si="5"/>
        <v>39.309999999999945</v>
      </c>
      <c r="P147" s="1">
        <f t="shared" si="5"/>
        <v>43.989000000000033</v>
      </c>
    </row>
    <row r="148" spans="2:16" x14ac:dyDescent="0.15">
      <c r="B148" s="3">
        <v>41851</v>
      </c>
      <c r="C148" s="4">
        <v>2.3660000000000001</v>
      </c>
      <c r="D148" s="4">
        <v>2.3980000000000001</v>
      </c>
      <c r="H148" s="3">
        <v>41851</v>
      </c>
      <c r="I148" s="4">
        <v>2321.9670000000001</v>
      </c>
      <c r="J148" s="4">
        <v>2350.2510000000002</v>
      </c>
      <c r="N148" s="3">
        <f t="shared" si="4"/>
        <v>41851</v>
      </c>
      <c r="O148" s="1">
        <f t="shared" si="5"/>
        <v>44.032999999999902</v>
      </c>
      <c r="P148" s="1">
        <f t="shared" si="5"/>
        <v>47.748999999999796</v>
      </c>
    </row>
    <row r="149" spans="2:16" x14ac:dyDescent="0.15">
      <c r="B149" s="3">
        <v>41852</v>
      </c>
      <c r="C149" s="4">
        <v>2.3919999999999999</v>
      </c>
      <c r="D149" s="4">
        <v>2.3690000000000002</v>
      </c>
      <c r="H149" s="3">
        <v>41852</v>
      </c>
      <c r="I149" s="4">
        <v>2341.2269999999999</v>
      </c>
      <c r="J149" s="4">
        <v>2329.402</v>
      </c>
      <c r="N149" s="3">
        <f t="shared" si="4"/>
        <v>41852</v>
      </c>
      <c r="O149" s="1">
        <f t="shared" si="5"/>
        <v>50.773000000000138</v>
      </c>
      <c r="P149" s="1">
        <f t="shared" si="5"/>
        <v>39.597999999999956</v>
      </c>
    </row>
    <row r="150" spans="2:16" x14ac:dyDescent="0.15">
      <c r="B150" s="3">
        <v>41855</v>
      </c>
      <c r="C150" s="4">
        <v>2.38</v>
      </c>
      <c r="D150" s="4">
        <v>2.42</v>
      </c>
      <c r="H150" s="3">
        <v>41855</v>
      </c>
      <c r="I150" s="4">
        <v>2336.63</v>
      </c>
      <c r="J150" s="4">
        <v>2375.62</v>
      </c>
      <c r="N150" s="3">
        <f t="shared" si="4"/>
        <v>41855</v>
      </c>
      <c r="O150" s="1">
        <f t="shared" si="5"/>
        <v>43.369999999999891</v>
      </c>
      <c r="P150" s="1">
        <f t="shared" si="5"/>
        <v>44.380000000000109</v>
      </c>
    </row>
    <row r="151" spans="2:16" x14ac:dyDescent="0.15">
      <c r="B151" s="3">
        <v>41856</v>
      </c>
      <c r="C151" s="4">
        <v>2.4209999999999998</v>
      </c>
      <c r="D151" s="4">
        <v>2.4129999999999998</v>
      </c>
      <c r="H151" s="3">
        <v>41856</v>
      </c>
      <c r="I151" s="4">
        <v>2376.797</v>
      </c>
      <c r="J151" s="4">
        <v>2369.3530000000001</v>
      </c>
      <c r="N151" s="3">
        <f t="shared" si="4"/>
        <v>41856</v>
      </c>
      <c r="O151" s="1">
        <f t="shared" si="5"/>
        <v>44.202999999999975</v>
      </c>
      <c r="P151" s="1">
        <f t="shared" si="5"/>
        <v>43.646999999999935</v>
      </c>
    </row>
    <row r="152" spans="2:16" x14ac:dyDescent="0.15">
      <c r="B152" s="3">
        <v>41857</v>
      </c>
      <c r="C152" s="4">
        <v>2.3959999999999999</v>
      </c>
      <c r="D152" s="4">
        <v>2.3980000000000001</v>
      </c>
      <c r="H152" s="3">
        <v>41857</v>
      </c>
      <c r="I152" s="4">
        <v>2358.2060000000001</v>
      </c>
      <c r="J152" s="4">
        <v>2363.221</v>
      </c>
      <c r="N152" s="3">
        <f t="shared" si="4"/>
        <v>41857</v>
      </c>
      <c r="O152" s="1">
        <f t="shared" si="5"/>
        <v>37.793999999999869</v>
      </c>
      <c r="P152" s="1">
        <f t="shared" si="5"/>
        <v>34.778999999999996</v>
      </c>
    </row>
    <row r="153" spans="2:16" x14ac:dyDescent="0.15">
      <c r="B153" s="3">
        <v>41858</v>
      </c>
      <c r="C153" s="4">
        <v>2.4049999999999998</v>
      </c>
      <c r="D153" s="4">
        <v>2.3719999999999999</v>
      </c>
      <c r="H153" s="3">
        <v>41858</v>
      </c>
      <c r="I153" s="4">
        <v>2363.6080000000002</v>
      </c>
      <c r="J153" s="4">
        <v>2327.4569999999999</v>
      </c>
      <c r="N153" s="3">
        <f t="shared" si="4"/>
        <v>41858</v>
      </c>
      <c r="O153" s="1">
        <f t="shared" si="5"/>
        <v>41.391999999999825</v>
      </c>
      <c r="P153" s="1">
        <f t="shared" si="5"/>
        <v>44.54300000000012</v>
      </c>
    </row>
    <row r="154" spans="2:16" x14ac:dyDescent="0.15">
      <c r="B154" s="3">
        <v>41859</v>
      </c>
      <c r="C154" s="4">
        <v>2.3730000000000002</v>
      </c>
      <c r="D154" s="4">
        <v>2.3730000000000002</v>
      </c>
      <c r="H154" s="3">
        <v>41859</v>
      </c>
      <c r="I154" s="4">
        <v>2329.1840000000002</v>
      </c>
      <c r="J154" s="4">
        <v>2331.134</v>
      </c>
      <c r="N154" s="3">
        <f t="shared" si="4"/>
        <v>41859</v>
      </c>
      <c r="O154" s="1">
        <f t="shared" si="5"/>
        <v>43.815999999999804</v>
      </c>
      <c r="P154" s="1">
        <f t="shared" si="5"/>
        <v>41.865999999999985</v>
      </c>
    </row>
    <row r="155" spans="2:16" x14ac:dyDescent="0.15">
      <c r="B155" s="3">
        <v>41862</v>
      </c>
      <c r="C155" s="4">
        <v>2.3839999999999999</v>
      </c>
      <c r="D155" s="4">
        <v>2.4060000000000001</v>
      </c>
      <c r="H155" s="3">
        <v>41862</v>
      </c>
      <c r="I155" s="4">
        <v>2338.0079999999998</v>
      </c>
      <c r="J155" s="4">
        <v>2365.3490000000002</v>
      </c>
      <c r="N155" s="3">
        <f t="shared" si="4"/>
        <v>41862</v>
      </c>
      <c r="O155" s="1">
        <f t="shared" si="5"/>
        <v>45.992000000000189</v>
      </c>
      <c r="P155" s="1">
        <f t="shared" si="5"/>
        <v>40.65099999999984</v>
      </c>
    </row>
    <row r="156" spans="2:16" x14ac:dyDescent="0.15">
      <c r="B156" s="3">
        <v>41863</v>
      </c>
      <c r="C156" s="4">
        <v>2.4</v>
      </c>
      <c r="D156" s="4">
        <v>2.3959999999999999</v>
      </c>
      <c r="H156" s="3">
        <v>41863</v>
      </c>
      <c r="I156" s="4">
        <v>2361.17</v>
      </c>
      <c r="J156" s="4">
        <v>2357.0520000000001</v>
      </c>
      <c r="N156" s="3">
        <f t="shared" si="4"/>
        <v>41863</v>
      </c>
      <c r="O156" s="1">
        <f t="shared" si="5"/>
        <v>38.829999999999927</v>
      </c>
      <c r="P156" s="1">
        <f t="shared" si="5"/>
        <v>38.947999999999865</v>
      </c>
    </row>
    <row r="157" spans="2:16" x14ac:dyDescent="0.15">
      <c r="B157" s="3">
        <v>41864</v>
      </c>
      <c r="C157" s="4">
        <v>2.4020000000000001</v>
      </c>
      <c r="D157" s="4">
        <v>2.403</v>
      </c>
      <c r="H157" s="3">
        <v>41864</v>
      </c>
      <c r="I157" s="4">
        <v>2358.4589999999998</v>
      </c>
      <c r="J157" s="4">
        <v>2358.9009999999998</v>
      </c>
      <c r="N157" s="3">
        <f t="shared" si="4"/>
        <v>41864</v>
      </c>
      <c r="O157" s="1">
        <f t="shared" si="5"/>
        <v>43.541000000000167</v>
      </c>
      <c r="P157" s="1">
        <f t="shared" si="5"/>
        <v>44.09900000000016</v>
      </c>
    </row>
    <row r="158" spans="2:16" x14ac:dyDescent="0.15">
      <c r="B158" s="3">
        <v>41865</v>
      </c>
      <c r="C158" s="4">
        <v>2.4009999999999998</v>
      </c>
      <c r="D158" s="4">
        <v>2.3740000000000001</v>
      </c>
      <c r="H158" s="3">
        <v>41865</v>
      </c>
      <c r="I158" s="4">
        <v>2357.1979999999999</v>
      </c>
      <c r="J158" s="4">
        <v>2335.9450000000002</v>
      </c>
      <c r="N158" s="3">
        <f t="shared" si="4"/>
        <v>41865</v>
      </c>
      <c r="O158" s="1">
        <f t="shared" si="5"/>
        <v>43.802000000000135</v>
      </c>
      <c r="P158" s="1">
        <f t="shared" si="5"/>
        <v>38.054999999999836</v>
      </c>
    </row>
    <row r="159" spans="2:16" x14ac:dyDescent="0.15">
      <c r="B159" s="3">
        <v>41866</v>
      </c>
      <c r="C159" s="4">
        <v>2.3780000000000001</v>
      </c>
      <c r="D159" s="4">
        <v>2.4039999999999999</v>
      </c>
      <c r="H159" s="3">
        <v>41866</v>
      </c>
      <c r="I159" s="4">
        <v>2337.9850000000001</v>
      </c>
      <c r="J159" s="4">
        <v>2360.6350000000002</v>
      </c>
      <c r="N159" s="3">
        <f t="shared" si="4"/>
        <v>41866</v>
      </c>
      <c r="O159" s="1">
        <f t="shared" si="5"/>
        <v>40.014999999999873</v>
      </c>
      <c r="P159" s="1">
        <f t="shared" si="5"/>
        <v>43.364999999999782</v>
      </c>
    </row>
    <row r="160" spans="2:16" x14ac:dyDescent="0.15">
      <c r="B160" s="3">
        <v>41869</v>
      </c>
      <c r="C160" s="4">
        <v>2.4060000000000001</v>
      </c>
      <c r="D160" s="4">
        <v>2.4119999999999999</v>
      </c>
      <c r="H160" s="3">
        <v>41869</v>
      </c>
      <c r="I160" s="4">
        <v>2366.2719999999999</v>
      </c>
      <c r="J160" s="4">
        <v>2374.5619999999999</v>
      </c>
      <c r="N160" s="3">
        <f t="shared" si="4"/>
        <v>41869</v>
      </c>
      <c r="O160" s="1">
        <f t="shared" si="5"/>
        <v>39.728000000000065</v>
      </c>
      <c r="P160" s="1">
        <f t="shared" si="5"/>
        <v>37.438000000000102</v>
      </c>
    </row>
    <row r="161" spans="2:16" x14ac:dyDescent="0.15">
      <c r="B161" s="3">
        <v>41870</v>
      </c>
      <c r="C161" s="4">
        <v>2.4159999999999999</v>
      </c>
      <c r="D161" s="4">
        <v>2.4140000000000001</v>
      </c>
      <c r="H161" s="3">
        <v>41870</v>
      </c>
      <c r="I161" s="4">
        <v>2378.886</v>
      </c>
      <c r="J161" s="4">
        <v>2374.768</v>
      </c>
      <c r="N161" s="3">
        <f t="shared" si="4"/>
        <v>41870</v>
      </c>
      <c r="O161" s="1">
        <f t="shared" si="5"/>
        <v>37.114000000000033</v>
      </c>
      <c r="P161" s="1">
        <f t="shared" si="5"/>
        <v>39.231999999999971</v>
      </c>
    </row>
    <row r="162" spans="2:16" x14ac:dyDescent="0.15">
      <c r="B162" s="3">
        <v>41871</v>
      </c>
      <c r="C162" s="4">
        <v>2.4129999999999998</v>
      </c>
      <c r="D162" s="4">
        <v>2.4049999999999998</v>
      </c>
      <c r="H162" s="3">
        <v>41871</v>
      </c>
      <c r="I162" s="4">
        <v>2371.6489999999999</v>
      </c>
      <c r="J162" s="4">
        <v>2366.14</v>
      </c>
      <c r="N162" s="3">
        <f t="shared" si="4"/>
        <v>41871</v>
      </c>
      <c r="O162" s="1">
        <f t="shared" si="5"/>
        <v>41.351000000000113</v>
      </c>
      <c r="P162" s="1">
        <f t="shared" si="5"/>
        <v>38.860000000000127</v>
      </c>
    </row>
    <row r="163" spans="2:16" x14ac:dyDescent="0.15">
      <c r="B163" s="3">
        <v>41872</v>
      </c>
      <c r="C163" s="4">
        <v>2.4049999999999998</v>
      </c>
      <c r="D163" s="4">
        <v>2.3959999999999999</v>
      </c>
      <c r="H163" s="3">
        <v>41872</v>
      </c>
      <c r="I163" s="4">
        <v>2365.7310000000002</v>
      </c>
      <c r="J163" s="4">
        <v>2354.2440000000001</v>
      </c>
      <c r="N163" s="3">
        <f t="shared" si="4"/>
        <v>41872</v>
      </c>
      <c r="O163" s="1">
        <f t="shared" si="5"/>
        <v>39.268999999999778</v>
      </c>
      <c r="P163" s="1">
        <f t="shared" si="5"/>
        <v>41.755999999999858</v>
      </c>
    </row>
    <row r="164" spans="2:16" x14ac:dyDescent="0.15">
      <c r="B164" s="3">
        <v>41873</v>
      </c>
      <c r="C164" s="4">
        <v>2.395</v>
      </c>
      <c r="D164" s="4">
        <v>2.4079999999999999</v>
      </c>
      <c r="H164" s="3">
        <v>41873</v>
      </c>
      <c r="I164" s="4">
        <v>2352.3159999999998</v>
      </c>
      <c r="J164" s="4">
        <v>2365.364</v>
      </c>
      <c r="N164" s="3">
        <f t="shared" si="4"/>
        <v>41873</v>
      </c>
      <c r="O164" s="1">
        <f t="shared" si="5"/>
        <v>42.684000000000196</v>
      </c>
      <c r="P164" s="1">
        <f t="shared" si="5"/>
        <v>42.635999999999967</v>
      </c>
    </row>
    <row r="165" spans="2:16" x14ac:dyDescent="0.15">
      <c r="B165" s="3">
        <v>41876</v>
      </c>
      <c r="C165" s="4">
        <v>2.411</v>
      </c>
      <c r="D165" s="4">
        <v>2.387</v>
      </c>
      <c r="H165" s="3">
        <v>41876</v>
      </c>
      <c r="I165" s="4">
        <v>2367.0189999999998</v>
      </c>
      <c r="J165" s="4">
        <v>2342.8629999999998</v>
      </c>
      <c r="N165" s="3">
        <f t="shared" si="4"/>
        <v>41876</v>
      </c>
      <c r="O165" s="1">
        <f t="shared" si="5"/>
        <v>43.981000000000222</v>
      </c>
      <c r="P165" s="1">
        <f t="shared" si="5"/>
        <v>44.137000000000171</v>
      </c>
    </row>
    <row r="166" spans="2:16" x14ac:dyDescent="0.15">
      <c r="B166" s="3">
        <v>41877</v>
      </c>
      <c r="C166" s="4">
        <v>2.38</v>
      </c>
      <c r="D166" s="4">
        <v>2.3719999999999999</v>
      </c>
      <c r="H166" s="3">
        <v>41877</v>
      </c>
      <c r="I166" s="4">
        <v>2339.6</v>
      </c>
      <c r="J166" s="4">
        <v>2324.0920000000001</v>
      </c>
      <c r="N166" s="3">
        <f t="shared" si="4"/>
        <v>41877</v>
      </c>
      <c r="O166" s="1">
        <f t="shared" si="5"/>
        <v>40.400000000000091</v>
      </c>
      <c r="P166" s="1">
        <f t="shared" si="5"/>
        <v>47.907999999999902</v>
      </c>
    </row>
    <row r="167" spans="2:16" x14ac:dyDescent="0.15">
      <c r="B167" s="3">
        <v>41878</v>
      </c>
      <c r="C167" s="4">
        <v>2.37</v>
      </c>
      <c r="D167" s="4">
        <v>2.371</v>
      </c>
      <c r="H167" s="3">
        <v>41878</v>
      </c>
      <c r="I167" s="4">
        <v>2323.79</v>
      </c>
      <c r="J167" s="4">
        <v>2327.5949999999998</v>
      </c>
      <c r="N167" s="3">
        <f t="shared" si="4"/>
        <v>41878</v>
      </c>
      <c r="O167" s="1">
        <f t="shared" si="5"/>
        <v>46.210000000000036</v>
      </c>
      <c r="P167" s="1">
        <f t="shared" si="5"/>
        <v>43.4050000000002</v>
      </c>
    </row>
    <row r="168" spans="2:16" x14ac:dyDescent="0.15">
      <c r="B168" s="3">
        <v>41879</v>
      </c>
      <c r="C168" s="4">
        <v>2.3719999999999999</v>
      </c>
      <c r="D168" s="4">
        <v>2.36</v>
      </c>
      <c r="H168" s="3">
        <v>41879</v>
      </c>
      <c r="I168" s="4">
        <v>2328.0590000000002</v>
      </c>
      <c r="J168" s="4">
        <v>2311.2779999999998</v>
      </c>
      <c r="N168" s="3">
        <f t="shared" si="4"/>
        <v>41879</v>
      </c>
      <c r="O168" s="1">
        <f t="shared" si="5"/>
        <v>43.940999999999804</v>
      </c>
      <c r="P168" s="1">
        <f t="shared" si="5"/>
        <v>48.722000000000207</v>
      </c>
    </row>
    <row r="169" spans="2:16" x14ac:dyDescent="0.15">
      <c r="B169" s="3">
        <v>41880</v>
      </c>
      <c r="C169" s="4">
        <v>2.36</v>
      </c>
      <c r="D169" s="4">
        <v>2.383</v>
      </c>
      <c r="H169" s="3">
        <v>41880</v>
      </c>
      <c r="I169" s="4">
        <v>2317.3040000000001</v>
      </c>
      <c r="J169" s="4">
        <v>2338.2869999999998</v>
      </c>
      <c r="N169" s="3">
        <f t="shared" si="4"/>
        <v>41880</v>
      </c>
      <c r="O169" s="1">
        <f t="shared" si="5"/>
        <v>42.695999999999913</v>
      </c>
      <c r="P169" s="1">
        <f t="shared" si="5"/>
        <v>44.713000000000193</v>
      </c>
    </row>
    <row r="170" spans="2:16" x14ac:dyDescent="0.15">
      <c r="B170" s="3">
        <v>41883</v>
      </c>
      <c r="C170" s="4">
        <v>2.383</v>
      </c>
      <c r="D170" s="4">
        <v>2.3940000000000001</v>
      </c>
      <c r="H170" s="3">
        <v>41883</v>
      </c>
      <c r="I170" s="4">
        <v>2340.9250000000002</v>
      </c>
      <c r="J170" s="4">
        <v>2355.317</v>
      </c>
      <c r="N170" s="3">
        <f t="shared" si="4"/>
        <v>41883</v>
      </c>
      <c r="O170" s="1">
        <f t="shared" si="5"/>
        <v>42.074999999999818</v>
      </c>
      <c r="P170" s="1">
        <f t="shared" si="5"/>
        <v>38.682999999999993</v>
      </c>
    </row>
    <row r="171" spans="2:16" x14ac:dyDescent="0.15">
      <c r="B171" s="3">
        <v>41884</v>
      </c>
      <c r="C171" s="4">
        <v>2.3959999999999999</v>
      </c>
      <c r="D171" s="4">
        <v>2.4300000000000002</v>
      </c>
      <c r="H171" s="3">
        <v>41884</v>
      </c>
      <c r="I171" s="4">
        <v>2359.8620000000001</v>
      </c>
      <c r="J171" s="4">
        <v>2386.46</v>
      </c>
      <c r="N171" s="3">
        <f t="shared" si="4"/>
        <v>41884</v>
      </c>
      <c r="O171" s="1">
        <f t="shared" si="5"/>
        <v>36.13799999999992</v>
      </c>
      <c r="P171" s="1">
        <f t="shared" si="5"/>
        <v>43.539999999999964</v>
      </c>
    </row>
    <row r="172" spans="2:16" x14ac:dyDescent="0.15">
      <c r="B172" s="3">
        <v>41885</v>
      </c>
      <c r="C172" s="4">
        <v>2.4369999999999998</v>
      </c>
      <c r="D172" s="4">
        <v>2.4529999999999998</v>
      </c>
      <c r="H172" s="3">
        <v>41885</v>
      </c>
      <c r="I172" s="4">
        <v>2389.694</v>
      </c>
      <c r="J172" s="4">
        <v>2408.8380000000002</v>
      </c>
      <c r="N172" s="3">
        <f t="shared" si="4"/>
        <v>41885</v>
      </c>
      <c r="O172" s="1">
        <f t="shared" si="5"/>
        <v>47.30600000000004</v>
      </c>
      <c r="P172" s="1">
        <f t="shared" si="5"/>
        <v>44.161999999999807</v>
      </c>
    </row>
    <row r="173" spans="2:16" x14ac:dyDescent="0.15">
      <c r="B173" s="3">
        <v>41886</v>
      </c>
      <c r="C173" s="4">
        <v>2.456</v>
      </c>
      <c r="D173" s="4">
        <v>2.476</v>
      </c>
      <c r="H173" s="3">
        <v>41886</v>
      </c>
      <c r="I173" s="4">
        <v>2411.9340000000002</v>
      </c>
      <c r="J173" s="4">
        <v>2426.2240000000002</v>
      </c>
      <c r="N173" s="3">
        <f t="shared" si="4"/>
        <v>41886</v>
      </c>
      <c r="O173" s="1">
        <f t="shared" si="5"/>
        <v>44.065999999999804</v>
      </c>
      <c r="P173" s="1">
        <f t="shared" si="5"/>
        <v>49.77599999999984</v>
      </c>
    </row>
    <row r="174" spans="2:16" x14ac:dyDescent="0.15">
      <c r="B174" s="3">
        <v>41887</v>
      </c>
      <c r="C174" s="4">
        <v>2.484</v>
      </c>
      <c r="D174" s="4">
        <v>2.5</v>
      </c>
      <c r="H174" s="3">
        <v>41887</v>
      </c>
      <c r="I174" s="4">
        <v>2433.174</v>
      </c>
      <c r="J174" s="4">
        <v>2449.259</v>
      </c>
      <c r="N174" s="3">
        <f t="shared" si="4"/>
        <v>41887</v>
      </c>
      <c r="O174" s="1">
        <f t="shared" si="5"/>
        <v>50.826000000000022</v>
      </c>
      <c r="P174" s="1">
        <f t="shared" si="5"/>
        <v>50.740999999999985</v>
      </c>
    </row>
    <row r="175" spans="2:16" x14ac:dyDescent="0.15">
      <c r="B175" s="3">
        <v>41891</v>
      </c>
      <c r="C175" s="4">
        <v>2.5009999999999999</v>
      </c>
      <c r="D175" s="4">
        <v>2.4940000000000002</v>
      </c>
      <c r="H175" s="3">
        <v>41891</v>
      </c>
      <c r="I175" s="4">
        <v>2452.2269999999999</v>
      </c>
      <c r="J175" s="4">
        <v>2445.2240000000002</v>
      </c>
      <c r="N175" s="3">
        <f t="shared" si="4"/>
        <v>41891</v>
      </c>
      <c r="O175" s="1">
        <f t="shared" si="5"/>
        <v>48.773000000000138</v>
      </c>
      <c r="P175" s="1">
        <f t="shared" si="5"/>
        <v>48.77599999999984</v>
      </c>
    </row>
    <row r="176" spans="2:16" x14ac:dyDescent="0.15">
      <c r="B176" s="3">
        <v>41892</v>
      </c>
      <c r="C176" s="4">
        <v>2.4769999999999999</v>
      </c>
      <c r="D176" s="4">
        <v>2.4780000000000002</v>
      </c>
      <c r="H176" s="3">
        <v>41892</v>
      </c>
      <c r="I176" s="4">
        <v>2435.5929999999998</v>
      </c>
      <c r="J176" s="4">
        <v>2432.433</v>
      </c>
      <c r="N176" s="3">
        <f t="shared" si="4"/>
        <v>41892</v>
      </c>
      <c r="O176" s="1">
        <f t="shared" si="5"/>
        <v>41.407000000000153</v>
      </c>
      <c r="P176" s="1">
        <f t="shared" si="5"/>
        <v>45.567000000000007</v>
      </c>
    </row>
    <row r="177" spans="2:16" x14ac:dyDescent="0.15">
      <c r="B177" s="3">
        <v>41893</v>
      </c>
      <c r="C177" s="4">
        <v>2.4780000000000002</v>
      </c>
      <c r="D177" s="4">
        <v>2.464</v>
      </c>
      <c r="H177" s="3">
        <v>41893</v>
      </c>
      <c r="I177" s="4">
        <v>2430.6779999999999</v>
      </c>
      <c r="J177" s="4">
        <v>2423.4540000000002</v>
      </c>
      <c r="N177" s="3">
        <f t="shared" si="4"/>
        <v>41893</v>
      </c>
      <c r="O177" s="1">
        <f t="shared" si="5"/>
        <v>47.322000000000116</v>
      </c>
      <c r="P177" s="1">
        <f t="shared" si="5"/>
        <v>40.545999999999822</v>
      </c>
    </row>
    <row r="178" spans="2:16" x14ac:dyDescent="0.15">
      <c r="B178" s="3">
        <v>41894</v>
      </c>
      <c r="C178" s="4">
        <v>2.464</v>
      </c>
      <c r="D178" s="4">
        <v>2.484</v>
      </c>
      <c r="H178" s="3">
        <v>41894</v>
      </c>
      <c r="I178" s="4">
        <v>2418.752</v>
      </c>
      <c r="J178" s="4">
        <v>2438.3580000000002</v>
      </c>
      <c r="N178" s="3">
        <f t="shared" si="4"/>
        <v>41894</v>
      </c>
      <c r="O178" s="1">
        <f t="shared" si="5"/>
        <v>45.248000000000047</v>
      </c>
      <c r="P178" s="1">
        <f t="shared" si="5"/>
        <v>45.641999999999825</v>
      </c>
    </row>
    <row r="179" spans="2:16" x14ac:dyDescent="0.15">
      <c r="B179" s="3">
        <v>41897</v>
      </c>
      <c r="C179" s="4">
        <v>2.4700000000000002</v>
      </c>
      <c r="D179" s="4">
        <v>2.4769999999999999</v>
      </c>
      <c r="H179" s="3">
        <v>41897</v>
      </c>
      <c r="I179" s="4">
        <v>2433.0010000000002</v>
      </c>
      <c r="J179" s="4">
        <v>2437.1889999999999</v>
      </c>
      <c r="N179" s="3">
        <f t="shared" si="4"/>
        <v>41897</v>
      </c>
      <c r="O179" s="1">
        <f t="shared" si="5"/>
        <v>36.998999999999796</v>
      </c>
      <c r="P179" s="1">
        <f t="shared" si="5"/>
        <v>39.811000000000149</v>
      </c>
    </row>
    <row r="180" spans="2:16" x14ac:dyDescent="0.15">
      <c r="B180" s="3">
        <v>41898</v>
      </c>
      <c r="C180" s="4">
        <v>2.4860000000000002</v>
      </c>
      <c r="D180" s="4">
        <v>2.4340000000000002</v>
      </c>
      <c r="H180" s="3">
        <v>41898</v>
      </c>
      <c r="I180" s="4">
        <v>2440.3389999999999</v>
      </c>
      <c r="J180" s="4">
        <v>2388.7649999999999</v>
      </c>
      <c r="N180" s="3">
        <f t="shared" si="4"/>
        <v>41898</v>
      </c>
      <c r="O180" s="1">
        <f t="shared" si="5"/>
        <v>45.661000000000058</v>
      </c>
      <c r="P180" s="1">
        <f t="shared" si="5"/>
        <v>45.235000000000127</v>
      </c>
    </row>
    <row r="181" spans="2:16" x14ac:dyDescent="0.15">
      <c r="B181" s="3">
        <v>41899</v>
      </c>
      <c r="C181" s="4">
        <v>2.4449999999999998</v>
      </c>
      <c r="D181" s="4">
        <v>2.4420000000000002</v>
      </c>
      <c r="H181" s="3">
        <v>41899</v>
      </c>
      <c r="I181" s="4">
        <v>2395.3609999999999</v>
      </c>
      <c r="J181" s="4">
        <v>2401.326</v>
      </c>
      <c r="N181" s="3">
        <f t="shared" si="4"/>
        <v>41899</v>
      </c>
      <c r="O181" s="1">
        <f t="shared" si="5"/>
        <v>49.639000000000124</v>
      </c>
      <c r="P181" s="1">
        <f t="shared" si="5"/>
        <v>40.673999999999978</v>
      </c>
    </row>
    <row r="182" spans="2:16" x14ac:dyDescent="0.15">
      <c r="B182" s="3">
        <v>41900</v>
      </c>
      <c r="C182" s="4">
        <v>2.44</v>
      </c>
      <c r="D182" s="4">
        <v>2.452</v>
      </c>
      <c r="H182" s="3">
        <v>41900</v>
      </c>
      <c r="I182" s="4">
        <v>2396.3789999999999</v>
      </c>
      <c r="J182" s="4">
        <v>2408.6640000000002</v>
      </c>
      <c r="N182" s="3">
        <f t="shared" si="4"/>
        <v>41900</v>
      </c>
      <c r="O182" s="1">
        <f t="shared" si="5"/>
        <v>43.621000000000095</v>
      </c>
      <c r="P182" s="1">
        <f t="shared" si="5"/>
        <v>43.335999999999785</v>
      </c>
    </row>
    <row r="183" spans="2:16" x14ac:dyDescent="0.15">
      <c r="B183" s="3">
        <v>41901</v>
      </c>
      <c r="C183" s="4">
        <v>2.452</v>
      </c>
      <c r="D183" s="4">
        <v>2.472</v>
      </c>
      <c r="H183" s="3">
        <v>41901</v>
      </c>
      <c r="I183" s="4">
        <v>2409.3130000000001</v>
      </c>
      <c r="J183" s="4">
        <v>2425.2109999999998</v>
      </c>
      <c r="N183" s="3">
        <f t="shared" si="4"/>
        <v>41901</v>
      </c>
      <c r="O183" s="1">
        <f t="shared" si="5"/>
        <v>42.686999999999898</v>
      </c>
      <c r="P183" s="1">
        <f t="shared" si="5"/>
        <v>46.789000000000215</v>
      </c>
    </row>
    <row r="184" spans="2:16" x14ac:dyDescent="0.15">
      <c r="B184" s="3">
        <v>41904</v>
      </c>
      <c r="C184" s="4">
        <v>2.464</v>
      </c>
      <c r="D184" s="4">
        <v>2.42</v>
      </c>
      <c r="H184" s="3">
        <v>41904</v>
      </c>
      <c r="I184" s="4">
        <v>2419.326</v>
      </c>
      <c r="J184" s="4">
        <v>2378.92</v>
      </c>
      <c r="N184" s="3">
        <f t="shared" si="4"/>
        <v>41904</v>
      </c>
      <c r="O184" s="1">
        <f t="shared" si="5"/>
        <v>44.673999999999978</v>
      </c>
      <c r="P184" s="1">
        <f t="shared" si="5"/>
        <v>41.079999999999927</v>
      </c>
    </row>
    <row r="185" spans="2:16" x14ac:dyDescent="0.15">
      <c r="B185" s="3">
        <v>41905</v>
      </c>
      <c r="C185" s="4">
        <v>2.423</v>
      </c>
      <c r="D185" s="4">
        <v>2.4449999999999998</v>
      </c>
      <c r="H185" s="3">
        <v>41905</v>
      </c>
      <c r="I185" s="4">
        <v>2379.5210000000002</v>
      </c>
      <c r="J185" s="4">
        <v>2399.462</v>
      </c>
      <c r="N185" s="3">
        <f t="shared" si="4"/>
        <v>41905</v>
      </c>
      <c r="O185" s="1">
        <f t="shared" si="5"/>
        <v>43.478999999999814</v>
      </c>
      <c r="P185" s="1">
        <f t="shared" si="5"/>
        <v>45.538000000000011</v>
      </c>
    </row>
    <row r="186" spans="2:16" x14ac:dyDescent="0.15">
      <c r="B186" s="3">
        <v>41906</v>
      </c>
      <c r="C186" s="4">
        <v>2.4350000000000001</v>
      </c>
      <c r="D186" s="4">
        <v>2.492</v>
      </c>
      <c r="H186" s="3">
        <v>41906</v>
      </c>
      <c r="I186" s="4">
        <v>2391.4189999999999</v>
      </c>
      <c r="J186" s="4">
        <v>2441.864</v>
      </c>
      <c r="N186" s="3">
        <f t="shared" si="4"/>
        <v>41906</v>
      </c>
      <c r="O186" s="1">
        <f t="shared" si="5"/>
        <v>43.581000000000131</v>
      </c>
      <c r="P186" s="1">
        <f t="shared" si="5"/>
        <v>50.135999999999967</v>
      </c>
    </row>
    <row r="187" spans="2:16" x14ac:dyDescent="0.15">
      <c r="B187" s="3">
        <v>41907</v>
      </c>
      <c r="C187" s="4">
        <v>2.5</v>
      </c>
      <c r="D187" s="4">
        <v>2.4790000000000001</v>
      </c>
      <c r="H187" s="3">
        <v>41907</v>
      </c>
      <c r="I187" s="4">
        <v>2453.4229999999998</v>
      </c>
      <c r="J187" s="4">
        <v>2436.9650000000001</v>
      </c>
      <c r="N187" s="3">
        <f t="shared" si="4"/>
        <v>41907</v>
      </c>
      <c r="O187" s="1">
        <f t="shared" si="5"/>
        <v>46.577000000000226</v>
      </c>
      <c r="P187" s="1">
        <f t="shared" si="5"/>
        <v>42.034999999999854</v>
      </c>
    </row>
    <row r="188" spans="2:16" x14ac:dyDescent="0.15">
      <c r="B188" s="3">
        <v>41908</v>
      </c>
      <c r="C188" s="4">
        <v>2.4790000000000001</v>
      </c>
      <c r="D188" s="4">
        <v>2.48</v>
      </c>
      <c r="H188" s="3">
        <v>41908</v>
      </c>
      <c r="I188" s="4">
        <v>2430.808</v>
      </c>
      <c r="J188" s="4">
        <v>2437.201</v>
      </c>
      <c r="N188" s="3">
        <f t="shared" si="4"/>
        <v>41908</v>
      </c>
      <c r="O188" s="1">
        <f t="shared" si="5"/>
        <v>48.192000000000007</v>
      </c>
      <c r="P188" s="1">
        <f t="shared" si="5"/>
        <v>42.798999999999978</v>
      </c>
    </row>
    <row r="189" spans="2:16" x14ac:dyDescent="0.15">
      <c r="B189" s="3">
        <v>41911</v>
      </c>
      <c r="C189" s="4">
        <v>2.4790000000000001</v>
      </c>
      <c r="D189" s="4">
        <v>2.4910000000000001</v>
      </c>
      <c r="H189" s="3">
        <v>41911</v>
      </c>
      <c r="I189" s="4">
        <v>2443.91</v>
      </c>
      <c r="J189" s="4">
        <v>2447.799</v>
      </c>
      <c r="N189" s="3">
        <f t="shared" si="4"/>
        <v>41911</v>
      </c>
      <c r="O189" s="1">
        <f t="shared" si="5"/>
        <v>35.090000000000146</v>
      </c>
      <c r="P189" s="1">
        <f t="shared" si="5"/>
        <v>43.201000000000022</v>
      </c>
    </row>
    <row r="190" spans="2:16" x14ac:dyDescent="0.15">
      <c r="B190" s="3">
        <v>41912</v>
      </c>
      <c r="C190" s="4">
        <v>2.4900000000000002</v>
      </c>
      <c r="D190" s="4">
        <v>2.4910000000000001</v>
      </c>
      <c r="H190" s="3">
        <v>41912</v>
      </c>
      <c r="I190" s="4">
        <v>2452.1660000000002</v>
      </c>
      <c r="J190" s="4">
        <v>2450.9879999999998</v>
      </c>
      <c r="N190" s="3">
        <f t="shared" si="4"/>
        <v>41912</v>
      </c>
      <c r="O190" s="1">
        <f t="shared" si="5"/>
        <v>37.833999999999833</v>
      </c>
      <c r="P190" s="1">
        <f t="shared" si="5"/>
        <v>40.012000000000171</v>
      </c>
    </row>
    <row r="191" spans="2:16" x14ac:dyDescent="0.15">
      <c r="B191" s="3">
        <v>41920</v>
      </c>
      <c r="C191" s="4">
        <v>2.4980000000000002</v>
      </c>
      <c r="D191" s="4">
        <v>2.5179999999999998</v>
      </c>
      <c r="H191" s="3">
        <v>41920</v>
      </c>
      <c r="I191" s="4">
        <v>2460.87</v>
      </c>
      <c r="J191" s="4">
        <v>2478.3829999999998</v>
      </c>
      <c r="N191" s="3">
        <f t="shared" si="4"/>
        <v>41920</v>
      </c>
      <c r="O191" s="1">
        <f t="shared" si="5"/>
        <v>37.130000000000109</v>
      </c>
      <c r="P191" s="1">
        <f t="shared" si="5"/>
        <v>39.617000000000189</v>
      </c>
    </row>
    <row r="192" spans="2:16" x14ac:dyDescent="0.15">
      <c r="B192" s="3">
        <v>41921</v>
      </c>
      <c r="C192" s="4">
        <v>2.5219999999999998</v>
      </c>
      <c r="D192" s="4">
        <v>2.5190000000000001</v>
      </c>
      <c r="H192" s="3">
        <v>41921</v>
      </c>
      <c r="I192" s="4">
        <v>2480.1970000000001</v>
      </c>
      <c r="J192" s="4">
        <v>2481.9549999999999</v>
      </c>
      <c r="N192" s="3">
        <f t="shared" si="4"/>
        <v>41921</v>
      </c>
      <c r="O192" s="1">
        <f t="shared" si="5"/>
        <v>41.802999999999884</v>
      </c>
      <c r="P192" s="1">
        <f t="shared" si="5"/>
        <v>37.045000000000073</v>
      </c>
    </row>
    <row r="193" spans="2:16" x14ac:dyDescent="0.15">
      <c r="B193" s="3">
        <v>41922</v>
      </c>
      <c r="C193" s="4">
        <v>2.5059999999999998</v>
      </c>
      <c r="D193" s="4">
        <v>2.5070000000000001</v>
      </c>
      <c r="H193" s="3">
        <v>41922</v>
      </c>
      <c r="I193" s="4">
        <v>2472.096</v>
      </c>
      <c r="J193" s="4">
        <v>2466.7890000000002</v>
      </c>
      <c r="N193" s="3">
        <f t="shared" si="4"/>
        <v>41922</v>
      </c>
      <c r="O193" s="1">
        <f t="shared" si="5"/>
        <v>33.903999999999996</v>
      </c>
      <c r="P193" s="1">
        <f t="shared" si="5"/>
        <v>40.210999999999785</v>
      </c>
    </row>
    <row r="194" spans="2:16" x14ac:dyDescent="0.15">
      <c r="B194" s="3">
        <v>41925</v>
      </c>
      <c r="C194" s="4">
        <v>2.496</v>
      </c>
      <c r="D194" s="4">
        <v>2.4929999999999999</v>
      </c>
      <c r="H194" s="3">
        <v>41925</v>
      </c>
      <c r="I194" s="4">
        <v>2457.4119999999998</v>
      </c>
      <c r="J194" s="4">
        <v>2454.9459999999999</v>
      </c>
      <c r="N194" s="3">
        <f t="shared" si="4"/>
        <v>41925</v>
      </c>
      <c r="O194" s="1">
        <f t="shared" si="5"/>
        <v>38.588000000000193</v>
      </c>
      <c r="P194" s="1">
        <f t="shared" si="5"/>
        <v>38.054000000000087</v>
      </c>
    </row>
    <row r="195" spans="2:16" x14ac:dyDescent="0.15">
      <c r="B195" s="3">
        <v>41926</v>
      </c>
      <c r="C195" s="4">
        <v>2.4910000000000001</v>
      </c>
      <c r="D195" s="4">
        <v>2.484</v>
      </c>
      <c r="H195" s="3">
        <v>41926</v>
      </c>
      <c r="I195" s="4">
        <v>2451.0940000000001</v>
      </c>
      <c r="J195" s="4">
        <v>2446.5619999999999</v>
      </c>
      <c r="N195" s="3">
        <f t="shared" si="4"/>
        <v>41926</v>
      </c>
      <c r="O195" s="1">
        <f t="shared" si="5"/>
        <v>39.905999999999949</v>
      </c>
      <c r="P195" s="1">
        <f t="shared" si="5"/>
        <v>37.438000000000102</v>
      </c>
    </row>
    <row r="196" spans="2:16" x14ac:dyDescent="0.15">
      <c r="B196" s="3">
        <v>41927</v>
      </c>
      <c r="C196" s="4">
        <v>2.4830000000000001</v>
      </c>
      <c r="D196" s="4">
        <v>2.5</v>
      </c>
      <c r="H196" s="3">
        <v>41927</v>
      </c>
      <c r="I196" s="4">
        <v>2444.538</v>
      </c>
      <c r="J196" s="4">
        <v>2463.8739999999998</v>
      </c>
      <c r="N196" s="3">
        <f t="shared" si="4"/>
        <v>41927</v>
      </c>
      <c r="O196" s="1">
        <f t="shared" si="5"/>
        <v>38.461999999999989</v>
      </c>
      <c r="P196" s="1">
        <f t="shared" si="5"/>
        <v>36.126000000000204</v>
      </c>
    </row>
    <row r="197" spans="2:16" x14ac:dyDescent="0.15">
      <c r="B197" s="3">
        <v>41928</v>
      </c>
      <c r="C197" s="4">
        <v>2.4889999999999999</v>
      </c>
      <c r="D197" s="4">
        <v>2.4910000000000001</v>
      </c>
      <c r="H197" s="3">
        <v>41928</v>
      </c>
      <c r="I197" s="4">
        <v>2448.9679999999998</v>
      </c>
      <c r="J197" s="4">
        <v>2444.395</v>
      </c>
      <c r="N197" s="3">
        <f t="shared" si="4"/>
        <v>41928</v>
      </c>
      <c r="O197" s="1">
        <f t="shared" si="5"/>
        <v>40.032000000000153</v>
      </c>
      <c r="P197" s="1">
        <f t="shared" si="5"/>
        <v>46.605000000000018</v>
      </c>
    </row>
    <row r="198" spans="2:16" x14ac:dyDescent="0.15">
      <c r="B198" s="3">
        <v>41929</v>
      </c>
      <c r="C198" s="4">
        <v>2.4910000000000001</v>
      </c>
      <c r="D198" s="4">
        <v>2.48</v>
      </c>
      <c r="H198" s="3">
        <v>41929</v>
      </c>
      <c r="I198" s="4">
        <v>2443.2220000000002</v>
      </c>
      <c r="J198" s="4">
        <v>2441.732</v>
      </c>
      <c r="N198" s="3">
        <f t="shared" si="4"/>
        <v>41929</v>
      </c>
      <c r="O198" s="1">
        <f t="shared" si="5"/>
        <v>47.777999999999793</v>
      </c>
      <c r="P198" s="1">
        <f t="shared" si="5"/>
        <v>38.268000000000029</v>
      </c>
    </row>
    <row r="199" spans="2:16" x14ac:dyDescent="0.15">
      <c r="B199" s="3">
        <v>41932</v>
      </c>
      <c r="C199" s="4">
        <v>2.4849999999999999</v>
      </c>
      <c r="D199" s="4">
        <v>2.4910000000000001</v>
      </c>
      <c r="H199" s="3">
        <v>41932</v>
      </c>
      <c r="I199" s="4">
        <v>2448.453</v>
      </c>
      <c r="J199" s="4">
        <v>2454.7109999999998</v>
      </c>
      <c r="N199" s="3">
        <f t="shared" si="4"/>
        <v>41932</v>
      </c>
      <c r="O199" s="1">
        <f t="shared" si="5"/>
        <v>36.547000000000025</v>
      </c>
      <c r="P199" s="1">
        <f t="shared" si="5"/>
        <v>36.289000000000215</v>
      </c>
    </row>
    <row r="200" spans="2:16" x14ac:dyDescent="0.15">
      <c r="B200" s="3">
        <v>41933</v>
      </c>
      <c r="C200" s="4">
        <v>2.4910000000000001</v>
      </c>
      <c r="D200" s="4">
        <v>2.4750000000000001</v>
      </c>
      <c r="H200" s="3">
        <v>41933</v>
      </c>
      <c r="I200" s="4">
        <v>2453.4059999999999</v>
      </c>
      <c r="J200" s="4">
        <v>2433.3910000000001</v>
      </c>
      <c r="N200" s="3">
        <f t="shared" ref="N200:N250" si="6">H200</f>
        <v>41933</v>
      </c>
      <c r="O200" s="1">
        <f t="shared" ref="O200:P250" si="7">C200*1000-I200</f>
        <v>37.594000000000051</v>
      </c>
      <c r="P200" s="1">
        <f t="shared" si="7"/>
        <v>41.608999999999924</v>
      </c>
    </row>
    <row r="201" spans="2:16" x14ac:dyDescent="0.15">
      <c r="B201" s="3">
        <v>41934</v>
      </c>
      <c r="C201" s="4">
        <v>2.4750000000000001</v>
      </c>
      <c r="D201" s="4">
        <v>2.4609999999999999</v>
      </c>
      <c r="H201" s="3">
        <v>41934</v>
      </c>
      <c r="I201" s="4">
        <v>2434.886</v>
      </c>
      <c r="J201" s="4">
        <v>2418.6410000000001</v>
      </c>
      <c r="N201" s="3">
        <f t="shared" si="6"/>
        <v>41934</v>
      </c>
      <c r="O201" s="1">
        <f t="shared" si="7"/>
        <v>40.114000000000033</v>
      </c>
      <c r="P201" s="1">
        <f t="shared" si="7"/>
        <v>42.358999999999924</v>
      </c>
    </row>
    <row r="202" spans="2:16" x14ac:dyDescent="0.15">
      <c r="B202" s="3">
        <v>41935</v>
      </c>
      <c r="C202" s="4">
        <v>2.46</v>
      </c>
      <c r="D202" s="4">
        <v>2.4350000000000001</v>
      </c>
      <c r="H202" s="3">
        <v>41935</v>
      </c>
      <c r="I202" s="4">
        <v>2415.44</v>
      </c>
      <c r="J202" s="4">
        <v>2395.9360000000001</v>
      </c>
      <c r="N202" s="3">
        <f t="shared" si="6"/>
        <v>41935</v>
      </c>
      <c r="O202" s="1">
        <f t="shared" si="7"/>
        <v>44.559999999999945</v>
      </c>
      <c r="P202" s="1">
        <f t="shared" si="7"/>
        <v>39.063999999999851</v>
      </c>
    </row>
    <row r="203" spans="2:16" x14ac:dyDescent="0.15">
      <c r="B203" s="3">
        <v>41936</v>
      </c>
      <c r="C203" s="4">
        <v>2.4359999999999999</v>
      </c>
      <c r="D203" s="4">
        <v>2.4329999999999998</v>
      </c>
      <c r="H203" s="3">
        <v>41936</v>
      </c>
      <c r="I203" s="4">
        <v>2397.848</v>
      </c>
      <c r="J203" s="4">
        <v>2390.7060000000001</v>
      </c>
      <c r="N203" s="3">
        <f t="shared" si="6"/>
        <v>41936</v>
      </c>
      <c r="O203" s="1">
        <f t="shared" si="7"/>
        <v>38.152000000000044</v>
      </c>
      <c r="P203" s="1">
        <f t="shared" si="7"/>
        <v>42.293999999999869</v>
      </c>
    </row>
    <row r="204" spans="2:16" x14ac:dyDescent="0.15">
      <c r="B204" s="3">
        <v>41939</v>
      </c>
      <c r="C204" s="4">
        <v>2.423</v>
      </c>
      <c r="D204" s="4">
        <v>2.41</v>
      </c>
      <c r="H204" s="3">
        <v>41939</v>
      </c>
      <c r="I204" s="4">
        <v>2377.5419999999999</v>
      </c>
      <c r="J204" s="4">
        <v>2368.8319999999999</v>
      </c>
      <c r="N204" s="3">
        <f t="shared" si="6"/>
        <v>41939</v>
      </c>
      <c r="O204" s="1">
        <f t="shared" si="7"/>
        <v>45.458000000000084</v>
      </c>
      <c r="P204" s="1">
        <f t="shared" si="7"/>
        <v>41.16800000000012</v>
      </c>
    </row>
    <row r="205" spans="2:16" x14ac:dyDescent="0.15">
      <c r="B205" s="3">
        <v>41940</v>
      </c>
      <c r="C205" s="4">
        <v>2.415</v>
      </c>
      <c r="D205" s="4">
        <v>2.4580000000000002</v>
      </c>
      <c r="H205" s="3">
        <v>41940</v>
      </c>
      <c r="I205" s="4">
        <v>2373.1550000000002</v>
      </c>
      <c r="J205" s="4">
        <v>2416.6529999999998</v>
      </c>
      <c r="N205" s="3">
        <f t="shared" si="6"/>
        <v>41940</v>
      </c>
      <c r="O205" s="1">
        <f t="shared" si="7"/>
        <v>41.8449999999998</v>
      </c>
      <c r="P205" s="1">
        <f t="shared" si="7"/>
        <v>41.347000000000207</v>
      </c>
    </row>
    <row r="206" spans="2:16" x14ac:dyDescent="0.15">
      <c r="B206" s="3">
        <v>41941</v>
      </c>
      <c r="C206" s="4">
        <v>2.4630000000000001</v>
      </c>
      <c r="D206" s="4">
        <v>2.4889999999999999</v>
      </c>
      <c r="H206" s="3">
        <v>41941</v>
      </c>
      <c r="I206" s="4">
        <v>2423.8130000000001</v>
      </c>
      <c r="J206" s="4">
        <v>2451.384</v>
      </c>
      <c r="N206" s="3">
        <f t="shared" si="6"/>
        <v>41941</v>
      </c>
      <c r="O206" s="1">
        <f t="shared" si="7"/>
        <v>39.186999999999898</v>
      </c>
      <c r="P206" s="1">
        <f t="shared" si="7"/>
        <v>37.615999999999985</v>
      </c>
    </row>
    <row r="207" spans="2:16" x14ac:dyDescent="0.15">
      <c r="B207" s="3">
        <v>41942</v>
      </c>
      <c r="C207" s="4">
        <v>2.4889999999999999</v>
      </c>
      <c r="D207" s="4">
        <v>2.504</v>
      </c>
      <c r="H207" s="3">
        <v>41942</v>
      </c>
      <c r="I207" s="4">
        <v>2450.3609999999999</v>
      </c>
      <c r="J207" s="4">
        <v>2468.9250000000002</v>
      </c>
      <c r="N207" s="3">
        <f t="shared" si="6"/>
        <v>41942</v>
      </c>
      <c r="O207" s="1">
        <f t="shared" si="7"/>
        <v>38.639000000000124</v>
      </c>
      <c r="P207" s="1">
        <f t="shared" si="7"/>
        <v>35.074999999999818</v>
      </c>
    </row>
    <row r="208" spans="2:16" x14ac:dyDescent="0.15">
      <c r="B208" s="3">
        <v>41943</v>
      </c>
      <c r="C208" s="4">
        <v>2.5110000000000001</v>
      </c>
      <c r="D208" s="4">
        <v>2.5539999999999998</v>
      </c>
      <c r="H208" s="3">
        <v>41943</v>
      </c>
      <c r="I208" s="4">
        <v>2473.5010000000002</v>
      </c>
      <c r="J208" s="4">
        <v>2508.3249999999998</v>
      </c>
      <c r="N208" s="3">
        <f t="shared" si="6"/>
        <v>41943</v>
      </c>
      <c r="O208" s="1">
        <f t="shared" si="7"/>
        <v>37.498999999999796</v>
      </c>
      <c r="P208" s="1">
        <f t="shared" si="7"/>
        <v>45.675000000000182</v>
      </c>
    </row>
    <row r="209" spans="2:16" x14ac:dyDescent="0.15">
      <c r="B209" s="3">
        <v>41946</v>
      </c>
      <c r="C209" s="4">
        <v>2.5550000000000002</v>
      </c>
      <c r="D209" s="4">
        <v>2.5489999999999999</v>
      </c>
      <c r="H209" s="3">
        <v>41946</v>
      </c>
      <c r="I209" s="4">
        <v>2515.8240000000001</v>
      </c>
      <c r="J209" s="4">
        <v>2512.5479999999998</v>
      </c>
      <c r="N209" s="3">
        <f t="shared" si="6"/>
        <v>41946</v>
      </c>
      <c r="O209" s="1">
        <f t="shared" si="7"/>
        <v>39.175999999999931</v>
      </c>
      <c r="P209" s="1">
        <f t="shared" si="7"/>
        <v>36.452000000000226</v>
      </c>
    </row>
    <row r="210" spans="2:16" x14ac:dyDescent="0.15">
      <c r="B210" s="3">
        <v>41947</v>
      </c>
      <c r="C210" s="4">
        <v>2.5430000000000001</v>
      </c>
      <c r="D210" s="4">
        <v>2.5470000000000002</v>
      </c>
      <c r="H210" s="3">
        <v>41947</v>
      </c>
      <c r="I210" s="4">
        <v>2511.0360000000001</v>
      </c>
      <c r="J210" s="4">
        <v>2513.172</v>
      </c>
      <c r="N210" s="3">
        <f t="shared" si="6"/>
        <v>41947</v>
      </c>
      <c r="O210" s="1">
        <f t="shared" si="7"/>
        <v>31.963999999999942</v>
      </c>
      <c r="P210" s="1">
        <f t="shared" si="7"/>
        <v>33.827999999999975</v>
      </c>
    </row>
    <row r="211" spans="2:16" x14ac:dyDescent="0.15">
      <c r="B211" s="3">
        <v>41948</v>
      </c>
      <c r="C211" s="4">
        <v>2.5539999999999998</v>
      </c>
      <c r="D211" s="4">
        <v>2.544</v>
      </c>
      <c r="H211" s="3">
        <v>41948</v>
      </c>
      <c r="I211" s="4">
        <v>2516.87</v>
      </c>
      <c r="J211" s="4">
        <v>2503.4479999999999</v>
      </c>
      <c r="N211" s="3">
        <f t="shared" si="6"/>
        <v>41948</v>
      </c>
      <c r="O211" s="1">
        <f t="shared" si="7"/>
        <v>37.130000000000109</v>
      </c>
      <c r="P211" s="1">
        <f t="shared" si="7"/>
        <v>40.552000000000135</v>
      </c>
    </row>
    <row r="212" spans="2:16" x14ac:dyDescent="0.15">
      <c r="B212" s="3">
        <v>41949</v>
      </c>
      <c r="C212" s="4">
        <v>2.5470000000000002</v>
      </c>
      <c r="D212" s="4">
        <v>2.5449999999999999</v>
      </c>
      <c r="H212" s="3">
        <v>41949</v>
      </c>
      <c r="I212" s="4">
        <v>2505.1669999999999</v>
      </c>
      <c r="J212" s="4">
        <v>2506.067</v>
      </c>
      <c r="N212" s="3">
        <f t="shared" si="6"/>
        <v>41949</v>
      </c>
      <c r="O212" s="1">
        <f t="shared" si="7"/>
        <v>41.833000000000084</v>
      </c>
      <c r="P212" s="1">
        <f t="shared" si="7"/>
        <v>38.932999999999993</v>
      </c>
    </row>
    <row r="213" spans="2:16" x14ac:dyDescent="0.15">
      <c r="B213" s="3">
        <v>41950</v>
      </c>
      <c r="C213" s="4">
        <v>2.5459999999999998</v>
      </c>
      <c r="D213" s="4">
        <v>2.54</v>
      </c>
      <c r="H213" s="3">
        <v>41950</v>
      </c>
      <c r="I213" s="4">
        <v>2508.7649999999999</v>
      </c>
      <c r="J213" s="4">
        <v>2502.1529999999998</v>
      </c>
      <c r="N213" s="3">
        <f t="shared" si="6"/>
        <v>41950</v>
      </c>
      <c r="O213" s="1">
        <f t="shared" si="7"/>
        <v>37.235000000000127</v>
      </c>
      <c r="P213" s="1">
        <f t="shared" si="7"/>
        <v>37.847000000000207</v>
      </c>
    </row>
    <row r="214" spans="2:16" x14ac:dyDescent="0.15">
      <c r="B214" s="3">
        <v>41953</v>
      </c>
      <c r="C214" s="4">
        <v>2.5510000000000002</v>
      </c>
      <c r="D214" s="4">
        <v>2.6110000000000002</v>
      </c>
      <c r="H214" s="3">
        <v>41953</v>
      </c>
      <c r="I214" s="4">
        <v>2529.83</v>
      </c>
      <c r="J214" s="4">
        <v>2565.73</v>
      </c>
      <c r="N214" s="3">
        <f t="shared" si="6"/>
        <v>41953</v>
      </c>
      <c r="O214" s="1">
        <f t="shared" si="7"/>
        <v>21.170000000000073</v>
      </c>
      <c r="P214" s="1">
        <f t="shared" si="7"/>
        <v>45.269999999999982</v>
      </c>
    </row>
    <row r="215" spans="2:16" x14ac:dyDescent="0.15">
      <c r="B215" s="3">
        <v>41954</v>
      </c>
      <c r="C215" s="4">
        <v>2.6150000000000002</v>
      </c>
      <c r="D215" s="4">
        <v>2.5939999999999999</v>
      </c>
      <c r="H215" s="3">
        <v>41954</v>
      </c>
      <c r="I215" s="4">
        <v>2578.4380000000001</v>
      </c>
      <c r="J215" s="4">
        <v>2558.6120000000001</v>
      </c>
      <c r="N215" s="3">
        <f t="shared" si="6"/>
        <v>41954</v>
      </c>
      <c r="O215" s="1">
        <f t="shared" si="7"/>
        <v>36.561999999999898</v>
      </c>
      <c r="P215" s="1">
        <f t="shared" si="7"/>
        <v>35.38799999999992</v>
      </c>
    </row>
    <row r="216" spans="2:16" x14ac:dyDescent="0.15">
      <c r="B216" s="3">
        <v>41955</v>
      </c>
      <c r="C216" s="4">
        <v>2.5910000000000002</v>
      </c>
      <c r="D216" s="4">
        <v>2.6320000000000001</v>
      </c>
      <c r="H216" s="3">
        <v>41955</v>
      </c>
      <c r="I216" s="4">
        <v>2545.4029999999998</v>
      </c>
      <c r="J216" s="4">
        <v>2594.3180000000002</v>
      </c>
      <c r="N216" s="3">
        <f t="shared" si="6"/>
        <v>41955</v>
      </c>
      <c r="O216" s="1">
        <f t="shared" si="7"/>
        <v>45.597000000000207</v>
      </c>
      <c r="P216" s="1">
        <f t="shared" si="7"/>
        <v>37.681999999999789</v>
      </c>
    </row>
    <row r="217" spans="2:16" x14ac:dyDescent="0.15">
      <c r="B217" s="3">
        <v>41956</v>
      </c>
      <c r="C217" s="4">
        <v>2.6309999999999998</v>
      </c>
      <c r="D217" s="4">
        <v>2.617</v>
      </c>
      <c r="H217" s="3">
        <v>41956</v>
      </c>
      <c r="I217" s="4">
        <v>2597.3890000000001</v>
      </c>
      <c r="J217" s="4">
        <v>2579.75</v>
      </c>
      <c r="N217" s="3">
        <f t="shared" si="6"/>
        <v>41956</v>
      </c>
      <c r="O217" s="1">
        <f t="shared" si="7"/>
        <v>33.610999999999876</v>
      </c>
      <c r="P217" s="1">
        <f t="shared" si="7"/>
        <v>37.25</v>
      </c>
    </row>
    <row r="218" spans="2:16" x14ac:dyDescent="0.15">
      <c r="B218" s="3">
        <v>41957</v>
      </c>
      <c r="C218" s="4">
        <v>2.61</v>
      </c>
      <c r="D218" s="4">
        <v>2.62</v>
      </c>
      <c r="H218" s="3">
        <v>41957</v>
      </c>
      <c r="I218" s="4">
        <v>2569.2109999999998</v>
      </c>
      <c r="J218" s="4">
        <v>2581.0929999999998</v>
      </c>
      <c r="N218" s="3">
        <f t="shared" si="6"/>
        <v>41957</v>
      </c>
      <c r="O218" s="1">
        <f t="shared" si="7"/>
        <v>40.789000000000215</v>
      </c>
      <c r="P218" s="1">
        <f t="shared" si="7"/>
        <v>38.907000000000153</v>
      </c>
    </row>
    <row r="219" spans="2:16" x14ac:dyDescent="0.15">
      <c r="B219" s="3">
        <v>41960</v>
      </c>
      <c r="C219" s="4">
        <v>2.65</v>
      </c>
      <c r="D219" s="4">
        <v>2.609</v>
      </c>
      <c r="H219" s="3">
        <v>41960</v>
      </c>
      <c r="I219" s="4">
        <v>2613.5129999999999</v>
      </c>
      <c r="J219" s="4">
        <v>2567.1010000000001</v>
      </c>
      <c r="N219" s="3">
        <f t="shared" si="6"/>
        <v>41960</v>
      </c>
      <c r="O219" s="1">
        <f t="shared" si="7"/>
        <v>36.48700000000008</v>
      </c>
      <c r="P219" s="1">
        <f t="shared" si="7"/>
        <v>41.898999999999887</v>
      </c>
    </row>
    <row r="220" spans="2:16" x14ac:dyDescent="0.15">
      <c r="B220" s="3">
        <v>41961</v>
      </c>
      <c r="C220" s="4">
        <v>2.6080000000000001</v>
      </c>
      <c r="D220" s="4">
        <v>2.581</v>
      </c>
      <c r="H220" s="3">
        <v>41961</v>
      </c>
      <c r="I220" s="4">
        <v>2565.2730000000001</v>
      </c>
      <c r="J220" s="4">
        <v>2541.4160000000002</v>
      </c>
      <c r="N220" s="3">
        <f t="shared" si="6"/>
        <v>41961</v>
      </c>
      <c r="O220" s="1">
        <f t="shared" si="7"/>
        <v>42.726999999999862</v>
      </c>
      <c r="P220" s="1">
        <f t="shared" si="7"/>
        <v>39.583999999999833</v>
      </c>
    </row>
    <row r="221" spans="2:16" x14ac:dyDescent="0.15">
      <c r="B221" s="3">
        <v>41962</v>
      </c>
      <c r="C221" s="4">
        <v>2.58</v>
      </c>
      <c r="D221" s="4">
        <v>2.573</v>
      </c>
      <c r="H221" s="3">
        <v>41962</v>
      </c>
      <c r="I221" s="4">
        <v>2538.2330000000002</v>
      </c>
      <c r="J221" s="4">
        <v>2537.223</v>
      </c>
      <c r="N221" s="3">
        <f t="shared" si="6"/>
        <v>41962</v>
      </c>
      <c r="O221" s="1">
        <f t="shared" si="7"/>
        <v>41.766999999999825</v>
      </c>
      <c r="P221" s="1">
        <f t="shared" si="7"/>
        <v>35.777000000000044</v>
      </c>
    </row>
    <row r="222" spans="2:16" x14ac:dyDescent="0.15">
      <c r="B222" s="3">
        <v>41963</v>
      </c>
      <c r="C222" s="4">
        <v>2.5659999999999998</v>
      </c>
      <c r="D222" s="4">
        <v>2.577</v>
      </c>
      <c r="H222" s="3">
        <v>41963</v>
      </c>
      <c r="I222" s="4">
        <v>2528.7800000000002</v>
      </c>
      <c r="J222" s="4">
        <v>2537.0990000000002</v>
      </c>
      <c r="N222" s="3">
        <f t="shared" si="6"/>
        <v>41963</v>
      </c>
      <c r="O222" s="1">
        <f t="shared" si="7"/>
        <v>37.2199999999998</v>
      </c>
      <c r="P222" s="1">
        <f t="shared" si="7"/>
        <v>39.90099999999984</v>
      </c>
    </row>
    <row r="223" spans="2:16" x14ac:dyDescent="0.15">
      <c r="B223" s="3">
        <v>41964</v>
      </c>
      <c r="C223" s="4">
        <v>2.577</v>
      </c>
      <c r="D223" s="4">
        <v>2.6259999999999999</v>
      </c>
      <c r="H223" s="3">
        <v>41964</v>
      </c>
      <c r="I223" s="4">
        <v>2537.538</v>
      </c>
      <c r="J223" s="4">
        <v>2583.4549999999999</v>
      </c>
      <c r="N223" s="3">
        <f t="shared" si="6"/>
        <v>41964</v>
      </c>
      <c r="O223" s="1">
        <f t="shared" si="7"/>
        <v>39.461999999999989</v>
      </c>
      <c r="P223" s="1">
        <f t="shared" si="7"/>
        <v>42.545000000000073</v>
      </c>
    </row>
    <row r="224" spans="2:16" x14ac:dyDescent="0.15">
      <c r="B224" s="3">
        <v>41967</v>
      </c>
      <c r="C224" s="4">
        <v>2.65</v>
      </c>
      <c r="D224" s="4">
        <v>2.7010000000000001</v>
      </c>
      <c r="H224" s="3">
        <v>41967</v>
      </c>
      <c r="I224" s="4">
        <v>2614.16</v>
      </c>
      <c r="J224" s="4">
        <v>2649.2579999999998</v>
      </c>
      <c r="N224" s="3">
        <f t="shared" si="6"/>
        <v>41967</v>
      </c>
      <c r="O224" s="1">
        <f t="shared" si="7"/>
        <v>35.840000000000146</v>
      </c>
      <c r="P224" s="1">
        <f t="shared" si="7"/>
        <v>51.742000000000189</v>
      </c>
    </row>
    <row r="225" spans="2:16" x14ac:dyDescent="0.15">
      <c r="B225" s="3">
        <v>41968</v>
      </c>
      <c r="C225" s="4">
        <v>2.6970000000000001</v>
      </c>
      <c r="D225" s="4">
        <v>2.7290000000000001</v>
      </c>
      <c r="H225" s="3">
        <v>41968</v>
      </c>
      <c r="I225" s="4">
        <v>2650.085</v>
      </c>
      <c r="J225" s="4">
        <v>2685.5610000000001</v>
      </c>
      <c r="N225" s="3">
        <f t="shared" si="6"/>
        <v>41968</v>
      </c>
      <c r="O225" s="1">
        <f t="shared" si="7"/>
        <v>46.914999999999964</v>
      </c>
      <c r="P225" s="1">
        <f t="shared" si="7"/>
        <v>43.438999999999851</v>
      </c>
    </row>
    <row r="226" spans="2:16" x14ac:dyDescent="0.15">
      <c r="B226" s="3">
        <v>41969</v>
      </c>
      <c r="C226" s="4">
        <v>2.7330000000000001</v>
      </c>
      <c r="D226" s="4">
        <v>2.7589999999999999</v>
      </c>
      <c r="H226" s="3">
        <v>41969</v>
      </c>
      <c r="I226" s="4">
        <v>2695.2629999999999</v>
      </c>
      <c r="J226" s="4">
        <v>2723.018</v>
      </c>
      <c r="N226" s="3">
        <f t="shared" si="6"/>
        <v>41969</v>
      </c>
      <c r="O226" s="1">
        <f t="shared" si="7"/>
        <v>37.73700000000008</v>
      </c>
      <c r="P226" s="1">
        <f t="shared" si="7"/>
        <v>35.981999999999971</v>
      </c>
    </row>
    <row r="227" spans="2:16" x14ac:dyDescent="0.15">
      <c r="B227" s="3">
        <v>41970</v>
      </c>
      <c r="C227" s="4">
        <v>2.7669999999999999</v>
      </c>
      <c r="D227" s="4">
        <v>2.7839999999999998</v>
      </c>
      <c r="H227" s="3">
        <v>41970</v>
      </c>
      <c r="I227" s="4">
        <v>2737.03</v>
      </c>
      <c r="J227" s="4">
        <v>2754.49</v>
      </c>
      <c r="N227" s="3">
        <f t="shared" si="6"/>
        <v>41970</v>
      </c>
      <c r="O227" s="1">
        <f t="shared" si="7"/>
        <v>29.9699999999998</v>
      </c>
      <c r="P227" s="1">
        <f t="shared" si="7"/>
        <v>29.510000000000218</v>
      </c>
    </row>
    <row r="228" spans="2:16" x14ac:dyDescent="0.15">
      <c r="B228" s="3">
        <v>41971</v>
      </c>
      <c r="C228" s="4">
        <v>2.7749999999999999</v>
      </c>
      <c r="D228" s="4">
        <v>2.85</v>
      </c>
      <c r="H228" s="3">
        <v>41971</v>
      </c>
      <c r="I228" s="4">
        <v>2753.9250000000002</v>
      </c>
      <c r="J228" s="4">
        <v>2808.819</v>
      </c>
      <c r="N228" s="3">
        <f t="shared" si="6"/>
        <v>41971</v>
      </c>
      <c r="O228" s="1">
        <f t="shared" si="7"/>
        <v>21.074999999999818</v>
      </c>
      <c r="P228" s="1">
        <f t="shared" si="7"/>
        <v>41.18100000000004</v>
      </c>
    </row>
    <row r="229" spans="2:16" x14ac:dyDescent="0.15">
      <c r="B229" s="3">
        <v>41974</v>
      </c>
      <c r="C229" s="4">
        <v>2.859</v>
      </c>
      <c r="D229" s="4">
        <v>2.8530000000000002</v>
      </c>
      <c r="H229" s="3">
        <v>41974</v>
      </c>
      <c r="I229" s="4">
        <v>2825.6109999999999</v>
      </c>
      <c r="J229" s="4">
        <v>2819.8119999999999</v>
      </c>
      <c r="N229" s="3">
        <f t="shared" si="6"/>
        <v>41974</v>
      </c>
      <c r="O229" s="1">
        <f t="shared" si="7"/>
        <v>33.389000000000124</v>
      </c>
      <c r="P229" s="1">
        <f t="shared" si="7"/>
        <v>33.188000000000102</v>
      </c>
    </row>
    <row r="230" spans="2:16" x14ac:dyDescent="0.15">
      <c r="B230" s="3">
        <v>41975</v>
      </c>
      <c r="C230" s="4">
        <v>2.85</v>
      </c>
      <c r="D230" s="4">
        <v>2.9660000000000002</v>
      </c>
      <c r="H230" s="3">
        <v>41975</v>
      </c>
      <c r="I230" s="4">
        <v>2807.3380000000002</v>
      </c>
      <c r="J230" s="4">
        <v>2923.94</v>
      </c>
      <c r="N230" s="3">
        <f t="shared" si="6"/>
        <v>41975</v>
      </c>
      <c r="O230" s="1">
        <f t="shared" si="7"/>
        <v>42.661999999999807</v>
      </c>
      <c r="P230" s="1">
        <f t="shared" si="7"/>
        <v>42.059999999999945</v>
      </c>
    </row>
    <row r="231" spans="2:16" x14ac:dyDescent="0.15">
      <c r="B231" s="3">
        <v>41976</v>
      </c>
      <c r="C231" s="4">
        <v>2.9740000000000002</v>
      </c>
      <c r="D231" s="4">
        <v>2.9980000000000002</v>
      </c>
      <c r="H231" s="3">
        <v>41976</v>
      </c>
      <c r="I231" s="4">
        <v>2936.1239999999998</v>
      </c>
      <c r="J231" s="4">
        <v>2967.549</v>
      </c>
      <c r="N231" s="3">
        <f t="shared" si="6"/>
        <v>41976</v>
      </c>
      <c r="O231" s="1">
        <f t="shared" si="7"/>
        <v>37.876000000000204</v>
      </c>
      <c r="P231" s="1">
        <f t="shared" si="7"/>
        <v>30.451000000000022</v>
      </c>
    </row>
    <row r="232" spans="2:16" x14ac:dyDescent="0.15">
      <c r="B232" s="3">
        <v>41977</v>
      </c>
      <c r="C232" s="4">
        <v>3.0289999999999999</v>
      </c>
      <c r="D232" s="4">
        <v>3.18</v>
      </c>
      <c r="H232" s="3">
        <v>41977</v>
      </c>
      <c r="I232" s="4">
        <v>2975.4029999999998</v>
      </c>
      <c r="J232" s="4">
        <v>3104.3510000000001</v>
      </c>
      <c r="N232" s="3">
        <f t="shared" si="6"/>
        <v>41977</v>
      </c>
      <c r="O232" s="1">
        <f t="shared" si="7"/>
        <v>53.597000000000207</v>
      </c>
      <c r="P232" s="1">
        <f t="shared" si="7"/>
        <v>75.648999999999887</v>
      </c>
    </row>
    <row r="233" spans="2:16" x14ac:dyDescent="0.15">
      <c r="B233" s="3">
        <v>41978</v>
      </c>
      <c r="C233" s="4">
        <v>3.19</v>
      </c>
      <c r="D233" s="4">
        <v>3.161</v>
      </c>
      <c r="H233" s="3">
        <v>41978</v>
      </c>
      <c r="I233" s="4">
        <v>3143.9679999999998</v>
      </c>
      <c r="J233" s="4">
        <v>3124.8850000000002</v>
      </c>
      <c r="N233" s="3">
        <f t="shared" si="6"/>
        <v>41978</v>
      </c>
      <c r="O233" s="1">
        <f t="shared" si="7"/>
        <v>46.032000000000153</v>
      </c>
      <c r="P233" s="1">
        <f t="shared" si="7"/>
        <v>36.114999999999782</v>
      </c>
    </row>
    <row r="234" spans="2:16" x14ac:dyDescent="0.15">
      <c r="B234" s="3">
        <v>41981</v>
      </c>
      <c r="C234" s="4">
        <v>3.1349999999999998</v>
      </c>
      <c r="D234" s="4">
        <v>3.3130000000000002</v>
      </c>
      <c r="H234" s="3">
        <v>41981</v>
      </c>
      <c r="I234" s="4">
        <v>3108.2719999999999</v>
      </c>
      <c r="J234" s="4">
        <v>3252.8809999999999</v>
      </c>
      <c r="N234" s="3">
        <f t="shared" si="6"/>
        <v>41981</v>
      </c>
      <c r="O234" s="1">
        <f t="shared" si="7"/>
        <v>26.728000000000065</v>
      </c>
      <c r="P234" s="1">
        <f t="shared" si="7"/>
        <v>60.119000000000142</v>
      </c>
    </row>
    <row r="235" spans="2:16" x14ac:dyDescent="0.15">
      <c r="B235" s="3">
        <v>41982</v>
      </c>
      <c r="C235" s="4">
        <v>3.2610000000000001</v>
      </c>
      <c r="D235" s="4">
        <v>3.13</v>
      </c>
      <c r="H235" s="3">
        <v>41982</v>
      </c>
      <c r="I235" s="4">
        <v>3233.0970000000002</v>
      </c>
      <c r="J235" s="4">
        <v>3106.913</v>
      </c>
      <c r="N235" s="3">
        <f t="shared" si="6"/>
        <v>41982</v>
      </c>
      <c r="O235" s="1">
        <f t="shared" si="7"/>
        <v>27.902999999999793</v>
      </c>
      <c r="P235" s="1">
        <f t="shared" si="7"/>
        <v>23.086999999999989</v>
      </c>
    </row>
    <row r="236" spans="2:16" x14ac:dyDescent="0.15">
      <c r="B236" s="3">
        <v>41983</v>
      </c>
      <c r="C236" s="4">
        <v>3.1960000000000002</v>
      </c>
      <c r="D236" s="4">
        <v>3.2429999999999999</v>
      </c>
      <c r="H236" s="3">
        <v>41983</v>
      </c>
      <c r="I236" s="4">
        <v>3120.212</v>
      </c>
      <c r="J236" s="4">
        <v>3221.5459999999998</v>
      </c>
      <c r="N236" s="3">
        <f t="shared" si="6"/>
        <v>41983</v>
      </c>
      <c r="O236" s="1">
        <f t="shared" si="7"/>
        <v>75.788000000000011</v>
      </c>
      <c r="P236" s="1">
        <f t="shared" si="7"/>
        <v>21.454000000000178</v>
      </c>
    </row>
    <row r="237" spans="2:16" x14ac:dyDescent="0.15">
      <c r="B237" s="3">
        <v>41984</v>
      </c>
      <c r="C237" s="4">
        <v>3.2</v>
      </c>
      <c r="D237" s="4">
        <v>3.2080000000000002</v>
      </c>
      <c r="H237" s="3">
        <v>41984</v>
      </c>
      <c r="I237" s="4">
        <v>3185.1610000000001</v>
      </c>
      <c r="J237" s="4">
        <v>3183.0120000000002</v>
      </c>
      <c r="N237" s="3">
        <f t="shared" si="6"/>
        <v>41984</v>
      </c>
      <c r="O237" s="1">
        <f t="shared" si="7"/>
        <v>14.838999999999942</v>
      </c>
      <c r="P237" s="1">
        <f t="shared" si="7"/>
        <v>24.987999999999829</v>
      </c>
    </row>
    <row r="238" spans="2:16" x14ac:dyDescent="0.15">
      <c r="B238" s="3">
        <v>41985</v>
      </c>
      <c r="C238" s="4">
        <v>3.2250000000000001</v>
      </c>
      <c r="D238" s="4">
        <v>3.218</v>
      </c>
      <c r="H238" s="3">
        <v>41985</v>
      </c>
      <c r="I238" s="4">
        <v>3182.9229999999998</v>
      </c>
      <c r="J238" s="4">
        <v>3193.2269999999999</v>
      </c>
      <c r="N238" s="3">
        <f t="shared" si="6"/>
        <v>41985</v>
      </c>
      <c r="O238" s="1">
        <f t="shared" si="7"/>
        <v>42.077000000000226</v>
      </c>
      <c r="P238" s="1">
        <f t="shared" si="7"/>
        <v>24.773000000000138</v>
      </c>
    </row>
    <row r="239" spans="2:16" x14ac:dyDescent="0.15">
      <c r="B239" s="3">
        <v>41988</v>
      </c>
      <c r="C239" s="4">
        <v>3.218</v>
      </c>
      <c r="D239" s="4">
        <v>3.2549999999999999</v>
      </c>
      <c r="H239" s="3">
        <v>41988</v>
      </c>
      <c r="I239" s="4">
        <v>3176.8290000000002</v>
      </c>
      <c r="J239" s="4">
        <v>3217.2280000000001</v>
      </c>
      <c r="N239" s="3">
        <f t="shared" si="6"/>
        <v>41988</v>
      </c>
      <c r="O239" s="1">
        <f t="shared" si="7"/>
        <v>41.170999999999822</v>
      </c>
      <c r="P239" s="1">
        <f t="shared" si="7"/>
        <v>37.771999999999935</v>
      </c>
    </row>
    <row r="240" spans="2:16" x14ac:dyDescent="0.15">
      <c r="B240" s="3">
        <v>41989</v>
      </c>
      <c r="C240" s="4">
        <v>3.2530000000000001</v>
      </c>
      <c r="D240" s="4">
        <v>3.331</v>
      </c>
      <c r="H240" s="3">
        <v>41989</v>
      </c>
      <c r="I240" s="4">
        <v>3221.3580000000002</v>
      </c>
      <c r="J240" s="4">
        <v>3303.402</v>
      </c>
      <c r="N240" s="3">
        <f t="shared" si="6"/>
        <v>41989</v>
      </c>
      <c r="O240" s="1">
        <f t="shared" si="7"/>
        <v>31.641999999999825</v>
      </c>
      <c r="P240" s="1">
        <f t="shared" si="7"/>
        <v>27.597999999999956</v>
      </c>
    </row>
    <row r="241" spans="2:16" x14ac:dyDescent="0.15">
      <c r="B241" s="3">
        <v>41990</v>
      </c>
      <c r="C241" s="4">
        <v>3.3439999999999999</v>
      </c>
      <c r="D241" s="4">
        <v>3.3879999999999999</v>
      </c>
      <c r="H241" s="3">
        <v>41990</v>
      </c>
      <c r="I241" s="4">
        <v>3325.82</v>
      </c>
      <c r="J241" s="4">
        <v>3360.598</v>
      </c>
      <c r="N241" s="3">
        <f t="shared" si="6"/>
        <v>41990</v>
      </c>
      <c r="O241" s="1">
        <f t="shared" si="7"/>
        <v>18.179999999999836</v>
      </c>
      <c r="P241" s="1">
        <f t="shared" si="7"/>
        <v>27.402000000000044</v>
      </c>
    </row>
    <row r="242" spans="2:16" x14ac:dyDescent="0.15">
      <c r="B242" s="3">
        <v>41991</v>
      </c>
      <c r="C242" s="4">
        <v>3.39</v>
      </c>
      <c r="D242" s="4">
        <v>3.3839999999999999</v>
      </c>
      <c r="H242" s="3">
        <v>41991</v>
      </c>
      <c r="I242" s="4">
        <v>3359.09</v>
      </c>
      <c r="J242" s="4">
        <v>3345.9270000000001</v>
      </c>
      <c r="N242" s="3">
        <f t="shared" si="6"/>
        <v>41991</v>
      </c>
      <c r="O242" s="1">
        <f t="shared" si="7"/>
        <v>30.909999999999854</v>
      </c>
      <c r="P242" s="1">
        <f t="shared" si="7"/>
        <v>38.072999999999865</v>
      </c>
    </row>
    <row r="243" spans="2:16" x14ac:dyDescent="0.15">
      <c r="B243" s="3">
        <v>41992</v>
      </c>
      <c r="C243" s="4">
        <v>3.387</v>
      </c>
      <c r="D243" s="4">
        <v>3.4340000000000002</v>
      </c>
      <c r="H243" s="3">
        <v>41992</v>
      </c>
      <c r="I243" s="4">
        <v>3345.6289999999999</v>
      </c>
      <c r="J243" s="4">
        <v>3383.1669999999999</v>
      </c>
      <c r="N243" s="3">
        <f t="shared" si="6"/>
        <v>41992</v>
      </c>
      <c r="O243" s="1">
        <f t="shared" si="7"/>
        <v>41.371000000000095</v>
      </c>
      <c r="P243" s="1">
        <f t="shared" si="7"/>
        <v>50.833000000000084</v>
      </c>
    </row>
    <row r="244" spans="2:16" x14ac:dyDescent="0.15">
      <c r="B244" s="3">
        <v>41995</v>
      </c>
      <c r="C244" s="4">
        <v>3.4340000000000002</v>
      </c>
      <c r="D244" s="4">
        <v>3.41</v>
      </c>
      <c r="H244" s="3">
        <v>41995</v>
      </c>
      <c r="I244" s="4">
        <v>3396.2510000000002</v>
      </c>
      <c r="J244" s="4">
        <v>3394.4810000000002</v>
      </c>
      <c r="N244" s="3">
        <f t="shared" si="6"/>
        <v>41995</v>
      </c>
      <c r="O244" s="1">
        <f t="shared" si="7"/>
        <v>37.748999999999796</v>
      </c>
      <c r="P244" s="1">
        <f t="shared" si="7"/>
        <v>15.518999999999778</v>
      </c>
    </row>
    <row r="245" spans="2:16" x14ac:dyDescent="0.15">
      <c r="B245" s="3">
        <v>41996</v>
      </c>
      <c r="C245" s="4">
        <v>3.3849999999999998</v>
      </c>
      <c r="D245" s="4">
        <v>3.3410000000000002</v>
      </c>
      <c r="H245" s="3">
        <v>41996</v>
      </c>
      <c r="I245" s="4">
        <v>3358.7979999999998</v>
      </c>
      <c r="J245" s="4">
        <v>3324.924</v>
      </c>
      <c r="N245" s="3">
        <f t="shared" si="6"/>
        <v>41996</v>
      </c>
      <c r="O245" s="1">
        <f t="shared" si="7"/>
        <v>26.202000000000226</v>
      </c>
      <c r="P245" s="1">
        <f t="shared" si="7"/>
        <v>16.076000000000022</v>
      </c>
    </row>
    <row r="246" spans="2:16" x14ac:dyDescent="0.15">
      <c r="B246" s="3">
        <v>41997</v>
      </c>
      <c r="C246" s="4">
        <v>3.3410000000000002</v>
      </c>
      <c r="D246" s="4">
        <v>3.2480000000000002</v>
      </c>
      <c r="H246" s="3">
        <v>41997</v>
      </c>
      <c r="I246" s="4">
        <v>3332.1460000000002</v>
      </c>
      <c r="J246" s="4">
        <v>3230.3850000000002</v>
      </c>
      <c r="N246" s="3">
        <f t="shared" si="6"/>
        <v>41997</v>
      </c>
      <c r="O246" s="1">
        <f t="shared" si="7"/>
        <v>8.8539999999998145</v>
      </c>
      <c r="P246" s="1">
        <f t="shared" si="7"/>
        <v>17.614999999999782</v>
      </c>
    </row>
    <row r="247" spans="2:16" x14ac:dyDescent="0.15">
      <c r="B247" s="3">
        <v>41998</v>
      </c>
      <c r="C247" s="4">
        <v>3.2679999999999998</v>
      </c>
      <c r="D247" s="4">
        <v>3.3660000000000001</v>
      </c>
      <c r="H247" s="3">
        <v>41998</v>
      </c>
      <c r="I247" s="4">
        <v>3254.48</v>
      </c>
      <c r="J247" s="4">
        <v>3335.4189999999999</v>
      </c>
      <c r="N247" s="3">
        <f t="shared" si="6"/>
        <v>41998</v>
      </c>
      <c r="O247" s="1">
        <f t="shared" si="7"/>
        <v>13.519999999999982</v>
      </c>
      <c r="P247" s="1">
        <f t="shared" si="7"/>
        <v>30.581000000000131</v>
      </c>
    </row>
    <row r="248" spans="2:16" x14ac:dyDescent="0.15">
      <c r="B248" s="3">
        <v>41999</v>
      </c>
      <c r="C248" s="4">
        <v>3.3679999999999999</v>
      </c>
      <c r="D248" s="4">
        <v>3.4969999999999999</v>
      </c>
      <c r="H248" s="3">
        <v>41999</v>
      </c>
      <c r="I248" s="4">
        <v>3343.64</v>
      </c>
      <c r="J248" s="4">
        <v>3445.8389999999999</v>
      </c>
      <c r="N248" s="3">
        <f t="shared" si="6"/>
        <v>41999</v>
      </c>
      <c r="O248" s="1">
        <f t="shared" si="7"/>
        <v>24.360000000000127</v>
      </c>
      <c r="P248" s="1">
        <f t="shared" si="7"/>
        <v>51.161000000000058</v>
      </c>
    </row>
    <row r="249" spans="2:16" x14ac:dyDescent="0.15">
      <c r="B249" s="3">
        <v>42002</v>
      </c>
      <c r="C249" s="4">
        <v>3.57</v>
      </c>
      <c r="D249" s="4">
        <v>3.48</v>
      </c>
      <c r="H249" s="3">
        <v>42002</v>
      </c>
      <c r="I249" s="4">
        <v>3502.183</v>
      </c>
      <c r="J249" s="4">
        <v>3455.4549999999999</v>
      </c>
      <c r="N249" s="3">
        <f t="shared" si="6"/>
        <v>42002</v>
      </c>
      <c r="O249" s="1">
        <f t="shared" si="7"/>
        <v>67.817000000000007</v>
      </c>
      <c r="P249" s="1">
        <f t="shared" si="7"/>
        <v>24.545000000000073</v>
      </c>
    </row>
    <row r="250" spans="2:16" x14ac:dyDescent="0.15">
      <c r="B250" s="3">
        <v>42003</v>
      </c>
      <c r="C250" s="4">
        <v>3.4830000000000001</v>
      </c>
      <c r="D250" s="4">
        <v>3.48</v>
      </c>
      <c r="H250" s="3">
        <v>42003</v>
      </c>
      <c r="I250" s="4">
        <v>3450.8139999999999</v>
      </c>
      <c r="J250" s="4">
        <v>3457.5540000000001</v>
      </c>
      <c r="N250" s="3">
        <f t="shared" si="6"/>
        <v>42003</v>
      </c>
      <c r="O250" s="1">
        <f t="shared" si="7"/>
        <v>32.186000000000149</v>
      </c>
      <c r="P250" s="1">
        <f t="shared" si="7"/>
        <v>22.445999999999913</v>
      </c>
    </row>
    <row r="251" spans="2:16" x14ac:dyDescent="0.15">
      <c r="B251" s="3">
        <v>42004</v>
      </c>
      <c r="C251" s="4">
        <v>3.488</v>
      </c>
      <c r="D251" s="4">
        <v>3.5739999999999998</v>
      </c>
      <c r="H251" s="3">
        <v>42004</v>
      </c>
      <c r="I251" s="4">
        <v>3462.3890000000001</v>
      </c>
      <c r="J251" s="4">
        <v>3533.7049999999999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44"/>
  <sheetViews>
    <sheetView topLeftCell="A244" workbookViewId="0">
      <selection activeCell="C4" sqref="C4:I4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300ETF</v>
      </c>
      <c r="I3" s="2" t="str">
        <f>[1]!WSS(I4,"sec_name","ShowCodes=N","cols=1;rows=1")</f>
        <v>沪深300</v>
      </c>
    </row>
    <row r="4" spans="2:16" x14ac:dyDescent="0.15">
      <c r="C4" s="2" t="s">
        <v>13</v>
      </c>
      <c r="I4" s="2" t="s">
        <v>14</v>
      </c>
      <c r="O4" s="1" t="s">
        <v>6</v>
      </c>
    </row>
    <row r="5" spans="2:16" x14ac:dyDescent="0.15">
      <c r="B5" s="2" t="s">
        <v>7</v>
      </c>
      <c r="C5" s="2" t="s">
        <v>9</v>
      </c>
      <c r="D5" s="2" t="s">
        <v>10</v>
      </c>
      <c r="H5" s="2" t="s">
        <v>7</v>
      </c>
      <c r="I5" s="2" t="s">
        <v>9</v>
      </c>
      <c r="J5" s="2" t="s">
        <v>10</v>
      </c>
      <c r="N5" s="2" t="s">
        <v>3</v>
      </c>
      <c r="O5" s="2" t="s">
        <v>4</v>
      </c>
      <c r="P5" s="2" t="s">
        <v>5</v>
      </c>
    </row>
    <row r="6" spans="2:16" x14ac:dyDescent="0.15">
      <c r="B6" s="2" t="s">
        <v>8</v>
      </c>
      <c r="C6" s="2" t="s">
        <v>11</v>
      </c>
      <c r="D6" s="2" t="s">
        <v>12</v>
      </c>
      <c r="H6" s="2" t="s">
        <v>8</v>
      </c>
      <c r="I6" s="2" t="s">
        <v>11</v>
      </c>
      <c r="J6" s="2" t="s">
        <v>12</v>
      </c>
      <c r="N6" s="2" t="s">
        <v>2</v>
      </c>
      <c r="O6" s="2" t="s">
        <v>0</v>
      </c>
      <c r="P6" s="2" t="s">
        <v>1</v>
      </c>
    </row>
    <row r="7" spans="2:16" x14ac:dyDescent="0.15">
      <c r="B7" s="3">
        <v>41278</v>
      </c>
      <c r="C7" s="4">
        <f>[1]!WSD(C4,C6:D6,"2013-01-01","2013-12-31","TradingCalendar=SSE","Currency=CNY","rptType=1","ShowParams=Y","cols=2;rows=238")</f>
        <v>2.5539999999999998</v>
      </c>
      <c r="D7" s="4">
        <v>2.5299999999999998</v>
      </c>
      <c r="H7" s="3">
        <v>41278</v>
      </c>
      <c r="I7" s="4">
        <f>[1]!WSD(I4,I6:J6,"2013-01-01","2013-12-31","TradingCalendar=SSE","rptType=1","ShowParams=Y","cols=2;rows=238")</f>
        <v>2551.8139999999999</v>
      </c>
      <c r="J7" s="4">
        <v>2524.4090000000001</v>
      </c>
      <c r="N7" s="3">
        <f>H7</f>
        <v>41278</v>
      </c>
      <c r="O7" s="1">
        <f>C7*1000-I7</f>
        <v>2.1860000000001492</v>
      </c>
      <c r="P7" s="1">
        <f>D7*1000-J7</f>
        <v>5.5909999999998945</v>
      </c>
    </row>
    <row r="8" spans="2:16" x14ac:dyDescent="0.15">
      <c r="B8" s="3">
        <v>41281</v>
      </c>
      <c r="C8" s="4">
        <v>2.5219999999999998</v>
      </c>
      <c r="D8" s="4">
        <v>2.5339999999999998</v>
      </c>
      <c r="H8" s="3">
        <v>41281</v>
      </c>
      <c r="I8" s="4">
        <v>2518.047</v>
      </c>
      <c r="J8" s="4">
        <v>2535.9850000000001</v>
      </c>
      <c r="N8" s="3">
        <f t="shared" ref="N8:N71" si="0">H8</f>
        <v>41281</v>
      </c>
      <c r="O8" s="1">
        <f t="shared" ref="O8:P71" si="1">C8*1000-I8</f>
        <v>3.9529999999999745</v>
      </c>
      <c r="P8" s="1">
        <f t="shared" si="1"/>
        <v>-1.9850000000001273</v>
      </c>
    </row>
    <row r="9" spans="2:16" x14ac:dyDescent="0.15">
      <c r="B9" s="3">
        <v>41282</v>
      </c>
      <c r="C9" s="4">
        <v>2.5329999999999999</v>
      </c>
      <c r="D9" s="4">
        <v>2.5230000000000001</v>
      </c>
      <c r="H9" s="3">
        <v>41282</v>
      </c>
      <c r="I9" s="4">
        <v>2534.6469999999999</v>
      </c>
      <c r="J9" s="4">
        <v>2525.33</v>
      </c>
      <c r="N9" s="3">
        <f t="shared" si="0"/>
        <v>41282</v>
      </c>
      <c r="O9" s="1">
        <f t="shared" si="1"/>
        <v>-1.6469999999999345</v>
      </c>
      <c r="P9" s="1">
        <f t="shared" si="1"/>
        <v>-2.3299999999999272</v>
      </c>
    </row>
    <row r="10" spans="2:16" x14ac:dyDescent="0.15">
      <c r="B10" s="3">
        <v>41283</v>
      </c>
      <c r="C10" s="4">
        <v>2.5190000000000001</v>
      </c>
      <c r="D10" s="4">
        <v>2.5209999999999999</v>
      </c>
      <c r="H10" s="3">
        <v>41283</v>
      </c>
      <c r="I10" s="4">
        <v>2518.1039999999998</v>
      </c>
      <c r="J10" s="4">
        <v>2526.1260000000002</v>
      </c>
      <c r="N10" s="3">
        <f t="shared" si="0"/>
        <v>41283</v>
      </c>
      <c r="O10" s="1">
        <f t="shared" si="1"/>
        <v>0.89600000000018554</v>
      </c>
      <c r="P10" s="1">
        <f t="shared" si="1"/>
        <v>-5.1260000000002037</v>
      </c>
    </row>
    <row r="11" spans="2:16" x14ac:dyDescent="0.15">
      <c r="B11" s="3">
        <v>41284</v>
      </c>
      <c r="C11" s="4">
        <v>2.5219999999999998</v>
      </c>
      <c r="D11" s="4">
        <v>2.5270000000000001</v>
      </c>
      <c r="H11" s="3">
        <v>41284</v>
      </c>
      <c r="I11" s="4">
        <v>2525.59</v>
      </c>
      <c r="J11" s="4">
        <v>2530.569</v>
      </c>
      <c r="N11" s="3">
        <f t="shared" si="0"/>
        <v>41284</v>
      </c>
      <c r="O11" s="1">
        <f t="shared" si="1"/>
        <v>-3.5900000000001455</v>
      </c>
      <c r="P11" s="1">
        <f t="shared" si="1"/>
        <v>-3.56899999999996</v>
      </c>
    </row>
    <row r="12" spans="2:16" x14ac:dyDescent="0.15">
      <c r="B12" s="3">
        <v>41285</v>
      </c>
      <c r="C12" s="4">
        <v>2.5339999999999998</v>
      </c>
      <c r="D12" s="4">
        <v>2.4889999999999999</v>
      </c>
      <c r="H12" s="3">
        <v>41285</v>
      </c>
      <c r="I12" s="4">
        <v>2533.4949999999999</v>
      </c>
      <c r="J12" s="4">
        <v>2483.23</v>
      </c>
      <c r="N12" s="3">
        <f t="shared" si="0"/>
        <v>41285</v>
      </c>
      <c r="O12" s="1">
        <f t="shared" si="1"/>
        <v>0.50500000000010914</v>
      </c>
      <c r="P12" s="1">
        <f t="shared" si="1"/>
        <v>5.7699999999999818</v>
      </c>
    </row>
    <row r="13" spans="2:16" x14ac:dyDescent="0.15">
      <c r="B13" s="3">
        <v>41288</v>
      </c>
      <c r="C13" s="4">
        <v>2.4889999999999999</v>
      </c>
      <c r="D13" s="4">
        <v>2.577</v>
      </c>
      <c r="H13" s="3">
        <v>41288</v>
      </c>
      <c r="I13" s="4">
        <v>2474.1759999999999</v>
      </c>
      <c r="J13" s="4">
        <v>2577.7249999999999</v>
      </c>
      <c r="N13" s="3">
        <f t="shared" si="0"/>
        <v>41288</v>
      </c>
      <c r="O13" s="1">
        <f t="shared" si="1"/>
        <v>14.824000000000069</v>
      </c>
      <c r="P13" s="1">
        <f t="shared" si="1"/>
        <v>-0.72499999999990905</v>
      </c>
    </row>
    <row r="14" spans="2:16" x14ac:dyDescent="0.15">
      <c r="B14" s="3">
        <v>41289</v>
      </c>
      <c r="C14" s="4">
        <v>2.5790000000000002</v>
      </c>
      <c r="D14" s="4">
        <v>2.5920000000000001</v>
      </c>
      <c r="H14" s="3">
        <v>41289</v>
      </c>
      <c r="I14" s="4">
        <v>2579.1320000000001</v>
      </c>
      <c r="J14" s="4">
        <v>2595.8560000000002</v>
      </c>
      <c r="N14" s="3">
        <f t="shared" si="0"/>
        <v>41289</v>
      </c>
      <c r="O14" s="1">
        <f t="shared" si="1"/>
        <v>-0.13200000000006185</v>
      </c>
      <c r="P14" s="1">
        <f t="shared" si="1"/>
        <v>-3.8560000000002219</v>
      </c>
    </row>
    <row r="15" spans="2:16" x14ac:dyDescent="0.15">
      <c r="B15" s="3">
        <v>41290</v>
      </c>
      <c r="C15" s="4">
        <v>2.5910000000000002</v>
      </c>
      <c r="D15" s="4">
        <v>2.573</v>
      </c>
      <c r="H15" s="3">
        <v>41290</v>
      </c>
      <c r="I15" s="4">
        <v>2591.3649999999998</v>
      </c>
      <c r="J15" s="4">
        <v>2577.0920000000001</v>
      </c>
      <c r="N15" s="3">
        <f t="shared" si="0"/>
        <v>41290</v>
      </c>
      <c r="O15" s="1">
        <f t="shared" si="1"/>
        <v>-0.36499999999978172</v>
      </c>
      <c r="P15" s="1">
        <f t="shared" si="1"/>
        <v>-4.0920000000000982</v>
      </c>
    </row>
    <row r="16" spans="2:16" x14ac:dyDescent="0.15">
      <c r="B16" s="3">
        <v>41291</v>
      </c>
      <c r="C16" s="4">
        <v>2.569</v>
      </c>
      <c r="D16" s="4">
        <v>2.5569999999999999</v>
      </c>
      <c r="H16" s="3">
        <v>41291</v>
      </c>
      <c r="I16" s="4">
        <v>2570.7109999999998</v>
      </c>
      <c r="J16" s="4">
        <v>2552.7579999999998</v>
      </c>
      <c r="N16" s="3">
        <f t="shared" si="0"/>
        <v>41291</v>
      </c>
      <c r="O16" s="1">
        <f t="shared" si="1"/>
        <v>-1.7109999999997854</v>
      </c>
      <c r="P16" s="1">
        <f t="shared" si="1"/>
        <v>4.2420000000001892</v>
      </c>
    </row>
    <row r="17" spans="2:16" x14ac:dyDescent="0.15">
      <c r="B17" s="3">
        <v>41292</v>
      </c>
      <c r="C17" s="4">
        <v>2.573</v>
      </c>
      <c r="D17" s="4">
        <v>2.5950000000000002</v>
      </c>
      <c r="H17" s="3">
        <v>41292</v>
      </c>
      <c r="I17" s="4">
        <v>2568.692</v>
      </c>
      <c r="J17" s="4">
        <v>2595.4389999999999</v>
      </c>
      <c r="N17" s="3">
        <f t="shared" si="0"/>
        <v>41292</v>
      </c>
      <c r="O17" s="1">
        <f t="shared" si="1"/>
        <v>4.3079999999999927</v>
      </c>
      <c r="P17" s="1">
        <f t="shared" si="1"/>
        <v>-0.43899999999985084</v>
      </c>
    </row>
    <row r="18" spans="2:16" x14ac:dyDescent="0.15">
      <c r="B18" s="3">
        <v>41295</v>
      </c>
      <c r="C18" s="4">
        <v>2.6</v>
      </c>
      <c r="D18" s="4">
        <v>2.6040000000000001</v>
      </c>
      <c r="H18" s="3">
        <v>41295</v>
      </c>
      <c r="I18" s="4">
        <v>2605.6489999999999</v>
      </c>
      <c r="J18" s="4">
        <v>2610.8980000000001</v>
      </c>
      <c r="N18" s="3">
        <f t="shared" si="0"/>
        <v>41295</v>
      </c>
      <c r="O18" s="1">
        <f t="shared" si="1"/>
        <v>-5.6489999999998872</v>
      </c>
      <c r="P18" s="1">
        <f t="shared" si="1"/>
        <v>-6.8980000000001382</v>
      </c>
    </row>
    <row r="19" spans="2:16" x14ac:dyDescent="0.15">
      <c r="B19" s="3">
        <v>41296</v>
      </c>
      <c r="C19" s="4">
        <v>2.5990000000000002</v>
      </c>
      <c r="D19" s="4">
        <v>2.6</v>
      </c>
      <c r="H19" s="3">
        <v>41296</v>
      </c>
      <c r="I19" s="4">
        <v>2610.3919999999998</v>
      </c>
      <c r="J19" s="4">
        <v>2596.8980000000001</v>
      </c>
      <c r="N19" s="3">
        <f t="shared" si="0"/>
        <v>41296</v>
      </c>
      <c r="O19" s="1">
        <f t="shared" si="1"/>
        <v>-11.391999999999825</v>
      </c>
      <c r="P19" s="1">
        <f t="shared" si="1"/>
        <v>3.1019999999998618</v>
      </c>
    </row>
    <row r="20" spans="2:16" x14ac:dyDescent="0.15">
      <c r="B20" s="3">
        <v>41297</v>
      </c>
      <c r="C20" s="4">
        <v>2.5990000000000002</v>
      </c>
      <c r="D20" s="4">
        <v>2.605</v>
      </c>
      <c r="H20" s="3">
        <v>41297</v>
      </c>
      <c r="I20" s="4">
        <v>2588.1979999999999</v>
      </c>
      <c r="J20" s="4">
        <v>2607.4560000000001</v>
      </c>
      <c r="N20" s="3">
        <f t="shared" si="0"/>
        <v>41297</v>
      </c>
      <c r="O20" s="1">
        <f t="shared" si="1"/>
        <v>10.802000000000135</v>
      </c>
      <c r="P20" s="1">
        <f t="shared" si="1"/>
        <v>-2.456000000000131</v>
      </c>
    </row>
    <row r="21" spans="2:16" x14ac:dyDescent="0.15">
      <c r="B21" s="3">
        <v>41298</v>
      </c>
      <c r="C21" s="4">
        <v>2.605</v>
      </c>
      <c r="D21" s="4">
        <v>2.5880000000000001</v>
      </c>
      <c r="H21" s="3">
        <v>41298</v>
      </c>
      <c r="I21" s="4">
        <v>2606.4270000000001</v>
      </c>
      <c r="J21" s="4">
        <v>2582.7550000000001</v>
      </c>
      <c r="N21" s="3">
        <f t="shared" si="0"/>
        <v>41298</v>
      </c>
      <c r="O21" s="1">
        <f t="shared" si="1"/>
        <v>-1.4270000000001346</v>
      </c>
      <c r="P21" s="1">
        <f t="shared" si="1"/>
        <v>5.2449999999998909</v>
      </c>
    </row>
    <row r="22" spans="2:16" x14ac:dyDescent="0.15">
      <c r="B22" s="3">
        <v>41299</v>
      </c>
      <c r="C22" s="4">
        <v>2.5880000000000001</v>
      </c>
      <c r="D22" s="4">
        <v>2.5760000000000001</v>
      </c>
      <c r="H22" s="3">
        <v>41299</v>
      </c>
      <c r="I22" s="4">
        <v>2580.8809999999999</v>
      </c>
      <c r="J22" s="4">
        <v>2571.674</v>
      </c>
      <c r="N22" s="3">
        <f t="shared" si="0"/>
        <v>41299</v>
      </c>
      <c r="O22" s="1">
        <f t="shared" si="1"/>
        <v>7.1190000000001419</v>
      </c>
      <c r="P22" s="1">
        <f t="shared" si="1"/>
        <v>4.3260000000000218</v>
      </c>
    </row>
    <row r="23" spans="2:16" x14ac:dyDescent="0.15">
      <c r="B23" s="3">
        <v>41302</v>
      </c>
      <c r="C23" s="4">
        <v>2.5830000000000002</v>
      </c>
      <c r="D23" s="4">
        <v>2.6459999999999999</v>
      </c>
      <c r="H23" s="3">
        <v>41302</v>
      </c>
      <c r="I23" s="4">
        <v>2577.2669999999998</v>
      </c>
      <c r="J23" s="4">
        <v>2651.8629999999998</v>
      </c>
      <c r="N23" s="3">
        <f t="shared" si="0"/>
        <v>41302</v>
      </c>
      <c r="O23" s="1">
        <f t="shared" si="1"/>
        <v>5.7330000000001746</v>
      </c>
      <c r="P23" s="1">
        <f t="shared" si="1"/>
        <v>-5.862999999999829</v>
      </c>
    </row>
    <row r="24" spans="2:16" x14ac:dyDescent="0.15">
      <c r="B24" s="3">
        <v>41303</v>
      </c>
      <c r="C24" s="4">
        <v>2.649</v>
      </c>
      <c r="D24" s="4">
        <v>2.6659999999999999</v>
      </c>
      <c r="H24" s="3">
        <v>41303</v>
      </c>
      <c r="I24" s="4">
        <v>2655.377</v>
      </c>
      <c r="J24" s="4">
        <v>2675.866</v>
      </c>
      <c r="N24" s="3">
        <f t="shared" si="0"/>
        <v>41303</v>
      </c>
      <c r="O24" s="1">
        <f t="shared" si="1"/>
        <v>-6.3769999999999527</v>
      </c>
      <c r="P24" s="1">
        <f t="shared" si="1"/>
        <v>-9.8659999999999854</v>
      </c>
    </row>
    <row r="25" spans="2:16" x14ac:dyDescent="0.15">
      <c r="B25" s="3">
        <v>41304</v>
      </c>
      <c r="C25" s="4">
        <v>2.673</v>
      </c>
      <c r="D25" s="4">
        <v>2.681</v>
      </c>
      <c r="H25" s="3">
        <v>41304</v>
      </c>
      <c r="I25" s="4">
        <v>2678.433</v>
      </c>
      <c r="J25" s="4">
        <v>2688.7109999999998</v>
      </c>
      <c r="N25" s="3">
        <f t="shared" si="0"/>
        <v>41304</v>
      </c>
      <c r="O25" s="1">
        <f t="shared" si="1"/>
        <v>-5.4329999999999927</v>
      </c>
      <c r="P25" s="1">
        <f t="shared" si="1"/>
        <v>-7.7109999999997854</v>
      </c>
    </row>
    <row r="26" spans="2:16" x14ac:dyDescent="0.15">
      <c r="B26" s="3">
        <v>41305</v>
      </c>
      <c r="C26" s="4">
        <v>2.6920000000000002</v>
      </c>
      <c r="D26" s="4">
        <v>2.6880000000000002</v>
      </c>
      <c r="H26" s="3">
        <v>41305</v>
      </c>
      <c r="I26" s="4">
        <v>2690.951</v>
      </c>
      <c r="J26" s="4">
        <v>2686.8820000000001</v>
      </c>
      <c r="N26" s="3">
        <f t="shared" si="0"/>
        <v>41305</v>
      </c>
      <c r="O26" s="1">
        <f t="shared" si="1"/>
        <v>1.0489999999999782</v>
      </c>
      <c r="P26" s="1">
        <f t="shared" si="1"/>
        <v>1.1179999999999382</v>
      </c>
    </row>
    <row r="27" spans="2:16" x14ac:dyDescent="0.15">
      <c r="B27" s="3">
        <v>41306</v>
      </c>
      <c r="C27" s="4">
        <v>2.6789999999999998</v>
      </c>
      <c r="D27" s="4">
        <v>2.74</v>
      </c>
      <c r="H27" s="3">
        <v>41306</v>
      </c>
      <c r="I27" s="4">
        <v>2677.1869999999999</v>
      </c>
      <c r="J27" s="4">
        <v>2743.3240000000001</v>
      </c>
      <c r="N27" s="3">
        <f t="shared" si="0"/>
        <v>41306</v>
      </c>
      <c r="O27" s="1">
        <f t="shared" si="1"/>
        <v>1.8130000000001019</v>
      </c>
      <c r="P27" s="1">
        <f t="shared" si="1"/>
        <v>-3.3240000000000691</v>
      </c>
    </row>
    <row r="28" spans="2:16" x14ac:dyDescent="0.15">
      <c r="B28" s="3">
        <v>41309</v>
      </c>
      <c r="C28" s="4">
        <v>2.7480000000000002</v>
      </c>
      <c r="D28" s="4">
        <v>2.7450000000000001</v>
      </c>
      <c r="H28" s="3">
        <v>41309</v>
      </c>
      <c r="I28" s="4">
        <v>2753.6880000000001</v>
      </c>
      <c r="J28" s="4">
        <v>2748.0279999999998</v>
      </c>
      <c r="N28" s="3">
        <f t="shared" si="0"/>
        <v>41309</v>
      </c>
      <c r="O28" s="1">
        <f t="shared" si="1"/>
        <v>-5.6880000000001019</v>
      </c>
      <c r="P28" s="1">
        <f t="shared" si="1"/>
        <v>-3.0279999999997926</v>
      </c>
    </row>
    <row r="29" spans="2:16" x14ac:dyDescent="0.15">
      <c r="B29" s="3">
        <v>41310</v>
      </c>
      <c r="C29" s="4">
        <v>2.7320000000000002</v>
      </c>
      <c r="D29" s="4">
        <v>2.7650000000000001</v>
      </c>
      <c r="H29" s="3">
        <v>41310</v>
      </c>
      <c r="I29" s="4">
        <v>2727.93</v>
      </c>
      <c r="J29" s="4">
        <v>2771.6750000000002</v>
      </c>
      <c r="N29" s="3">
        <f t="shared" si="0"/>
        <v>41310</v>
      </c>
      <c r="O29" s="1">
        <f t="shared" si="1"/>
        <v>4.0700000000001637</v>
      </c>
      <c r="P29" s="1">
        <f t="shared" si="1"/>
        <v>-6.6750000000001819</v>
      </c>
    </row>
    <row r="30" spans="2:16" x14ac:dyDescent="0.15">
      <c r="B30" s="3">
        <v>41311</v>
      </c>
      <c r="C30" s="4">
        <v>2.7669999999999999</v>
      </c>
      <c r="D30" s="4">
        <v>2.7730000000000001</v>
      </c>
      <c r="H30" s="3">
        <v>41311</v>
      </c>
      <c r="I30" s="4">
        <v>2771.9079999999999</v>
      </c>
      <c r="J30" s="4">
        <v>2775.8440000000001</v>
      </c>
      <c r="N30" s="3">
        <f t="shared" si="0"/>
        <v>41311</v>
      </c>
      <c r="O30" s="1">
        <f t="shared" si="1"/>
        <v>-4.9079999999999018</v>
      </c>
      <c r="P30" s="1">
        <f t="shared" si="1"/>
        <v>-2.8440000000000509</v>
      </c>
    </row>
    <row r="31" spans="2:16" x14ac:dyDescent="0.15">
      <c r="B31" s="3">
        <v>41312</v>
      </c>
      <c r="C31" s="4">
        <v>2.77</v>
      </c>
      <c r="D31" s="4">
        <v>2.76</v>
      </c>
      <c r="H31" s="3">
        <v>41312</v>
      </c>
      <c r="I31" s="4">
        <v>2771.53</v>
      </c>
      <c r="J31" s="4">
        <v>2759.87</v>
      </c>
      <c r="N31" s="3">
        <f t="shared" si="0"/>
        <v>41312</v>
      </c>
      <c r="O31" s="1">
        <f t="shared" si="1"/>
        <v>-1.5300000000002001</v>
      </c>
      <c r="P31" s="1">
        <f t="shared" si="1"/>
        <v>0.13000000000010914</v>
      </c>
    </row>
    <row r="32" spans="2:16" x14ac:dyDescent="0.15">
      <c r="B32" s="3">
        <v>41313</v>
      </c>
      <c r="C32" s="4">
        <v>2.7669999999999999</v>
      </c>
      <c r="D32" s="4">
        <v>2.7690000000000001</v>
      </c>
      <c r="H32" s="3">
        <v>41313</v>
      </c>
      <c r="I32" s="4">
        <v>2755.6489999999999</v>
      </c>
      <c r="J32" s="4">
        <v>2771.7249999999999</v>
      </c>
      <c r="N32" s="3">
        <f t="shared" si="0"/>
        <v>41313</v>
      </c>
      <c r="O32" s="1">
        <f t="shared" si="1"/>
        <v>11.351000000000113</v>
      </c>
      <c r="P32" s="1">
        <f t="shared" si="1"/>
        <v>-2.7249999999999091</v>
      </c>
    </row>
    <row r="33" spans="2:16" x14ac:dyDescent="0.15">
      <c r="B33" s="3">
        <v>41323</v>
      </c>
      <c r="C33" s="4">
        <v>2.7749999999999999</v>
      </c>
      <c r="D33" s="4">
        <v>2.7280000000000002</v>
      </c>
      <c r="H33" s="3">
        <v>41323</v>
      </c>
      <c r="I33" s="4">
        <v>2784.0650000000001</v>
      </c>
      <c r="J33" s="4">
        <v>2737.471</v>
      </c>
      <c r="N33" s="3">
        <f t="shared" si="0"/>
        <v>41323</v>
      </c>
      <c r="O33" s="1">
        <f t="shared" si="1"/>
        <v>-9.0650000000000546</v>
      </c>
      <c r="P33" s="1">
        <f t="shared" si="1"/>
        <v>-9.4710000000000036</v>
      </c>
    </row>
    <row r="34" spans="2:16" x14ac:dyDescent="0.15">
      <c r="B34" s="3">
        <v>41324</v>
      </c>
      <c r="C34" s="4">
        <v>2.73</v>
      </c>
      <c r="D34" s="4">
        <v>2.6840000000000002</v>
      </c>
      <c r="H34" s="3">
        <v>41324</v>
      </c>
      <c r="I34" s="4">
        <v>2735.0450000000001</v>
      </c>
      <c r="J34" s="4">
        <v>2685.6060000000002</v>
      </c>
      <c r="N34" s="3">
        <f t="shared" si="0"/>
        <v>41324</v>
      </c>
      <c r="O34" s="1">
        <f t="shared" si="1"/>
        <v>-5.0450000000000728</v>
      </c>
      <c r="P34" s="1">
        <f t="shared" si="1"/>
        <v>-1.6060000000002219</v>
      </c>
    </row>
    <row r="35" spans="2:16" x14ac:dyDescent="0.15">
      <c r="B35" s="3">
        <v>41325</v>
      </c>
      <c r="C35" s="4">
        <v>2.6850000000000001</v>
      </c>
      <c r="D35" s="4">
        <v>2.6960000000000002</v>
      </c>
      <c r="H35" s="3">
        <v>41325</v>
      </c>
      <c r="I35" s="4">
        <v>2686.0929999999998</v>
      </c>
      <c r="J35" s="4">
        <v>2702.6350000000002</v>
      </c>
      <c r="N35" s="3">
        <f t="shared" si="0"/>
        <v>41325</v>
      </c>
      <c r="O35" s="1">
        <f t="shared" si="1"/>
        <v>-1.0929999999998472</v>
      </c>
      <c r="P35" s="1">
        <f t="shared" si="1"/>
        <v>-6.6350000000002183</v>
      </c>
    </row>
    <row r="36" spans="2:16" x14ac:dyDescent="0.15">
      <c r="B36" s="3">
        <v>41326</v>
      </c>
      <c r="C36" s="4">
        <v>2.67</v>
      </c>
      <c r="D36" s="4">
        <v>2.6</v>
      </c>
      <c r="H36" s="3">
        <v>41326</v>
      </c>
      <c r="I36" s="4">
        <v>2675.741</v>
      </c>
      <c r="J36" s="4">
        <v>2610.549</v>
      </c>
      <c r="N36" s="3">
        <f t="shared" si="0"/>
        <v>41326</v>
      </c>
      <c r="O36" s="1">
        <f t="shared" si="1"/>
        <v>-5.7409999999999854</v>
      </c>
      <c r="P36" s="1">
        <f t="shared" si="1"/>
        <v>-10.548999999999978</v>
      </c>
    </row>
    <row r="37" spans="2:16" x14ac:dyDescent="0.15">
      <c r="B37" s="3">
        <v>41327</v>
      </c>
      <c r="C37" s="4">
        <v>2.6030000000000002</v>
      </c>
      <c r="D37" s="4">
        <v>2.5920000000000001</v>
      </c>
      <c r="H37" s="3">
        <v>41327</v>
      </c>
      <c r="I37" s="4">
        <v>2607.65</v>
      </c>
      <c r="J37" s="4">
        <v>2596.6039999999998</v>
      </c>
      <c r="N37" s="3">
        <f t="shared" si="0"/>
        <v>41327</v>
      </c>
      <c r="O37" s="1">
        <f t="shared" si="1"/>
        <v>-4.6500000000000909</v>
      </c>
      <c r="P37" s="1">
        <f t="shared" si="1"/>
        <v>-4.6039999999998145</v>
      </c>
    </row>
    <row r="38" spans="2:16" x14ac:dyDescent="0.15">
      <c r="B38" s="3">
        <v>41330</v>
      </c>
      <c r="C38" s="4">
        <v>2.5990000000000002</v>
      </c>
      <c r="D38" s="4">
        <v>2.5960000000000001</v>
      </c>
      <c r="H38" s="3">
        <v>41330</v>
      </c>
      <c r="I38" s="4">
        <v>2607.1489999999999</v>
      </c>
      <c r="J38" s="4">
        <v>2604.96</v>
      </c>
      <c r="N38" s="3">
        <f t="shared" si="0"/>
        <v>41330</v>
      </c>
      <c r="O38" s="1">
        <f t="shared" si="1"/>
        <v>-8.1489999999998872</v>
      </c>
      <c r="P38" s="1">
        <f t="shared" si="1"/>
        <v>-8.9600000000000364</v>
      </c>
    </row>
    <row r="39" spans="2:16" x14ac:dyDescent="0.15">
      <c r="B39" s="3">
        <v>41331</v>
      </c>
      <c r="C39" s="4">
        <v>2.58</v>
      </c>
      <c r="D39" s="4">
        <v>2.5579999999999998</v>
      </c>
      <c r="H39" s="3">
        <v>41331</v>
      </c>
      <c r="I39" s="4">
        <v>2587.375</v>
      </c>
      <c r="J39" s="4">
        <v>2567.5949999999998</v>
      </c>
      <c r="N39" s="3">
        <f t="shared" si="0"/>
        <v>41331</v>
      </c>
      <c r="O39" s="1">
        <f t="shared" si="1"/>
        <v>-7.375</v>
      </c>
      <c r="P39" s="1">
        <f t="shared" si="1"/>
        <v>-9.5949999999997999</v>
      </c>
    </row>
    <row r="40" spans="2:16" x14ac:dyDescent="0.15">
      <c r="B40" s="3">
        <v>41332</v>
      </c>
      <c r="C40" s="4">
        <v>2.569</v>
      </c>
      <c r="D40" s="4">
        <v>2.5819999999999999</v>
      </c>
      <c r="H40" s="3">
        <v>41332</v>
      </c>
      <c r="I40" s="4">
        <v>2576.0459999999998</v>
      </c>
      <c r="J40" s="4">
        <v>2594.6770000000001</v>
      </c>
      <c r="N40" s="3">
        <f t="shared" si="0"/>
        <v>41332</v>
      </c>
      <c r="O40" s="1">
        <f t="shared" si="1"/>
        <v>-7.0459999999998217</v>
      </c>
      <c r="P40" s="1">
        <f t="shared" si="1"/>
        <v>-12.677000000000135</v>
      </c>
    </row>
    <row r="41" spans="2:16" x14ac:dyDescent="0.15">
      <c r="B41" s="3">
        <v>41333</v>
      </c>
      <c r="C41" s="4">
        <v>2.6059999999999999</v>
      </c>
      <c r="D41" s="4">
        <v>2.669</v>
      </c>
      <c r="H41" s="3">
        <v>41333</v>
      </c>
      <c r="I41" s="4">
        <v>2611.94</v>
      </c>
      <c r="J41" s="4">
        <v>2673.3270000000002</v>
      </c>
      <c r="N41" s="3">
        <f t="shared" si="0"/>
        <v>41333</v>
      </c>
      <c r="O41" s="1">
        <f t="shared" si="1"/>
        <v>-5.9400000000000546</v>
      </c>
      <c r="P41" s="1">
        <f t="shared" si="1"/>
        <v>-4.3270000000002256</v>
      </c>
    </row>
    <row r="42" spans="2:16" x14ac:dyDescent="0.15">
      <c r="B42" s="3">
        <v>41334</v>
      </c>
      <c r="C42" s="4">
        <v>2.669</v>
      </c>
      <c r="D42" s="4">
        <v>2.6659999999999999</v>
      </c>
      <c r="H42" s="3">
        <v>41334</v>
      </c>
      <c r="I42" s="4">
        <v>2671.8420000000001</v>
      </c>
      <c r="J42" s="4">
        <v>2668.8359999999998</v>
      </c>
      <c r="N42" s="3">
        <f t="shared" si="0"/>
        <v>41334</v>
      </c>
      <c r="O42" s="1">
        <f t="shared" si="1"/>
        <v>-2.8420000000000982</v>
      </c>
      <c r="P42" s="1">
        <f t="shared" si="1"/>
        <v>-2.8359999999997854</v>
      </c>
    </row>
    <row r="43" spans="2:16" x14ac:dyDescent="0.15">
      <c r="B43" s="3">
        <v>41337</v>
      </c>
      <c r="C43" s="4">
        <v>2.6320000000000001</v>
      </c>
      <c r="D43" s="4">
        <v>2.54</v>
      </c>
      <c r="H43" s="3">
        <v>41337</v>
      </c>
      <c r="I43" s="4">
        <v>2619.42</v>
      </c>
      <c r="J43" s="4">
        <v>2545.7150000000001</v>
      </c>
      <c r="N43" s="3">
        <f t="shared" si="0"/>
        <v>41337</v>
      </c>
      <c r="O43" s="1">
        <f t="shared" si="1"/>
        <v>12.579999999999927</v>
      </c>
      <c r="P43" s="1">
        <f t="shared" si="1"/>
        <v>-5.7150000000001455</v>
      </c>
    </row>
    <row r="44" spans="2:16" x14ac:dyDescent="0.15">
      <c r="B44" s="3">
        <v>41338</v>
      </c>
      <c r="C44" s="4">
        <v>2.5449999999999999</v>
      </c>
      <c r="D44" s="4">
        <v>2.613</v>
      </c>
      <c r="H44" s="3">
        <v>41338</v>
      </c>
      <c r="I44" s="4">
        <v>2547.893</v>
      </c>
      <c r="J44" s="4">
        <v>2622.8069999999998</v>
      </c>
      <c r="N44" s="3">
        <f t="shared" si="0"/>
        <v>41338</v>
      </c>
      <c r="O44" s="1">
        <f t="shared" si="1"/>
        <v>-2.8930000000000291</v>
      </c>
      <c r="P44" s="1">
        <f t="shared" si="1"/>
        <v>-9.806999999999789</v>
      </c>
    </row>
    <row r="45" spans="2:16" x14ac:dyDescent="0.15">
      <c r="B45" s="3">
        <v>41339</v>
      </c>
      <c r="C45" s="4">
        <v>2.6309999999999998</v>
      </c>
      <c r="D45" s="4">
        <v>2.641</v>
      </c>
      <c r="H45" s="3">
        <v>41339</v>
      </c>
      <c r="I45" s="4">
        <v>2634.87</v>
      </c>
      <c r="J45" s="4">
        <v>2650.2020000000002</v>
      </c>
      <c r="N45" s="3">
        <f t="shared" si="0"/>
        <v>41339</v>
      </c>
      <c r="O45" s="1">
        <f t="shared" si="1"/>
        <v>-3.8699999999998909</v>
      </c>
      <c r="P45" s="1">
        <f t="shared" si="1"/>
        <v>-9.2020000000002256</v>
      </c>
    </row>
    <row r="46" spans="2:16" x14ac:dyDescent="0.15">
      <c r="B46" s="3">
        <v>41340</v>
      </c>
      <c r="C46" s="4">
        <v>2.63</v>
      </c>
      <c r="D46" s="4">
        <v>2.609</v>
      </c>
      <c r="H46" s="3">
        <v>41340</v>
      </c>
      <c r="I46" s="4">
        <v>2639.7829999999999</v>
      </c>
      <c r="J46" s="4">
        <v>2619.4789999999998</v>
      </c>
      <c r="N46" s="3">
        <f t="shared" si="0"/>
        <v>41340</v>
      </c>
      <c r="O46" s="1">
        <f t="shared" si="1"/>
        <v>-9.7829999999999018</v>
      </c>
      <c r="P46" s="1">
        <f t="shared" si="1"/>
        <v>-10.478999999999814</v>
      </c>
    </row>
    <row r="47" spans="2:16" x14ac:dyDescent="0.15">
      <c r="B47" s="3">
        <v>41341</v>
      </c>
      <c r="C47" s="4">
        <v>2.625</v>
      </c>
      <c r="D47" s="4">
        <v>2.605</v>
      </c>
      <c r="H47" s="3">
        <v>41341</v>
      </c>
      <c r="I47" s="4">
        <v>2622.6840000000002</v>
      </c>
      <c r="J47" s="4">
        <v>2606.9270000000001</v>
      </c>
      <c r="N47" s="3">
        <f t="shared" si="0"/>
        <v>41341</v>
      </c>
      <c r="O47" s="1">
        <f t="shared" si="1"/>
        <v>2.3159999999998035</v>
      </c>
      <c r="P47" s="1">
        <f t="shared" si="1"/>
        <v>-1.9270000000001346</v>
      </c>
    </row>
    <row r="48" spans="2:16" x14ac:dyDescent="0.15">
      <c r="B48" s="3">
        <v>41344</v>
      </c>
      <c r="C48" s="4">
        <v>2.5870000000000002</v>
      </c>
      <c r="D48" s="4">
        <v>2.5870000000000002</v>
      </c>
      <c r="H48" s="3">
        <v>41344</v>
      </c>
      <c r="I48" s="4">
        <v>2600.2779999999998</v>
      </c>
      <c r="J48" s="4">
        <v>2592.3719999999998</v>
      </c>
      <c r="N48" s="3">
        <f t="shared" si="0"/>
        <v>41344</v>
      </c>
      <c r="O48" s="1">
        <f t="shared" si="1"/>
        <v>-13.277999999999793</v>
      </c>
      <c r="P48" s="1">
        <f t="shared" si="1"/>
        <v>-5.3719999999998436</v>
      </c>
    </row>
    <row r="49" spans="2:16" x14ac:dyDescent="0.15">
      <c r="B49" s="3">
        <v>41345</v>
      </c>
      <c r="C49" s="4">
        <v>2.5870000000000002</v>
      </c>
      <c r="D49" s="4">
        <v>2.5499999999999998</v>
      </c>
      <c r="H49" s="3">
        <v>41345</v>
      </c>
      <c r="I49" s="4">
        <v>2590.3910000000001</v>
      </c>
      <c r="J49" s="4">
        <v>2555.6149999999998</v>
      </c>
      <c r="N49" s="3">
        <f t="shared" si="0"/>
        <v>41345</v>
      </c>
      <c r="O49" s="1">
        <f t="shared" si="1"/>
        <v>-3.3910000000000764</v>
      </c>
      <c r="P49" s="1">
        <f t="shared" si="1"/>
        <v>-5.6149999999997817</v>
      </c>
    </row>
    <row r="50" spans="2:16" x14ac:dyDescent="0.15">
      <c r="B50" s="3">
        <v>41346</v>
      </c>
      <c r="C50" s="4">
        <v>2.5459999999999998</v>
      </c>
      <c r="D50" s="4">
        <v>2.5219999999999998</v>
      </c>
      <c r="H50" s="3">
        <v>41346</v>
      </c>
      <c r="I50" s="4">
        <v>2551.7260000000001</v>
      </c>
      <c r="J50" s="4">
        <v>2527.4859999999999</v>
      </c>
      <c r="N50" s="3">
        <f t="shared" si="0"/>
        <v>41346</v>
      </c>
      <c r="O50" s="1">
        <f t="shared" si="1"/>
        <v>-5.7260000000001128</v>
      </c>
      <c r="P50" s="1">
        <f t="shared" si="1"/>
        <v>-5.4859999999998763</v>
      </c>
    </row>
    <row r="51" spans="2:16" x14ac:dyDescent="0.15">
      <c r="B51" s="3">
        <v>41347</v>
      </c>
      <c r="C51" s="4">
        <v>2.5089999999999999</v>
      </c>
      <c r="D51" s="4">
        <v>2.5270000000000001</v>
      </c>
      <c r="H51" s="3">
        <v>41347</v>
      </c>
      <c r="I51" s="4">
        <v>2517.7449999999999</v>
      </c>
      <c r="J51" s="4">
        <v>2534.2730000000001</v>
      </c>
      <c r="N51" s="3">
        <f t="shared" si="0"/>
        <v>41347</v>
      </c>
      <c r="O51" s="1">
        <f t="shared" si="1"/>
        <v>-8.7449999999998909</v>
      </c>
      <c r="P51" s="1">
        <f t="shared" si="1"/>
        <v>-7.2730000000001382</v>
      </c>
    </row>
    <row r="52" spans="2:16" x14ac:dyDescent="0.15">
      <c r="B52" s="3">
        <v>41348</v>
      </c>
      <c r="C52" s="4">
        <v>2.5329999999999999</v>
      </c>
      <c r="D52" s="4">
        <v>2.5289999999999999</v>
      </c>
      <c r="H52" s="3">
        <v>41348</v>
      </c>
      <c r="I52" s="4">
        <v>2533.7220000000002</v>
      </c>
      <c r="J52" s="4">
        <v>2539.873</v>
      </c>
      <c r="N52" s="3">
        <f t="shared" si="0"/>
        <v>41348</v>
      </c>
      <c r="O52" s="1">
        <f t="shared" si="1"/>
        <v>-0.72200000000020736</v>
      </c>
      <c r="P52" s="1">
        <f t="shared" si="1"/>
        <v>-10.873000000000047</v>
      </c>
    </row>
    <row r="53" spans="2:16" x14ac:dyDescent="0.15">
      <c r="B53" s="3">
        <v>41351</v>
      </c>
      <c r="C53" s="4">
        <v>2.5219999999999998</v>
      </c>
      <c r="D53" s="4">
        <v>2.5019999999999998</v>
      </c>
      <c r="H53" s="3">
        <v>41351</v>
      </c>
      <c r="I53" s="4">
        <v>2526.0770000000002</v>
      </c>
      <c r="J53" s="4">
        <v>2502.4929999999999</v>
      </c>
      <c r="N53" s="3">
        <f t="shared" si="0"/>
        <v>41351</v>
      </c>
      <c r="O53" s="1">
        <f t="shared" si="1"/>
        <v>-4.0770000000002256</v>
      </c>
      <c r="P53" s="1">
        <f t="shared" si="1"/>
        <v>-0.49299999999993815</v>
      </c>
    </row>
    <row r="54" spans="2:16" x14ac:dyDescent="0.15">
      <c r="B54" s="3">
        <v>41352</v>
      </c>
      <c r="C54" s="4">
        <v>2.5059999999999998</v>
      </c>
      <c r="D54" s="4">
        <v>2.524</v>
      </c>
      <c r="H54" s="3">
        <v>41352</v>
      </c>
      <c r="I54" s="4">
        <v>2507.3960000000002</v>
      </c>
      <c r="J54" s="4">
        <v>2525.0970000000002</v>
      </c>
      <c r="N54" s="3">
        <f t="shared" si="0"/>
        <v>41352</v>
      </c>
      <c r="O54" s="1">
        <f t="shared" si="1"/>
        <v>-1.3960000000001855</v>
      </c>
      <c r="P54" s="1">
        <f t="shared" si="1"/>
        <v>-1.0970000000002074</v>
      </c>
    </row>
    <row r="55" spans="2:16" x14ac:dyDescent="0.15">
      <c r="B55" s="3">
        <v>41353</v>
      </c>
      <c r="C55" s="4">
        <v>2.5249999999999999</v>
      </c>
      <c r="D55" s="4">
        <v>2.601</v>
      </c>
      <c r="H55" s="3">
        <v>41353</v>
      </c>
      <c r="I55" s="4">
        <v>2526.9679999999998</v>
      </c>
      <c r="J55" s="4">
        <v>2610.174</v>
      </c>
      <c r="N55" s="3">
        <f t="shared" si="0"/>
        <v>41353</v>
      </c>
      <c r="O55" s="1">
        <f t="shared" si="1"/>
        <v>-1.9679999999998472</v>
      </c>
      <c r="P55" s="1">
        <f t="shared" si="1"/>
        <v>-9.1739999999999782</v>
      </c>
    </row>
    <row r="56" spans="2:16" x14ac:dyDescent="0.15">
      <c r="B56" s="3">
        <v>41354</v>
      </c>
      <c r="C56" s="4">
        <v>2.6070000000000002</v>
      </c>
      <c r="D56" s="4">
        <v>2.6080000000000001</v>
      </c>
      <c r="H56" s="3">
        <v>41354</v>
      </c>
      <c r="I56" s="4">
        <v>2611.58</v>
      </c>
      <c r="J56" s="4">
        <v>2614.9879999999998</v>
      </c>
      <c r="N56" s="3">
        <f t="shared" si="0"/>
        <v>41354</v>
      </c>
      <c r="O56" s="1">
        <f t="shared" si="1"/>
        <v>-4.5799999999999272</v>
      </c>
      <c r="P56" s="1">
        <f t="shared" si="1"/>
        <v>-6.987999999999829</v>
      </c>
    </row>
    <row r="57" spans="2:16" x14ac:dyDescent="0.15">
      <c r="B57" s="3">
        <v>41355</v>
      </c>
      <c r="C57" s="4">
        <v>2.609</v>
      </c>
      <c r="D57" s="4">
        <v>2.6150000000000002</v>
      </c>
      <c r="H57" s="3">
        <v>41355</v>
      </c>
      <c r="I57" s="4">
        <v>2612.2559999999999</v>
      </c>
      <c r="J57" s="4">
        <v>2618.308</v>
      </c>
      <c r="N57" s="3">
        <f t="shared" si="0"/>
        <v>41355</v>
      </c>
      <c r="O57" s="1">
        <f t="shared" si="1"/>
        <v>-3.2559999999998581</v>
      </c>
      <c r="P57" s="1">
        <f t="shared" si="1"/>
        <v>-3.3079999999999927</v>
      </c>
    </row>
    <row r="58" spans="2:16" x14ac:dyDescent="0.15">
      <c r="B58" s="3">
        <v>41358</v>
      </c>
      <c r="C58" s="4">
        <v>2.625</v>
      </c>
      <c r="D58" s="4">
        <v>2.6110000000000002</v>
      </c>
      <c r="H58" s="3">
        <v>41358</v>
      </c>
      <c r="I58" s="4">
        <v>2628.4070000000002</v>
      </c>
      <c r="J58" s="4">
        <v>2613.0970000000002</v>
      </c>
      <c r="N58" s="3">
        <f t="shared" si="0"/>
        <v>41358</v>
      </c>
      <c r="O58" s="1">
        <f t="shared" si="1"/>
        <v>-3.4070000000001528</v>
      </c>
      <c r="P58" s="1">
        <f t="shared" si="1"/>
        <v>-2.0970000000002074</v>
      </c>
    </row>
    <row r="59" spans="2:16" x14ac:dyDescent="0.15">
      <c r="B59" s="3">
        <v>41359</v>
      </c>
      <c r="C59" s="4">
        <v>2.5979999999999999</v>
      </c>
      <c r="D59" s="4">
        <v>2.5680000000000001</v>
      </c>
      <c r="H59" s="3">
        <v>41359</v>
      </c>
      <c r="I59" s="4">
        <v>2601.9639999999999</v>
      </c>
      <c r="J59" s="4">
        <v>2575.0500000000002</v>
      </c>
      <c r="N59" s="3">
        <f t="shared" si="0"/>
        <v>41359</v>
      </c>
      <c r="O59" s="1">
        <f t="shared" si="1"/>
        <v>-3.9639999999999418</v>
      </c>
      <c r="P59" s="1">
        <f t="shared" si="1"/>
        <v>-7.0500000000001819</v>
      </c>
    </row>
    <row r="60" spans="2:16" x14ac:dyDescent="0.15">
      <c r="B60" s="3">
        <v>41360</v>
      </c>
      <c r="C60" s="4">
        <v>2.57</v>
      </c>
      <c r="D60" s="4">
        <v>2.5739999999999998</v>
      </c>
      <c r="H60" s="3">
        <v>41360</v>
      </c>
      <c r="I60" s="4">
        <v>2575.7260000000001</v>
      </c>
      <c r="J60" s="4">
        <v>2583.5300000000002</v>
      </c>
      <c r="N60" s="3">
        <f t="shared" si="0"/>
        <v>41360</v>
      </c>
      <c r="O60" s="1">
        <f t="shared" si="1"/>
        <v>-5.7260000000001128</v>
      </c>
      <c r="P60" s="1">
        <f t="shared" si="1"/>
        <v>-9.5300000000002001</v>
      </c>
    </row>
    <row r="61" spans="2:16" x14ac:dyDescent="0.15">
      <c r="B61" s="3">
        <v>41361</v>
      </c>
      <c r="C61" s="4">
        <v>2.5369999999999999</v>
      </c>
      <c r="D61" s="4">
        <v>2.4940000000000002</v>
      </c>
      <c r="H61" s="3">
        <v>41361</v>
      </c>
      <c r="I61" s="4">
        <v>2535.9879999999998</v>
      </c>
      <c r="J61" s="4">
        <v>2499.3020000000001</v>
      </c>
      <c r="N61" s="3">
        <f t="shared" si="0"/>
        <v>41361</v>
      </c>
      <c r="O61" s="1">
        <f t="shared" si="1"/>
        <v>1.012000000000171</v>
      </c>
      <c r="P61" s="1">
        <f t="shared" si="1"/>
        <v>-5.3020000000001346</v>
      </c>
    </row>
    <row r="62" spans="2:16" x14ac:dyDescent="0.15">
      <c r="B62" s="3">
        <v>41362</v>
      </c>
      <c r="C62" s="4">
        <v>2.5019999999999998</v>
      </c>
      <c r="D62" s="4">
        <v>2.4870000000000001</v>
      </c>
      <c r="H62" s="3">
        <v>41362</v>
      </c>
      <c r="I62" s="4">
        <v>2502.7820000000002</v>
      </c>
      <c r="J62" s="4">
        <v>2495.0830000000001</v>
      </c>
      <c r="N62" s="3">
        <f t="shared" si="0"/>
        <v>41362</v>
      </c>
      <c r="O62" s="1">
        <f t="shared" si="1"/>
        <v>-0.7820000000001528</v>
      </c>
      <c r="P62" s="1">
        <f t="shared" si="1"/>
        <v>-8.0830000000000837</v>
      </c>
    </row>
    <row r="63" spans="2:16" x14ac:dyDescent="0.15">
      <c r="B63" s="3">
        <v>41365</v>
      </c>
      <c r="C63" s="4">
        <v>2.4780000000000002</v>
      </c>
      <c r="D63" s="4">
        <v>2.4830000000000001</v>
      </c>
      <c r="H63" s="3">
        <v>41365</v>
      </c>
      <c r="I63" s="4">
        <v>2486.4279999999999</v>
      </c>
      <c r="J63" s="4">
        <v>2493.1869999999999</v>
      </c>
      <c r="N63" s="3">
        <f t="shared" si="0"/>
        <v>41365</v>
      </c>
      <c r="O63" s="1">
        <f t="shared" si="1"/>
        <v>-8.4279999999998836</v>
      </c>
      <c r="P63" s="1">
        <f t="shared" si="1"/>
        <v>-10.186999999999898</v>
      </c>
    </row>
    <row r="64" spans="2:16" x14ac:dyDescent="0.15">
      <c r="B64" s="3">
        <v>41366</v>
      </c>
      <c r="C64" s="4">
        <v>2.4889999999999999</v>
      </c>
      <c r="D64" s="4">
        <v>2.4870000000000001</v>
      </c>
      <c r="H64" s="3">
        <v>41366</v>
      </c>
      <c r="I64" s="4">
        <v>2495.8429999999998</v>
      </c>
      <c r="J64" s="4">
        <v>2486.3910000000001</v>
      </c>
      <c r="N64" s="3">
        <f t="shared" si="0"/>
        <v>41366</v>
      </c>
      <c r="O64" s="1">
        <f t="shared" si="1"/>
        <v>-6.8429999999998472</v>
      </c>
      <c r="P64" s="1">
        <f t="shared" si="1"/>
        <v>0.6089999999999236</v>
      </c>
    </row>
    <row r="65" spans="2:16" x14ac:dyDescent="0.15">
      <c r="B65" s="3">
        <v>41367</v>
      </c>
      <c r="C65" s="4">
        <v>2.4950000000000001</v>
      </c>
      <c r="D65" s="4">
        <v>2.4820000000000002</v>
      </c>
      <c r="H65" s="3">
        <v>41367</v>
      </c>
      <c r="I65" s="4">
        <v>2493.877</v>
      </c>
      <c r="J65" s="4">
        <v>2483.547</v>
      </c>
      <c r="N65" s="3">
        <f t="shared" si="0"/>
        <v>41367</v>
      </c>
      <c r="O65" s="1">
        <f t="shared" si="1"/>
        <v>1.1230000000000473</v>
      </c>
      <c r="P65" s="1">
        <f t="shared" si="1"/>
        <v>-1.5470000000000255</v>
      </c>
    </row>
    <row r="66" spans="2:16" x14ac:dyDescent="0.15">
      <c r="B66" s="3">
        <v>41372</v>
      </c>
      <c r="C66" s="4">
        <v>2.4500000000000002</v>
      </c>
      <c r="D66" s="4">
        <v>2.4700000000000002</v>
      </c>
      <c r="H66" s="3">
        <v>41372</v>
      </c>
      <c r="I66" s="4">
        <v>2443.2399999999998</v>
      </c>
      <c r="J66" s="4">
        <v>2472.299</v>
      </c>
      <c r="N66" s="3">
        <f t="shared" si="0"/>
        <v>41372</v>
      </c>
      <c r="O66" s="1">
        <f t="shared" si="1"/>
        <v>6.7600000000002183</v>
      </c>
      <c r="P66" s="1">
        <f t="shared" si="1"/>
        <v>-2.2989999999999782</v>
      </c>
    </row>
    <row r="67" spans="2:16" x14ac:dyDescent="0.15">
      <c r="B67" s="3">
        <v>41373</v>
      </c>
      <c r="C67" s="4">
        <v>2.4769999999999999</v>
      </c>
      <c r="D67" s="4">
        <v>2.4849999999999999</v>
      </c>
      <c r="H67" s="3">
        <v>41373</v>
      </c>
      <c r="I67" s="4">
        <v>2477.29</v>
      </c>
      <c r="J67" s="4">
        <v>2489.4299999999998</v>
      </c>
      <c r="N67" s="3">
        <f t="shared" si="0"/>
        <v>41373</v>
      </c>
      <c r="O67" s="1">
        <f t="shared" si="1"/>
        <v>-0.28999999999996362</v>
      </c>
      <c r="P67" s="1">
        <f t="shared" si="1"/>
        <v>-4.4299999999998363</v>
      </c>
    </row>
    <row r="68" spans="2:16" x14ac:dyDescent="0.15">
      <c r="B68" s="3">
        <v>41374</v>
      </c>
      <c r="C68" s="4">
        <v>2.4849999999999999</v>
      </c>
      <c r="D68" s="4">
        <v>2.4849999999999999</v>
      </c>
      <c r="H68" s="3">
        <v>41374</v>
      </c>
      <c r="I68" s="4">
        <v>2487.9839999999999</v>
      </c>
      <c r="J68" s="4">
        <v>2485.3090000000002</v>
      </c>
      <c r="N68" s="3">
        <f t="shared" si="0"/>
        <v>41374</v>
      </c>
      <c r="O68" s="1">
        <f t="shared" si="1"/>
        <v>-2.9839999999999236</v>
      </c>
      <c r="P68" s="1">
        <f t="shared" si="1"/>
        <v>-0.30900000000019645</v>
      </c>
    </row>
    <row r="69" spans="2:16" x14ac:dyDescent="0.15">
      <c r="B69" s="3">
        <v>41375</v>
      </c>
      <c r="C69" s="4">
        <v>2.508</v>
      </c>
      <c r="D69" s="4">
        <v>2.4740000000000002</v>
      </c>
      <c r="H69" s="3">
        <v>41375</v>
      </c>
      <c r="I69" s="4">
        <v>2502.5</v>
      </c>
      <c r="J69" s="4">
        <v>2477.8760000000002</v>
      </c>
      <c r="N69" s="3">
        <f t="shared" si="0"/>
        <v>41375</v>
      </c>
      <c r="O69" s="1">
        <f t="shared" si="1"/>
        <v>5.5</v>
      </c>
      <c r="P69" s="1">
        <f t="shared" si="1"/>
        <v>-3.8760000000002037</v>
      </c>
    </row>
    <row r="70" spans="2:16" x14ac:dyDescent="0.15">
      <c r="B70" s="3">
        <v>41376</v>
      </c>
      <c r="C70" s="4">
        <v>2.476</v>
      </c>
      <c r="D70" s="4">
        <v>2.4660000000000002</v>
      </c>
      <c r="H70" s="3">
        <v>41376</v>
      </c>
      <c r="I70" s="4">
        <v>2476.3220000000001</v>
      </c>
      <c r="J70" s="4">
        <v>2462.1120000000001</v>
      </c>
      <c r="N70" s="3">
        <f t="shared" si="0"/>
        <v>41376</v>
      </c>
      <c r="O70" s="1">
        <f t="shared" si="1"/>
        <v>-0.32200000000011642</v>
      </c>
      <c r="P70" s="1">
        <f t="shared" si="1"/>
        <v>3.88799999999992</v>
      </c>
    </row>
    <row r="71" spans="2:16" x14ac:dyDescent="0.15">
      <c r="B71" s="3">
        <v>41379</v>
      </c>
      <c r="C71" s="4">
        <v>2.46</v>
      </c>
      <c r="D71" s="4">
        <v>2.4409999999999998</v>
      </c>
      <c r="H71" s="3">
        <v>41379</v>
      </c>
      <c r="I71" s="4">
        <v>2453.9670000000001</v>
      </c>
      <c r="J71" s="4">
        <v>2436.8180000000002</v>
      </c>
      <c r="N71" s="3">
        <f t="shared" si="0"/>
        <v>41379</v>
      </c>
      <c r="O71" s="1">
        <f t="shared" si="1"/>
        <v>6.0329999999999018</v>
      </c>
      <c r="P71" s="1">
        <f t="shared" si="1"/>
        <v>4.181999999999789</v>
      </c>
    </row>
    <row r="72" spans="2:16" x14ac:dyDescent="0.15">
      <c r="B72" s="3">
        <v>41380</v>
      </c>
      <c r="C72" s="4">
        <v>2.4289999999999998</v>
      </c>
      <c r="D72" s="4">
        <v>2.456</v>
      </c>
      <c r="H72" s="3">
        <v>41380</v>
      </c>
      <c r="I72" s="4">
        <v>2419.5079999999998</v>
      </c>
      <c r="J72" s="4">
        <v>2459.5920000000001</v>
      </c>
      <c r="N72" s="3">
        <f t="shared" ref="N72:N135" si="2">H72</f>
        <v>41380</v>
      </c>
      <c r="O72" s="1">
        <f t="shared" ref="O72:P135" si="3">C72*1000-I72</f>
        <v>9.4920000000001892</v>
      </c>
      <c r="P72" s="1">
        <f t="shared" si="3"/>
        <v>-3.5920000000000982</v>
      </c>
    </row>
    <row r="73" spans="2:16" x14ac:dyDescent="0.15">
      <c r="B73" s="3">
        <v>41381</v>
      </c>
      <c r="C73" s="4">
        <v>2.4550000000000001</v>
      </c>
      <c r="D73" s="4">
        <v>2.4620000000000002</v>
      </c>
      <c r="H73" s="3">
        <v>41381</v>
      </c>
      <c r="I73" s="4">
        <v>2457.8809999999999</v>
      </c>
      <c r="J73" s="4">
        <v>2458.473</v>
      </c>
      <c r="N73" s="3">
        <f t="shared" si="2"/>
        <v>41381</v>
      </c>
      <c r="O73" s="1">
        <f t="shared" si="3"/>
        <v>-2.8809999999998581</v>
      </c>
      <c r="P73" s="1">
        <f t="shared" si="3"/>
        <v>3.5270000000000437</v>
      </c>
    </row>
    <row r="74" spans="2:16" x14ac:dyDescent="0.15">
      <c r="B74" s="3">
        <v>41382</v>
      </c>
      <c r="C74" s="4">
        <v>2.4390000000000001</v>
      </c>
      <c r="D74" s="4">
        <v>2.4670000000000001</v>
      </c>
      <c r="H74" s="3">
        <v>41382</v>
      </c>
      <c r="I74" s="4">
        <v>2440.7069999999999</v>
      </c>
      <c r="J74" s="4">
        <v>2464.8510000000001</v>
      </c>
      <c r="N74" s="3">
        <f t="shared" si="2"/>
        <v>41382</v>
      </c>
      <c r="O74" s="1">
        <f t="shared" si="3"/>
        <v>-1.7069999999998799</v>
      </c>
      <c r="P74" s="1">
        <f t="shared" si="3"/>
        <v>2.1489999999998872</v>
      </c>
    </row>
    <row r="75" spans="2:16" x14ac:dyDescent="0.15">
      <c r="B75" s="3">
        <v>41383</v>
      </c>
      <c r="C75" s="4">
        <v>2.4710000000000001</v>
      </c>
      <c r="D75" s="4">
        <v>2.5369999999999999</v>
      </c>
      <c r="H75" s="3">
        <v>41383</v>
      </c>
      <c r="I75" s="4">
        <v>2469.951</v>
      </c>
      <c r="J75" s="4">
        <v>2533.8270000000002</v>
      </c>
      <c r="N75" s="3">
        <f t="shared" si="2"/>
        <v>41383</v>
      </c>
      <c r="O75" s="1">
        <f t="shared" si="3"/>
        <v>1.0489999999999782</v>
      </c>
      <c r="P75" s="1">
        <f t="shared" si="3"/>
        <v>3.1729999999997744</v>
      </c>
    </row>
    <row r="76" spans="2:16" x14ac:dyDescent="0.15">
      <c r="B76" s="3">
        <v>41386</v>
      </c>
      <c r="C76" s="4">
        <v>2.5350000000000001</v>
      </c>
      <c r="D76" s="4">
        <v>2.5289999999999999</v>
      </c>
      <c r="H76" s="3">
        <v>41386</v>
      </c>
      <c r="I76" s="4">
        <v>2525.1129999999998</v>
      </c>
      <c r="J76" s="4">
        <v>2530.67</v>
      </c>
      <c r="N76" s="3">
        <f t="shared" si="2"/>
        <v>41386</v>
      </c>
      <c r="O76" s="1">
        <f t="shared" si="3"/>
        <v>9.887000000000171</v>
      </c>
      <c r="P76" s="1">
        <f t="shared" si="3"/>
        <v>-1.6700000000000728</v>
      </c>
    </row>
    <row r="77" spans="2:16" x14ac:dyDescent="0.15">
      <c r="B77" s="3">
        <v>41387</v>
      </c>
      <c r="C77" s="4">
        <v>2.5289999999999999</v>
      </c>
      <c r="D77" s="4">
        <v>2.452</v>
      </c>
      <c r="H77" s="3">
        <v>41387</v>
      </c>
      <c r="I77" s="4">
        <v>2532.201</v>
      </c>
      <c r="J77" s="4">
        <v>2449.471</v>
      </c>
      <c r="N77" s="3">
        <f t="shared" si="2"/>
        <v>41387</v>
      </c>
      <c r="O77" s="1">
        <f t="shared" si="3"/>
        <v>-3.2010000000000218</v>
      </c>
      <c r="P77" s="1">
        <f t="shared" si="3"/>
        <v>2.5289999999999964</v>
      </c>
    </row>
    <row r="78" spans="2:16" x14ac:dyDescent="0.15">
      <c r="B78" s="3">
        <v>41388</v>
      </c>
      <c r="C78" s="4">
        <v>2.4529999999999998</v>
      </c>
      <c r="D78" s="4">
        <v>2.4940000000000002</v>
      </c>
      <c r="H78" s="3">
        <v>41388</v>
      </c>
      <c r="I78" s="4">
        <v>2452.7809999999999</v>
      </c>
      <c r="J78" s="4">
        <v>2495.5790000000002</v>
      </c>
      <c r="N78" s="3">
        <f t="shared" si="2"/>
        <v>41388</v>
      </c>
      <c r="O78" s="1">
        <f t="shared" si="3"/>
        <v>0.21900000000005093</v>
      </c>
      <c r="P78" s="1">
        <f t="shared" si="3"/>
        <v>-1.5790000000001783</v>
      </c>
    </row>
    <row r="79" spans="2:16" x14ac:dyDescent="0.15">
      <c r="B79" s="3">
        <v>41389</v>
      </c>
      <c r="C79" s="4">
        <v>2.4830000000000001</v>
      </c>
      <c r="D79" s="4">
        <v>2.468</v>
      </c>
      <c r="H79" s="3">
        <v>41389</v>
      </c>
      <c r="I79" s="4">
        <v>2486.857</v>
      </c>
      <c r="J79" s="4">
        <v>2467.875</v>
      </c>
      <c r="N79" s="3">
        <f t="shared" si="2"/>
        <v>41389</v>
      </c>
      <c r="O79" s="1">
        <f t="shared" si="3"/>
        <v>-3.8569999999999709</v>
      </c>
      <c r="P79" s="1">
        <f t="shared" si="3"/>
        <v>0.125</v>
      </c>
    </row>
    <row r="80" spans="2:16" x14ac:dyDescent="0.15">
      <c r="B80" s="3">
        <v>41390</v>
      </c>
      <c r="C80" s="4">
        <v>2.4790000000000001</v>
      </c>
      <c r="D80" s="4">
        <v>2.4449999999999998</v>
      </c>
      <c r="H80" s="3">
        <v>41390</v>
      </c>
      <c r="I80" s="4">
        <v>2477.7240000000002</v>
      </c>
      <c r="J80" s="4">
        <v>2447.306</v>
      </c>
      <c r="N80" s="3">
        <f t="shared" si="2"/>
        <v>41390</v>
      </c>
      <c r="O80" s="1">
        <f t="shared" si="3"/>
        <v>1.2759999999998399</v>
      </c>
      <c r="P80" s="1">
        <f t="shared" si="3"/>
        <v>-2.30600000000004</v>
      </c>
    </row>
    <row r="81" spans="2:16" x14ac:dyDescent="0.15">
      <c r="B81" s="3">
        <v>41396</v>
      </c>
      <c r="C81" s="4">
        <v>2.427</v>
      </c>
      <c r="D81" s="4">
        <v>2.4470000000000001</v>
      </c>
      <c r="H81" s="3">
        <v>41396</v>
      </c>
      <c r="I81" s="4">
        <v>2434.6030000000001</v>
      </c>
      <c r="J81" s="4">
        <v>2449.6390000000001</v>
      </c>
      <c r="N81" s="3">
        <f t="shared" si="2"/>
        <v>41396</v>
      </c>
      <c r="O81" s="1">
        <f t="shared" si="3"/>
        <v>-7.6030000000000655</v>
      </c>
      <c r="P81" s="1">
        <f t="shared" si="3"/>
        <v>-2.6390000000001237</v>
      </c>
    </row>
    <row r="82" spans="2:16" x14ac:dyDescent="0.15">
      <c r="B82" s="3">
        <v>41397</v>
      </c>
      <c r="C82" s="4">
        <v>2.4580000000000002</v>
      </c>
      <c r="D82" s="4">
        <v>2.4910000000000001</v>
      </c>
      <c r="H82" s="3">
        <v>41397</v>
      </c>
      <c r="I82" s="4">
        <v>2457.5430000000001</v>
      </c>
      <c r="J82" s="4">
        <v>2492.9119999999998</v>
      </c>
      <c r="N82" s="3">
        <f t="shared" si="2"/>
        <v>41397</v>
      </c>
      <c r="O82" s="1">
        <f t="shared" si="3"/>
        <v>0.45699999999987995</v>
      </c>
      <c r="P82" s="1">
        <f t="shared" si="3"/>
        <v>-1.9119999999998072</v>
      </c>
    </row>
    <row r="83" spans="2:16" x14ac:dyDescent="0.15">
      <c r="B83" s="3">
        <v>41400</v>
      </c>
      <c r="C83" s="4">
        <v>2.5</v>
      </c>
      <c r="D83" s="4">
        <v>2.52</v>
      </c>
      <c r="H83" s="3">
        <v>41400</v>
      </c>
      <c r="I83" s="4">
        <v>2502.9780000000001</v>
      </c>
      <c r="J83" s="4">
        <v>2525.9830000000002</v>
      </c>
      <c r="N83" s="3">
        <f t="shared" si="2"/>
        <v>41400</v>
      </c>
      <c r="O83" s="1">
        <f t="shared" si="3"/>
        <v>-2.9780000000000655</v>
      </c>
      <c r="P83" s="1">
        <f t="shared" si="3"/>
        <v>-5.9830000000001746</v>
      </c>
    </row>
    <row r="84" spans="2:16" x14ac:dyDescent="0.15">
      <c r="B84" s="3">
        <v>41401</v>
      </c>
      <c r="C84" s="4">
        <v>2.5179999999999998</v>
      </c>
      <c r="D84" s="4">
        <v>2.5259999999999998</v>
      </c>
      <c r="H84" s="3">
        <v>41401</v>
      </c>
      <c r="I84" s="4">
        <v>2519.364</v>
      </c>
      <c r="J84" s="4">
        <v>2529.9380000000001</v>
      </c>
      <c r="N84" s="3">
        <f t="shared" si="2"/>
        <v>41401</v>
      </c>
      <c r="O84" s="1">
        <f t="shared" si="3"/>
        <v>-1.3640000000000327</v>
      </c>
      <c r="P84" s="1">
        <f t="shared" si="3"/>
        <v>-3.9380000000001019</v>
      </c>
    </row>
    <row r="85" spans="2:16" x14ac:dyDescent="0.15">
      <c r="B85" s="3">
        <v>41402</v>
      </c>
      <c r="C85" s="4">
        <v>2.5430000000000001</v>
      </c>
      <c r="D85" s="4">
        <v>2.5419999999999998</v>
      </c>
      <c r="H85" s="3">
        <v>41402</v>
      </c>
      <c r="I85" s="4">
        <v>2542.2660000000001</v>
      </c>
      <c r="J85" s="4">
        <v>2542.7979999999998</v>
      </c>
      <c r="N85" s="3">
        <f t="shared" si="2"/>
        <v>41402</v>
      </c>
      <c r="O85" s="1">
        <f t="shared" si="3"/>
        <v>0.7339999999999236</v>
      </c>
      <c r="P85" s="1">
        <f t="shared" si="3"/>
        <v>-0.79799999999977445</v>
      </c>
    </row>
    <row r="86" spans="2:16" x14ac:dyDescent="0.15">
      <c r="B86" s="3">
        <v>41403</v>
      </c>
      <c r="C86" s="4">
        <v>2.5379999999999998</v>
      </c>
      <c r="D86" s="4">
        <v>2.5289999999999999</v>
      </c>
      <c r="H86" s="3">
        <v>41403</v>
      </c>
      <c r="I86" s="4">
        <v>2542.3739999999998</v>
      </c>
      <c r="J86" s="4">
        <v>2527.7939999999999</v>
      </c>
      <c r="N86" s="3">
        <f t="shared" si="2"/>
        <v>41403</v>
      </c>
      <c r="O86" s="1">
        <f t="shared" si="3"/>
        <v>-4.3739999999997963</v>
      </c>
      <c r="P86" s="1">
        <f t="shared" si="3"/>
        <v>1.206000000000131</v>
      </c>
    </row>
    <row r="87" spans="2:16" x14ac:dyDescent="0.15">
      <c r="B87" s="3">
        <v>41404</v>
      </c>
      <c r="C87" s="4">
        <v>2.5179999999999998</v>
      </c>
      <c r="D87" s="4">
        <v>2.5390000000000001</v>
      </c>
      <c r="H87" s="3">
        <v>41404</v>
      </c>
      <c r="I87" s="4">
        <v>2519.5169999999998</v>
      </c>
      <c r="J87" s="4">
        <v>2540.8359999999998</v>
      </c>
      <c r="N87" s="3">
        <f t="shared" si="2"/>
        <v>41404</v>
      </c>
      <c r="O87" s="1">
        <f t="shared" si="3"/>
        <v>-1.5169999999998254</v>
      </c>
      <c r="P87" s="1">
        <f t="shared" si="3"/>
        <v>-1.8359999999997854</v>
      </c>
    </row>
    <row r="88" spans="2:16" x14ac:dyDescent="0.15">
      <c r="B88" s="3">
        <v>41407</v>
      </c>
      <c r="C88" s="4">
        <v>2.5409999999999999</v>
      </c>
      <c r="D88" s="4">
        <v>2.5289999999999999</v>
      </c>
      <c r="H88" s="3">
        <v>41407</v>
      </c>
      <c r="I88" s="4">
        <v>2542.4119999999998</v>
      </c>
      <c r="J88" s="4">
        <v>2530.768</v>
      </c>
      <c r="N88" s="3">
        <f t="shared" si="2"/>
        <v>41407</v>
      </c>
      <c r="O88" s="1">
        <f t="shared" si="3"/>
        <v>-1.4119999999998072</v>
      </c>
      <c r="P88" s="1">
        <f t="shared" si="3"/>
        <v>-1.7680000000000291</v>
      </c>
    </row>
    <row r="89" spans="2:16" x14ac:dyDescent="0.15">
      <c r="B89" s="3">
        <v>41408</v>
      </c>
      <c r="C89" s="4">
        <v>2.524</v>
      </c>
      <c r="D89" s="4">
        <v>2.492</v>
      </c>
      <c r="H89" s="3">
        <v>41408</v>
      </c>
      <c r="I89" s="4">
        <v>2525.998</v>
      </c>
      <c r="J89" s="4">
        <v>2493.3380000000002</v>
      </c>
      <c r="N89" s="3">
        <f t="shared" si="2"/>
        <v>41408</v>
      </c>
      <c r="O89" s="1">
        <f t="shared" si="3"/>
        <v>-1.9980000000000473</v>
      </c>
      <c r="P89" s="1">
        <f t="shared" si="3"/>
        <v>-1.3380000000001928</v>
      </c>
    </row>
    <row r="90" spans="2:16" x14ac:dyDescent="0.15">
      <c r="B90" s="3">
        <v>41409</v>
      </c>
      <c r="C90" s="4">
        <v>2.4929999999999999</v>
      </c>
      <c r="D90" s="4">
        <v>2.504</v>
      </c>
      <c r="H90" s="3">
        <v>41409</v>
      </c>
      <c r="I90" s="4">
        <v>2493.9679999999998</v>
      </c>
      <c r="J90" s="4">
        <v>2506.9250000000002</v>
      </c>
      <c r="N90" s="3">
        <f t="shared" si="2"/>
        <v>41409</v>
      </c>
      <c r="O90" s="1">
        <f t="shared" si="3"/>
        <v>-0.9679999999998472</v>
      </c>
      <c r="P90" s="1">
        <f t="shared" si="3"/>
        <v>-2.9250000000001819</v>
      </c>
    </row>
    <row r="91" spans="2:16" x14ac:dyDescent="0.15">
      <c r="B91" s="3">
        <v>41410</v>
      </c>
      <c r="C91" s="4">
        <v>2.4990000000000001</v>
      </c>
      <c r="D91" s="4">
        <v>2.5550000000000002</v>
      </c>
      <c r="H91" s="3">
        <v>41410</v>
      </c>
      <c r="I91" s="4">
        <v>2501.1170000000002</v>
      </c>
      <c r="J91" s="4">
        <v>2552.7089999999998</v>
      </c>
      <c r="N91" s="3">
        <f t="shared" si="2"/>
        <v>41410</v>
      </c>
      <c r="O91" s="1">
        <f t="shared" si="3"/>
        <v>-2.1170000000001892</v>
      </c>
      <c r="P91" s="1">
        <f t="shared" si="3"/>
        <v>2.2910000000001673</v>
      </c>
    </row>
    <row r="92" spans="2:16" x14ac:dyDescent="0.15">
      <c r="B92" s="3">
        <v>41411</v>
      </c>
      <c r="C92" s="4">
        <v>2.5550000000000002</v>
      </c>
      <c r="D92" s="4">
        <v>2.5990000000000002</v>
      </c>
      <c r="H92" s="3">
        <v>41411</v>
      </c>
      <c r="I92" s="4">
        <v>2550.4520000000002</v>
      </c>
      <c r="J92" s="4">
        <v>2592.0479999999998</v>
      </c>
      <c r="N92" s="3">
        <f t="shared" si="2"/>
        <v>41411</v>
      </c>
      <c r="O92" s="1">
        <f t="shared" si="3"/>
        <v>4.5479999999997744</v>
      </c>
      <c r="P92" s="1">
        <f t="shared" si="3"/>
        <v>6.9520000000002256</v>
      </c>
    </row>
    <row r="93" spans="2:16" x14ac:dyDescent="0.15">
      <c r="B93" s="3">
        <v>41414</v>
      </c>
      <c r="C93" s="4">
        <v>2.6059999999999999</v>
      </c>
      <c r="D93" s="4">
        <v>2.6139999999999999</v>
      </c>
      <c r="H93" s="3">
        <v>41414</v>
      </c>
      <c r="I93" s="4">
        <v>2597.1509999999998</v>
      </c>
      <c r="J93" s="4">
        <v>2609.607</v>
      </c>
      <c r="N93" s="3">
        <f t="shared" si="2"/>
        <v>41414</v>
      </c>
      <c r="O93" s="1">
        <f t="shared" si="3"/>
        <v>8.8490000000001601</v>
      </c>
      <c r="P93" s="1">
        <f t="shared" si="3"/>
        <v>4.3930000000000291</v>
      </c>
    </row>
    <row r="94" spans="2:16" x14ac:dyDescent="0.15">
      <c r="B94" s="3">
        <v>41415</v>
      </c>
      <c r="C94" s="4">
        <v>2.6150000000000002</v>
      </c>
      <c r="D94" s="4">
        <v>2.6139999999999999</v>
      </c>
      <c r="H94" s="3">
        <v>41415</v>
      </c>
      <c r="I94" s="4">
        <v>2607.393</v>
      </c>
      <c r="J94" s="4">
        <v>2614.8530000000001</v>
      </c>
      <c r="N94" s="3">
        <f t="shared" si="2"/>
        <v>41415</v>
      </c>
      <c r="O94" s="1">
        <f t="shared" si="3"/>
        <v>7.6069999999999709</v>
      </c>
      <c r="P94" s="1">
        <f t="shared" si="3"/>
        <v>-0.85300000000006548</v>
      </c>
    </row>
    <row r="95" spans="2:16" x14ac:dyDescent="0.15">
      <c r="B95" s="3">
        <v>41416</v>
      </c>
      <c r="C95" s="4">
        <v>2.617</v>
      </c>
      <c r="D95" s="4">
        <v>2.617</v>
      </c>
      <c r="H95" s="3">
        <v>41416</v>
      </c>
      <c r="I95" s="4">
        <v>2613.4110000000001</v>
      </c>
      <c r="J95" s="4">
        <v>2618.0340000000001</v>
      </c>
      <c r="N95" s="3">
        <f t="shared" si="2"/>
        <v>41416</v>
      </c>
      <c r="O95" s="1">
        <f t="shared" si="3"/>
        <v>3.5889999999999418</v>
      </c>
      <c r="P95" s="1">
        <f t="shared" si="3"/>
        <v>-1.0340000000001055</v>
      </c>
    </row>
    <row r="96" spans="2:16" x14ac:dyDescent="0.15">
      <c r="B96" s="3">
        <v>41417</v>
      </c>
      <c r="C96" s="4">
        <v>2.601</v>
      </c>
      <c r="D96" s="4">
        <v>2.589</v>
      </c>
      <c r="H96" s="3">
        <v>41417</v>
      </c>
      <c r="I96" s="4">
        <v>2604.9299999999998</v>
      </c>
      <c r="J96" s="4">
        <v>2582.8490000000002</v>
      </c>
      <c r="N96" s="3">
        <f t="shared" si="2"/>
        <v>41417</v>
      </c>
      <c r="O96" s="1">
        <f t="shared" si="3"/>
        <v>-3.9299999999998363</v>
      </c>
      <c r="P96" s="1">
        <f t="shared" si="3"/>
        <v>6.1509999999998399</v>
      </c>
    </row>
    <row r="97" spans="2:16" x14ac:dyDescent="0.15">
      <c r="B97" s="3">
        <v>41418</v>
      </c>
      <c r="C97" s="4">
        <v>2.6</v>
      </c>
      <c r="D97" s="4">
        <v>2.6030000000000002</v>
      </c>
      <c r="H97" s="3">
        <v>41418</v>
      </c>
      <c r="I97" s="4">
        <v>2591.4189999999999</v>
      </c>
      <c r="J97" s="4">
        <v>2597.2280000000001</v>
      </c>
      <c r="N97" s="3">
        <f t="shared" si="2"/>
        <v>41418</v>
      </c>
      <c r="O97" s="1">
        <f t="shared" si="3"/>
        <v>8.581000000000131</v>
      </c>
      <c r="P97" s="1">
        <f t="shared" si="3"/>
        <v>5.7719999999999345</v>
      </c>
    </row>
    <row r="98" spans="2:16" x14ac:dyDescent="0.15">
      <c r="B98" s="3">
        <v>41421</v>
      </c>
      <c r="C98" s="4">
        <v>2.597</v>
      </c>
      <c r="D98" s="4">
        <v>2.597</v>
      </c>
      <c r="H98" s="3">
        <v>41421</v>
      </c>
      <c r="I98" s="4">
        <v>2593.5219999999999</v>
      </c>
      <c r="J98" s="4">
        <v>2599.587</v>
      </c>
      <c r="N98" s="3">
        <f t="shared" si="2"/>
        <v>41421</v>
      </c>
      <c r="O98" s="1">
        <f t="shared" si="3"/>
        <v>3.4780000000000655</v>
      </c>
      <c r="P98" s="1">
        <f t="shared" si="3"/>
        <v>-2.5869999999999891</v>
      </c>
    </row>
    <row r="99" spans="2:16" x14ac:dyDescent="0.15">
      <c r="B99" s="3">
        <v>41422</v>
      </c>
      <c r="C99" s="4">
        <v>2.5979999999999999</v>
      </c>
      <c r="D99" s="4">
        <v>2.6509999999999998</v>
      </c>
      <c r="H99" s="3">
        <v>41422</v>
      </c>
      <c r="I99" s="4">
        <v>2600.6320000000001</v>
      </c>
      <c r="J99" s="4">
        <v>2644.3589999999999</v>
      </c>
      <c r="N99" s="3">
        <f t="shared" si="2"/>
        <v>41422</v>
      </c>
      <c r="O99" s="1">
        <f t="shared" si="3"/>
        <v>-2.6320000000000618</v>
      </c>
      <c r="P99" s="1">
        <f t="shared" si="3"/>
        <v>6.6410000000000764</v>
      </c>
    </row>
    <row r="100" spans="2:16" x14ac:dyDescent="0.15">
      <c r="B100" s="3">
        <v>41423</v>
      </c>
      <c r="C100" s="4">
        <v>2.657</v>
      </c>
      <c r="D100" s="4">
        <v>2.6419999999999999</v>
      </c>
      <c r="H100" s="3">
        <v>41423</v>
      </c>
      <c r="I100" s="4">
        <v>2648.9270000000001</v>
      </c>
      <c r="J100" s="4">
        <v>2642.5610000000001</v>
      </c>
      <c r="N100" s="3">
        <f t="shared" si="2"/>
        <v>41423</v>
      </c>
      <c r="O100" s="1">
        <f t="shared" si="3"/>
        <v>8.0729999999998654</v>
      </c>
      <c r="P100" s="1">
        <f t="shared" si="3"/>
        <v>-0.56100000000014916</v>
      </c>
    </row>
    <row r="101" spans="2:16" x14ac:dyDescent="0.15">
      <c r="B101" s="3">
        <v>41424</v>
      </c>
      <c r="C101" s="4">
        <v>2.6419999999999999</v>
      </c>
      <c r="D101" s="4">
        <v>2.6349999999999998</v>
      </c>
      <c r="H101" s="3">
        <v>41424</v>
      </c>
      <c r="I101" s="4">
        <v>2633.9549999999999</v>
      </c>
      <c r="J101" s="4">
        <v>2634.3229999999999</v>
      </c>
      <c r="N101" s="3">
        <f t="shared" si="2"/>
        <v>41424</v>
      </c>
      <c r="O101" s="1">
        <f t="shared" si="3"/>
        <v>8.0450000000000728</v>
      </c>
      <c r="P101" s="1">
        <f t="shared" si="3"/>
        <v>0.67700000000013461</v>
      </c>
    </row>
    <row r="102" spans="2:16" x14ac:dyDescent="0.15">
      <c r="B102" s="3">
        <v>41425</v>
      </c>
      <c r="C102" s="4">
        <v>2.6360000000000001</v>
      </c>
      <c r="D102" s="4">
        <v>2.605</v>
      </c>
      <c r="H102" s="3">
        <v>41425</v>
      </c>
      <c r="I102" s="4">
        <v>2638.71</v>
      </c>
      <c r="J102" s="4">
        <v>2606.4259999999999</v>
      </c>
      <c r="N102" s="3">
        <f t="shared" si="2"/>
        <v>41425</v>
      </c>
      <c r="O102" s="1">
        <f t="shared" si="3"/>
        <v>-2.7100000000000364</v>
      </c>
      <c r="P102" s="1">
        <f t="shared" si="3"/>
        <v>-1.4259999999999309</v>
      </c>
    </row>
    <row r="103" spans="2:16" x14ac:dyDescent="0.15">
      <c r="B103" s="3">
        <v>41428</v>
      </c>
      <c r="C103" s="4">
        <v>2.609</v>
      </c>
      <c r="D103" s="4">
        <v>2.61</v>
      </c>
      <c r="H103" s="3">
        <v>41428</v>
      </c>
      <c r="I103" s="4">
        <v>2605.9690000000001</v>
      </c>
      <c r="J103" s="4">
        <v>2602.623</v>
      </c>
      <c r="N103" s="3">
        <f t="shared" si="2"/>
        <v>41428</v>
      </c>
      <c r="O103" s="1">
        <f t="shared" si="3"/>
        <v>3.0309999999999491</v>
      </c>
      <c r="P103" s="1">
        <f t="shared" si="3"/>
        <v>7.3769999999999527</v>
      </c>
    </row>
    <row r="104" spans="2:16" x14ac:dyDescent="0.15">
      <c r="B104" s="3">
        <v>41429</v>
      </c>
      <c r="C104" s="4">
        <v>2.6070000000000002</v>
      </c>
      <c r="D104" s="4">
        <v>2.5720000000000001</v>
      </c>
      <c r="H104" s="3">
        <v>41429</v>
      </c>
      <c r="I104" s="4">
        <v>2600.4989999999998</v>
      </c>
      <c r="J104" s="4">
        <v>2565.6660000000002</v>
      </c>
      <c r="N104" s="3">
        <f t="shared" si="2"/>
        <v>41429</v>
      </c>
      <c r="O104" s="1">
        <f t="shared" si="3"/>
        <v>6.5010000000002037</v>
      </c>
      <c r="P104" s="1">
        <f t="shared" si="3"/>
        <v>6.3339999999998327</v>
      </c>
    </row>
    <row r="105" spans="2:16" x14ac:dyDescent="0.15">
      <c r="B105" s="3">
        <v>41430</v>
      </c>
      <c r="C105" s="4">
        <v>2.5710000000000002</v>
      </c>
      <c r="D105" s="4">
        <v>2.5649999999999999</v>
      </c>
      <c r="H105" s="3">
        <v>41430</v>
      </c>
      <c r="I105" s="4">
        <v>2565.3290000000002</v>
      </c>
      <c r="J105" s="4">
        <v>2560.5390000000002</v>
      </c>
      <c r="N105" s="3">
        <f t="shared" si="2"/>
        <v>41430</v>
      </c>
      <c r="O105" s="1">
        <f t="shared" si="3"/>
        <v>5.6709999999998217</v>
      </c>
      <c r="P105" s="1">
        <f t="shared" si="3"/>
        <v>4.4609999999997854</v>
      </c>
    </row>
    <row r="106" spans="2:16" x14ac:dyDescent="0.15">
      <c r="B106" s="3">
        <v>41431</v>
      </c>
      <c r="C106" s="4">
        <v>2.5569999999999999</v>
      </c>
      <c r="D106" s="4">
        <v>2.54</v>
      </c>
      <c r="H106" s="3">
        <v>41431</v>
      </c>
      <c r="I106" s="4">
        <v>2552.817</v>
      </c>
      <c r="J106" s="4">
        <v>2527.8449999999998</v>
      </c>
      <c r="N106" s="3">
        <f t="shared" si="2"/>
        <v>41431</v>
      </c>
      <c r="O106" s="1">
        <f t="shared" si="3"/>
        <v>4.1829999999999927</v>
      </c>
      <c r="P106" s="1">
        <f t="shared" si="3"/>
        <v>12.1550000000002</v>
      </c>
    </row>
    <row r="107" spans="2:16" x14ac:dyDescent="0.15">
      <c r="B107" s="3">
        <v>41432</v>
      </c>
      <c r="C107" s="4">
        <v>2.5409999999999999</v>
      </c>
      <c r="D107" s="4">
        <v>2.4940000000000002</v>
      </c>
      <c r="H107" s="3">
        <v>41432</v>
      </c>
      <c r="I107" s="4">
        <v>2526.913</v>
      </c>
      <c r="J107" s="4">
        <v>2484.16</v>
      </c>
      <c r="N107" s="3">
        <f t="shared" si="2"/>
        <v>41432</v>
      </c>
      <c r="O107" s="1">
        <f t="shared" si="3"/>
        <v>14.086999999999989</v>
      </c>
      <c r="P107" s="1">
        <f t="shared" si="3"/>
        <v>9.8400000000001455</v>
      </c>
    </row>
    <row r="108" spans="2:16" x14ac:dyDescent="0.15">
      <c r="B108" s="3">
        <v>41438</v>
      </c>
      <c r="C108" s="4">
        <v>2.4569999999999999</v>
      </c>
      <c r="D108" s="4">
        <v>2.4169999999999998</v>
      </c>
      <c r="H108" s="3">
        <v>41438</v>
      </c>
      <c r="I108" s="4">
        <v>2448.7170000000001</v>
      </c>
      <c r="J108" s="4">
        <v>2399.9369999999999</v>
      </c>
      <c r="N108" s="3">
        <f t="shared" si="2"/>
        <v>41438</v>
      </c>
      <c r="O108" s="1">
        <f t="shared" si="3"/>
        <v>8.2829999999999018</v>
      </c>
      <c r="P108" s="1">
        <f t="shared" si="3"/>
        <v>17.063000000000102</v>
      </c>
    </row>
    <row r="109" spans="2:16" x14ac:dyDescent="0.15">
      <c r="B109" s="3">
        <v>41439</v>
      </c>
      <c r="C109" s="4">
        <v>2.4239999999999999</v>
      </c>
      <c r="D109" s="4">
        <v>2.4340000000000002</v>
      </c>
      <c r="H109" s="3">
        <v>41439</v>
      </c>
      <c r="I109" s="4">
        <v>2404.4229999999998</v>
      </c>
      <c r="J109" s="4">
        <v>2416.7710000000002</v>
      </c>
      <c r="N109" s="3">
        <f t="shared" si="2"/>
        <v>41439</v>
      </c>
      <c r="O109" s="1">
        <f t="shared" si="3"/>
        <v>19.577000000000226</v>
      </c>
      <c r="P109" s="1">
        <f t="shared" si="3"/>
        <v>17.228999999999814</v>
      </c>
    </row>
    <row r="110" spans="2:16" x14ac:dyDescent="0.15">
      <c r="B110" s="3">
        <v>41442</v>
      </c>
      <c r="C110" s="4">
        <v>2.4430000000000001</v>
      </c>
      <c r="D110" s="4">
        <v>2.419</v>
      </c>
      <c r="H110" s="3">
        <v>41442</v>
      </c>
      <c r="I110" s="4">
        <v>2422.7620000000002</v>
      </c>
      <c r="J110" s="4">
        <v>2403.8389999999999</v>
      </c>
      <c r="N110" s="3">
        <f t="shared" si="2"/>
        <v>41442</v>
      </c>
      <c r="O110" s="1">
        <f t="shared" si="3"/>
        <v>20.237999999999829</v>
      </c>
      <c r="P110" s="1">
        <f t="shared" si="3"/>
        <v>15.161000000000058</v>
      </c>
    </row>
    <row r="111" spans="2:16" x14ac:dyDescent="0.15">
      <c r="B111" s="3">
        <v>41443</v>
      </c>
      <c r="C111" s="4">
        <v>2.4249999999999998</v>
      </c>
      <c r="D111" s="4">
        <v>2.4350000000000001</v>
      </c>
      <c r="H111" s="3">
        <v>41443</v>
      </c>
      <c r="I111" s="4">
        <v>2413.0880000000002</v>
      </c>
      <c r="J111" s="4">
        <v>2418.7449999999999</v>
      </c>
      <c r="N111" s="3">
        <f t="shared" si="2"/>
        <v>41443</v>
      </c>
      <c r="O111" s="1">
        <f t="shared" si="3"/>
        <v>11.911999999999807</v>
      </c>
      <c r="P111" s="1">
        <f t="shared" si="3"/>
        <v>16.255000000000109</v>
      </c>
    </row>
    <row r="112" spans="2:16" x14ac:dyDescent="0.15">
      <c r="B112" s="3">
        <v>41444</v>
      </c>
      <c r="C112" s="4">
        <v>2.4249999999999998</v>
      </c>
      <c r="D112" s="4">
        <v>2.4209999999999998</v>
      </c>
      <c r="H112" s="3">
        <v>41444</v>
      </c>
      <c r="I112" s="4">
        <v>2408.2800000000002</v>
      </c>
      <c r="J112" s="4">
        <v>2400.7649999999999</v>
      </c>
      <c r="N112" s="3">
        <f t="shared" si="2"/>
        <v>41444</v>
      </c>
      <c r="O112" s="1">
        <f t="shared" si="3"/>
        <v>16.7199999999998</v>
      </c>
      <c r="P112" s="1">
        <f t="shared" si="3"/>
        <v>20.235000000000127</v>
      </c>
    </row>
    <row r="113" spans="2:16" x14ac:dyDescent="0.15">
      <c r="B113" s="3">
        <v>41445</v>
      </c>
      <c r="C113" s="4">
        <v>2.4049999999999998</v>
      </c>
      <c r="D113" s="4">
        <v>2.3450000000000002</v>
      </c>
      <c r="H113" s="3">
        <v>41445</v>
      </c>
      <c r="I113" s="4">
        <v>2386.1039999999998</v>
      </c>
      <c r="J113" s="4">
        <v>2321.4659999999999</v>
      </c>
      <c r="N113" s="3">
        <f t="shared" si="2"/>
        <v>41445</v>
      </c>
      <c r="O113" s="1">
        <f t="shared" si="3"/>
        <v>18.896000000000186</v>
      </c>
      <c r="P113" s="1">
        <f t="shared" si="3"/>
        <v>23.534000000000106</v>
      </c>
    </row>
    <row r="114" spans="2:16" x14ac:dyDescent="0.15">
      <c r="B114" s="3">
        <v>41446</v>
      </c>
      <c r="C114" s="4">
        <v>2.306</v>
      </c>
      <c r="D114" s="4">
        <v>2.3340000000000001</v>
      </c>
      <c r="H114" s="3">
        <v>41446</v>
      </c>
      <c r="I114" s="4">
        <v>2283.1509999999998</v>
      </c>
      <c r="J114" s="4">
        <v>2317.3939999999998</v>
      </c>
      <c r="N114" s="3">
        <f t="shared" si="2"/>
        <v>41446</v>
      </c>
      <c r="O114" s="1">
        <f t="shared" si="3"/>
        <v>22.84900000000016</v>
      </c>
      <c r="P114" s="1">
        <f t="shared" si="3"/>
        <v>16.606000000000222</v>
      </c>
    </row>
    <row r="115" spans="2:16" x14ac:dyDescent="0.15">
      <c r="B115" s="3">
        <v>41449</v>
      </c>
      <c r="C115" s="4">
        <v>2.3210000000000002</v>
      </c>
      <c r="D115" s="4">
        <v>2.1909999999999998</v>
      </c>
      <c r="H115" s="3">
        <v>41449</v>
      </c>
      <c r="I115" s="4">
        <v>2308.069</v>
      </c>
      <c r="J115" s="4">
        <v>2171.21</v>
      </c>
      <c r="N115" s="3">
        <f t="shared" si="2"/>
        <v>41449</v>
      </c>
      <c r="O115" s="1">
        <f t="shared" si="3"/>
        <v>12.93100000000004</v>
      </c>
      <c r="P115" s="1">
        <f t="shared" si="3"/>
        <v>19.789999999999964</v>
      </c>
    </row>
    <row r="116" spans="2:16" x14ac:dyDescent="0.15">
      <c r="B116" s="3">
        <v>41450</v>
      </c>
      <c r="C116" s="4">
        <v>2.165</v>
      </c>
      <c r="D116" s="4">
        <v>2.1920000000000002</v>
      </c>
      <c r="H116" s="3">
        <v>41450</v>
      </c>
      <c r="I116" s="4">
        <v>2146.0529999999999</v>
      </c>
      <c r="J116" s="4">
        <v>2165.4209999999998</v>
      </c>
      <c r="N116" s="3">
        <f t="shared" si="2"/>
        <v>41450</v>
      </c>
      <c r="O116" s="1">
        <f t="shared" si="3"/>
        <v>18.947000000000116</v>
      </c>
      <c r="P116" s="1">
        <f t="shared" si="3"/>
        <v>26.579000000000178</v>
      </c>
    </row>
    <row r="117" spans="2:16" x14ac:dyDescent="0.15">
      <c r="B117" s="3">
        <v>41451</v>
      </c>
      <c r="C117" s="4">
        <v>2.1920000000000002</v>
      </c>
      <c r="D117" s="4">
        <v>2.1869999999999998</v>
      </c>
      <c r="H117" s="3">
        <v>41451</v>
      </c>
      <c r="I117" s="4">
        <v>2170.326</v>
      </c>
      <c r="J117" s="4">
        <v>2168.297</v>
      </c>
      <c r="N117" s="3">
        <f t="shared" si="2"/>
        <v>41451</v>
      </c>
      <c r="O117" s="1">
        <f t="shared" si="3"/>
        <v>21.673999999999978</v>
      </c>
      <c r="P117" s="1">
        <f t="shared" si="3"/>
        <v>18.702999999999975</v>
      </c>
    </row>
    <row r="118" spans="2:16" x14ac:dyDescent="0.15">
      <c r="B118" s="3">
        <v>41452</v>
      </c>
      <c r="C118" s="4">
        <v>2.202</v>
      </c>
      <c r="D118" s="4">
        <v>2.1880000000000002</v>
      </c>
      <c r="H118" s="3">
        <v>41452</v>
      </c>
      <c r="I118" s="4">
        <v>2172.848</v>
      </c>
      <c r="J118" s="4">
        <v>2160.7350000000001</v>
      </c>
      <c r="N118" s="3">
        <f t="shared" si="2"/>
        <v>41452</v>
      </c>
      <c r="O118" s="1">
        <f t="shared" si="3"/>
        <v>29.152000000000044</v>
      </c>
      <c r="P118" s="1">
        <f t="shared" si="3"/>
        <v>27.264999999999873</v>
      </c>
    </row>
    <row r="119" spans="2:16" x14ac:dyDescent="0.15">
      <c r="B119" s="3">
        <v>41453</v>
      </c>
      <c r="C119" s="4">
        <v>2.206</v>
      </c>
      <c r="D119" s="4">
        <v>2.2280000000000002</v>
      </c>
      <c r="H119" s="3">
        <v>41453</v>
      </c>
      <c r="I119" s="4">
        <v>2149.0300000000002</v>
      </c>
      <c r="J119" s="4">
        <v>2200.6390000000001</v>
      </c>
      <c r="N119" s="3">
        <f t="shared" si="2"/>
        <v>41453</v>
      </c>
      <c r="O119" s="1">
        <f t="shared" si="3"/>
        <v>56.9699999999998</v>
      </c>
      <c r="P119" s="1">
        <f t="shared" si="3"/>
        <v>27.360999999999876</v>
      </c>
    </row>
    <row r="120" spans="2:16" x14ac:dyDescent="0.15">
      <c r="B120" s="3">
        <v>41456</v>
      </c>
      <c r="C120" s="4">
        <v>2.2040000000000002</v>
      </c>
      <c r="D120" s="4">
        <v>2.2370000000000001</v>
      </c>
      <c r="H120" s="3">
        <v>41456</v>
      </c>
      <c r="I120" s="4">
        <v>2187.0920000000001</v>
      </c>
      <c r="J120" s="4">
        <v>2213.317</v>
      </c>
      <c r="N120" s="3">
        <f t="shared" si="2"/>
        <v>41456</v>
      </c>
      <c r="O120" s="1">
        <f t="shared" si="3"/>
        <v>16.907999999999902</v>
      </c>
      <c r="P120" s="1">
        <f t="shared" si="3"/>
        <v>23.682999999999993</v>
      </c>
    </row>
    <row r="121" spans="2:16" x14ac:dyDescent="0.15">
      <c r="B121" s="3">
        <v>41457</v>
      </c>
      <c r="C121" s="4">
        <v>2.2360000000000002</v>
      </c>
      <c r="D121" s="4">
        <v>2.2440000000000002</v>
      </c>
      <c r="H121" s="3">
        <v>41457</v>
      </c>
      <c r="I121" s="4">
        <v>2211.8029999999999</v>
      </c>
      <c r="J121" s="4">
        <v>2221.9839999999999</v>
      </c>
      <c r="N121" s="3">
        <f t="shared" si="2"/>
        <v>41457</v>
      </c>
      <c r="O121" s="1">
        <f t="shared" si="3"/>
        <v>24.197000000000116</v>
      </c>
      <c r="P121" s="1">
        <f t="shared" si="3"/>
        <v>22.016000000000076</v>
      </c>
    </row>
    <row r="122" spans="2:16" x14ac:dyDescent="0.15">
      <c r="B122" s="3">
        <v>41458</v>
      </c>
      <c r="C122" s="4">
        <v>2.238</v>
      </c>
      <c r="D122" s="4">
        <v>2.2389999999999999</v>
      </c>
      <c r="H122" s="3">
        <v>41458</v>
      </c>
      <c r="I122" s="4">
        <v>2211.0439999999999</v>
      </c>
      <c r="J122" s="4">
        <v>2203.828</v>
      </c>
      <c r="N122" s="3">
        <f t="shared" si="2"/>
        <v>41458</v>
      </c>
      <c r="O122" s="1">
        <f t="shared" si="3"/>
        <v>26.956000000000131</v>
      </c>
      <c r="P122" s="1">
        <f t="shared" si="3"/>
        <v>35.172000000000025</v>
      </c>
    </row>
    <row r="123" spans="2:16" x14ac:dyDescent="0.15">
      <c r="B123" s="3">
        <v>41459</v>
      </c>
      <c r="C123" s="4">
        <v>2.222</v>
      </c>
      <c r="D123" s="4">
        <v>2.2549999999999999</v>
      </c>
      <c r="H123" s="3">
        <v>41459</v>
      </c>
      <c r="I123" s="4">
        <v>2187.181</v>
      </c>
      <c r="J123" s="4">
        <v>2221.9789999999998</v>
      </c>
      <c r="N123" s="3">
        <f t="shared" si="2"/>
        <v>41459</v>
      </c>
      <c r="O123" s="1">
        <f t="shared" si="3"/>
        <v>34.81899999999996</v>
      </c>
      <c r="P123" s="1">
        <f t="shared" si="3"/>
        <v>33.021000000000186</v>
      </c>
    </row>
    <row r="124" spans="2:16" x14ac:dyDescent="0.15">
      <c r="B124" s="3">
        <v>41460</v>
      </c>
      <c r="C124" s="4">
        <v>2.2599999999999998</v>
      </c>
      <c r="D124" s="4">
        <v>2.2629999999999999</v>
      </c>
      <c r="H124" s="3">
        <v>41460</v>
      </c>
      <c r="I124" s="4">
        <v>2227.35</v>
      </c>
      <c r="J124" s="4">
        <v>2226.8490000000002</v>
      </c>
      <c r="N124" s="3">
        <f t="shared" si="2"/>
        <v>41460</v>
      </c>
      <c r="O124" s="1">
        <f t="shared" si="3"/>
        <v>32.650000000000091</v>
      </c>
      <c r="P124" s="1">
        <f t="shared" si="3"/>
        <v>36.15099999999984</v>
      </c>
    </row>
    <row r="125" spans="2:16" x14ac:dyDescent="0.15">
      <c r="B125" s="3">
        <v>41463</v>
      </c>
      <c r="C125" s="4">
        <v>2.2320000000000002</v>
      </c>
      <c r="D125" s="4">
        <v>2.202</v>
      </c>
      <c r="H125" s="3">
        <v>41463</v>
      </c>
      <c r="I125" s="4">
        <v>2194.4229999999998</v>
      </c>
      <c r="J125" s="4">
        <v>2163.6190000000001</v>
      </c>
      <c r="N125" s="3">
        <f t="shared" si="2"/>
        <v>41463</v>
      </c>
      <c r="O125" s="1">
        <f t="shared" si="3"/>
        <v>37.577000000000226</v>
      </c>
      <c r="P125" s="1">
        <f t="shared" si="3"/>
        <v>38.380999999999858</v>
      </c>
    </row>
    <row r="126" spans="2:16" x14ac:dyDescent="0.15">
      <c r="B126" s="3">
        <v>41464</v>
      </c>
      <c r="C126" s="4">
        <v>2.2000000000000002</v>
      </c>
      <c r="D126" s="4">
        <v>2.1970000000000001</v>
      </c>
      <c r="H126" s="3">
        <v>41464</v>
      </c>
      <c r="I126" s="4">
        <v>2160.6990000000001</v>
      </c>
      <c r="J126" s="4">
        <v>2162.6689999999999</v>
      </c>
      <c r="N126" s="3">
        <f t="shared" si="2"/>
        <v>41464</v>
      </c>
      <c r="O126" s="1">
        <f t="shared" si="3"/>
        <v>39.300999999999931</v>
      </c>
      <c r="P126" s="1">
        <f t="shared" si="3"/>
        <v>34.331000000000131</v>
      </c>
    </row>
    <row r="127" spans="2:16" x14ac:dyDescent="0.15">
      <c r="B127" s="3">
        <v>41465</v>
      </c>
      <c r="C127" s="4">
        <v>2.1970000000000001</v>
      </c>
      <c r="D127" s="4">
        <v>2.258</v>
      </c>
      <c r="H127" s="3">
        <v>41465</v>
      </c>
      <c r="I127" s="4">
        <v>2163.098</v>
      </c>
      <c r="J127" s="4">
        <v>2224.0650000000001</v>
      </c>
      <c r="N127" s="3">
        <f t="shared" si="2"/>
        <v>41465</v>
      </c>
      <c r="O127" s="1">
        <f t="shared" si="3"/>
        <v>33.902000000000044</v>
      </c>
      <c r="P127" s="1">
        <f t="shared" si="3"/>
        <v>33.934999999999945</v>
      </c>
    </row>
    <row r="128" spans="2:16" x14ac:dyDescent="0.15">
      <c r="B128" s="3">
        <v>41466</v>
      </c>
      <c r="C128" s="4">
        <v>2.2799999999999998</v>
      </c>
      <c r="D128" s="4">
        <v>2.371</v>
      </c>
      <c r="H128" s="3">
        <v>41466</v>
      </c>
      <c r="I128" s="4">
        <v>2232.1570000000002</v>
      </c>
      <c r="J128" s="4">
        <v>2326.6880000000001</v>
      </c>
      <c r="N128" s="3">
        <f t="shared" si="2"/>
        <v>41466</v>
      </c>
      <c r="O128" s="1">
        <f t="shared" si="3"/>
        <v>47.842999999999847</v>
      </c>
      <c r="P128" s="1">
        <f t="shared" si="3"/>
        <v>44.311999999999898</v>
      </c>
    </row>
    <row r="129" spans="2:16" x14ac:dyDescent="0.15">
      <c r="B129" s="3">
        <v>41467</v>
      </c>
      <c r="C129" s="4">
        <v>2.3679999999999999</v>
      </c>
      <c r="D129" s="4">
        <v>2.3119999999999998</v>
      </c>
      <c r="H129" s="3">
        <v>41467</v>
      </c>
      <c r="I129" s="4">
        <v>2319.0230000000001</v>
      </c>
      <c r="J129" s="4">
        <v>2275.373</v>
      </c>
      <c r="N129" s="3">
        <f t="shared" si="2"/>
        <v>41467</v>
      </c>
      <c r="O129" s="1">
        <f t="shared" si="3"/>
        <v>48.976999999999862</v>
      </c>
      <c r="P129" s="1">
        <f t="shared" si="3"/>
        <v>36.626999999999953</v>
      </c>
    </row>
    <row r="130" spans="2:16" x14ac:dyDescent="0.15">
      <c r="B130" s="3">
        <v>41470</v>
      </c>
      <c r="C130" s="4">
        <v>2.327</v>
      </c>
      <c r="D130" s="4">
        <v>2.3450000000000002</v>
      </c>
      <c r="H130" s="3">
        <v>41470</v>
      </c>
      <c r="I130" s="4">
        <v>2289.7620000000002</v>
      </c>
      <c r="J130" s="4">
        <v>2307.297</v>
      </c>
      <c r="N130" s="3">
        <f t="shared" si="2"/>
        <v>41470</v>
      </c>
      <c r="O130" s="1">
        <f t="shared" si="3"/>
        <v>37.237999999999829</v>
      </c>
      <c r="P130" s="1">
        <f t="shared" si="3"/>
        <v>37.702999999999975</v>
      </c>
    </row>
    <row r="131" spans="2:16" x14ac:dyDescent="0.15">
      <c r="B131" s="3">
        <v>41471</v>
      </c>
      <c r="C131" s="4">
        <v>2.3359999999999999</v>
      </c>
      <c r="D131" s="4">
        <v>2.359</v>
      </c>
      <c r="H131" s="3">
        <v>41471</v>
      </c>
      <c r="I131" s="4">
        <v>2300.83</v>
      </c>
      <c r="J131" s="4">
        <v>2317.848</v>
      </c>
      <c r="N131" s="3">
        <f t="shared" si="2"/>
        <v>41471</v>
      </c>
      <c r="O131" s="1">
        <f t="shared" si="3"/>
        <v>35.170000000000073</v>
      </c>
      <c r="P131" s="1">
        <f t="shared" si="3"/>
        <v>41.152000000000044</v>
      </c>
    </row>
    <row r="132" spans="2:16" x14ac:dyDescent="0.15">
      <c r="B132" s="3">
        <v>41472</v>
      </c>
      <c r="C132" s="4">
        <v>2.3519999999999999</v>
      </c>
      <c r="D132" s="4">
        <v>2.3239999999999998</v>
      </c>
      <c r="H132" s="3">
        <v>41472</v>
      </c>
      <c r="I132" s="4">
        <v>2311.4430000000002</v>
      </c>
      <c r="J132" s="4">
        <v>2282.8359999999998</v>
      </c>
      <c r="N132" s="3">
        <f t="shared" si="2"/>
        <v>41472</v>
      </c>
      <c r="O132" s="1">
        <f t="shared" si="3"/>
        <v>40.556999999999789</v>
      </c>
      <c r="P132" s="1">
        <f t="shared" si="3"/>
        <v>41.164000000000215</v>
      </c>
    </row>
    <row r="133" spans="2:16" x14ac:dyDescent="0.15">
      <c r="B133" s="3">
        <v>41473</v>
      </c>
      <c r="C133" s="4">
        <v>2.3159999999999998</v>
      </c>
      <c r="D133" s="4">
        <v>2.2879999999999998</v>
      </c>
      <c r="H133" s="3">
        <v>41473</v>
      </c>
      <c r="I133" s="4">
        <v>2272.9470000000001</v>
      </c>
      <c r="J133" s="4">
        <v>2245.328</v>
      </c>
      <c r="N133" s="3">
        <f t="shared" si="2"/>
        <v>41473</v>
      </c>
      <c r="O133" s="1">
        <f t="shared" si="3"/>
        <v>43.052999999999884</v>
      </c>
      <c r="P133" s="1">
        <f t="shared" si="3"/>
        <v>42.672000000000025</v>
      </c>
    </row>
    <row r="134" spans="2:16" x14ac:dyDescent="0.15">
      <c r="B134" s="3">
        <v>41474</v>
      </c>
      <c r="C134" s="4">
        <v>2.2890000000000001</v>
      </c>
      <c r="D134" s="4">
        <v>2.2250000000000001</v>
      </c>
      <c r="H134" s="3">
        <v>41474</v>
      </c>
      <c r="I134" s="4">
        <v>2248.1329999999998</v>
      </c>
      <c r="J134" s="4">
        <v>2190.4780000000001</v>
      </c>
      <c r="N134" s="3">
        <f t="shared" si="2"/>
        <v>41474</v>
      </c>
      <c r="O134" s="1">
        <f t="shared" si="3"/>
        <v>40.867000000000189</v>
      </c>
      <c r="P134" s="1">
        <f t="shared" si="3"/>
        <v>34.521999999999935</v>
      </c>
    </row>
    <row r="135" spans="2:16" x14ac:dyDescent="0.15">
      <c r="B135" s="3">
        <v>41477</v>
      </c>
      <c r="C135" s="4">
        <v>2.2000000000000002</v>
      </c>
      <c r="D135" s="4">
        <v>2.2389999999999999</v>
      </c>
      <c r="H135" s="3">
        <v>41477</v>
      </c>
      <c r="I135" s="4">
        <v>2170.0889999999999</v>
      </c>
      <c r="J135" s="4">
        <v>2202.1889999999999</v>
      </c>
      <c r="N135" s="3">
        <f t="shared" si="2"/>
        <v>41477</v>
      </c>
      <c r="O135" s="1">
        <f t="shared" si="3"/>
        <v>29.911000000000058</v>
      </c>
      <c r="P135" s="1">
        <f t="shared" si="3"/>
        <v>36.811000000000149</v>
      </c>
    </row>
    <row r="136" spans="2:16" x14ac:dyDescent="0.15">
      <c r="B136" s="3">
        <v>41478</v>
      </c>
      <c r="C136" s="4">
        <v>2.2469999999999999</v>
      </c>
      <c r="D136" s="4">
        <v>2.3090000000000002</v>
      </c>
      <c r="H136" s="3">
        <v>41478</v>
      </c>
      <c r="I136" s="4">
        <v>2211.587</v>
      </c>
      <c r="J136" s="4">
        <v>2265.8449999999998</v>
      </c>
      <c r="N136" s="3">
        <f t="shared" ref="N136:N199" si="4">H136</f>
        <v>41478</v>
      </c>
      <c r="O136" s="1">
        <f t="shared" ref="O136:P199" si="5">C136*1000-I136</f>
        <v>35.413000000000011</v>
      </c>
      <c r="P136" s="1">
        <f t="shared" si="5"/>
        <v>43.1550000000002</v>
      </c>
    </row>
    <row r="137" spans="2:16" x14ac:dyDescent="0.15">
      <c r="B137" s="3">
        <v>41479</v>
      </c>
      <c r="C137" s="4">
        <v>2.3050000000000002</v>
      </c>
      <c r="D137" s="4">
        <v>2.2919999999999998</v>
      </c>
      <c r="H137" s="3">
        <v>41479</v>
      </c>
      <c r="I137" s="4">
        <v>2253.3760000000002</v>
      </c>
      <c r="J137" s="4">
        <v>2249.1509999999998</v>
      </c>
      <c r="N137" s="3">
        <f t="shared" si="4"/>
        <v>41479</v>
      </c>
      <c r="O137" s="1">
        <f t="shared" si="5"/>
        <v>51.623999999999796</v>
      </c>
      <c r="P137" s="1">
        <f t="shared" si="5"/>
        <v>42.84900000000016</v>
      </c>
    </row>
    <row r="138" spans="2:16" x14ac:dyDescent="0.15">
      <c r="B138" s="3">
        <v>41480</v>
      </c>
      <c r="C138" s="4">
        <v>2.3050000000000002</v>
      </c>
      <c r="D138" s="4">
        <v>2.286</v>
      </c>
      <c r="H138" s="3">
        <v>41480</v>
      </c>
      <c r="I138" s="4">
        <v>2255.223</v>
      </c>
      <c r="J138" s="4">
        <v>2237.683</v>
      </c>
      <c r="N138" s="3">
        <f t="shared" si="4"/>
        <v>41480</v>
      </c>
      <c r="O138" s="1">
        <f t="shared" si="5"/>
        <v>49.777000000000044</v>
      </c>
      <c r="P138" s="1">
        <f t="shared" si="5"/>
        <v>48.317000000000007</v>
      </c>
    </row>
    <row r="139" spans="2:16" x14ac:dyDescent="0.15">
      <c r="B139" s="3">
        <v>41481</v>
      </c>
      <c r="C139" s="4">
        <v>2.27</v>
      </c>
      <c r="D139" s="4">
        <v>2.2650000000000001</v>
      </c>
      <c r="H139" s="3">
        <v>41481</v>
      </c>
      <c r="I139" s="4">
        <v>2226.4290000000001</v>
      </c>
      <c r="J139" s="4">
        <v>2224.0079999999998</v>
      </c>
      <c r="N139" s="3">
        <f t="shared" si="4"/>
        <v>41481</v>
      </c>
      <c r="O139" s="1">
        <f t="shared" si="5"/>
        <v>43.570999999999913</v>
      </c>
      <c r="P139" s="1">
        <f t="shared" si="5"/>
        <v>40.992000000000189</v>
      </c>
    </row>
    <row r="140" spans="2:16" x14ac:dyDescent="0.15">
      <c r="B140" s="3">
        <v>41484</v>
      </c>
      <c r="C140" s="4">
        <v>2.2450000000000001</v>
      </c>
      <c r="D140" s="4">
        <v>2.2210000000000001</v>
      </c>
      <c r="H140" s="3">
        <v>41484</v>
      </c>
      <c r="I140" s="4">
        <v>2205.0830000000001</v>
      </c>
      <c r="J140" s="4">
        <v>2175.9699999999998</v>
      </c>
      <c r="N140" s="3">
        <f t="shared" si="4"/>
        <v>41484</v>
      </c>
      <c r="O140" s="1">
        <f t="shared" si="5"/>
        <v>39.916999999999916</v>
      </c>
      <c r="P140" s="1">
        <f t="shared" si="5"/>
        <v>45.0300000000002</v>
      </c>
    </row>
    <row r="141" spans="2:16" x14ac:dyDescent="0.15">
      <c r="B141" s="3">
        <v>41485</v>
      </c>
      <c r="C141" s="4">
        <v>2.238</v>
      </c>
      <c r="D141" s="4">
        <v>2.234</v>
      </c>
      <c r="H141" s="3">
        <v>41485</v>
      </c>
      <c r="I141" s="4">
        <v>2184.0070000000001</v>
      </c>
      <c r="J141" s="4">
        <v>2189.3879999999999</v>
      </c>
      <c r="N141" s="3">
        <f t="shared" si="4"/>
        <v>41485</v>
      </c>
      <c r="O141" s="1">
        <f t="shared" si="5"/>
        <v>53.992999999999938</v>
      </c>
      <c r="P141" s="1">
        <f t="shared" si="5"/>
        <v>44.61200000000008</v>
      </c>
    </row>
    <row r="142" spans="2:16" x14ac:dyDescent="0.15">
      <c r="B142" s="3">
        <v>41486</v>
      </c>
      <c r="C142" s="4">
        <v>2.2530000000000001</v>
      </c>
      <c r="D142" s="4">
        <v>2.2389999999999999</v>
      </c>
      <c r="H142" s="3">
        <v>41486</v>
      </c>
      <c r="I142" s="4">
        <v>2211.75</v>
      </c>
      <c r="J142" s="4">
        <v>2193.0210000000002</v>
      </c>
      <c r="N142" s="3">
        <f t="shared" si="4"/>
        <v>41486</v>
      </c>
      <c r="O142" s="1">
        <f t="shared" si="5"/>
        <v>41.25</v>
      </c>
      <c r="P142" s="1">
        <f t="shared" si="5"/>
        <v>45.978999999999814</v>
      </c>
    </row>
    <row r="143" spans="2:16" x14ac:dyDescent="0.15">
      <c r="B143" s="3">
        <v>41487</v>
      </c>
      <c r="C143" s="4">
        <v>2.2599999999999998</v>
      </c>
      <c r="D143" s="4">
        <v>2.298</v>
      </c>
      <c r="H143" s="3">
        <v>41487</v>
      </c>
      <c r="I143" s="4">
        <v>2206.0039999999999</v>
      </c>
      <c r="J143" s="4">
        <v>2245.364</v>
      </c>
      <c r="N143" s="3">
        <f t="shared" si="4"/>
        <v>41487</v>
      </c>
      <c r="O143" s="1">
        <f t="shared" si="5"/>
        <v>53.996000000000095</v>
      </c>
      <c r="P143" s="1">
        <f t="shared" si="5"/>
        <v>52.635999999999967</v>
      </c>
    </row>
    <row r="144" spans="2:16" x14ac:dyDescent="0.15">
      <c r="B144" s="3">
        <v>41488</v>
      </c>
      <c r="C144" s="4">
        <v>2.323</v>
      </c>
      <c r="D144" s="4">
        <v>2.294</v>
      </c>
      <c r="H144" s="3">
        <v>41488</v>
      </c>
      <c r="I144" s="4">
        <v>2263.4949999999999</v>
      </c>
      <c r="J144" s="4">
        <v>2247.2629999999999</v>
      </c>
      <c r="N144" s="3">
        <f t="shared" si="4"/>
        <v>41488</v>
      </c>
      <c r="O144" s="1">
        <f t="shared" si="5"/>
        <v>59.505000000000109</v>
      </c>
      <c r="P144" s="1">
        <f t="shared" si="5"/>
        <v>46.73700000000008</v>
      </c>
    </row>
    <row r="145" spans="2:16" x14ac:dyDescent="0.15">
      <c r="B145" s="3">
        <v>41491</v>
      </c>
      <c r="C145" s="4">
        <v>2.2999999999999998</v>
      </c>
      <c r="D145" s="4">
        <v>2.327</v>
      </c>
      <c r="H145" s="3">
        <v>41491</v>
      </c>
      <c r="I145" s="4">
        <v>2249.9760000000001</v>
      </c>
      <c r="J145" s="4">
        <v>2278.3290000000002</v>
      </c>
      <c r="N145" s="3">
        <f t="shared" si="4"/>
        <v>41491</v>
      </c>
      <c r="O145" s="1">
        <f t="shared" si="5"/>
        <v>50.023999999999887</v>
      </c>
      <c r="P145" s="1">
        <f t="shared" si="5"/>
        <v>48.670999999999822</v>
      </c>
    </row>
    <row r="146" spans="2:16" x14ac:dyDescent="0.15">
      <c r="B146" s="3">
        <v>41492</v>
      </c>
      <c r="C146" s="4">
        <v>2.3159999999999998</v>
      </c>
      <c r="D146" s="4">
        <v>2.3420000000000001</v>
      </c>
      <c r="H146" s="3">
        <v>41492</v>
      </c>
      <c r="I146" s="4">
        <v>2270.672</v>
      </c>
      <c r="J146" s="4">
        <v>2293.6410000000001</v>
      </c>
      <c r="N146" s="3">
        <f t="shared" si="4"/>
        <v>41492</v>
      </c>
      <c r="O146" s="1">
        <f t="shared" si="5"/>
        <v>45.327999999999975</v>
      </c>
      <c r="P146" s="1">
        <f t="shared" si="5"/>
        <v>48.358999999999924</v>
      </c>
    </row>
    <row r="147" spans="2:16" x14ac:dyDescent="0.15">
      <c r="B147" s="3">
        <v>41493</v>
      </c>
      <c r="C147" s="4">
        <v>2.34</v>
      </c>
      <c r="D147" s="4">
        <v>2.3260000000000001</v>
      </c>
      <c r="H147" s="3">
        <v>41493</v>
      </c>
      <c r="I147" s="4">
        <v>2292.3789999999999</v>
      </c>
      <c r="J147" s="4">
        <v>2280.623</v>
      </c>
      <c r="N147" s="3">
        <f t="shared" si="4"/>
        <v>41493</v>
      </c>
      <c r="O147" s="1">
        <f t="shared" si="5"/>
        <v>47.621000000000095</v>
      </c>
      <c r="P147" s="1">
        <f t="shared" si="5"/>
        <v>45.376999999999953</v>
      </c>
    </row>
    <row r="148" spans="2:16" x14ac:dyDescent="0.15">
      <c r="B148" s="3">
        <v>41494</v>
      </c>
      <c r="C148" s="4">
        <v>2.327</v>
      </c>
      <c r="D148" s="4">
        <v>2.327</v>
      </c>
      <c r="H148" s="3">
        <v>41494</v>
      </c>
      <c r="I148" s="4">
        <v>2277.2530000000002</v>
      </c>
      <c r="J148" s="4">
        <v>2276.7820000000002</v>
      </c>
      <c r="N148" s="3">
        <f t="shared" si="4"/>
        <v>41494</v>
      </c>
      <c r="O148" s="1">
        <f t="shared" si="5"/>
        <v>49.746999999999844</v>
      </c>
      <c r="P148" s="1">
        <f t="shared" si="5"/>
        <v>50.217999999999847</v>
      </c>
    </row>
    <row r="149" spans="2:16" x14ac:dyDescent="0.15">
      <c r="B149" s="3">
        <v>41495</v>
      </c>
      <c r="C149" s="4">
        <v>2.3380000000000001</v>
      </c>
      <c r="D149" s="4">
        <v>2.3370000000000002</v>
      </c>
      <c r="H149" s="3">
        <v>41495</v>
      </c>
      <c r="I149" s="4">
        <v>2288.5100000000002</v>
      </c>
      <c r="J149" s="4">
        <v>2286.0100000000002</v>
      </c>
      <c r="N149" s="3">
        <f t="shared" si="4"/>
        <v>41495</v>
      </c>
      <c r="O149" s="1">
        <f t="shared" si="5"/>
        <v>49.489999999999782</v>
      </c>
      <c r="P149" s="1">
        <f t="shared" si="5"/>
        <v>50.989999999999782</v>
      </c>
    </row>
    <row r="150" spans="2:16" x14ac:dyDescent="0.15">
      <c r="B150" s="3">
        <v>41498</v>
      </c>
      <c r="C150" s="4">
        <v>2.359</v>
      </c>
      <c r="D150" s="4">
        <v>2.407</v>
      </c>
      <c r="H150" s="3">
        <v>41498</v>
      </c>
      <c r="I150" s="4">
        <v>2296.2199999999998</v>
      </c>
      <c r="J150" s="4">
        <v>2352.7939999999999</v>
      </c>
      <c r="N150" s="3">
        <f t="shared" si="4"/>
        <v>41498</v>
      </c>
      <c r="O150" s="1">
        <f t="shared" si="5"/>
        <v>62.7800000000002</v>
      </c>
      <c r="P150" s="1">
        <f t="shared" si="5"/>
        <v>54.206000000000131</v>
      </c>
    </row>
    <row r="151" spans="2:16" x14ac:dyDescent="0.15">
      <c r="B151" s="3">
        <v>41499</v>
      </c>
      <c r="C151" s="4">
        <v>2.4060000000000001</v>
      </c>
      <c r="D151" s="4">
        <v>2.407</v>
      </c>
      <c r="H151" s="3">
        <v>41499</v>
      </c>
      <c r="I151" s="4">
        <v>2352.8829999999998</v>
      </c>
      <c r="J151" s="4">
        <v>2359.0680000000002</v>
      </c>
      <c r="N151" s="3">
        <f t="shared" si="4"/>
        <v>41499</v>
      </c>
      <c r="O151" s="1">
        <f t="shared" si="5"/>
        <v>53.117000000000189</v>
      </c>
      <c r="P151" s="1">
        <f t="shared" si="5"/>
        <v>47.931999999999789</v>
      </c>
    </row>
    <row r="152" spans="2:16" x14ac:dyDescent="0.15">
      <c r="B152" s="3">
        <v>41500</v>
      </c>
      <c r="C152" s="4">
        <v>2.411</v>
      </c>
      <c r="D152" s="4">
        <v>2.4020000000000001</v>
      </c>
      <c r="H152" s="3">
        <v>41500</v>
      </c>
      <c r="I152" s="4">
        <v>2362.6190000000001</v>
      </c>
      <c r="J152" s="4">
        <v>2349.08</v>
      </c>
      <c r="N152" s="3">
        <f t="shared" si="4"/>
        <v>41500</v>
      </c>
      <c r="O152" s="1">
        <f t="shared" si="5"/>
        <v>48.380999999999858</v>
      </c>
      <c r="P152" s="1">
        <f t="shared" si="5"/>
        <v>52.920000000000073</v>
      </c>
    </row>
    <row r="153" spans="2:16" x14ac:dyDescent="0.15">
      <c r="B153" s="3">
        <v>41501</v>
      </c>
      <c r="C153" s="4">
        <v>2.4</v>
      </c>
      <c r="D153" s="4">
        <v>2.3740000000000001</v>
      </c>
      <c r="H153" s="3">
        <v>41501</v>
      </c>
      <c r="I153" s="4">
        <v>2348.8389999999999</v>
      </c>
      <c r="J153" s="4">
        <v>2321.576</v>
      </c>
      <c r="N153" s="3">
        <f t="shared" si="4"/>
        <v>41501</v>
      </c>
      <c r="O153" s="1">
        <f t="shared" si="5"/>
        <v>51.161000000000058</v>
      </c>
      <c r="P153" s="1">
        <f t="shared" si="5"/>
        <v>52.423999999999978</v>
      </c>
    </row>
    <row r="154" spans="2:16" x14ac:dyDescent="0.15">
      <c r="B154" s="3">
        <v>41502</v>
      </c>
      <c r="C154" s="4">
        <v>2.367</v>
      </c>
      <c r="D154" s="4">
        <v>2.3570000000000002</v>
      </c>
      <c r="H154" s="3">
        <v>41502</v>
      </c>
      <c r="I154" s="4">
        <v>2314.261</v>
      </c>
      <c r="J154" s="4">
        <v>2304.1439999999998</v>
      </c>
      <c r="N154" s="3">
        <f t="shared" si="4"/>
        <v>41502</v>
      </c>
      <c r="O154" s="1">
        <f t="shared" si="5"/>
        <v>52.739000000000033</v>
      </c>
      <c r="P154" s="1">
        <f t="shared" si="5"/>
        <v>52.856000000000222</v>
      </c>
    </row>
    <row r="155" spans="2:16" x14ac:dyDescent="0.15">
      <c r="B155" s="3">
        <v>41505</v>
      </c>
      <c r="C155" s="4">
        <v>2.3479999999999999</v>
      </c>
      <c r="D155" s="4">
        <v>2.3769999999999998</v>
      </c>
      <c r="H155" s="3">
        <v>41505</v>
      </c>
      <c r="I155" s="4">
        <v>2286.203</v>
      </c>
      <c r="J155" s="4">
        <v>2331.4299999999998</v>
      </c>
      <c r="N155" s="3">
        <f t="shared" si="4"/>
        <v>41505</v>
      </c>
      <c r="O155" s="1">
        <f t="shared" si="5"/>
        <v>61.797000000000025</v>
      </c>
      <c r="P155" s="1">
        <f t="shared" si="5"/>
        <v>45.570000000000164</v>
      </c>
    </row>
    <row r="156" spans="2:16" x14ac:dyDescent="0.15">
      <c r="B156" s="3">
        <v>41506</v>
      </c>
      <c r="C156" s="4">
        <v>2.375</v>
      </c>
      <c r="D156" s="4">
        <v>2.36</v>
      </c>
      <c r="H156" s="3">
        <v>41506</v>
      </c>
      <c r="I156" s="4">
        <v>2325.8620000000001</v>
      </c>
      <c r="J156" s="4">
        <v>2312.4650000000001</v>
      </c>
      <c r="N156" s="3">
        <f t="shared" si="4"/>
        <v>41506</v>
      </c>
      <c r="O156" s="1">
        <f t="shared" si="5"/>
        <v>49.13799999999992</v>
      </c>
      <c r="P156" s="1">
        <f t="shared" si="5"/>
        <v>47.534999999999854</v>
      </c>
    </row>
    <row r="157" spans="2:16" x14ac:dyDescent="0.15">
      <c r="B157" s="3">
        <v>41507</v>
      </c>
      <c r="C157" s="4">
        <v>2.37</v>
      </c>
      <c r="D157" s="4">
        <v>2.36</v>
      </c>
      <c r="H157" s="3">
        <v>41507</v>
      </c>
      <c r="I157" s="4">
        <v>2320.5839999999998</v>
      </c>
      <c r="J157" s="4">
        <v>2308.5889999999999</v>
      </c>
      <c r="N157" s="3">
        <f t="shared" si="4"/>
        <v>41507</v>
      </c>
      <c r="O157" s="1">
        <f t="shared" si="5"/>
        <v>49.416000000000167</v>
      </c>
      <c r="P157" s="1">
        <f t="shared" si="5"/>
        <v>51.411000000000058</v>
      </c>
    </row>
    <row r="158" spans="2:16" x14ac:dyDescent="0.15">
      <c r="B158" s="3">
        <v>41508</v>
      </c>
      <c r="C158" s="4">
        <v>2.355</v>
      </c>
      <c r="D158" s="4">
        <v>2.3519999999999999</v>
      </c>
      <c r="H158" s="3">
        <v>41508</v>
      </c>
      <c r="I158" s="4">
        <v>2302.6680000000001</v>
      </c>
      <c r="J158" s="4">
        <v>2303.9319999999998</v>
      </c>
      <c r="N158" s="3">
        <f t="shared" si="4"/>
        <v>41508</v>
      </c>
      <c r="O158" s="1">
        <f t="shared" si="5"/>
        <v>52.33199999999988</v>
      </c>
      <c r="P158" s="1">
        <f t="shared" si="5"/>
        <v>48.068000000000211</v>
      </c>
    </row>
    <row r="159" spans="2:16" x14ac:dyDescent="0.15">
      <c r="B159" s="3">
        <v>41509</v>
      </c>
      <c r="C159" s="4">
        <v>2.3650000000000002</v>
      </c>
      <c r="D159" s="4">
        <v>2.3370000000000002</v>
      </c>
      <c r="H159" s="3">
        <v>41509</v>
      </c>
      <c r="I159" s="4">
        <v>2314.866</v>
      </c>
      <c r="J159" s="4">
        <v>2286.9290000000001</v>
      </c>
      <c r="N159" s="3">
        <f t="shared" si="4"/>
        <v>41509</v>
      </c>
      <c r="O159" s="1">
        <f t="shared" si="5"/>
        <v>50.134000000000015</v>
      </c>
      <c r="P159" s="1">
        <f t="shared" si="5"/>
        <v>50.070999999999913</v>
      </c>
    </row>
    <row r="160" spans="2:16" x14ac:dyDescent="0.15">
      <c r="B160" s="3">
        <v>41512</v>
      </c>
      <c r="C160" s="4">
        <v>2.3420000000000001</v>
      </c>
      <c r="D160" s="4">
        <v>2.3889999999999998</v>
      </c>
      <c r="H160" s="3">
        <v>41512</v>
      </c>
      <c r="I160" s="4">
        <v>2294.759</v>
      </c>
      <c r="J160" s="4">
        <v>2335.616</v>
      </c>
      <c r="N160" s="3">
        <f t="shared" si="4"/>
        <v>41512</v>
      </c>
      <c r="O160" s="1">
        <f t="shared" si="5"/>
        <v>47.240999999999985</v>
      </c>
      <c r="P160" s="1">
        <f t="shared" si="5"/>
        <v>53.384000000000015</v>
      </c>
    </row>
    <row r="161" spans="2:16" x14ac:dyDescent="0.15">
      <c r="B161" s="3">
        <v>41513</v>
      </c>
      <c r="C161" s="4">
        <v>2.3839999999999999</v>
      </c>
      <c r="D161" s="4">
        <v>2.3889999999999998</v>
      </c>
      <c r="H161" s="3">
        <v>41513</v>
      </c>
      <c r="I161" s="4">
        <v>2332.8000000000002</v>
      </c>
      <c r="J161" s="4">
        <v>2340.8809999999999</v>
      </c>
      <c r="N161" s="3">
        <f t="shared" si="4"/>
        <v>41513</v>
      </c>
      <c r="O161" s="1">
        <f t="shared" si="5"/>
        <v>51.199999999999818</v>
      </c>
      <c r="P161" s="1">
        <f t="shared" si="5"/>
        <v>48.119000000000142</v>
      </c>
    </row>
    <row r="162" spans="2:16" x14ac:dyDescent="0.15">
      <c r="B162" s="3">
        <v>41514</v>
      </c>
      <c r="C162" s="4">
        <v>2.3719999999999999</v>
      </c>
      <c r="D162" s="4">
        <v>2.3780000000000001</v>
      </c>
      <c r="H162" s="3">
        <v>41514</v>
      </c>
      <c r="I162" s="4">
        <v>2326.096</v>
      </c>
      <c r="J162" s="4">
        <v>2328.056</v>
      </c>
      <c r="N162" s="3">
        <f t="shared" si="4"/>
        <v>41514</v>
      </c>
      <c r="O162" s="1">
        <f t="shared" si="5"/>
        <v>45.903999999999996</v>
      </c>
      <c r="P162" s="1">
        <f t="shared" si="5"/>
        <v>49.94399999999996</v>
      </c>
    </row>
    <row r="163" spans="2:16" x14ac:dyDescent="0.15">
      <c r="B163" s="3">
        <v>41515</v>
      </c>
      <c r="C163" s="4">
        <v>2.39</v>
      </c>
      <c r="D163" s="4">
        <v>2.371</v>
      </c>
      <c r="H163" s="3">
        <v>41515</v>
      </c>
      <c r="I163" s="4">
        <v>2338.5639999999999</v>
      </c>
      <c r="J163" s="4">
        <v>2318.3110000000001</v>
      </c>
      <c r="N163" s="3">
        <f t="shared" si="4"/>
        <v>41515</v>
      </c>
      <c r="O163" s="1">
        <f t="shared" si="5"/>
        <v>51.436000000000149</v>
      </c>
      <c r="P163" s="1">
        <f t="shared" si="5"/>
        <v>52.688999999999851</v>
      </c>
    </row>
    <row r="164" spans="2:16" x14ac:dyDescent="0.15">
      <c r="B164" s="3">
        <v>41516</v>
      </c>
      <c r="C164" s="4">
        <v>2.3650000000000002</v>
      </c>
      <c r="D164" s="4">
        <v>2.367</v>
      </c>
      <c r="H164" s="3">
        <v>41516</v>
      </c>
      <c r="I164" s="4">
        <v>2315.913</v>
      </c>
      <c r="J164" s="4">
        <v>2313.91</v>
      </c>
      <c r="N164" s="3">
        <f t="shared" si="4"/>
        <v>41516</v>
      </c>
      <c r="O164" s="1">
        <f t="shared" si="5"/>
        <v>49.086999999999989</v>
      </c>
      <c r="P164" s="1">
        <f t="shared" si="5"/>
        <v>53.090000000000146</v>
      </c>
    </row>
    <row r="165" spans="2:16" x14ac:dyDescent="0.15">
      <c r="B165" s="3">
        <v>41519</v>
      </c>
      <c r="C165" s="4">
        <v>2.3719999999999999</v>
      </c>
      <c r="D165" s="4">
        <v>2.3690000000000002</v>
      </c>
      <c r="H165" s="3">
        <v>41519</v>
      </c>
      <c r="I165" s="4">
        <v>2319.9569999999999</v>
      </c>
      <c r="J165" s="4">
        <v>2320.3440000000001</v>
      </c>
      <c r="N165" s="3">
        <f t="shared" si="4"/>
        <v>41519</v>
      </c>
      <c r="O165" s="1">
        <f t="shared" si="5"/>
        <v>52.04300000000012</v>
      </c>
      <c r="P165" s="1">
        <f t="shared" si="5"/>
        <v>48.655999999999949</v>
      </c>
    </row>
    <row r="166" spans="2:16" x14ac:dyDescent="0.15">
      <c r="B166" s="3">
        <v>41520</v>
      </c>
      <c r="C166" s="4">
        <v>2.375</v>
      </c>
      <c r="D166" s="4">
        <v>2.4049999999999998</v>
      </c>
      <c r="H166" s="3">
        <v>41520</v>
      </c>
      <c r="I166" s="4">
        <v>2326.2310000000002</v>
      </c>
      <c r="J166" s="4">
        <v>2354.502</v>
      </c>
      <c r="N166" s="3">
        <f t="shared" si="4"/>
        <v>41520</v>
      </c>
      <c r="O166" s="1">
        <f t="shared" si="5"/>
        <v>48.768999999999778</v>
      </c>
      <c r="P166" s="1">
        <f t="shared" si="5"/>
        <v>50.498000000000047</v>
      </c>
    </row>
    <row r="167" spans="2:16" x14ac:dyDescent="0.15">
      <c r="B167" s="3">
        <v>41521</v>
      </c>
      <c r="C167" s="4">
        <v>2.4009999999999998</v>
      </c>
      <c r="D167" s="4">
        <v>2.4039999999999999</v>
      </c>
      <c r="H167" s="3">
        <v>41521</v>
      </c>
      <c r="I167" s="4">
        <v>2352.5369999999998</v>
      </c>
      <c r="J167" s="4">
        <v>2350.6990000000001</v>
      </c>
      <c r="N167" s="3">
        <f t="shared" si="4"/>
        <v>41521</v>
      </c>
      <c r="O167" s="1">
        <f t="shared" si="5"/>
        <v>48.463000000000193</v>
      </c>
      <c r="P167" s="1">
        <f t="shared" si="5"/>
        <v>53.300999999999931</v>
      </c>
    </row>
    <row r="168" spans="2:16" x14ac:dyDescent="0.15">
      <c r="B168" s="3">
        <v>41522</v>
      </c>
      <c r="C168" s="4">
        <v>2.403</v>
      </c>
      <c r="D168" s="4">
        <v>2.3940000000000001</v>
      </c>
      <c r="H168" s="3">
        <v>41522</v>
      </c>
      <c r="I168" s="4">
        <v>2350.9270000000001</v>
      </c>
      <c r="J168" s="4">
        <v>2341.7350000000001</v>
      </c>
      <c r="N168" s="3">
        <f t="shared" si="4"/>
        <v>41522</v>
      </c>
      <c r="O168" s="1">
        <f t="shared" si="5"/>
        <v>52.072999999999865</v>
      </c>
      <c r="P168" s="1">
        <f t="shared" si="5"/>
        <v>52.264999999999873</v>
      </c>
    </row>
    <row r="169" spans="2:16" x14ac:dyDescent="0.15">
      <c r="B169" s="3">
        <v>41523</v>
      </c>
      <c r="C169" s="4">
        <v>2.3889999999999998</v>
      </c>
      <c r="D169" s="4">
        <v>2.4079999999999999</v>
      </c>
      <c r="H169" s="3">
        <v>41523</v>
      </c>
      <c r="I169" s="4">
        <v>2336.7669999999998</v>
      </c>
      <c r="J169" s="4">
        <v>2357.7820000000002</v>
      </c>
      <c r="N169" s="3">
        <f t="shared" si="4"/>
        <v>41523</v>
      </c>
      <c r="O169" s="1">
        <f t="shared" si="5"/>
        <v>52.233000000000175</v>
      </c>
      <c r="P169" s="1">
        <f t="shared" si="5"/>
        <v>50.217999999999847</v>
      </c>
    </row>
    <row r="170" spans="2:16" x14ac:dyDescent="0.15">
      <c r="B170" s="3">
        <v>41526</v>
      </c>
      <c r="C170" s="4">
        <v>2.419</v>
      </c>
      <c r="D170" s="4">
        <v>2.4969999999999999</v>
      </c>
      <c r="H170" s="3">
        <v>41526</v>
      </c>
      <c r="I170" s="4">
        <v>2374.2600000000002</v>
      </c>
      <c r="J170" s="4">
        <v>2440.6089999999999</v>
      </c>
      <c r="N170" s="3">
        <f t="shared" si="4"/>
        <v>41526</v>
      </c>
      <c r="O170" s="1">
        <f t="shared" si="5"/>
        <v>44.739999999999782</v>
      </c>
      <c r="P170" s="1">
        <f t="shared" si="5"/>
        <v>56.391000000000076</v>
      </c>
    </row>
    <row r="171" spans="2:16" x14ac:dyDescent="0.15">
      <c r="B171" s="3">
        <v>41527</v>
      </c>
      <c r="C171" s="4">
        <v>2.4969999999999999</v>
      </c>
      <c r="D171" s="4">
        <v>2.5299999999999998</v>
      </c>
      <c r="H171" s="3">
        <v>41527</v>
      </c>
      <c r="I171" s="4">
        <v>2446.4540000000002</v>
      </c>
      <c r="J171" s="4">
        <v>2474.8939999999998</v>
      </c>
      <c r="N171" s="3">
        <f t="shared" si="4"/>
        <v>41527</v>
      </c>
      <c r="O171" s="1">
        <f t="shared" si="5"/>
        <v>50.545999999999822</v>
      </c>
      <c r="P171" s="1">
        <f t="shared" si="5"/>
        <v>55.106000000000222</v>
      </c>
    </row>
    <row r="172" spans="2:16" x14ac:dyDescent="0.15">
      <c r="B172" s="3">
        <v>41528</v>
      </c>
      <c r="C172" s="4">
        <v>2.5449999999999999</v>
      </c>
      <c r="D172" s="4">
        <v>2.5409999999999999</v>
      </c>
      <c r="H172" s="3">
        <v>41528</v>
      </c>
      <c r="I172" s="4">
        <v>2483.7910000000002</v>
      </c>
      <c r="J172" s="4">
        <v>2482.8890000000001</v>
      </c>
      <c r="N172" s="3">
        <f t="shared" si="4"/>
        <v>41528</v>
      </c>
      <c r="O172" s="1">
        <f t="shared" si="5"/>
        <v>61.208999999999833</v>
      </c>
      <c r="P172" s="1">
        <f t="shared" si="5"/>
        <v>58.110999999999876</v>
      </c>
    </row>
    <row r="173" spans="2:16" x14ac:dyDescent="0.15">
      <c r="B173" s="3">
        <v>41529</v>
      </c>
      <c r="C173" s="4">
        <v>2.5379999999999998</v>
      </c>
      <c r="D173" s="4">
        <v>2.5659999999999998</v>
      </c>
      <c r="H173" s="3">
        <v>41529</v>
      </c>
      <c r="I173" s="4">
        <v>2480.4679999999998</v>
      </c>
      <c r="J173" s="4">
        <v>2507.4549999999999</v>
      </c>
      <c r="N173" s="3">
        <f t="shared" si="4"/>
        <v>41529</v>
      </c>
      <c r="O173" s="1">
        <f t="shared" si="5"/>
        <v>57.532000000000153</v>
      </c>
      <c r="P173" s="1">
        <f t="shared" si="5"/>
        <v>58.545000000000073</v>
      </c>
    </row>
    <row r="174" spans="2:16" x14ac:dyDescent="0.15">
      <c r="B174" s="3">
        <v>41530</v>
      </c>
      <c r="C174" s="4">
        <v>2.5619999999999998</v>
      </c>
      <c r="D174" s="4">
        <v>2.5470000000000002</v>
      </c>
      <c r="H174" s="3">
        <v>41530</v>
      </c>
      <c r="I174" s="4">
        <v>2502.54</v>
      </c>
      <c r="J174" s="4">
        <v>2488.902</v>
      </c>
      <c r="N174" s="3">
        <f t="shared" si="4"/>
        <v>41530</v>
      </c>
      <c r="O174" s="1">
        <f t="shared" si="5"/>
        <v>59.460000000000036</v>
      </c>
      <c r="P174" s="1">
        <f t="shared" si="5"/>
        <v>58.097999999999956</v>
      </c>
    </row>
    <row r="175" spans="2:16" x14ac:dyDescent="0.15">
      <c r="B175" s="3">
        <v>41533</v>
      </c>
      <c r="C175" s="4">
        <v>2.56</v>
      </c>
      <c r="D175" s="4">
        <v>2.5339999999999998</v>
      </c>
      <c r="H175" s="3">
        <v>41533</v>
      </c>
      <c r="I175" s="4">
        <v>2501.0770000000002</v>
      </c>
      <c r="J175" s="4">
        <v>2478.39</v>
      </c>
      <c r="N175" s="3">
        <f t="shared" si="4"/>
        <v>41533</v>
      </c>
      <c r="O175" s="1">
        <f t="shared" si="5"/>
        <v>58.922999999999774</v>
      </c>
      <c r="P175" s="1">
        <f t="shared" si="5"/>
        <v>55.610000000000127</v>
      </c>
    </row>
    <row r="176" spans="2:16" x14ac:dyDescent="0.15">
      <c r="B176" s="3">
        <v>41534</v>
      </c>
      <c r="C176" s="4">
        <v>2.5329999999999999</v>
      </c>
      <c r="D176" s="4">
        <v>2.484</v>
      </c>
      <c r="H176" s="3">
        <v>41534</v>
      </c>
      <c r="I176" s="4">
        <v>2480.81</v>
      </c>
      <c r="J176" s="4">
        <v>2427.3220000000001</v>
      </c>
      <c r="N176" s="3">
        <f t="shared" si="4"/>
        <v>41534</v>
      </c>
      <c r="O176" s="1">
        <f t="shared" si="5"/>
        <v>52.190000000000055</v>
      </c>
      <c r="P176" s="1">
        <f t="shared" si="5"/>
        <v>56.677999999999884</v>
      </c>
    </row>
    <row r="177" spans="2:16" x14ac:dyDescent="0.15">
      <c r="B177" s="3">
        <v>41535</v>
      </c>
      <c r="C177" s="4">
        <v>2.484</v>
      </c>
      <c r="D177" s="4">
        <v>2.4870000000000001</v>
      </c>
      <c r="H177" s="3">
        <v>41535</v>
      </c>
      <c r="I177" s="4">
        <v>2426.04</v>
      </c>
      <c r="J177" s="4">
        <v>2432.5100000000002</v>
      </c>
      <c r="N177" s="3">
        <f t="shared" si="4"/>
        <v>41535</v>
      </c>
      <c r="O177" s="1">
        <f t="shared" si="5"/>
        <v>57.960000000000036</v>
      </c>
      <c r="P177" s="1">
        <f t="shared" si="5"/>
        <v>54.489999999999782</v>
      </c>
    </row>
    <row r="178" spans="2:16" x14ac:dyDescent="0.15">
      <c r="B178" s="3">
        <v>41540</v>
      </c>
      <c r="C178" s="4">
        <v>2.4910000000000001</v>
      </c>
      <c r="D178" s="4">
        <v>2.5219999999999998</v>
      </c>
      <c r="H178" s="3">
        <v>41540</v>
      </c>
      <c r="I178" s="4">
        <v>2441.5160000000001</v>
      </c>
      <c r="J178" s="4">
        <v>2472.288</v>
      </c>
      <c r="N178" s="3">
        <f t="shared" si="4"/>
        <v>41540</v>
      </c>
      <c r="O178" s="1">
        <f t="shared" si="5"/>
        <v>49.483999999999924</v>
      </c>
      <c r="P178" s="1">
        <f t="shared" si="5"/>
        <v>49.711999999999989</v>
      </c>
    </row>
    <row r="179" spans="2:16" x14ac:dyDescent="0.15">
      <c r="B179" s="3">
        <v>41541</v>
      </c>
      <c r="C179" s="4">
        <v>2.5219999999999998</v>
      </c>
      <c r="D179" s="4">
        <v>2.4980000000000002</v>
      </c>
      <c r="H179" s="3">
        <v>41541</v>
      </c>
      <c r="I179" s="4">
        <v>2470.7150000000001</v>
      </c>
      <c r="J179" s="4">
        <v>2443.8850000000002</v>
      </c>
      <c r="N179" s="3">
        <f t="shared" si="4"/>
        <v>41541</v>
      </c>
      <c r="O179" s="1">
        <f t="shared" si="5"/>
        <v>51.284999999999854</v>
      </c>
      <c r="P179" s="1">
        <f t="shared" si="5"/>
        <v>54.114999999999782</v>
      </c>
    </row>
    <row r="180" spans="2:16" x14ac:dyDescent="0.15">
      <c r="B180" s="3">
        <v>41542</v>
      </c>
      <c r="C180" s="4">
        <v>2.496</v>
      </c>
      <c r="D180" s="4">
        <v>2.4830000000000001</v>
      </c>
      <c r="H180" s="3">
        <v>41542</v>
      </c>
      <c r="I180" s="4">
        <v>2440.835</v>
      </c>
      <c r="J180" s="4">
        <v>2429.0300000000002</v>
      </c>
      <c r="N180" s="3">
        <f t="shared" si="4"/>
        <v>41542</v>
      </c>
      <c r="O180" s="1">
        <f t="shared" si="5"/>
        <v>55.164999999999964</v>
      </c>
      <c r="P180" s="1">
        <f t="shared" si="5"/>
        <v>53.9699999999998</v>
      </c>
    </row>
    <row r="181" spans="2:16" x14ac:dyDescent="0.15">
      <c r="B181" s="3">
        <v>41543</v>
      </c>
      <c r="C181" s="4">
        <v>2.4740000000000002</v>
      </c>
      <c r="D181" s="4">
        <v>2.4420000000000002</v>
      </c>
      <c r="H181" s="3">
        <v>41543</v>
      </c>
      <c r="I181" s="4">
        <v>2422.6309999999999</v>
      </c>
      <c r="J181" s="4">
        <v>2384.4430000000002</v>
      </c>
      <c r="N181" s="3">
        <f t="shared" si="4"/>
        <v>41543</v>
      </c>
      <c r="O181" s="1">
        <f t="shared" si="5"/>
        <v>51.369000000000142</v>
      </c>
      <c r="P181" s="1">
        <f t="shared" si="5"/>
        <v>57.556999999999789</v>
      </c>
    </row>
    <row r="182" spans="2:16" x14ac:dyDescent="0.15">
      <c r="B182" s="3">
        <v>41544</v>
      </c>
      <c r="C182" s="4">
        <v>2.4380000000000002</v>
      </c>
      <c r="D182" s="4">
        <v>2.4510000000000001</v>
      </c>
      <c r="H182" s="3">
        <v>41544</v>
      </c>
      <c r="I182" s="4">
        <v>2382.2179999999998</v>
      </c>
      <c r="J182" s="4">
        <v>2394.971</v>
      </c>
      <c r="N182" s="3">
        <f t="shared" si="4"/>
        <v>41544</v>
      </c>
      <c r="O182" s="1">
        <f t="shared" si="5"/>
        <v>55.782000000000153</v>
      </c>
      <c r="P182" s="1">
        <f t="shared" si="5"/>
        <v>56.028999999999996</v>
      </c>
    </row>
    <row r="183" spans="2:16" x14ac:dyDescent="0.15">
      <c r="B183" s="3">
        <v>41547</v>
      </c>
      <c r="C183" s="4">
        <v>2.4580000000000002</v>
      </c>
      <c r="D183" s="4">
        <v>2.4670000000000001</v>
      </c>
      <c r="H183" s="3">
        <v>41547</v>
      </c>
      <c r="I183" s="4">
        <v>2406.2049999999999</v>
      </c>
      <c r="J183" s="4">
        <v>2409.0369999999998</v>
      </c>
      <c r="N183" s="3">
        <f t="shared" si="4"/>
        <v>41547</v>
      </c>
      <c r="O183" s="1">
        <f t="shared" si="5"/>
        <v>51.795000000000073</v>
      </c>
      <c r="P183" s="1">
        <f t="shared" si="5"/>
        <v>57.963000000000193</v>
      </c>
    </row>
    <row r="184" spans="2:16" x14ac:dyDescent="0.15">
      <c r="B184" s="3">
        <v>41555</v>
      </c>
      <c r="C184" s="4">
        <v>2.4420000000000002</v>
      </c>
      <c r="D184" s="4">
        <v>2.5019999999999998</v>
      </c>
      <c r="H184" s="3">
        <v>41555</v>
      </c>
      <c r="I184" s="4">
        <v>2406.415</v>
      </c>
      <c r="J184" s="4">
        <v>2441.8110000000001</v>
      </c>
      <c r="N184" s="3">
        <f t="shared" si="4"/>
        <v>41555</v>
      </c>
      <c r="O184" s="1">
        <f t="shared" si="5"/>
        <v>35.585000000000036</v>
      </c>
      <c r="P184" s="1">
        <f t="shared" si="5"/>
        <v>60.188999999999851</v>
      </c>
    </row>
    <row r="185" spans="2:16" x14ac:dyDescent="0.15">
      <c r="B185" s="3">
        <v>41556</v>
      </c>
      <c r="C185" s="4">
        <v>2.4900000000000002</v>
      </c>
      <c r="D185" s="4">
        <v>2.5049999999999999</v>
      </c>
      <c r="H185" s="3">
        <v>41556</v>
      </c>
      <c r="I185" s="4">
        <v>2432.94</v>
      </c>
      <c r="J185" s="4">
        <v>2453.5830000000001</v>
      </c>
      <c r="N185" s="3">
        <f t="shared" si="4"/>
        <v>41556</v>
      </c>
      <c r="O185" s="1">
        <f t="shared" si="5"/>
        <v>57.059999999999945</v>
      </c>
      <c r="P185" s="1">
        <f t="shared" si="5"/>
        <v>51.416999999999916</v>
      </c>
    </row>
    <row r="186" spans="2:16" x14ac:dyDescent="0.15">
      <c r="B186" s="3">
        <v>41557</v>
      </c>
      <c r="C186" s="4">
        <v>2.5089999999999999</v>
      </c>
      <c r="D186" s="4">
        <v>2.4830000000000001</v>
      </c>
      <c r="H186" s="3">
        <v>41557</v>
      </c>
      <c r="I186" s="4">
        <v>2455.64</v>
      </c>
      <c r="J186" s="4">
        <v>2429.317</v>
      </c>
      <c r="N186" s="3">
        <f t="shared" si="4"/>
        <v>41557</v>
      </c>
      <c r="O186" s="1">
        <f t="shared" si="5"/>
        <v>53.360000000000127</v>
      </c>
      <c r="P186" s="1">
        <f t="shared" si="5"/>
        <v>53.682999999999993</v>
      </c>
    </row>
    <row r="187" spans="2:16" x14ac:dyDescent="0.15">
      <c r="B187" s="3">
        <v>41558</v>
      </c>
      <c r="C187" s="4">
        <v>2.4940000000000002</v>
      </c>
      <c r="D187" s="4">
        <v>2.5230000000000001</v>
      </c>
      <c r="H187" s="3">
        <v>41558</v>
      </c>
      <c r="I187" s="4">
        <v>2442.364</v>
      </c>
      <c r="J187" s="4">
        <v>2468.5079999999998</v>
      </c>
      <c r="N187" s="3">
        <f t="shared" si="4"/>
        <v>41558</v>
      </c>
      <c r="O187" s="1">
        <f t="shared" si="5"/>
        <v>51.635999999999967</v>
      </c>
      <c r="P187" s="1">
        <f t="shared" si="5"/>
        <v>54.492000000000189</v>
      </c>
    </row>
    <row r="188" spans="2:16" x14ac:dyDescent="0.15">
      <c r="B188" s="3">
        <v>41561</v>
      </c>
      <c r="C188" s="4">
        <v>2.528</v>
      </c>
      <c r="D188" s="4">
        <v>2.524</v>
      </c>
      <c r="H188" s="3">
        <v>41561</v>
      </c>
      <c r="I188" s="4">
        <v>2472.2669999999998</v>
      </c>
      <c r="J188" s="4">
        <v>2472.5419999999999</v>
      </c>
      <c r="N188" s="3">
        <f t="shared" si="4"/>
        <v>41561</v>
      </c>
      <c r="O188" s="1">
        <f t="shared" si="5"/>
        <v>55.733000000000175</v>
      </c>
      <c r="P188" s="1">
        <f t="shared" si="5"/>
        <v>51.458000000000084</v>
      </c>
    </row>
    <row r="189" spans="2:16" x14ac:dyDescent="0.15">
      <c r="B189" s="3">
        <v>41562</v>
      </c>
      <c r="C189" s="4">
        <v>2.528</v>
      </c>
      <c r="D189" s="4">
        <v>2.5209999999999999</v>
      </c>
      <c r="H189" s="3">
        <v>41562</v>
      </c>
      <c r="I189" s="4">
        <v>2475.3240000000001</v>
      </c>
      <c r="J189" s="4">
        <v>2467.5169999999998</v>
      </c>
      <c r="N189" s="3">
        <f t="shared" si="4"/>
        <v>41562</v>
      </c>
      <c r="O189" s="1">
        <f t="shared" si="5"/>
        <v>52.675999999999931</v>
      </c>
      <c r="P189" s="1">
        <f t="shared" si="5"/>
        <v>53.483000000000175</v>
      </c>
    </row>
    <row r="190" spans="2:16" x14ac:dyDescent="0.15">
      <c r="B190" s="3">
        <v>41563</v>
      </c>
      <c r="C190" s="4">
        <v>2.5110000000000001</v>
      </c>
      <c r="D190" s="4">
        <v>2.4769999999999999</v>
      </c>
      <c r="H190" s="3">
        <v>41563</v>
      </c>
      <c r="I190" s="4">
        <v>2459.0770000000002</v>
      </c>
      <c r="J190" s="4">
        <v>2421.3710000000001</v>
      </c>
      <c r="N190" s="3">
        <f t="shared" si="4"/>
        <v>41563</v>
      </c>
      <c r="O190" s="1">
        <f t="shared" si="5"/>
        <v>51.922999999999774</v>
      </c>
      <c r="P190" s="1">
        <f t="shared" si="5"/>
        <v>55.628999999999905</v>
      </c>
    </row>
    <row r="191" spans="2:16" x14ac:dyDescent="0.15">
      <c r="B191" s="3">
        <v>41564</v>
      </c>
      <c r="C191" s="4">
        <v>2.4889999999999999</v>
      </c>
      <c r="D191" s="4">
        <v>2.464</v>
      </c>
      <c r="H191" s="3">
        <v>41564</v>
      </c>
      <c r="I191" s="4">
        <v>2432.645</v>
      </c>
      <c r="J191" s="4">
        <v>2413.33</v>
      </c>
      <c r="N191" s="3">
        <f t="shared" si="4"/>
        <v>41564</v>
      </c>
      <c r="O191" s="1">
        <f t="shared" si="5"/>
        <v>56.355000000000018</v>
      </c>
      <c r="P191" s="1">
        <f t="shared" si="5"/>
        <v>50.670000000000073</v>
      </c>
    </row>
    <row r="192" spans="2:16" x14ac:dyDescent="0.15">
      <c r="B192" s="3">
        <v>41565</v>
      </c>
      <c r="C192" s="4">
        <v>2.4649999999999999</v>
      </c>
      <c r="D192" s="4">
        <v>2.476</v>
      </c>
      <c r="H192" s="3">
        <v>41565</v>
      </c>
      <c r="I192" s="4">
        <v>2415.1179999999999</v>
      </c>
      <c r="J192" s="4">
        <v>2426.0540000000001</v>
      </c>
      <c r="N192" s="3">
        <f t="shared" si="4"/>
        <v>41565</v>
      </c>
      <c r="O192" s="1">
        <f t="shared" si="5"/>
        <v>49.882000000000062</v>
      </c>
      <c r="P192" s="1">
        <f t="shared" si="5"/>
        <v>49.945999999999913</v>
      </c>
    </row>
    <row r="193" spans="2:16" x14ac:dyDescent="0.15">
      <c r="B193" s="3">
        <v>41568</v>
      </c>
      <c r="C193" s="4">
        <v>2.4809999999999999</v>
      </c>
      <c r="D193" s="4">
        <v>2.5289999999999999</v>
      </c>
      <c r="H193" s="3">
        <v>41568</v>
      </c>
      <c r="I193" s="4">
        <v>2431.915</v>
      </c>
      <c r="J193" s="4">
        <v>2471.3220000000001</v>
      </c>
      <c r="N193" s="3">
        <f t="shared" si="4"/>
        <v>41568</v>
      </c>
      <c r="O193" s="1">
        <f t="shared" si="5"/>
        <v>49.085000000000036</v>
      </c>
      <c r="P193" s="1">
        <f t="shared" si="5"/>
        <v>57.677999999999884</v>
      </c>
    </row>
    <row r="194" spans="2:16" x14ac:dyDescent="0.15">
      <c r="B194" s="3">
        <v>41569</v>
      </c>
      <c r="C194" s="4">
        <v>2.528</v>
      </c>
      <c r="D194" s="4">
        <v>2.5009999999999999</v>
      </c>
      <c r="H194" s="3">
        <v>41569</v>
      </c>
      <c r="I194" s="4">
        <v>2470.2550000000001</v>
      </c>
      <c r="J194" s="4">
        <v>2445.8910000000001</v>
      </c>
      <c r="N194" s="3">
        <f t="shared" si="4"/>
        <v>41569</v>
      </c>
      <c r="O194" s="1">
        <f t="shared" si="5"/>
        <v>57.744999999999891</v>
      </c>
      <c r="P194" s="1">
        <f t="shared" si="5"/>
        <v>55.108999999999924</v>
      </c>
    </row>
    <row r="195" spans="2:16" x14ac:dyDescent="0.15">
      <c r="B195" s="3">
        <v>41570</v>
      </c>
      <c r="C195" s="4">
        <v>2.504</v>
      </c>
      <c r="D195" s="4">
        <v>2.4740000000000002</v>
      </c>
      <c r="H195" s="3">
        <v>41570</v>
      </c>
      <c r="I195" s="4">
        <v>2451.556</v>
      </c>
      <c r="J195" s="4">
        <v>2418.491</v>
      </c>
      <c r="N195" s="3">
        <f t="shared" si="4"/>
        <v>41570</v>
      </c>
      <c r="O195" s="1">
        <f t="shared" si="5"/>
        <v>52.44399999999996</v>
      </c>
      <c r="P195" s="1">
        <f t="shared" si="5"/>
        <v>55.509000000000015</v>
      </c>
    </row>
    <row r="196" spans="2:16" x14ac:dyDescent="0.15">
      <c r="B196" s="3">
        <v>41571</v>
      </c>
      <c r="C196" s="4">
        <v>2.4710000000000001</v>
      </c>
      <c r="D196" s="4">
        <v>2.4540000000000002</v>
      </c>
      <c r="H196" s="3">
        <v>41571</v>
      </c>
      <c r="I196" s="4">
        <v>2412.2350000000001</v>
      </c>
      <c r="J196" s="4">
        <v>2400.511</v>
      </c>
      <c r="N196" s="3">
        <f t="shared" si="4"/>
        <v>41571</v>
      </c>
      <c r="O196" s="1">
        <f t="shared" si="5"/>
        <v>58.764999999999873</v>
      </c>
      <c r="P196" s="1">
        <f t="shared" si="5"/>
        <v>53.489000000000033</v>
      </c>
    </row>
    <row r="197" spans="2:16" x14ac:dyDescent="0.15">
      <c r="B197" s="3">
        <v>41572</v>
      </c>
      <c r="C197" s="4">
        <v>2.4550000000000001</v>
      </c>
      <c r="D197" s="4">
        <v>2.415</v>
      </c>
      <c r="H197" s="3">
        <v>41572</v>
      </c>
      <c r="I197" s="4">
        <v>2400.5169999999998</v>
      </c>
      <c r="J197" s="4">
        <v>2368.5590000000002</v>
      </c>
      <c r="N197" s="3">
        <f t="shared" si="4"/>
        <v>41572</v>
      </c>
      <c r="O197" s="1">
        <f t="shared" si="5"/>
        <v>54.483000000000175</v>
      </c>
      <c r="P197" s="1">
        <f t="shared" si="5"/>
        <v>46.440999999999804</v>
      </c>
    </row>
    <row r="198" spans="2:16" x14ac:dyDescent="0.15">
      <c r="B198" s="3">
        <v>41575</v>
      </c>
      <c r="C198" s="4">
        <v>2.423</v>
      </c>
      <c r="D198" s="4">
        <v>2.4180000000000001</v>
      </c>
      <c r="H198" s="3">
        <v>41575</v>
      </c>
      <c r="I198" s="4">
        <v>2372.5709999999999</v>
      </c>
      <c r="J198" s="4">
        <v>2365.9540000000002</v>
      </c>
      <c r="N198" s="3">
        <f t="shared" si="4"/>
        <v>41575</v>
      </c>
      <c r="O198" s="1">
        <f t="shared" si="5"/>
        <v>50.429000000000087</v>
      </c>
      <c r="P198" s="1">
        <f t="shared" si="5"/>
        <v>52.045999999999822</v>
      </c>
    </row>
    <row r="199" spans="2:16" x14ac:dyDescent="0.15">
      <c r="B199" s="3">
        <v>41576</v>
      </c>
      <c r="C199" s="4">
        <v>2.4220000000000002</v>
      </c>
      <c r="D199" s="4">
        <v>2.4209999999999998</v>
      </c>
      <c r="H199" s="3">
        <v>41576</v>
      </c>
      <c r="I199" s="4">
        <v>2369.2159999999999</v>
      </c>
      <c r="J199" s="4">
        <v>2372.0529999999999</v>
      </c>
      <c r="N199" s="3">
        <f t="shared" si="4"/>
        <v>41576</v>
      </c>
      <c r="O199" s="1">
        <f t="shared" si="5"/>
        <v>52.784000000000106</v>
      </c>
      <c r="P199" s="1">
        <f t="shared" si="5"/>
        <v>48.947000000000116</v>
      </c>
    </row>
    <row r="200" spans="2:16" x14ac:dyDescent="0.15">
      <c r="B200" s="3">
        <v>41577</v>
      </c>
      <c r="C200" s="4">
        <v>2.4239999999999999</v>
      </c>
      <c r="D200" s="4">
        <v>2.4550000000000001</v>
      </c>
      <c r="H200" s="3">
        <v>41577</v>
      </c>
      <c r="I200" s="4">
        <v>2371.8530000000001</v>
      </c>
      <c r="J200" s="4">
        <v>2407.471</v>
      </c>
      <c r="N200" s="3">
        <f t="shared" ref="N200:N244" si="6">H200</f>
        <v>41577</v>
      </c>
      <c r="O200" s="1">
        <f t="shared" ref="O200:P244" si="7">C200*1000-I200</f>
        <v>52.146999999999935</v>
      </c>
      <c r="P200" s="1">
        <f t="shared" si="7"/>
        <v>47.528999999999996</v>
      </c>
    </row>
    <row r="201" spans="2:16" x14ac:dyDescent="0.15">
      <c r="B201" s="3">
        <v>41578</v>
      </c>
      <c r="C201" s="4">
        <v>2.4489999999999998</v>
      </c>
      <c r="D201" s="4">
        <v>2.431</v>
      </c>
      <c r="H201" s="3">
        <v>41578</v>
      </c>
      <c r="I201" s="4">
        <v>2398.395</v>
      </c>
      <c r="J201" s="4">
        <v>2373.7179999999998</v>
      </c>
      <c r="N201" s="3">
        <f t="shared" si="6"/>
        <v>41578</v>
      </c>
      <c r="O201" s="1">
        <f t="shared" si="7"/>
        <v>50.605000000000018</v>
      </c>
      <c r="P201" s="1">
        <f t="shared" si="7"/>
        <v>57.282000000000153</v>
      </c>
    </row>
    <row r="202" spans="2:16" x14ac:dyDescent="0.15">
      <c r="B202" s="3">
        <v>41579</v>
      </c>
      <c r="C202" s="4">
        <v>2.4329999999999998</v>
      </c>
      <c r="D202" s="4">
        <v>2.4409999999999998</v>
      </c>
      <c r="H202" s="3">
        <v>41579</v>
      </c>
      <c r="I202" s="4">
        <v>2373.962</v>
      </c>
      <c r="J202" s="4">
        <v>2384.96</v>
      </c>
      <c r="N202" s="3">
        <f t="shared" si="6"/>
        <v>41579</v>
      </c>
      <c r="O202" s="1">
        <f t="shared" si="7"/>
        <v>59.038000000000011</v>
      </c>
      <c r="P202" s="1">
        <f t="shared" si="7"/>
        <v>56.039999999999964</v>
      </c>
    </row>
    <row r="203" spans="2:16" x14ac:dyDescent="0.15">
      <c r="B203" s="3">
        <v>41582</v>
      </c>
      <c r="C203" s="4">
        <v>2.4510000000000001</v>
      </c>
      <c r="D203" s="4">
        <v>2.4340000000000002</v>
      </c>
      <c r="H203" s="3">
        <v>41582</v>
      </c>
      <c r="I203" s="4">
        <v>2397.21</v>
      </c>
      <c r="J203" s="4">
        <v>2380.4540000000002</v>
      </c>
      <c r="N203" s="3">
        <f t="shared" si="6"/>
        <v>41582</v>
      </c>
      <c r="O203" s="1">
        <f t="shared" si="7"/>
        <v>53.789999999999964</v>
      </c>
      <c r="P203" s="1">
        <f t="shared" si="7"/>
        <v>53.545999999999822</v>
      </c>
    </row>
    <row r="204" spans="2:16" x14ac:dyDescent="0.15">
      <c r="B204" s="3">
        <v>41583</v>
      </c>
      <c r="C204" s="4">
        <v>2.4249999999999998</v>
      </c>
      <c r="D204" s="4">
        <v>2.4340000000000002</v>
      </c>
      <c r="H204" s="3">
        <v>41583</v>
      </c>
      <c r="I204" s="4">
        <v>2366.884</v>
      </c>
      <c r="J204" s="4">
        <v>2383.7689999999998</v>
      </c>
      <c r="N204" s="3">
        <f t="shared" si="6"/>
        <v>41583</v>
      </c>
      <c r="O204" s="1">
        <f t="shared" si="7"/>
        <v>58.115999999999985</v>
      </c>
      <c r="P204" s="1">
        <f t="shared" si="7"/>
        <v>50.231000000000222</v>
      </c>
    </row>
    <row r="205" spans="2:16" x14ac:dyDescent="0.15">
      <c r="B205" s="3">
        <v>41584</v>
      </c>
      <c r="C205" s="4">
        <v>2.4260000000000002</v>
      </c>
      <c r="D205" s="4">
        <v>2.4060000000000001</v>
      </c>
      <c r="H205" s="3">
        <v>41584</v>
      </c>
      <c r="I205" s="4">
        <v>2371.3240000000001</v>
      </c>
      <c r="J205" s="4">
        <v>2353.5680000000002</v>
      </c>
      <c r="N205" s="3">
        <f t="shared" si="6"/>
        <v>41584</v>
      </c>
      <c r="O205" s="1">
        <f t="shared" si="7"/>
        <v>54.675999999999931</v>
      </c>
      <c r="P205" s="1">
        <f t="shared" si="7"/>
        <v>52.431999999999789</v>
      </c>
    </row>
    <row r="206" spans="2:16" x14ac:dyDescent="0.15">
      <c r="B206" s="3">
        <v>41585</v>
      </c>
      <c r="C206" s="4">
        <v>2.4060000000000001</v>
      </c>
      <c r="D206" s="4">
        <v>2.3959999999999999</v>
      </c>
      <c r="H206" s="3">
        <v>41585</v>
      </c>
      <c r="I206" s="4">
        <v>2351.8710000000001</v>
      </c>
      <c r="J206" s="4">
        <v>2340.5520000000001</v>
      </c>
      <c r="N206" s="3">
        <f t="shared" si="6"/>
        <v>41585</v>
      </c>
      <c r="O206" s="1">
        <f t="shared" si="7"/>
        <v>54.128999999999905</v>
      </c>
      <c r="P206" s="1">
        <f t="shared" si="7"/>
        <v>55.447999999999865</v>
      </c>
    </row>
    <row r="207" spans="2:16" x14ac:dyDescent="0.15">
      <c r="B207" s="3">
        <v>41586</v>
      </c>
      <c r="C207" s="4">
        <v>2.3889999999999998</v>
      </c>
      <c r="D207" s="4">
        <v>2.36</v>
      </c>
      <c r="H207" s="3">
        <v>41586</v>
      </c>
      <c r="I207" s="4">
        <v>2329.0839999999998</v>
      </c>
      <c r="J207" s="4">
        <v>2307.9450000000002</v>
      </c>
      <c r="N207" s="3">
        <f t="shared" si="6"/>
        <v>41586</v>
      </c>
      <c r="O207" s="1">
        <f t="shared" si="7"/>
        <v>59.916000000000167</v>
      </c>
      <c r="P207" s="1">
        <f t="shared" si="7"/>
        <v>52.054999999999836</v>
      </c>
    </row>
    <row r="208" spans="2:16" x14ac:dyDescent="0.15">
      <c r="B208" s="3">
        <v>41589</v>
      </c>
      <c r="C208" s="4">
        <v>2.3570000000000002</v>
      </c>
      <c r="D208" s="4">
        <v>2.363</v>
      </c>
      <c r="H208" s="3">
        <v>41589</v>
      </c>
      <c r="I208" s="4">
        <v>2305.94</v>
      </c>
      <c r="J208" s="4">
        <v>2315.8890000000001</v>
      </c>
      <c r="N208" s="3">
        <f t="shared" si="6"/>
        <v>41589</v>
      </c>
      <c r="O208" s="1">
        <f t="shared" si="7"/>
        <v>51.059999999999945</v>
      </c>
      <c r="P208" s="1">
        <f t="shared" si="7"/>
        <v>47.110999999999876</v>
      </c>
    </row>
    <row r="209" spans="2:16" x14ac:dyDescent="0.15">
      <c r="B209" s="3">
        <v>41590</v>
      </c>
      <c r="C209" s="4">
        <v>2.371</v>
      </c>
      <c r="D209" s="4">
        <v>2.387</v>
      </c>
      <c r="H209" s="3">
        <v>41590</v>
      </c>
      <c r="I209" s="4">
        <v>2319.3620000000001</v>
      </c>
      <c r="J209" s="4">
        <v>2340</v>
      </c>
      <c r="N209" s="3">
        <f t="shared" si="6"/>
        <v>41590</v>
      </c>
      <c r="O209" s="1">
        <f t="shared" si="7"/>
        <v>51.63799999999992</v>
      </c>
      <c r="P209" s="1">
        <f t="shared" si="7"/>
        <v>47</v>
      </c>
    </row>
    <row r="210" spans="2:16" x14ac:dyDescent="0.15">
      <c r="B210" s="3">
        <v>41591</v>
      </c>
      <c r="C210" s="4">
        <v>2.375</v>
      </c>
      <c r="D210" s="4">
        <v>2.3420000000000001</v>
      </c>
      <c r="H210" s="3">
        <v>41591</v>
      </c>
      <c r="I210" s="4">
        <v>2325.36</v>
      </c>
      <c r="J210" s="4">
        <v>2288.116</v>
      </c>
      <c r="N210" s="3">
        <f t="shared" si="6"/>
        <v>41591</v>
      </c>
      <c r="O210" s="1">
        <f t="shared" si="7"/>
        <v>49.639999999999873</v>
      </c>
      <c r="P210" s="1">
        <f t="shared" si="7"/>
        <v>53.884000000000015</v>
      </c>
    </row>
    <row r="211" spans="2:16" x14ac:dyDescent="0.15">
      <c r="B211" s="3">
        <v>41592</v>
      </c>
      <c r="C211" s="4">
        <v>2.3420000000000001</v>
      </c>
      <c r="D211" s="4">
        <v>2.3490000000000002</v>
      </c>
      <c r="H211" s="3">
        <v>41592</v>
      </c>
      <c r="I211" s="4">
        <v>2291.2689999999998</v>
      </c>
      <c r="J211" s="4">
        <v>2304.5010000000002</v>
      </c>
      <c r="N211" s="3">
        <f t="shared" si="6"/>
        <v>41592</v>
      </c>
      <c r="O211" s="1">
        <f t="shared" si="7"/>
        <v>50.731000000000222</v>
      </c>
      <c r="P211" s="1">
        <f t="shared" si="7"/>
        <v>44.498999999999796</v>
      </c>
    </row>
    <row r="212" spans="2:16" x14ac:dyDescent="0.15">
      <c r="B212" s="3">
        <v>41593</v>
      </c>
      <c r="C212" s="4">
        <v>2.359</v>
      </c>
      <c r="D212" s="4">
        <v>2.3980000000000001</v>
      </c>
      <c r="H212" s="3">
        <v>41593</v>
      </c>
      <c r="I212" s="4">
        <v>2306.549</v>
      </c>
      <c r="J212" s="4">
        <v>2350.7339999999999</v>
      </c>
      <c r="N212" s="3">
        <f t="shared" si="6"/>
        <v>41593</v>
      </c>
      <c r="O212" s="1">
        <f t="shared" si="7"/>
        <v>52.451000000000022</v>
      </c>
      <c r="P212" s="1">
        <f t="shared" si="7"/>
        <v>47.266000000000076</v>
      </c>
    </row>
    <row r="213" spans="2:16" x14ac:dyDescent="0.15">
      <c r="B213" s="3">
        <v>41596</v>
      </c>
      <c r="C213" s="4">
        <v>2.4169999999999998</v>
      </c>
      <c r="D213" s="4">
        <v>2.4769999999999999</v>
      </c>
      <c r="H213" s="3">
        <v>41596</v>
      </c>
      <c r="I213" s="4">
        <v>2367.8829999999998</v>
      </c>
      <c r="J213" s="4">
        <v>2428.9029999999998</v>
      </c>
      <c r="N213" s="3">
        <f t="shared" si="6"/>
        <v>41596</v>
      </c>
      <c r="O213" s="1">
        <f t="shared" si="7"/>
        <v>49.117000000000189</v>
      </c>
      <c r="P213" s="1">
        <f t="shared" si="7"/>
        <v>48.097000000000207</v>
      </c>
    </row>
    <row r="214" spans="2:16" x14ac:dyDescent="0.15">
      <c r="B214" s="3">
        <v>41597</v>
      </c>
      <c r="C214" s="4">
        <v>2.4729999999999999</v>
      </c>
      <c r="D214" s="4">
        <v>2.4660000000000002</v>
      </c>
      <c r="H214" s="3">
        <v>41597</v>
      </c>
      <c r="I214" s="4">
        <v>2427.9279999999999</v>
      </c>
      <c r="J214" s="4">
        <v>2412.163</v>
      </c>
      <c r="N214" s="3">
        <f t="shared" si="6"/>
        <v>41597</v>
      </c>
      <c r="O214" s="1">
        <f t="shared" si="7"/>
        <v>45.072000000000116</v>
      </c>
      <c r="P214" s="1">
        <f t="shared" si="7"/>
        <v>53.836999999999989</v>
      </c>
    </row>
    <row r="215" spans="2:16" x14ac:dyDescent="0.15">
      <c r="B215" s="3">
        <v>41598</v>
      </c>
      <c r="C215" s="4">
        <v>2.484</v>
      </c>
      <c r="D215" s="4">
        <v>2.4769999999999999</v>
      </c>
      <c r="H215" s="3">
        <v>41598</v>
      </c>
      <c r="I215" s="4">
        <v>2428.7669999999998</v>
      </c>
      <c r="J215" s="4">
        <v>2424.85</v>
      </c>
      <c r="N215" s="3">
        <f t="shared" si="6"/>
        <v>41598</v>
      </c>
      <c r="O215" s="1">
        <f t="shared" si="7"/>
        <v>55.233000000000175</v>
      </c>
      <c r="P215" s="1">
        <f t="shared" si="7"/>
        <v>52.150000000000091</v>
      </c>
    </row>
    <row r="216" spans="2:16" x14ac:dyDescent="0.15">
      <c r="B216" s="3">
        <v>41599</v>
      </c>
      <c r="C216" s="4">
        <v>2.4660000000000002</v>
      </c>
      <c r="D216" s="4">
        <v>2.4649999999999999</v>
      </c>
      <c r="H216" s="3">
        <v>41599</v>
      </c>
      <c r="I216" s="4">
        <v>2412.451</v>
      </c>
      <c r="J216" s="4">
        <v>2409.989</v>
      </c>
      <c r="N216" s="3">
        <f t="shared" si="6"/>
        <v>41599</v>
      </c>
      <c r="O216" s="1">
        <f t="shared" si="7"/>
        <v>53.548999999999978</v>
      </c>
      <c r="P216" s="1">
        <f t="shared" si="7"/>
        <v>55.010999999999967</v>
      </c>
    </row>
    <row r="217" spans="2:16" x14ac:dyDescent="0.15">
      <c r="B217" s="3">
        <v>41600</v>
      </c>
      <c r="C217" s="4">
        <v>2.468</v>
      </c>
      <c r="D217" s="4">
        <v>2.4510000000000001</v>
      </c>
      <c r="H217" s="3">
        <v>41600</v>
      </c>
      <c r="I217" s="4">
        <v>2415.29</v>
      </c>
      <c r="J217" s="4">
        <v>2397.962</v>
      </c>
      <c r="N217" s="3">
        <f t="shared" si="6"/>
        <v>41600</v>
      </c>
      <c r="O217" s="1">
        <f t="shared" si="7"/>
        <v>52.710000000000036</v>
      </c>
      <c r="P217" s="1">
        <f t="shared" si="7"/>
        <v>53.038000000000011</v>
      </c>
    </row>
    <row r="218" spans="2:16" x14ac:dyDescent="0.15">
      <c r="B218" s="3">
        <v>41603</v>
      </c>
      <c r="C218" s="4">
        <v>2.4380000000000002</v>
      </c>
      <c r="D218" s="4">
        <v>2.4380000000000002</v>
      </c>
      <c r="H218" s="3">
        <v>41603</v>
      </c>
      <c r="I218" s="4">
        <v>2385.7840000000001</v>
      </c>
      <c r="J218" s="4">
        <v>2388.6289999999999</v>
      </c>
      <c r="N218" s="3">
        <f t="shared" si="6"/>
        <v>41603</v>
      </c>
      <c r="O218" s="1">
        <f t="shared" si="7"/>
        <v>52.215999999999894</v>
      </c>
      <c r="P218" s="1">
        <f t="shared" si="7"/>
        <v>49.371000000000095</v>
      </c>
    </row>
    <row r="219" spans="2:16" x14ac:dyDescent="0.15">
      <c r="B219" s="3">
        <v>41604</v>
      </c>
      <c r="C219" s="4">
        <v>2.4390000000000001</v>
      </c>
      <c r="D219" s="4">
        <v>2.4369999999999998</v>
      </c>
      <c r="H219" s="3">
        <v>41604</v>
      </c>
      <c r="I219" s="4">
        <v>2387.826</v>
      </c>
      <c r="J219" s="4">
        <v>2387.4160000000002</v>
      </c>
      <c r="N219" s="3">
        <f t="shared" si="6"/>
        <v>41604</v>
      </c>
      <c r="O219" s="1">
        <f t="shared" si="7"/>
        <v>51.173999999999978</v>
      </c>
      <c r="P219" s="1">
        <f t="shared" si="7"/>
        <v>49.583999999999833</v>
      </c>
    </row>
    <row r="220" spans="2:16" x14ac:dyDescent="0.15">
      <c r="B220" s="3">
        <v>41605</v>
      </c>
      <c r="C220" s="4">
        <v>2.4359999999999999</v>
      </c>
      <c r="D220" s="4">
        <v>2.4649999999999999</v>
      </c>
      <c r="H220" s="3">
        <v>41605</v>
      </c>
      <c r="I220" s="4">
        <v>2386.3620000000001</v>
      </c>
      <c r="J220" s="4">
        <v>2414.4810000000002</v>
      </c>
      <c r="N220" s="3">
        <f t="shared" si="6"/>
        <v>41605</v>
      </c>
      <c r="O220" s="1">
        <f t="shared" si="7"/>
        <v>49.63799999999992</v>
      </c>
      <c r="P220" s="1">
        <f t="shared" si="7"/>
        <v>50.518999999999778</v>
      </c>
    </row>
    <row r="221" spans="2:16" x14ac:dyDescent="0.15">
      <c r="B221" s="3">
        <v>41606</v>
      </c>
      <c r="C221" s="4">
        <v>2.472</v>
      </c>
      <c r="D221" s="4">
        <v>2.4910000000000001</v>
      </c>
      <c r="H221" s="3">
        <v>41606</v>
      </c>
      <c r="I221" s="4">
        <v>2419.15</v>
      </c>
      <c r="J221" s="4">
        <v>2439.5300000000002</v>
      </c>
      <c r="N221" s="3">
        <f t="shared" si="6"/>
        <v>41606</v>
      </c>
      <c r="O221" s="1">
        <f t="shared" si="7"/>
        <v>52.849999999999909</v>
      </c>
      <c r="P221" s="1">
        <f t="shared" si="7"/>
        <v>51.4699999999998</v>
      </c>
    </row>
    <row r="222" spans="2:16" x14ac:dyDescent="0.15">
      <c r="B222" s="3">
        <v>41607</v>
      </c>
      <c r="C222" s="4">
        <v>2.4940000000000002</v>
      </c>
      <c r="D222" s="4">
        <v>2.4929999999999999</v>
      </c>
      <c r="H222" s="3">
        <v>41607</v>
      </c>
      <c r="I222" s="4">
        <v>2442.6759999999999</v>
      </c>
      <c r="J222" s="4">
        <v>2438.944</v>
      </c>
      <c r="N222" s="3">
        <f t="shared" si="6"/>
        <v>41607</v>
      </c>
      <c r="O222" s="1">
        <f t="shared" si="7"/>
        <v>51.324000000000069</v>
      </c>
      <c r="P222" s="1">
        <f t="shared" si="7"/>
        <v>54.05600000000004</v>
      </c>
    </row>
    <row r="223" spans="2:16" x14ac:dyDescent="0.15">
      <c r="B223" s="3">
        <v>41610</v>
      </c>
      <c r="C223" s="4">
        <v>2.484</v>
      </c>
      <c r="D223" s="4">
        <v>2.4700000000000002</v>
      </c>
      <c r="H223" s="3">
        <v>41610</v>
      </c>
      <c r="I223" s="4">
        <v>2423.9690000000001</v>
      </c>
      <c r="J223" s="4">
        <v>2418.788</v>
      </c>
      <c r="N223" s="3">
        <f t="shared" si="6"/>
        <v>41610</v>
      </c>
      <c r="O223" s="1">
        <f t="shared" si="7"/>
        <v>60.030999999999949</v>
      </c>
      <c r="P223" s="1">
        <f t="shared" si="7"/>
        <v>51.211999999999989</v>
      </c>
    </row>
    <row r="224" spans="2:16" x14ac:dyDescent="0.15">
      <c r="B224" s="3">
        <v>41611</v>
      </c>
      <c r="C224" s="4">
        <v>2.4660000000000002</v>
      </c>
      <c r="D224" s="4">
        <v>2.492</v>
      </c>
      <c r="H224" s="3">
        <v>41611</v>
      </c>
      <c r="I224" s="4">
        <v>2410.6930000000002</v>
      </c>
      <c r="J224" s="4">
        <v>2442.7840000000001</v>
      </c>
      <c r="N224" s="3">
        <f t="shared" si="6"/>
        <v>41611</v>
      </c>
      <c r="O224" s="1">
        <f t="shared" si="7"/>
        <v>55.306999999999789</v>
      </c>
      <c r="P224" s="1">
        <f t="shared" si="7"/>
        <v>49.215999999999894</v>
      </c>
    </row>
    <row r="225" spans="2:16" x14ac:dyDescent="0.15">
      <c r="B225" s="3">
        <v>41612</v>
      </c>
      <c r="C225" s="4">
        <v>2.496</v>
      </c>
      <c r="D225" s="4">
        <v>2.524</v>
      </c>
      <c r="H225" s="3">
        <v>41612</v>
      </c>
      <c r="I225" s="4">
        <v>2439.8240000000001</v>
      </c>
      <c r="J225" s="4">
        <v>2475.1350000000002</v>
      </c>
      <c r="N225" s="3">
        <f t="shared" si="6"/>
        <v>41612</v>
      </c>
      <c r="O225" s="1">
        <f t="shared" si="7"/>
        <v>56.175999999999931</v>
      </c>
      <c r="P225" s="1">
        <f t="shared" si="7"/>
        <v>48.864999999999782</v>
      </c>
    </row>
    <row r="226" spans="2:16" x14ac:dyDescent="0.15">
      <c r="B226" s="3">
        <v>41613</v>
      </c>
      <c r="C226" s="4">
        <v>2.5249999999999999</v>
      </c>
      <c r="D226" s="4">
        <v>2.524</v>
      </c>
      <c r="H226" s="3">
        <v>41613</v>
      </c>
      <c r="I226" s="4">
        <v>2476.453</v>
      </c>
      <c r="J226" s="4">
        <v>2468.1970000000001</v>
      </c>
      <c r="N226" s="3">
        <f t="shared" si="6"/>
        <v>41613</v>
      </c>
      <c r="O226" s="1">
        <f t="shared" si="7"/>
        <v>48.547000000000025</v>
      </c>
      <c r="P226" s="1">
        <f t="shared" si="7"/>
        <v>55.802999999999884</v>
      </c>
    </row>
    <row r="227" spans="2:16" x14ac:dyDescent="0.15">
      <c r="B227" s="3">
        <v>41614</v>
      </c>
      <c r="C227" s="4">
        <v>2.5190000000000001</v>
      </c>
      <c r="D227" s="4">
        <v>2.5070000000000001</v>
      </c>
      <c r="H227" s="3">
        <v>41614</v>
      </c>
      <c r="I227" s="4">
        <v>2463.0430000000001</v>
      </c>
      <c r="J227" s="4">
        <v>2452.2869999999998</v>
      </c>
      <c r="N227" s="3">
        <f t="shared" si="6"/>
        <v>41614</v>
      </c>
      <c r="O227" s="1">
        <f t="shared" si="7"/>
        <v>55.95699999999988</v>
      </c>
      <c r="P227" s="1">
        <f t="shared" si="7"/>
        <v>54.713000000000193</v>
      </c>
    </row>
    <row r="228" spans="2:16" x14ac:dyDescent="0.15">
      <c r="B228" s="3">
        <v>41617</v>
      </c>
      <c r="C228" s="4">
        <v>2.5179999999999998</v>
      </c>
      <c r="D228" s="4">
        <v>2.5059999999999998</v>
      </c>
      <c r="H228" s="3">
        <v>41617</v>
      </c>
      <c r="I228" s="4">
        <v>2460.0279999999998</v>
      </c>
      <c r="J228" s="4">
        <v>2450.8719999999998</v>
      </c>
      <c r="N228" s="3">
        <f t="shared" si="6"/>
        <v>41617</v>
      </c>
      <c r="O228" s="1">
        <f t="shared" si="7"/>
        <v>57.972000000000207</v>
      </c>
      <c r="P228" s="1">
        <f t="shared" si="7"/>
        <v>55.128000000000156</v>
      </c>
    </row>
    <row r="229" spans="2:16" x14ac:dyDescent="0.15">
      <c r="B229" s="3">
        <v>41618</v>
      </c>
      <c r="C229" s="4">
        <v>2.508</v>
      </c>
      <c r="D229" s="4">
        <v>2.5049999999999999</v>
      </c>
      <c r="H229" s="3">
        <v>41618</v>
      </c>
      <c r="I229" s="4">
        <v>2456.23</v>
      </c>
      <c r="J229" s="4">
        <v>2453.3220000000001</v>
      </c>
      <c r="N229" s="3">
        <f t="shared" si="6"/>
        <v>41618</v>
      </c>
      <c r="O229" s="1">
        <f t="shared" si="7"/>
        <v>51.769999999999982</v>
      </c>
      <c r="P229" s="1">
        <f t="shared" si="7"/>
        <v>51.677999999999884</v>
      </c>
    </row>
    <row r="230" spans="2:16" x14ac:dyDescent="0.15">
      <c r="B230" s="3">
        <v>41619</v>
      </c>
      <c r="C230" s="4">
        <v>2.4929999999999999</v>
      </c>
      <c r="D230" s="4">
        <v>2.4660000000000002</v>
      </c>
      <c r="H230" s="3">
        <v>41619</v>
      </c>
      <c r="I230" s="4">
        <v>2440.5030000000002</v>
      </c>
      <c r="J230" s="4">
        <v>2412.7629999999999</v>
      </c>
      <c r="N230" s="3">
        <f t="shared" si="6"/>
        <v>41619</v>
      </c>
      <c r="O230" s="1">
        <f t="shared" si="7"/>
        <v>52.496999999999844</v>
      </c>
      <c r="P230" s="1">
        <f t="shared" si="7"/>
        <v>53.23700000000008</v>
      </c>
    </row>
    <row r="231" spans="2:16" x14ac:dyDescent="0.15">
      <c r="B231" s="3">
        <v>41620</v>
      </c>
      <c r="C231" s="4">
        <v>2.4649999999999999</v>
      </c>
      <c r="D231" s="4">
        <v>2.4609999999999999</v>
      </c>
      <c r="H231" s="3">
        <v>41620</v>
      </c>
      <c r="I231" s="4">
        <v>2406.7660000000001</v>
      </c>
      <c r="J231" s="4">
        <v>2410.0149999999999</v>
      </c>
      <c r="N231" s="3">
        <f t="shared" si="6"/>
        <v>41620</v>
      </c>
      <c r="O231" s="1">
        <f t="shared" si="7"/>
        <v>58.233999999999924</v>
      </c>
      <c r="P231" s="1">
        <f t="shared" si="7"/>
        <v>50.985000000000127</v>
      </c>
    </row>
    <row r="232" spans="2:16" x14ac:dyDescent="0.15">
      <c r="B232" s="3">
        <v>41621</v>
      </c>
      <c r="C232" s="4">
        <v>2.4390000000000001</v>
      </c>
      <c r="D232" s="4">
        <v>2.46</v>
      </c>
      <c r="H232" s="3">
        <v>41621</v>
      </c>
      <c r="I232" s="4">
        <v>2388.6590000000001</v>
      </c>
      <c r="J232" s="4">
        <v>2406.6390000000001</v>
      </c>
      <c r="N232" s="3">
        <f t="shared" si="6"/>
        <v>41621</v>
      </c>
      <c r="O232" s="1">
        <f t="shared" si="7"/>
        <v>50.340999999999894</v>
      </c>
      <c r="P232" s="1">
        <f t="shared" si="7"/>
        <v>53.360999999999876</v>
      </c>
    </row>
    <row r="233" spans="2:16" x14ac:dyDescent="0.15">
      <c r="B233" s="3">
        <v>41624</v>
      </c>
      <c r="C233" s="4">
        <v>2.4620000000000002</v>
      </c>
      <c r="D233" s="4">
        <v>2.42</v>
      </c>
      <c r="H233" s="3">
        <v>41624</v>
      </c>
      <c r="I233" s="4">
        <v>2408.6779999999999</v>
      </c>
      <c r="J233" s="4">
        <v>2367.9229999999998</v>
      </c>
      <c r="N233" s="3">
        <f t="shared" si="6"/>
        <v>41624</v>
      </c>
      <c r="O233" s="1">
        <f t="shared" si="7"/>
        <v>53.322000000000116</v>
      </c>
      <c r="P233" s="1">
        <f t="shared" si="7"/>
        <v>52.077000000000226</v>
      </c>
    </row>
    <row r="234" spans="2:16" x14ac:dyDescent="0.15">
      <c r="B234" s="3">
        <v>41625</v>
      </c>
      <c r="C234" s="4">
        <v>2.42</v>
      </c>
      <c r="D234" s="4">
        <v>2.4049999999999998</v>
      </c>
      <c r="H234" s="3">
        <v>41625</v>
      </c>
      <c r="I234" s="4">
        <v>2369.2550000000001</v>
      </c>
      <c r="J234" s="4">
        <v>2356.3760000000002</v>
      </c>
      <c r="N234" s="3">
        <f t="shared" si="6"/>
        <v>41625</v>
      </c>
      <c r="O234" s="1">
        <f t="shared" si="7"/>
        <v>50.744999999999891</v>
      </c>
      <c r="P234" s="1">
        <f t="shared" si="7"/>
        <v>48.623999999999796</v>
      </c>
    </row>
    <row r="235" spans="2:16" x14ac:dyDescent="0.15">
      <c r="B235" s="3">
        <v>41626</v>
      </c>
      <c r="C235" s="4">
        <v>2.407</v>
      </c>
      <c r="D235" s="4">
        <v>2.407</v>
      </c>
      <c r="H235" s="3">
        <v>41626</v>
      </c>
      <c r="I235" s="4">
        <v>2356.703</v>
      </c>
      <c r="J235" s="4">
        <v>2357.2260000000001</v>
      </c>
      <c r="N235" s="3">
        <f t="shared" si="6"/>
        <v>41626</v>
      </c>
      <c r="O235" s="1">
        <f t="shared" si="7"/>
        <v>50.297000000000025</v>
      </c>
      <c r="P235" s="1">
        <f t="shared" si="7"/>
        <v>49.773999999999887</v>
      </c>
    </row>
    <row r="236" spans="2:16" x14ac:dyDescent="0.15">
      <c r="B236" s="3">
        <v>41627</v>
      </c>
      <c r="C236" s="4">
        <v>2.4140000000000001</v>
      </c>
      <c r="D236" s="4">
        <v>2.3839999999999999</v>
      </c>
      <c r="H236" s="3">
        <v>41627</v>
      </c>
      <c r="I236" s="4">
        <v>2366.2049999999999</v>
      </c>
      <c r="J236" s="4">
        <v>2332.41</v>
      </c>
      <c r="N236" s="3">
        <f t="shared" si="6"/>
        <v>41627</v>
      </c>
      <c r="O236" s="1">
        <f t="shared" si="7"/>
        <v>47.795000000000073</v>
      </c>
      <c r="P236" s="1">
        <f t="shared" si="7"/>
        <v>51.590000000000146</v>
      </c>
    </row>
    <row r="237" spans="2:16" x14ac:dyDescent="0.15">
      <c r="B237" s="3">
        <v>41628</v>
      </c>
      <c r="C237" s="4">
        <v>2.3860000000000001</v>
      </c>
      <c r="D237" s="4">
        <v>2.3330000000000002</v>
      </c>
      <c r="H237" s="3">
        <v>41628</v>
      </c>
      <c r="I237" s="4">
        <v>2335.0520000000001</v>
      </c>
      <c r="J237" s="4">
        <v>2278.136</v>
      </c>
      <c r="N237" s="3">
        <f t="shared" si="6"/>
        <v>41628</v>
      </c>
      <c r="O237" s="1">
        <f t="shared" si="7"/>
        <v>50.947999999999865</v>
      </c>
      <c r="P237" s="1">
        <f t="shared" si="7"/>
        <v>54.864000000000033</v>
      </c>
    </row>
    <row r="238" spans="2:16" x14ac:dyDescent="0.15">
      <c r="B238" s="3">
        <v>41631</v>
      </c>
      <c r="C238" s="4">
        <v>2.3330000000000002</v>
      </c>
      <c r="D238" s="4">
        <v>2.3330000000000002</v>
      </c>
      <c r="H238" s="3">
        <v>41631</v>
      </c>
      <c r="I238" s="4">
        <v>2283.8000000000002</v>
      </c>
      <c r="J238" s="4">
        <v>2284.6019999999999</v>
      </c>
      <c r="N238" s="3">
        <f t="shared" si="6"/>
        <v>41631</v>
      </c>
      <c r="O238" s="1">
        <f t="shared" si="7"/>
        <v>49.199999999999818</v>
      </c>
      <c r="P238" s="1">
        <f t="shared" si="7"/>
        <v>48.398000000000138</v>
      </c>
    </row>
    <row r="239" spans="2:16" x14ac:dyDescent="0.15">
      <c r="B239" s="3">
        <v>41632</v>
      </c>
      <c r="C239" s="4">
        <v>2.3410000000000002</v>
      </c>
      <c r="D239" s="4">
        <v>2.3359999999999999</v>
      </c>
      <c r="H239" s="3">
        <v>41632</v>
      </c>
      <c r="I239" s="4">
        <v>2291.125</v>
      </c>
      <c r="J239" s="4">
        <v>2288.248</v>
      </c>
      <c r="N239" s="3">
        <f t="shared" si="6"/>
        <v>41632</v>
      </c>
      <c r="O239" s="1">
        <f t="shared" si="7"/>
        <v>49.875</v>
      </c>
      <c r="P239" s="1">
        <f t="shared" si="7"/>
        <v>47.751999999999953</v>
      </c>
    </row>
    <row r="240" spans="2:16" x14ac:dyDescent="0.15">
      <c r="B240" s="3">
        <v>41633</v>
      </c>
      <c r="C240" s="4">
        <v>2.34</v>
      </c>
      <c r="D240" s="4">
        <v>2.3479999999999999</v>
      </c>
      <c r="H240" s="3">
        <v>41633</v>
      </c>
      <c r="I240" s="4">
        <v>2291.748</v>
      </c>
      <c r="J240" s="4">
        <v>2305.11</v>
      </c>
      <c r="N240" s="3">
        <f t="shared" si="6"/>
        <v>41633</v>
      </c>
      <c r="O240" s="1">
        <f t="shared" si="7"/>
        <v>48.251999999999953</v>
      </c>
      <c r="P240" s="1">
        <f t="shared" si="7"/>
        <v>42.889999999999873</v>
      </c>
    </row>
    <row r="241" spans="2:16" x14ac:dyDescent="0.15">
      <c r="B241" s="3">
        <v>41634</v>
      </c>
      <c r="C241" s="4">
        <v>2.3450000000000002</v>
      </c>
      <c r="D241" s="4">
        <v>2.3159999999999998</v>
      </c>
      <c r="H241" s="3">
        <v>41634</v>
      </c>
      <c r="I241" s="4">
        <v>2299.9720000000002</v>
      </c>
      <c r="J241" s="4">
        <v>2265.3339999999998</v>
      </c>
      <c r="N241" s="3">
        <f t="shared" si="6"/>
        <v>41634</v>
      </c>
      <c r="O241" s="1">
        <f t="shared" si="7"/>
        <v>45.027999999999793</v>
      </c>
      <c r="P241" s="1">
        <f t="shared" si="7"/>
        <v>50.666000000000167</v>
      </c>
    </row>
    <row r="242" spans="2:16" x14ac:dyDescent="0.15">
      <c r="B242" s="3">
        <v>41635</v>
      </c>
      <c r="C242" s="4">
        <v>2.3170000000000002</v>
      </c>
      <c r="D242" s="4">
        <v>2.347</v>
      </c>
      <c r="H242" s="3">
        <v>41635</v>
      </c>
      <c r="I242" s="4">
        <v>2268.5349999999999</v>
      </c>
      <c r="J242" s="4">
        <v>2303.4780000000001</v>
      </c>
      <c r="N242" s="3">
        <f t="shared" si="6"/>
        <v>41635</v>
      </c>
      <c r="O242" s="1">
        <f t="shared" si="7"/>
        <v>48.465000000000146</v>
      </c>
      <c r="P242" s="1">
        <f t="shared" si="7"/>
        <v>43.521999999999935</v>
      </c>
    </row>
    <row r="243" spans="2:16" x14ac:dyDescent="0.15">
      <c r="B243" s="3">
        <v>41638</v>
      </c>
      <c r="C243" s="4">
        <v>2.36</v>
      </c>
      <c r="D243" s="4">
        <v>2.3490000000000002</v>
      </c>
      <c r="H243" s="3">
        <v>41638</v>
      </c>
      <c r="I243" s="4">
        <v>2313.38</v>
      </c>
      <c r="J243" s="4">
        <v>2299.4580000000001</v>
      </c>
      <c r="N243" s="3">
        <f t="shared" si="6"/>
        <v>41638</v>
      </c>
      <c r="O243" s="1">
        <f t="shared" si="7"/>
        <v>46.619999999999891</v>
      </c>
      <c r="P243" s="1">
        <f t="shared" si="7"/>
        <v>49.541999999999916</v>
      </c>
    </row>
    <row r="244" spans="2:16" x14ac:dyDescent="0.15">
      <c r="B244" s="3">
        <v>41639</v>
      </c>
      <c r="C244" s="4">
        <v>2.335</v>
      </c>
      <c r="D244" s="4">
        <v>2.3759999999999999</v>
      </c>
      <c r="H244" s="3">
        <v>41639</v>
      </c>
      <c r="I244" s="4">
        <v>2289.0100000000002</v>
      </c>
      <c r="J244" s="4">
        <v>2330.0259999999998</v>
      </c>
      <c r="N244" s="3">
        <f t="shared" si="6"/>
        <v>41639</v>
      </c>
      <c r="O244" s="1">
        <f t="shared" si="7"/>
        <v>45.989999999999782</v>
      </c>
      <c r="P244" s="1">
        <f t="shared" si="7"/>
        <v>45.97400000000016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2017</vt:lpstr>
      <vt:lpstr>2016</vt:lpstr>
      <vt:lpstr>2015</vt:lpstr>
      <vt:lpstr>2014</vt:lpstr>
      <vt:lpstr>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2018-01-14T07:15:33Z</dcterms:modified>
</cp:coreProperties>
</file>