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zhending\Desktop\"/>
    </mc:Choice>
  </mc:AlternateContent>
  <bookViews>
    <workbookView xWindow="0" yWindow="0" windowWidth="20220" windowHeight="7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7" i="1"/>
  <c r="C4" i="1"/>
  <c r="C8" i="1"/>
  <c r="C5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<sst xmlns="http://schemas.openxmlformats.org/spreadsheetml/2006/main" count="17" uniqueCount="17">
  <si>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螺纹钢</t>
    <phoneticPr fontId="1" type="noConversion"/>
  </si>
  <si>
    <t>铁矿石</t>
    <phoneticPr fontId="1" type="noConversion"/>
  </si>
  <si>
    <t>沪铜</t>
    <phoneticPr fontId="1" type="noConversion"/>
  </si>
  <si>
    <t>焦炭</t>
    <phoneticPr fontId="1" type="noConversion"/>
  </si>
  <si>
    <t>郑棉</t>
    <phoneticPr fontId="1" type="noConversion"/>
  </si>
  <si>
    <t>豆粕</t>
    <phoneticPr fontId="1" type="noConversion"/>
  </si>
  <si>
    <t>白糖</t>
    <phoneticPr fontId="1" type="noConversion"/>
  </si>
  <si>
    <t>价格</t>
    <phoneticPr fontId="1" type="noConversion"/>
  </si>
  <si>
    <t>涨跌幅</t>
    <phoneticPr fontId="1" type="noConversion"/>
  </si>
  <si>
    <t>Symbol</t>
    <phoneticPr fontId="1" type="noConversion"/>
  </si>
  <si>
    <t>RB.SHF</t>
    <phoneticPr fontId="1" type="noConversion"/>
  </si>
  <si>
    <t>I.DCE</t>
    <phoneticPr fontId="1" type="noConversion"/>
  </si>
  <si>
    <t>CU.SHF</t>
    <phoneticPr fontId="1" type="noConversion"/>
  </si>
  <si>
    <t>M.DCE</t>
    <phoneticPr fontId="1" type="noConversion"/>
  </si>
  <si>
    <t>SR.CZC</t>
    <phoneticPr fontId="1" type="noConversion"/>
  </si>
  <si>
    <t>J.DCE</t>
    <phoneticPr fontId="1" type="noConversion"/>
  </si>
  <si>
    <t>CF.CZC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</si>
</sst>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,##0.0000"/>
    <numFmt numFmtId="177" formatCode="#,##0.0_ "/>
    <numFmt numFmtId="178" formatCode="#,##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49860</v>
        <stp/>
        <stp>CU.SHF</stp>
        <stp>Rt_Price</stp>
        <tr r="B4" s="1"/>
      </tp>
      <tp>
        <v>16535</v>
        <stp/>
        <stp>CF.CZC</stp>
        <stp>Rt_Price</stp>
        <tr r="B8" s="1"/>
      </tp>
      <tp>
        <v>3844</v>
        <stp/>
        <stp>RB.SHF</stp>
        <stp>Rt_Price</stp>
        <tr r="B2" s="1"/>
      </tp>
      <tp>
        <v>4912</v>
        <stp/>
        <stp>SR.czc</stp>
        <stp>Rt_Price</stp>
        <tr r="B6" s="1"/>
      </tp>
      <tp>
        <v>1.4200000000000002</v>
        <stp/>
        <stp>RB.SHF</stp>
        <stp>PctChg</stp>
        <tr r="C2" s="1"/>
      </tp>
      <tp>
        <v>0.65</v>
        <stp/>
        <stp>CU.SHF</stp>
        <stp>PctChg</stp>
        <tr r="C4" s="1"/>
      </tp>
      <tp>
        <v>0.52</v>
        <stp/>
        <stp>CF.CZC</stp>
        <stp>PctChg</stp>
        <tr r="C8" s="1"/>
      </tp>
      <tp>
        <v>-0.41000000000000003</v>
        <stp/>
        <stp>SR.CZC</stp>
        <stp>PctChg</stp>
        <tr r="C6" s="1"/>
      </tp>
      <tp>
        <v>461.5</v>
        <stp/>
        <stp>I.DCE</stp>
        <stp>Rt_Price</stp>
        <tr r="B3" s="1"/>
      </tp>
      <tp>
        <v>2023.5</v>
        <stp/>
        <stp>J.DCE</stp>
        <stp>Rt_Price</stp>
        <tr r="B7" s="1"/>
      </tp>
      <tp>
        <v>3130</v>
        <stp/>
        <stp>M.DCE</stp>
        <stp>Rt_Price</stp>
        <tr r="B5" s="1"/>
      </tp>
      <tp>
        <v>0.98</v>
        <stp/>
        <stp>I.DCE</stp>
        <stp>PctChg</stp>
        <tr r="C3" s="1"/>
      </tp>
      <tp>
        <v>0.57000000000000006</v>
        <stp/>
        <stp>J.DCE</stp>
        <stp>PctChg</stp>
        <tr r="C7" s="1"/>
      </tp>
      <tp>
        <v>-1.4200000000000002</v>
        <stp/>
        <stp>M.DCE</stp>
        <stp>PctChg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L5" sqref="L5"/>
    </sheetView>
  </sheetViews>
  <sheetFormatPr defaultRowHeight="14.25" x14ac:dyDescent="0.2"/>
  <cols>
    <col min="2" max="2" width="8.75" bestFit="1" customWidth="1"/>
    <col min="4" max="4" width="7.25" customWidth="1"/>
    <col min="5" max="5" width="6.875" customWidth="1"/>
  </cols>
  <sheetData>
    <row r="1" spans="1:7" x14ac:dyDescent="0.2">
      <c r="B1" s="3" t="s">
        <v>7</v>
      </c>
      <c r="C1" s="3" t="s">
        <v>8</v>
      </c>
      <c r="G1" t="s">
        <v>9</v>
      </c>
    </row>
    <row r="2" spans="1:7" x14ac:dyDescent="0.2">
      <c r="A2" s="6" t="s">
        <v>0</v>
      </c>
      <c r="B2" s="4">
        <f>RTD("wdf.rtq",,"RB.SHF","Rt_Price")</f>
        <v>3844</v>
      </c>
      <c r="C2" s="2">
        <f>RTD("wdf.rtq",,G2,"PctChg")/100</f>
        <v>1.4200000000000001E-2</v>
      </c>
      <c r="D2" s="1"/>
      <c r="G2" t="s">
        <v>10</v>
      </c>
    </row>
    <row r="3" spans="1:7" x14ac:dyDescent="0.2">
      <c r="A3" s="6" t="s">
        <v>1</v>
      </c>
      <c r="B3" s="5">
        <f>RTD("wdf.rtq",,"I.DCE","Rt_Price")</f>
        <v>461.5</v>
      </c>
      <c r="C3" s="2">
        <f>RTD("wdf.rtq",,G3,"PctChg")/100</f>
        <v>9.7999999999999997E-3</v>
      </c>
      <c r="G3" t="s">
        <v>11</v>
      </c>
    </row>
    <row r="4" spans="1:7" x14ac:dyDescent="0.2">
      <c r="A4" s="6" t="s">
        <v>2</v>
      </c>
      <c r="B4" s="4">
        <f>RTD("wdf.rtq",,"CU.SHF","Rt_Price")</f>
        <v>49860</v>
      </c>
      <c r="C4" s="2">
        <f>RTD("wdf.rtq",,G4,"PctChg")/100</f>
        <v>6.5000000000000006E-3</v>
      </c>
      <c r="G4" t="s">
        <v>12</v>
      </c>
    </row>
    <row r="5" spans="1:7" x14ac:dyDescent="0.2">
      <c r="A5" s="6" t="s">
        <v>5</v>
      </c>
      <c r="B5" s="4">
        <f>RTD("wdf.rtq",,"M.DCE","Rt_Price")</f>
        <v>3130</v>
      </c>
      <c r="C5" s="2">
        <f>RTD("wdf.rtq",,G5,"PctChg")/100</f>
        <v>-1.4200000000000001E-2</v>
      </c>
      <c r="G5" t="s">
        <v>13</v>
      </c>
    </row>
    <row r="6" spans="1:7" x14ac:dyDescent="0.2">
      <c r="A6" s="6" t="s">
        <v>6</v>
      </c>
      <c r="B6" s="4">
        <f>RTD("wdf.rtq",,"SR.czc","Rt_Price")</f>
        <v>4912</v>
      </c>
      <c r="C6" s="2">
        <f>RTD("wdf.rtq",,G6,"PctChg")/100</f>
        <v>-4.1000000000000003E-3</v>
      </c>
      <c r="G6" t="s">
        <v>14</v>
      </c>
    </row>
    <row r="7" spans="1:7" x14ac:dyDescent="0.2">
      <c r="A7" s="6" t="s">
        <v>3</v>
      </c>
      <c r="B7" s="4">
        <f>RTD("wdf.rtq",,"J.DCE","Rt_Price")</f>
        <v>2023.5</v>
      </c>
      <c r="C7" s="2">
        <f>RTD("wdf.rtq",,G7,"PctChg")/100</f>
        <v>5.7000000000000002E-3</v>
      </c>
      <c r="G7" t="s">
        <v>15</v>
      </c>
    </row>
    <row r="8" spans="1:7" x14ac:dyDescent="0.2">
      <c r="A8" s="6" t="s">
        <v>4</v>
      </c>
      <c r="B8" s="4">
        <f>RTD("wdf.rtq",,"CF.CZC","Rt_Price")</f>
        <v>16535</v>
      </c>
      <c r="C8" s="2">
        <f>RTD("wdf.rtq",,G8,"PctChg")/100</f>
        <v>5.1999999999999998E-3</v>
      </c>
      <c r="G8" t="s">
        <v>16</v>
      </c>
    </row>
  </sheetData>
  <phoneticPr fontId="1" type="noConversion"/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2018-07-09T13:24:37Z</dcterms:created>
  <dcterms:modified xsi:type="dcterms:W3CDTF">2018-07-09T13:38:35Z</dcterms:modified>
</cp:coreProperties>
</file>