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0" yWindow="0" windowWidth="16395" windowHeight="6705"/>
  </bookViews>
  <sheets>
    <sheet name="20180625_Open" sheetId="35" r:id="rId1"/>
    <sheet name="20180622_Open" sheetId="34" r:id="rId2"/>
    <sheet name="20180621_Open" sheetId="33" r:id="rId3"/>
    <sheet name="20180620_Open" sheetId="32" r:id="rId4"/>
    <sheet name="20180619_Open" sheetId="31" r:id="rId5"/>
    <sheet name="20180615_Open" sheetId="30" r:id="rId6"/>
    <sheet name="20180614_Open" sheetId="29" r:id="rId7"/>
    <sheet name="20180613_Open" sheetId="28" r:id="rId8"/>
    <sheet name="20180612_Open" sheetId="27" r:id="rId9"/>
    <sheet name="20180611_Open" sheetId="26" r:id="rId10"/>
    <sheet name="20180608_Open" sheetId="25" r:id="rId11"/>
    <sheet name="20180607_Open " sheetId="24" r:id="rId12"/>
    <sheet name="20180606_Open" sheetId="23" r:id="rId13"/>
    <sheet name="20180605_Open" sheetId="22" r:id="rId14"/>
    <sheet name="20180604_Open" sheetId="21" r:id="rId15"/>
    <sheet name="20180601_Open" sheetId="20" r:id="rId16"/>
    <sheet name="20180531_Open" sheetId="19" r:id="rId17"/>
    <sheet name="20180530_Open" sheetId="18" r:id="rId18"/>
    <sheet name="20180529_Open " sheetId="17" r:id="rId19"/>
    <sheet name="20180528_Open" sheetId="16" r:id="rId20"/>
    <sheet name="20180525_Open" sheetId="15" r:id="rId21"/>
    <sheet name="20180524_Open" sheetId="14" r:id="rId22"/>
    <sheet name="20180523_Open" sheetId="13" r:id="rId23"/>
    <sheet name="20180522_Open" sheetId="12" r:id="rId24"/>
    <sheet name="20180521_Open" sheetId="11" r:id="rId25"/>
    <sheet name="20180518_Open" sheetId="10" r:id="rId26"/>
    <sheet name="20180517_Open" sheetId="9" r:id="rId27"/>
    <sheet name="20180516_Open" sheetId="8" r:id="rId28"/>
    <sheet name="20180515_Open" sheetId="7" r:id="rId29"/>
    <sheet name="20180514_Open " sheetId="6" r:id="rId30"/>
    <sheet name="20180511_Open" sheetId="5" r:id="rId31"/>
    <sheet name="20180510_Open" sheetId="4" r:id="rId32"/>
    <sheet name="20180509_Open" sheetId="3" r:id="rId33"/>
    <sheet name="20180508_Open" sheetId="2" r:id="rId34"/>
  </sheets>
  <calcPr calcId="162913"/>
</workbook>
</file>

<file path=xl/calcChain.xml><?xml version="1.0" encoding="utf-8"?>
<calcChain xmlns="http://schemas.openxmlformats.org/spreadsheetml/2006/main"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27" i="2"/>
  <c r="B13" i="3"/>
  <c r="E44" i="2"/>
  <c r="E10" i="34" l="1"/>
  <c r="E10" i="3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s="1"/>
  <c r="B27" i="34" l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<sst xmlns="http://schemas.openxmlformats.org/spreadsheetml/2006/main" count="3324" uniqueCount="91">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</sst>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abSelected="1" topLeftCell="A37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8</v>
      </c>
      <c r="J4" s="9">
        <v>-2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9</v>
      </c>
      <c r="J5" s="9"/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/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B9+'20180622_Open'!B11</f>
        <v>133727.30999999997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495.2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22092361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-7728816.6399999997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8833.07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8833.07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50884.090000000004</v>
      </c>
    </row>
    <row r="28" spans="1:14" ht="14.25" x14ac:dyDescent="0.2">
      <c r="A28" s="6" t="s">
        <v>48</v>
      </c>
      <c r="B28" s="5">
        <f>B12+E8+I25</f>
        <v>871.2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ht="14.25" x14ac:dyDescent="0.2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ht="14.25" x14ac:dyDescent="0.2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ht="14.25" x14ac:dyDescent="0.2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ht="14.25" x14ac:dyDescent="0.2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1712.31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ht="14.25" x14ac:dyDescent="0.2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1380759.31</v>
      </c>
    </row>
    <row r="18" spans="1:14" ht="14.25" x14ac:dyDescent="0.2">
      <c r="G18" s="6" t="s">
        <v>10</v>
      </c>
      <c r="H18" s="5"/>
      <c r="I18" s="11">
        <v>3299859</v>
      </c>
    </row>
    <row r="19" spans="1:14" ht="14.25" x14ac:dyDescent="0.2">
      <c r="A19" s="5"/>
      <c r="G19" s="6" t="s">
        <v>35</v>
      </c>
      <c r="H19" s="5"/>
      <c r="I19" s="11">
        <f>I17+I18-I16</f>
        <v>-548198.32999999914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5839.1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5839.1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ht="14.25" x14ac:dyDescent="0.2">
      <c r="A27" s="6" t="s">
        <v>46</v>
      </c>
      <c r="B27" s="5">
        <f>$B$13+$E$10+$I$24</f>
        <v>25885.599999999999</v>
      </c>
    </row>
    <row r="28" spans="1:14" ht="14.25" x14ac:dyDescent="0.2">
      <c r="A28" s="6" t="s">
        <v>48</v>
      </c>
      <c r="B28" s="5">
        <f>B12+E8+I25</f>
        <v>2368.31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ht="14.25" x14ac:dyDescent="0.2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ht="14.25" x14ac:dyDescent="0.2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ht="14.25" x14ac:dyDescent="0.2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1392.39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ht="14.25" x14ac:dyDescent="0.2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2044394.37</v>
      </c>
    </row>
    <row r="18" spans="1:14" ht="14.25" x14ac:dyDescent="0.2">
      <c r="G18" s="6" t="s">
        <v>10</v>
      </c>
      <c r="H18" s="5"/>
      <c r="I18" s="11">
        <v>3002724</v>
      </c>
    </row>
    <row r="19" spans="1:14" ht="14.25" x14ac:dyDescent="0.2">
      <c r="A19" s="5"/>
      <c r="G19" s="6" t="s">
        <v>35</v>
      </c>
      <c r="H19" s="5"/>
      <c r="I19" s="11">
        <f>I17+I18-I16</f>
        <v>-181698.26999999955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5655.04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5655.04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ht="14.25" x14ac:dyDescent="0.2">
      <c r="A27" s="6" t="s">
        <v>46</v>
      </c>
      <c r="B27" s="5">
        <f>$B$13+$E$10+$I$24</f>
        <v>23333.23</v>
      </c>
    </row>
    <row r="28" spans="1:14" ht="14.25" x14ac:dyDescent="0.2">
      <c r="A28" s="6" t="s">
        <v>48</v>
      </c>
      <c r="B28" s="5">
        <f>B12+E8+I25</f>
        <v>1888.39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ht="14.25" x14ac:dyDescent="0.2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ht="14.25" x14ac:dyDescent="0.2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ht="14.25" x14ac:dyDescent="0.2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ht="14.25" x14ac:dyDescent="0.2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598.71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ht="14.25" x14ac:dyDescent="0.2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1974894.62</v>
      </c>
    </row>
    <row r="18" spans="1:14" ht="14.25" x14ac:dyDescent="0.2">
      <c r="G18" s="6" t="s">
        <v>10</v>
      </c>
      <c r="H18" s="5"/>
      <c r="I18" s="11">
        <v>2992590</v>
      </c>
    </row>
    <row r="19" spans="1:14" ht="14.25" x14ac:dyDescent="0.2">
      <c r="A19" s="5"/>
      <c r="G19" s="6" t="s">
        <v>35</v>
      </c>
      <c r="H19" s="5"/>
      <c r="I19" s="11">
        <f>I17+I18-I16</f>
        <v>-261332.01999999955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5449.79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5449.79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ht="14.25" x14ac:dyDescent="0.2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21239.59</v>
      </c>
    </row>
    <row r="28" spans="1:14" ht="14.25" x14ac:dyDescent="0.2">
      <c r="A28" s="6" t="s">
        <v>48</v>
      </c>
      <c r="B28" s="5">
        <f>B12+E8+I25</f>
        <v>1028.28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ht="14.25" x14ac:dyDescent="0.2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ht="14.25" x14ac:dyDescent="0.2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ht="14.25" x14ac:dyDescent="0.2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1426.62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ht="14.25" x14ac:dyDescent="0.2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2127219.59</v>
      </c>
    </row>
    <row r="18" spans="1:14" ht="14.25" x14ac:dyDescent="0.2">
      <c r="G18" s="6" t="s">
        <v>10</v>
      </c>
      <c r="H18" s="5"/>
      <c r="I18" s="11">
        <v>2883105</v>
      </c>
    </row>
    <row r="19" spans="1:14" ht="14.25" x14ac:dyDescent="0.2">
      <c r="A19" s="5"/>
      <c r="G19" s="6" t="s">
        <v>35</v>
      </c>
      <c r="H19" s="5"/>
      <c r="I19" s="11">
        <f>I17+I18-I16</f>
        <v>-218492.04999999981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5301.82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5301.82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ht="14.25" x14ac:dyDescent="0.2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20211.310000000001</v>
      </c>
    </row>
    <row r="28" spans="1:14" ht="14.25" x14ac:dyDescent="0.2">
      <c r="A28" s="6" t="s">
        <v>48</v>
      </c>
      <c r="B28" s="5">
        <f>B12+E8+I25</f>
        <v>1868.03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292922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ht="14.25" x14ac:dyDescent="0.2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ht="14.25" x14ac:dyDescent="0.2">
      <c r="A9" s="6" t="s">
        <v>18</v>
      </c>
      <c r="B9" s="5">
        <v>7427.55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260.12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ht="14.25" x14ac:dyDescent="0.2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2199921.7999999998</v>
      </c>
    </row>
    <row r="18" spans="1:14" ht="14.25" x14ac:dyDescent="0.2">
      <c r="G18" s="6" t="s">
        <v>10</v>
      </c>
      <c r="H18" s="5"/>
      <c r="I18" s="11">
        <v>2748915</v>
      </c>
    </row>
    <row r="19" spans="1:14" ht="14.25" x14ac:dyDescent="0.2">
      <c r="A19" s="5"/>
      <c r="G19" s="6" t="s">
        <v>35</v>
      </c>
      <c r="H19" s="5"/>
      <c r="I19" s="11">
        <f>I17+I18-I16</f>
        <v>-279979.83999999985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5079.6099999999997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5079.6099999999997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ht="14.25" x14ac:dyDescent="0.2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18343.28</v>
      </c>
    </row>
    <row r="28" spans="1:14" ht="14.25" x14ac:dyDescent="0.2">
      <c r="A28" s="6" t="s">
        <v>48</v>
      </c>
      <c r="B28" s="5">
        <f>B12+E8+I25</f>
        <v>1335.77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283747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ht="14.25" x14ac:dyDescent="0.2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ht="14.25" x14ac:dyDescent="0.2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ht="14.25" x14ac:dyDescent="0.2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208.03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ht="14.25" x14ac:dyDescent="0.2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2329391.85</v>
      </c>
    </row>
    <row r="18" spans="1:14" ht="14.25" x14ac:dyDescent="0.2">
      <c r="G18" s="6" t="s">
        <v>10</v>
      </c>
      <c r="H18" s="5"/>
      <c r="I18" s="11">
        <v>2344257</v>
      </c>
    </row>
    <row r="19" spans="1:14" ht="14.25" x14ac:dyDescent="0.2">
      <c r="A19" s="5"/>
      <c r="G19" s="6" t="s">
        <v>35</v>
      </c>
      <c r="H19" s="5"/>
      <c r="I19" s="11">
        <f>I17+I18-I16</f>
        <v>-555167.79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5055.5600000000004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5055.5600000000004</v>
      </c>
    </row>
    <row r="25" spans="1:14" ht="14.25" x14ac:dyDescent="0.2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ht="14.25" x14ac:dyDescent="0.2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17057.510000000002</v>
      </c>
    </row>
    <row r="28" spans="1:14" ht="14.25" x14ac:dyDescent="0.2">
      <c r="A28" s="6" t="s">
        <v>48</v>
      </c>
      <c r="B28" s="5">
        <f>B12+E8+I25</f>
        <v>699.05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ht="14.25" x14ac:dyDescent="0.2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ht="14.25" x14ac:dyDescent="0.2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ht="14.25" x14ac:dyDescent="0.2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153.51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ht="14.25" x14ac:dyDescent="0.2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2389444.27</v>
      </c>
    </row>
    <row r="18" spans="1:14" ht="14.25" x14ac:dyDescent="0.2">
      <c r="G18" s="6" t="s">
        <v>10</v>
      </c>
      <c r="H18" s="5"/>
      <c r="I18" s="11">
        <v>2359962</v>
      </c>
    </row>
    <row r="19" spans="1:14" ht="14.25" x14ac:dyDescent="0.2">
      <c r="A19" s="5"/>
      <c r="G19" s="6" t="s">
        <v>35</v>
      </c>
      <c r="H19" s="5"/>
      <c r="I19" s="11">
        <f>I17+I18-I16</f>
        <v>-479410.37000000011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4860.1400000000003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4860.1400000000003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ht="14.25" x14ac:dyDescent="0.2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16308.46</v>
      </c>
    </row>
    <row r="28" spans="1:14" ht="14.25" x14ac:dyDescent="0.2">
      <c r="A28" s="6" t="s">
        <v>48</v>
      </c>
      <c r="B28" s="5">
        <f>B12+E8+I25</f>
        <v>1054.4100000000001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184911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ht="14.25" x14ac:dyDescent="0.2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232.63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ht="14.25" x14ac:dyDescent="0.2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2200226.9700000002</v>
      </c>
    </row>
    <row r="18" spans="1:14" ht="14.25" x14ac:dyDescent="0.2">
      <c r="G18" s="6" t="s">
        <v>10</v>
      </c>
      <c r="H18" s="5"/>
      <c r="I18" s="11">
        <v>2330928</v>
      </c>
    </row>
    <row r="19" spans="1:14" ht="14.25" x14ac:dyDescent="0.2">
      <c r="A19" s="5"/>
      <c r="G19" s="6" t="s">
        <v>35</v>
      </c>
      <c r="H19" s="5"/>
      <c r="I19" s="11">
        <f>I17+I18-I16</f>
        <v>-697661.66999999899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4514.4399999999996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4514.4399999999996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ht="14.25" x14ac:dyDescent="0.2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15254.05</v>
      </c>
    </row>
    <row r="28" spans="1:14" ht="14.25" x14ac:dyDescent="0.2">
      <c r="A28" s="6" t="s">
        <v>48</v>
      </c>
      <c r="B28" s="5">
        <f>B12+E8+I25</f>
        <v>1077.82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148767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ht="14.25" x14ac:dyDescent="0.2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ht="14.25" x14ac:dyDescent="0.2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ht="14.25" x14ac:dyDescent="0.2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ht="14.25" x14ac:dyDescent="0.2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237.78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ht="14.25" x14ac:dyDescent="0.2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3228816.64</v>
      </c>
    </row>
    <row r="17" spans="1:14" ht="14.25" x14ac:dyDescent="0.2">
      <c r="A17" s="12"/>
      <c r="B17" s="5"/>
      <c r="G17" s="6" t="s">
        <v>34</v>
      </c>
      <c r="H17" s="5"/>
      <c r="I17" s="11">
        <v>540828.96</v>
      </c>
    </row>
    <row r="18" spans="1:14" ht="14.25" x14ac:dyDescent="0.2">
      <c r="G18" s="6" t="s">
        <v>10</v>
      </c>
      <c r="H18" s="5"/>
      <c r="I18" s="11">
        <v>2254905</v>
      </c>
    </row>
    <row r="19" spans="1:14" ht="14.25" x14ac:dyDescent="0.2">
      <c r="A19" s="5"/>
      <c r="G19" s="6" t="s">
        <v>35</v>
      </c>
      <c r="H19" s="5"/>
      <c r="I19" s="11">
        <f>I17+I18-I16</f>
        <v>-433082.68000000017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4424.45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4424.45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ht="14.25" x14ac:dyDescent="0.2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14176.23</v>
      </c>
    </row>
    <row r="28" spans="1:14" ht="14.25" x14ac:dyDescent="0.2">
      <c r="A28" s="6" t="s">
        <v>48</v>
      </c>
      <c r="B28" s="5">
        <f>B12+E8+I25</f>
        <v>563.99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ht="14.25" x14ac:dyDescent="0.2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88741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143.79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ht="14.25" x14ac:dyDescent="0.2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401519.97</v>
      </c>
    </row>
    <row r="18" spans="1:14" ht="14.25" x14ac:dyDescent="0.2">
      <c r="G18" s="6" t="s">
        <v>10</v>
      </c>
      <c r="H18" s="5"/>
      <c r="I18" s="11">
        <v>2268306</v>
      </c>
    </row>
    <row r="19" spans="1:14" ht="14.25" x14ac:dyDescent="0.2">
      <c r="A19" s="5"/>
      <c r="G19" s="6" t="s">
        <v>35</v>
      </c>
      <c r="H19" s="5"/>
      <c r="I19" s="11">
        <f>I17+I18-I16</f>
        <v>-358990.67000000039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4333.4399999999996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4333.4399999999996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ht="14.25" x14ac:dyDescent="0.2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13612.239999999998</v>
      </c>
    </row>
    <row r="28" spans="1:14" ht="14.25" x14ac:dyDescent="0.2">
      <c r="A28" s="6" t="s">
        <v>48</v>
      </c>
      <c r="B28" s="5">
        <f>B12+E8+I25</f>
        <v>349.54999999999995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ht="14.25" x14ac:dyDescent="0.2">
      <c r="A44" s="6" t="s">
        <v>56</v>
      </c>
      <c r="D44" s="6" t="s">
        <v>71</v>
      </c>
      <c r="E44" s="5">
        <f>E40-E45</f>
        <v>89545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topLeftCell="A22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ht="14.25" x14ac:dyDescent="0.2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ht="14.25" x14ac:dyDescent="0.2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ht="14.25" x14ac:dyDescent="0.2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21342361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3335974.18</v>
      </c>
    </row>
    <row r="18" spans="1:14" ht="14.25" x14ac:dyDescent="0.2">
      <c r="G18" s="6" t="s">
        <v>10</v>
      </c>
      <c r="H18" s="5"/>
      <c r="I18" s="11">
        <v>3914658</v>
      </c>
    </row>
    <row r="19" spans="1:14" ht="14.25" x14ac:dyDescent="0.2">
      <c r="A19" s="5"/>
      <c r="G19" s="6" t="s">
        <v>35</v>
      </c>
      <c r="H19" s="5"/>
      <c r="I19" s="11">
        <f>I17+I18-I16</f>
        <v>-478184.45999999996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8833.07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8833.07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ht="14.25" x14ac:dyDescent="0.2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50012.89</v>
      </c>
    </row>
    <row r="28" spans="1:14" ht="14.25" x14ac:dyDescent="0.2">
      <c r="A28" s="6" t="s">
        <v>48</v>
      </c>
      <c r="B28" s="5">
        <f>B12+E8+I25</f>
        <v>3217.2200000000003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ht="14.25" x14ac:dyDescent="0.2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ht="14.25" x14ac:dyDescent="0.2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/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ht="14.25" x14ac:dyDescent="0.2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325290.93</v>
      </c>
    </row>
    <row r="18" spans="1:14" ht="14.25" x14ac:dyDescent="0.2">
      <c r="G18" s="6" t="s">
        <v>10</v>
      </c>
      <c r="H18" s="5"/>
      <c r="I18" s="11">
        <v>2252781</v>
      </c>
    </row>
    <row r="19" spans="1:14" ht="14.25" x14ac:dyDescent="0.2">
      <c r="A19" s="5"/>
      <c r="G19" s="6" t="s">
        <v>35</v>
      </c>
      <c r="H19" s="5"/>
      <c r="I19" s="11">
        <f>I17+I18-I16</f>
        <v>-450744.70999999996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4204.4799999999996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4204.4799999999996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ht="14.25" x14ac:dyDescent="0.2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13262.689999999999</v>
      </c>
    </row>
    <row r="28" spans="1:14" ht="14.25" x14ac:dyDescent="0.2">
      <c r="A28" s="6" t="s">
        <v>48</v>
      </c>
      <c r="B28" s="5">
        <f>B12+E8+I25</f>
        <v>239.35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ht="14.25" x14ac:dyDescent="0.2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ht="14.25" x14ac:dyDescent="0.2">
      <c r="A44" s="6" t="s">
        <v>56</v>
      </c>
      <c r="D44" s="6" t="s">
        <v>71</v>
      </c>
      <c r="E44" s="5">
        <f>E40-E45</f>
        <v>92444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ht="14.25" x14ac:dyDescent="0.2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220.12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ht="14.25" x14ac:dyDescent="0.2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573438</v>
      </c>
    </row>
    <row r="18" spans="1:14" ht="14.25" x14ac:dyDescent="0.2">
      <c r="G18" s="6" t="s">
        <v>10</v>
      </c>
      <c r="H18" s="5"/>
      <c r="I18" s="11">
        <v>2598015</v>
      </c>
    </row>
    <row r="19" spans="1:14" ht="14.25" x14ac:dyDescent="0.2">
      <c r="A19" s="5"/>
      <c r="G19" s="6" t="s">
        <v>35</v>
      </c>
      <c r="H19" s="5"/>
      <c r="I19" s="11">
        <f>I17+I18-I16</f>
        <v>142636.35999999987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4021.13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4021.13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ht="14.25" x14ac:dyDescent="0.2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13023.34</v>
      </c>
    </row>
    <row r="28" spans="1:14" ht="14.25" x14ac:dyDescent="0.2">
      <c r="A28" s="6" t="s">
        <v>48</v>
      </c>
      <c r="B28" s="5">
        <f>B12+E8+I25</f>
        <v>331.07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81036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ht="14.25" x14ac:dyDescent="0.2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ht="14.25" x14ac:dyDescent="0.2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242.22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ht="14.25" x14ac:dyDescent="0.2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733462.23</v>
      </c>
    </row>
    <row r="18" spans="1:14" ht="14.25" x14ac:dyDescent="0.2">
      <c r="G18" s="6" t="s">
        <v>10</v>
      </c>
      <c r="H18" s="5"/>
      <c r="I18" s="11">
        <v>1680543</v>
      </c>
    </row>
    <row r="19" spans="1:14" ht="14.25" x14ac:dyDescent="0.2">
      <c r="A19" s="5"/>
      <c r="G19" s="6" t="s">
        <v>35</v>
      </c>
      <c r="H19" s="5"/>
      <c r="I19" s="11">
        <f>I17+I18-I16</f>
        <v>-314811.41000000015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8726.09</v>
      </c>
    </row>
    <row r="28" spans="1:14" ht="14.25" x14ac:dyDescent="0.2">
      <c r="A28" s="6" t="s">
        <v>48</v>
      </c>
      <c r="B28" s="5">
        <f>B12+E8+I25</f>
        <v>830.4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ht="14.25" x14ac:dyDescent="0.2">
      <c r="A44" s="6" t="s">
        <v>56</v>
      </c>
      <c r="D44" s="6" t="s">
        <v>71</v>
      </c>
      <c r="E44" s="5">
        <f>E40-E45</f>
        <v>76693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ht="14.25" x14ac:dyDescent="0.2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ht="14.25" x14ac:dyDescent="0.2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286.93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ht="14.25" x14ac:dyDescent="0.2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858559.41</v>
      </c>
    </row>
    <row r="18" spans="1:14" ht="14.25" x14ac:dyDescent="0.2">
      <c r="G18" s="6" t="s">
        <v>10</v>
      </c>
      <c r="H18" s="5"/>
      <c r="I18" s="11">
        <v>1701891</v>
      </c>
    </row>
    <row r="19" spans="1:14" ht="14.25" x14ac:dyDescent="0.2">
      <c r="A19" s="5"/>
      <c r="G19" s="6" t="s">
        <v>35</v>
      </c>
      <c r="H19" s="5"/>
      <c r="I19" s="11">
        <f>I17+I18-I16</f>
        <v>-168366.22999999998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3929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3929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11918.47</v>
      </c>
    </row>
    <row r="28" spans="1:14" ht="14.25" x14ac:dyDescent="0.2">
      <c r="A28" s="6" t="s">
        <v>48</v>
      </c>
      <c r="B28" s="5">
        <f>B12+E8+I25</f>
        <v>841.51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54244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ht="14.25" x14ac:dyDescent="0.2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ht="14.25" x14ac:dyDescent="0.2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ht="14.25" x14ac:dyDescent="0.2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239.53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ht="14.25" x14ac:dyDescent="0.2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1060413.19</v>
      </c>
    </row>
    <row r="18" spans="1:14" ht="14.25" x14ac:dyDescent="0.2">
      <c r="G18" s="6" t="s">
        <v>10</v>
      </c>
      <c r="H18" s="5"/>
      <c r="I18" s="11">
        <v>1594170</v>
      </c>
    </row>
    <row r="19" spans="1:14" ht="14.25" x14ac:dyDescent="0.2">
      <c r="A19" s="5"/>
      <c r="G19" s="6" t="s">
        <v>35</v>
      </c>
      <c r="H19" s="5"/>
      <c r="I19" s="11">
        <f>I17+I18-I16</f>
        <v>-74233.450000000186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3835.22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3835.22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ht="14.25" x14ac:dyDescent="0.2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11076.96</v>
      </c>
    </row>
    <row r="28" spans="1:14" ht="14.25" x14ac:dyDescent="0.2">
      <c r="A28" s="6" t="s">
        <v>48</v>
      </c>
      <c r="B28" s="5">
        <f>B12+E8+I25</f>
        <v>530.59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ht="14.25" x14ac:dyDescent="0.2">
      <c r="A44" s="6" t="s">
        <v>56</v>
      </c>
      <c r="D44" s="6" t="s">
        <v>71</v>
      </c>
      <c r="E44" s="5">
        <f>E40-E45</f>
        <v>43605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ht="14.25" x14ac:dyDescent="0.2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ht="14.25" x14ac:dyDescent="0.2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ht="14.25" x14ac:dyDescent="0.2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484.23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ht="14.25" x14ac:dyDescent="0.2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1676376.65</v>
      </c>
    </row>
    <row r="18" spans="1:14" ht="14.25" x14ac:dyDescent="0.2">
      <c r="G18" s="6" t="s">
        <v>10</v>
      </c>
      <c r="H18" s="5"/>
      <c r="I18" s="11">
        <v>979290</v>
      </c>
    </row>
    <row r="19" spans="1:14" ht="14.25" x14ac:dyDescent="0.2">
      <c r="A19" s="5"/>
      <c r="G19" s="6" t="s">
        <v>35</v>
      </c>
      <c r="H19" s="5"/>
      <c r="I19" s="11">
        <f>I17+I18-I16</f>
        <v>-73149.990000000224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3721.76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3721.76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ht="14.25" x14ac:dyDescent="0.2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10546.369999999999</v>
      </c>
    </row>
    <row r="28" spans="1:14" ht="14.25" x14ac:dyDescent="0.2">
      <c r="A28" s="6" t="s">
        <v>48</v>
      </c>
      <c r="B28" s="5">
        <f>B12+E8+I25</f>
        <v>1107.04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-13173</v>
      </c>
      <c r="G43" s="6" t="s">
        <v>76</v>
      </c>
      <c r="H43" s="22">
        <v>5.5E-2</v>
      </c>
    </row>
    <row r="44" spans="1:23" ht="14.25" x14ac:dyDescent="0.2">
      <c r="A44" s="5"/>
      <c r="D44" s="6" t="s">
        <v>71</v>
      </c>
      <c r="E44" s="5">
        <f>E40-E45</f>
        <v>73612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ht="14.25" x14ac:dyDescent="0.2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ht="14.25" x14ac:dyDescent="0.2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ht="14.25" x14ac:dyDescent="0.2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ht="14.25" x14ac:dyDescent="0.2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ht="14.25" x14ac:dyDescent="0.2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566.98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ht="14.25" x14ac:dyDescent="0.2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755108.89</v>
      </c>
    </row>
    <row r="18" spans="1:14" ht="14.25" x14ac:dyDescent="0.2">
      <c r="G18" s="6" t="s">
        <v>10</v>
      </c>
      <c r="H18" s="5"/>
      <c r="I18" s="11">
        <v>1815741</v>
      </c>
    </row>
    <row r="19" spans="1:14" ht="14.25" x14ac:dyDescent="0.2">
      <c r="A19" s="5"/>
      <c r="G19" s="6" t="s">
        <v>35</v>
      </c>
      <c r="H19" s="5"/>
      <c r="I19" s="11">
        <f>I17+I18-I16</f>
        <v>-157966.75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3279.75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3279.75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ht="14.25" x14ac:dyDescent="0.2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9439.33</v>
      </c>
    </row>
    <row r="28" spans="1:14" ht="14.25" x14ac:dyDescent="0.2">
      <c r="A28" s="6" t="s">
        <v>48</v>
      </c>
      <c r="B28" s="5">
        <f>B12+E8+I25</f>
        <v>2351.6799999999998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ht="14.25" x14ac:dyDescent="0.2">
      <c r="A44" s="5"/>
      <c r="D44" s="6" t="s">
        <v>71</v>
      </c>
      <c r="E44" s="5">
        <f>E40-E45</f>
        <v>94153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ht="14.25" x14ac:dyDescent="0.2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ht="14.25" x14ac:dyDescent="0.2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ht="14.25" x14ac:dyDescent="0.2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ht="14.25" x14ac:dyDescent="0.2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497.92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ht="14.25" x14ac:dyDescent="0.2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1297270.19</v>
      </c>
    </row>
    <row r="18" spans="1:14" ht="14.25" x14ac:dyDescent="0.2">
      <c r="G18" s="6" t="s">
        <v>10</v>
      </c>
      <c r="H18" s="5"/>
      <c r="I18" s="11">
        <v>1339929</v>
      </c>
    </row>
    <row r="19" spans="1:14" ht="14.25" x14ac:dyDescent="0.2">
      <c r="A19" s="5"/>
      <c r="G19" s="6" t="s">
        <v>35</v>
      </c>
      <c r="H19" s="5"/>
      <c r="I19" s="11">
        <f>I17+I18-I16</f>
        <v>-91617.450000000186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1949.45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1949.45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ht="14.25" x14ac:dyDescent="0.2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7087.65</v>
      </c>
    </row>
    <row r="28" spans="1:14" ht="14.25" x14ac:dyDescent="0.2">
      <c r="A28" s="6" t="s">
        <v>48</v>
      </c>
      <c r="B28" s="5">
        <f>B12+E8+I25</f>
        <v>1317.1699999999998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ht="14.25" x14ac:dyDescent="0.2">
      <c r="A44" s="5"/>
      <c r="D44" s="6" t="s">
        <v>71</v>
      </c>
      <c r="E44" s="5">
        <f>E40-E45</f>
        <v>79646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ht="14.25" x14ac:dyDescent="0.2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ht="14.25" x14ac:dyDescent="0.2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ht="14.25" x14ac:dyDescent="0.2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343.27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ht="14.25" x14ac:dyDescent="0.2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2185932.04</v>
      </c>
    </row>
    <row r="18" spans="1:14" ht="14.25" x14ac:dyDescent="0.2">
      <c r="G18" s="6" t="s">
        <v>10</v>
      </c>
      <c r="H18" s="5"/>
      <c r="I18" s="11">
        <v>492723</v>
      </c>
    </row>
    <row r="19" spans="1:14" ht="14.25" x14ac:dyDescent="0.2">
      <c r="A19" s="5"/>
      <c r="G19" s="6" t="s">
        <v>35</v>
      </c>
      <c r="H19" s="5"/>
      <c r="I19" s="11">
        <f>I17+I18-I16</f>
        <v>-50161.600000000093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1704.6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1704.6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5770.48</v>
      </c>
    </row>
    <row r="28" spans="1:14" ht="14.25" x14ac:dyDescent="0.2">
      <c r="A28" s="6" t="s">
        <v>48</v>
      </c>
      <c r="B28" s="5">
        <f>B12+E8+I25</f>
        <v>1295.8600000000001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-672</v>
      </c>
      <c r="G43" s="6" t="s">
        <v>76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34730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ht="14.25" x14ac:dyDescent="0.2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790.65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2310100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-2728816.6400000001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3167.41</v>
      </c>
    </row>
    <row r="28" spans="1:14" ht="14.25" x14ac:dyDescent="0.2">
      <c r="A28" s="6" t="s">
        <v>48</v>
      </c>
      <c r="B28" s="5">
        <f>B12+E8+I25</f>
        <v>1220.04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8669</v>
      </c>
      <c r="G43" s="6" t="s">
        <v>76</v>
      </c>
      <c r="H43" s="22">
        <v>6.2E-2</v>
      </c>
    </row>
    <row r="44" spans="1:23" ht="14.25" x14ac:dyDescent="0.2">
      <c r="A44" s="5"/>
      <c r="D44" s="6" t="s">
        <v>71</v>
      </c>
      <c r="E44" s="5">
        <f>E40-E45</f>
        <v>30457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ht="14.25" x14ac:dyDescent="0.2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ht="14.25" x14ac:dyDescent="0.2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ht="14.25" x14ac:dyDescent="0.2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2118.23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23127961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2518487.23</v>
      </c>
    </row>
    <row r="18" spans="1:14" ht="14.25" x14ac:dyDescent="0.2">
      <c r="G18" s="6" t="s">
        <v>10</v>
      </c>
      <c r="H18" s="5"/>
      <c r="I18" s="11">
        <v>3819321</v>
      </c>
    </row>
    <row r="19" spans="1:14" ht="14.25" x14ac:dyDescent="0.2">
      <c r="A19" s="5"/>
      <c r="G19" s="6" t="s">
        <v>35</v>
      </c>
      <c r="H19" s="5"/>
      <c r="I19" s="11">
        <f>I17+I18-I16</f>
        <v>108991.59000000078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8566.02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8566.02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ht="14.25" x14ac:dyDescent="0.2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46795.67</v>
      </c>
    </row>
    <row r="28" spans="1:14" ht="14.25" x14ac:dyDescent="0.2">
      <c r="A28" s="6" t="s">
        <v>48</v>
      </c>
      <c r="B28" s="5">
        <f>B12+E8+I25</f>
        <v>3448.99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ht="14.25" x14ac:dyDescent="0.2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ht="14.25" x14ac:dyDescent="0.2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ht="14.25" x14ac:dyDescent="0.2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ht="14.25" x14ac:dyDescent="0.2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ht="14.25" x14ac:dyDescent="0.2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698.29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665979.82999999996</v>
      </c>
    </row>
    <row r="18" spans="1:14" ht="14.25" x14ac:dyDescent="0.2">
      <c r="G18" s="6" t="s">
        <v>10</v>
      </c>
      <c r="H18" s="5"/>
      <c r="I18" s="11">
        <v>2088909</v>
      </c>
    </row>
    <row r="19" spans="1:14" ht="14.25" x14ac:dyDescent="0.2">
      <c r="A19" s="5"/>
      <c r="G19" s="6" t="s">
        <v>35</v>
      </c>
      <c r="H19" s="5"/>
      <c r="I19" s="11">
        <f>I17+I18-I16</f>
        <v>26072.189999999944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1056.81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1056.81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3401.57</v>
      </c>
    </row>
    <row r="28" spans="1:14" ht="14.25" x14ac:dyDescent="0.2">
      <c r="A28" s="6" t="s">
        <v>48</v>
      </c>
      <c r="B28" s="5">
        <f>B12+E8+I25</f>
        <v>1111.6799999999998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ht="14.25" x14ac:dyDescent="0.2">
      <c r="A44" s="5"/>
      <c r="D44" s="6" t="s">
        <v>71</v>
      </c>
      <c r="E44" s="5">
        <f>E40-E45</f>
        <v>19047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ht="14.25" x14ac:dyDescent="0.2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519.99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1261441.22</v>
      </c>
    </row>
    <row r="18" spans="1:14" ht="14.25" x14ac:dyDescent="0.2">
      <c r="G18" s="6" t="s">
        <v>10</v>
      </c>
      <c r="H18" s="5"/>
      <c r="I18" s="11">
        <v>1473120</v>
      </c>
    </row>
    <row r="19" spans="1:14" ht="14.25" x14ac:dyDescent="0.2">
      <c r="A19" s="5"/>
      <c r="G19" s="6" t="s">
        <v>35</v>
      </c>
      <c r="H19" s="5"/>
      <c r="I19" s="11">
        <f>I17+I18-I16</f>
        <v>5744.5799999996088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659.42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659.42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ht="14.25" x14ac:dyDescent="0.2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2289.89</v>
      </c>
    </row>
    <row r="28" spans="1:14" ht="14.25" x14ac:dyDescent="0.2">
      <c r="A28" s="6" t="s">
        <v>48</v>
      </c>
      <c r="B28" s="5">
        <f>B12+E8+I25</f>
        <v>835.51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-4266</v>
      </c>
      <c r="G43" s="6" t="s">
        <v>58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18784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ht="14.25" x14ac:dyDescent="0.2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ht="14.25" x14ac:dyDescent="0.2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487.46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ht="14.25" x14ac:dyDescent="0.2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1882559.74</v>
      </c>
    </row>
    <row r="18" spans="1:14" ht="14.25" x14ac:dyDescent="0.2">
      <c r="G18" s="6" t="s">
        <v>10</v>
      </c>
      <c r="H18" s="5"/>
      <c r="I18" s="11">
        <v>854784</v>
      </c>
    </row>
    <row r="19" spans="1:14" ht="14.25" x14ac:dyDescent="0.2">
      <c r="A19" s="5"/>
      <c r="G19" s="6" t="s">
        <v>35</v>
      </c>
      <c r="H19" s="5"/>
      <c r="I19" s="11">
        <f>I17+I18-I16</f>
        <v>8527.1000000000931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244.44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I21+'20180509_Open'!I21</f>
        <v>375.9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1454.38</v>
      </c>
    </row>
    <row r="28" spans="1:14" ht="14.25" x14ac:dyDescent="0.2">
      <c r="A28" s="6" t="s">
        <v>48</v>
      </c>
      <c r="B28" s="5">
        <f>B12+E8+I25</f>
        <v>551.46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ht="14.25" x14ac:dyDescent="0.2">
      <c r="A44" s="5"/>
      <c r="D44" s="6" t="s">
        <v>71</v>
      </c>
      <c r="E44" s="5">
        <f>E40-E45</f>
        <v>20237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ht="14.25" x14ac:dyDescent="0.2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ht="14.25" x14ac:dyDescent="0.2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274.52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1760700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2103171.1800000002</v>
      </c>
    </row>
    <row r="18" spans="1:14" ht="14.25" x14ac:dyDescent="0.2">
      <c r="G18" s="6" t="s">
        <v>10</v>
      </c>
      <c r="H18" s="5"/>
      <c r="I18" s="11">
        <v>612900</v>
      </c>
    </row>
    <row r="19" spans="1:14" ht="14.25" x14ac:dyDescent="0.2">
      <c r="A19" s="5"/>
      <c r="G19" s="6" t="s">
        <v>35</v>
      </c>
      <c r="H19" s="5"/>
      <c r="I19" s="11">
        <f>I17+I18-I16</f>
        <v>-12745.459999999963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131.46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</f>
        <v>131.46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658.48</v>
      </c>
    </row>
    <row r="28" spans="1:14" ht="14.25" x14ac:dyDescent="0.2">
      <c r="A28" s="6" t="s">
        <v>48</v>
      </c>
      <c r="B28" s="5">
        <f>B12+E8+I25</f>
        <v>338.52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ht="14.25" x14ac:dyDescent="0.2">
      <c r="A44" s="5"/>
      <c r="D44" s="6" t="s">
        <v>71</v>
      </c>
      <c r="E44" s="5">
        <f>E40-E45</f>
        <v>8653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ht="14.25" x14ac:dyDescent="0.2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ht="14.25" x14ac:dyDescent="0.2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ht="14.25" x14ac:dyDescent="0.2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ht="14.25" x14ac:dyDescent="0.2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ht="14.25" x14ac:dyDescent="0.2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ht="14.25" x14ac:dyDescent="0.2">
      <c r="A12" s="6" t="s">
        <v>25</v>
      </c>
      <c r="B12" s="7">
        <v>60.5</v>
      </c>
      <c r="E12" s="5"/>
      <c r="G12" s="6" t="s">
        <v>26</v>
      </c>
      <c r="I12" s="5"/>
    </row>
    <row r="13" spans="1:10" ht="14.25" x14ac:dyDescent="0.2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2728816.6400000001</v>
      </c>
    </row>
    <row r="18" spans="1:14" ht="14.25" x14ac:dyDescent="0.2">
      <c r="G18" s="6" t="s">
        <v>10</v>
      </c>
      <c r="H18" s="5"/>
      <c r="I18" s="11">
        <v>0</v>
      </c>
    </row>
    <row r="19" spans="1:14" ht="14.25" x14ac:dyDescent="0.2">
      <c r="A19" s="5"/>
      <c r="G19" s="6" t="s">
        <v>35</v>
      </c>
      <c r="H19" s="5"/>
      <c r="I19" s="11"/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37</v>
      </c>
      <c r="I21" s="11"/>
      <c r="N21" s="5"/>
    </row>
    <row r="22" spans="1:14" ht="14.25" x14ac:dyDescent="0.2">
      <c r="G22" s="6"/>
      <c r="H22" s="6" t="s">
        <v>38</v>
      </c>
      <c r="I22" s="11"/>
    </row>
    <row r="23" spans="1:14" ht="14.25" x14ac:dyDescent="0.2">
      <c r="G23" s="6"/>
      <c r="H23" s="6" t="s">
        <v>39</v>
      </c>
      <c r="I23" s="11"/>
      <c r="N23" s="5"/>
    </row>
    <row r="24" spans="1:14" ht="14.25" x14ac:dyDescent="0.2">
      <c r="A24" s="4" t="s">
        <v>40</v>
      </c>
      <c r="H24" s="6" t="s">
        <v>41</v>
      </c>
      <c r="I24" s="11"/>
    </row>
    <row r="25" spans="1:14" ht="14.25" x14ac:dyDescent="0.2">
      <c r="A25" s="6" t="s">
        <v>42</v>
      </c>
      <c r="B25" s="5">
        <f>B8+E7+I16+B45</f>
        <v>31310386.16</v>
      </c>
      <c r="H25" s="6" t="s">
        <v>43</v>
      </c>
      <c r="I25" s="11"/>
    </row>
    <row r="26" spans="1:14" ht="14.25" x14ac:dyDescent="0.2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ht="14.25" x14ac:dyDescent="0.2">
      <c r="A27" s="6" t="s">
        <v>46</v>
      </c>
      <c r="B27" s="5">
        <f>$B$13+$E$10+$I$25</f>
        <v>188.5</v>
      </c>
      <c r="H27" s="6" t="s">
        <v>47</v>
      </c>
      <c r="I27" s="5"/>
    </row>
    <row r="28" spans="1:14" ht="14.25" x14ac:dyDescent="0.2">
      <c r="A28" s="6" t="s">
        <v>48</v>
      </c>
      <c r="B28" s="5">
        <f>B12+E8+I26</f>
        <v>188.5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</row>
    <row r="40" spans="1:23" ht="14.25" x14ac:dyDescent="0.2">
      <c r="A40" s="6" t="s">
        <v>63</v>
      </c>
      <c r="B40" s="10"/>
      <c r="D40" s="6" t="s">
        <v>64</v>
      </c>
      <c r="E40" s="5">
        <v>2633004</v>
      </c>
    </row>
    <row r="41" spans="1:23" s="3" customFormat="1" ht="14.25" x14ac:dyDescent="0.2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0</v>
      </c>
      <c r="G43" s="5"/>
    </row>
    <row r="44" spans="1:23" ht="14.25" x14ac:dyDescent="0.2">
      <c r="A44" s="5"/>
      <c r="D44" s="6" t="s">
        <v>71</v>
      </c>
      <c r="E44" s="5">
        <f>E40-E45</f>
        <v>2754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ht="14.25" x14ac:dyDescent="0.2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ht="14.25" x14ac:dyDescent="0.2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ht="14.25" x14ac:dyDescent="0.2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ht="14.25" x14ac:dyDescent="0.2">
      <c r="A12" s="6" t="s">
        <v>16</v>
      </c>
      <c r="B12" s="7">
        <v>2934.78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ht="14.25" x14ac:dyDescent="0.2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1652799.19</v>
      </c>
    </row>
    <row r="18" spans="1:14" ht="14.25" x14ac:dyDescent="0.2">
      <c r="G18" s="6" t="s">
        <v>10</v>
      </c>
      <c r="H18" s="5"/>
      <c r="I18" s="11">
        <v>4156191</v>
      </c>
    </row>
    <row r="19" spans="1:14" ht="14.25" x14ac:dyDescent="0.2">
      <c r="A19" s="5"/>
      <c r="G19" s="6" t="s">
        <v>35</v>
      </c>
      <c r="H19" s="5"/>
      <c r="I19" s="11">
        <f>I17+I18-I16</f>
        <v>-419826.45000000019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8424.06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8424.06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ht="14.25" x14ac:dyDescent="0.2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43346.68</v>
      </c>
    </row>
    <row r="28" spans="1:14" ht="14.25" x14ac:dyDescent="0.2">
      <c r="A28" s="6" t="s">
        <v>48</v>
      </c>
      <c r="B28" s="5">
        <f>B12+E8+I25</f>
        <v>5846.89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ht="14.25" x14ac:dyDescent="0.2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ht="14.25" x14ac:dyDescent="0.2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ht="14.25" x14ac:dyDescent="0.2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ht="14.25" x14ac:dyDescent="0.2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ht="14.25" x14ac:dyDescent="0.2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ht="14.25" x14ac:dyDescent="0.2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1591.88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ht="14.25" x14ac:dyDescent="0.2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2353715.2999999998</v>
      </c>
    </row>
    <row r="18" spans="1:14" ht="14.25" x14ac:dyDescent="0.2">
      <c r="G18" s="6" t="s">
        <v>10</v>
      </c>
      <c r="H18" s="5"/>
      <c r="I18" s="11">
        <v>3574692</v>
      </c>
    </row>
    <row r="19" spans="1:14" ht="14.25" x14ac:dyDescent="0.2">
      <c r="A19" s="5"/>
      <c r="G19" s="6" t="s">
        <v>35</v>
      </c>
      <c r="H19" s="5"/>
      <c r="I19" s="11">
        <f>I17+I18-I16</f>
        <v>-300409.33999999985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7527.95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7527.95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ht="14.25" x14ac:dyDescent="0.2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37499.79</v>
      </c>
    </row>
    <row r="28" spans="1:14" ht="14.25" x14ac:dyDescent="0.2">
      <c r="A28" s="6" t="s">
        <v>48</v>
      </c>
      <c r="B28" s="5">
        <f>B12+E8+I25</f>
        <v>2546.08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ht="14.25" x14ac:dyDescent="0.2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ht="14.25" x14ac:dyDescent="0.2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ht="14.25" x14ac:dyDescent="0.2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ht="14.25" x14ac:dyDescent="0.2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ht="14.25" x14ac:dyDescent="0.2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1466.4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ht="14.25" x14ac:dyDescent="0.2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2239378.66</v>
      </c>
    </row>
    <row r="18" spans="1:14" ht="14.25" x14ac:dyDescent="0.2">
      <c r="G18" s="6" t="s">
        <v>10</v>
      </c>
      <c r="H18" s="5"/>
      <c r="I18" s="11">
        <v>3703185</v>
      </c>
    </row>
    <row r="19" spans="1:14" ht="14.25" x14ac:dyDescent="0.2">
      <c r="A19" s="5"/>
      <c r="G19" s="6" t="s">
        <v>35</v>
      </c>
      <c r="H19" s="5"/>
      <c r="I19" s="11">
        <f>I17+I18-I16</f>
        <v>-286252.97999999952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7089.75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7089.75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ht="14.25" x14ac:dyDescent="0.2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34953.71</v>
      </c>
    </row>
    <row r="28" spans="1:14" ht="14.25" x14ac:dyDescent="0.2">
      <c r="A28" s="6" t="s">
        <v>48</v>
      </c>
      <c r="B28" s="5">
        <f>B12+E8+I25</f>
        <v>2029.9900000000002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ht="14.25" x14ac:dyDescent="0.2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ht="14.25" x14ac:dyDescent="0.2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ht="14.25" x14ac:dyDescent="0.2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1523.02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ht="14.25" x14ac:dyDescent="0.2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2316353.0499999998</v>
      </c>
    </row>
    <row r="18" spans="1:14" ht="14.25" x14ac:dyDescent="0.2">
      <c r="G18" s="6" t="s">
        <v>10</v>
      </c>
      <c r="H18" s="5"/>
      <c r="I18" s="11">
        <v>3571407</v>
      </c>
    </row>
    <row r="19" spans="1:14" ht="14.25" x14ac:dyDescent="0.2">
      <c r="A19" s="5"/>
      <c r="G19" s="6" t="s">
        <v>35</v>
      </c>
      <c r="H19" s="5"/>
      <c r="I19" s="11">
        <f>I17+I18-I16</f>
        <v>-341056.58999999985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6905.36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6905.36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ht="14.25" x14ac:dyDescent="0.2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32923.72</v>
      </c>
    </row>
    <row r="28" spans="1:14" ht="14.25" x14ac:dyDescent="0.2">
      <c r="A28" s="6" t="s">
        <v>48</v>
      </c>
      <c r="B28" s="5">
        <f>B12+E8+I25</f>
        <v>2282.27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ht="14.25" x14ac:dyDescent="0.2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ht="14.25" x14ac:dyDescent="0.2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ht="14.25" x14ac:dyDescent="0.2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ht="14.25" x14ac:dyDescent="0.2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ht="14.25" x14ac:dyDescent="0.2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1915.49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ht="14.25" x14ac:dyDescent="0.2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2871352.5</v>
      </c>
    </row>
    <row r="18" spans="1:14" ht="14.25" x14ac:dyDescent="0.2">
      <c r="G18" s="6" t="s">
        <v>10</v>
      </c>
      <c r="H18" s="5"/>
      <c r="I18" s="11">
        <v>3120273</v>
      </c>
    </row>
    <row r="19" spans="1:14" ht="14.25" x14ac:dyDescent="0.2">
      <c r="A19" s="5"/>
      <c r="G19" s="6" t="s">
        <v>35</v>
      </c>
      <c r="H19" s="5"/>
      <c r="I19" s="11">
        <f>I17+I18-I16</f>
        <v>762808.86000000034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6334.91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6334.91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ht="14.25" x14ac:dyDescent="0.2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30641.45</v>
      </c>
    </row>
    <row r="28" spans="1:14" ht="14.25" x14ac:dyDescent="0.2">
      <c r="A28" s="6" t="s">
        <v>48</v>
      </c>
      <c r="B28" s="5">
        <f>B12+E8+I25</f>
        <v>2827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ht="14.25" x14ac:dyDescent="0.2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ht="14.25" x14ac:dyDescent="0.2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ht="14.25" x14ac:dyDescent="0.2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ht="14.25" x14ac:dyDescent="0.2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1187.75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2041292.61</v>
      </c>
    </row>
    <row r="18" spans="1:14" ht="14.25" x14ac:dyDescent="0.2">
      <c r="G18" s="6" t="s">
        <v>10</v>
      </c>
      <c r="H18" s="5"/>
      <c r="I18" s="11">
        <v>2718189</v>
      </c>
    </row>
    <row r="19" spans="1:14" ht="14.25" x14ac:dyDescent="0.2">
      <c r="A19" s="5"/>
      <c r="G19" s="6" t="s">
        <v>35</v>
      </c>
      <c r="H19" s="5"/>
      <c r="I19" s="11">
        <f>I17+I18-I16</f>
        <v>-469335.02999999933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6021.8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6021.8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ht="14.25" x14ac:dyDescent="0.2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27814.45</v>
      </c>
    </row>
    <row r="28" spans="1:14" ht="14.25" x14ac:dyDescent="0.2">
      <c r="A28" s="6" t="s">
        <v>48</v>
      </c>
      <c r="B28" s="5">
        <f>B12+E8+I25</f>
        <v>1928.8500000000001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ht="14.25" x14ac:dyDescent="0.2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2018-06-23T12:57:30Z</dcterms:modified>
</cp:coreProperties>
</file>