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600" yWindow="132" windowWidth="19392" windowHeight="7608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K113" i="6"/>
  <c r="K84" i="6"/>
  <c r="B400" i="6" l="1"/>
  <c r="D400" i="6" s="1"/>
  <c r="G326" i="6"/>
  <c r="F334" i="6"/>
  <c r="E295" i="6"/>
  <c r="J268" i="6"/>
  <c r="E318" i="6"/>
  <c r="G270" i="6"/>
  <c r="N241" i="6"/>
  <c r="M333" i="6"/>
  <c r="I335" i="6"/>
  <c r="G289" i="6"/>
  <c r="F350" i="6"/>
  <c r="H282" i="6"/>
  <c r="H238" i="6"/>
  <c r="M208" i="6"/>
  <c r="M174" i="6"/>
  <c r="P327" i="6"/>
  <c r="O249" i="6"/>
  <c r="P326" i="6"/>
  <c r="F325" i="6"/>
  <c r="M280" i="6"/>
  <c r="J333" i="6"/>
  <c r="F275" i="6"/>
  <c r="I237" i="6"/>
  <c r="N207" i="6"/>
  <c r="N173" i="6"/>
  <c r="M334" i="6"/>
  <c r="F365" i="6"/>
  <c r="N237" i="6"/>
  <c r="H174" i="6"/>
  <c r="M351" i="6"/>
  <c r="G350" i="6"/>
  <c r="I316" i="6"/>
  <c r="G320" i="6"/>
  <c r="E285" i="6"/>
  <c r="M258" i="6"/>
  <c r="J310" i="6"/>
  <c r="O265" i="6"/>
  <c r="M238" i="6"/>
  <c r="M329" i="6"/>
  <c r="N329" i="6"/>
  <c r="J284" i="6"/>
  <c r="E335" i="6"/>
  <c r="I277" i="6"/>
  <c r="H234" i="6"/>
  <c r="P205" i="6"/>
  <c r="I171" i="6"/>
  <c r="G335" i="6"/>
  <c r="H276" i="6"/>
  <c r="P234" i="6"/>
  <c r="M313" i="6"/>
  <c r="E310" i="6"/>
  <c r="P267" i="6"/>
  <c r="E292" i="6"/>
  <c r="J250" i="6"/>
  <c r="N217" i="6"/>
  <c r="N191" i="6"/>
  <c r="N324" i="6"/>
  <c r="E279" i="6"/>
  <c r="N270" i="6"/>
  <c r="F202" i="6"/>
  <c r="E332" i="6"/>
  <c r="G287" i="6"/>
  <c r="G318" i="6"/>
  <c r="M286" i="6"/>
  <c r="O313" i="6"/>
  <c r="J240" i="6"/>
  <c r="I346" i="6"/>
  <c r="J236" i="6"/>
  <c r="E173" i="6"/>
  <c r="N278" i="6"/>
  <c r="O315" i="6"/>
  <c r="I269" i="6"/>
  <c r="M261" i="6"/>
  <c r="N199" i="6"/>
  <c r="P308" i="6"/>
  <c r="H218" i="6"/>
  <c r="I317" i="6"/>
  <c r="O285" i="6"/>
  <c r="H214" i="6"/>
  <c r="I158" i="6"/>
  <c r="N292" i="6"/>
  <c r="P241" i="6"/>
  <c r="G203" i="6"/>
  <c r="N315" i="6"/>
  <c r="P231" i="6"/>
  <c r="O330" i="6"/>
  <c r="M250" i="6"/>
  <c r="I200" i="6"/>
  <c r="E155" i="6"/>
  <c r="G129" i="6"/>
  <c r="F104" i="6"/>
  <c r="G70" i="6"/>
  <c r="F25" i="6"/>
  <c r="P335" i="6"/>
  <c r="F216" i="6"/>
  <c r="I318" i="6"/>
  <c r="G242" i="6"/>
  <c r="G194" i="6"/>
  <c r="P149" i="6"/>
  <c r="J124" i="6"/>
  <c r="M90" i="6"/>
  <c r="N64" i="6"/>
  <c r="L16" i="6"/>
  <c r="E309" i="6"/>
  <c r="P219" i="6"/>
  <c r="M285" i="6"/>
  <c r="P213" i="6"/>
  <c r="O350" i="6"/>
  <c r="G364" i="6"/>
  <c r="E180" i="6"/>
  <c r="G119" i="6"/>
  <c r="O59" i="6"/>
  <c r="E308" i="6"/>
  <c r="M247" i="6"/>
  <c r="K335" i="6"/>
  <c r="P223" i="6"/>
  <c r="G262" i="6"/>
  <c r="N290" i="6"/>
  <c r="G191" i="6"/>
  <c r="E145" i="6"/>
  <c r="G112" i="6"/>
  <c r="P198" i="6"/>
  <c r="J331" i="6"/>
  <c r="F318" i="6"/>
  <c r="O325" i="6"/>
  <c r="E373" i="6"/>
  <c r="H313" i="6"/>
  <c r="F309" i="6"/>
  <c r="N261" i="6"/>
  <c r="F289" i="6"/>
  <c r="H248" i="6"/>
  <c r="H325" i="6"/>
  <c r="N313" i="6"/>
  <c r="H262" i="6"/>
  <c r="M268" i="6"/>
  <c r="J222" i="6"/>
  <c r="P189" i="6"/>
  <c r="P280" i="6"/>
  <c r="J351" i="6"/>
  <c r="M336" i="6"/>
  <c r="F272" i="6"/>
  <c r="F304" i="6"/>
  <c r="N245" i="6"/>
  <c r="P201" i="6"/>
  <c r="H333" i="6"/>
  <c r="H270" i="6"/>
  <c r="F222" i="6"/>
  <c r="N348" i="6"/>
  <c r="F278" i="6"/>
  <c r="G391" i="6"/>
  <c r="H305" i="6"/>
  <c r="E265" i="6"/>
  <c r="P292" i="6"/>
  <c r="I251" i="6"/>
  <c r="G346" i="6"/>
  <c r="I319" i="6"/>
  <c r="H266" i="6"/>
  <c r="G288" i="6"/>
  <c r="P225" i="6"/>
  <c r="M192" i="6"/>
  <c r="P152" i="6"/>
  <c r="Q265" i="6"/>
  <c r="P330" i="6"/>
  <c r="M320" i="6"/>
  <c r="G259" i="6"/>
  <c r="P269" i="6"/>
  <c r="M224" i="6"/>
  <c r="P177" i="6"/>
  <c r="E323" i="6"/>
  <c r="J292" i="6"/>
  <c r="G189" i="6"/>
  <c r="I333" i="6"/>
  <c r="F331" i="6"/>
  <c r="E273" i="6"/>
  <c r="G268" i="6"/>
  <c r="P314" i="6"/>
  <c r="O308" i="6"/>
  <c r="E207" i="6"/>
  <c r="P309" i="6"/>
  <c r="O333" i="6"/>
  <c r="H314" i="6"/>
  <c r="E213" i="6"/>
  <c r="N265" i="6"/>
  <c r="J161" i="6"/>
  <c r="J316" i="6"/>
  <c r="G201" i="6"/>
  <c r="M328" i="6"/>
  <c r="P252" i="6"/>
  <c r="J195" i="6"/>
  <c r="P320" i="6"/>
  <c r="O153" i="6"/>
  <c r="H235" i="6"/>
  <c r="F171" i="6"/>
  <c r="F136" i="6"/>
  <c r="I89" i="6"/>
  <c r="H52" i="6"/>
  <c r="P334" i="6"/>
  <c r="F190" i="6"/>
  <c r="H275" i="6"/>
  <c r="H207" i="6"/>
  <c r="E143" i="6"/>
  <c r="P111" i="6"/>
  <c r="J71" i="6"/>
  <c r="K5" i="6"/>
  <c r="O281" i="6"/>
  <c r="M227" i="6"/>
  <c r="P317" i="6"/>
  <c r="F194" i="6"/>
  <c r="J162" i="6"/>
  <c r="M85" i="6"/>
  <c r="P329" i="6"/>
  <c r="P236" i="6"/>
  <c r="F271" i="6"/>
  <c r="E282" i="6"/>
  <c r="I248" i="6"/>
  <c r="H164" i="6"/>
  <c r="I120" i="6"/>
  <c r="I180" i="6"/>
  <c r="I324" i="6"/>
  <c r="E257" i="6"/>
  <c r="M230" i="6"/>
  <c r="F282" i="6"/>
  <c r="O244" i="6"/>
  <c r="M163" i="6"/>
  <c r="G382" i="6"/>
  <c r="O278" i="6"/>
  <c r="N247" i="6"/>
  <c r="M337" i="6"/>
  <c r="I233" i="6"/>
  <c r="M282" i="6"/>
  <c r="E241" i="6"/>
  <c r="N162" i="6"/>
  <c r="N282" i="6"/>
  <c r="M221" i="6"/>
  <c r="E337" i="6"/>
  <c r="F210" i="6"/>
  <c r="I280" i="6"/>
  <c r="H205" i="6"/>
  <c r="F150" i="6"/>
  <c r="G115" i="6"/>
  <c r="H73" i="6"/>
  <c r="F17" i="6"/>
  <c r="H332" i="6"/>
  <c r="J153" i="6"/>
  <c r="N170" i="6"/>
  <c r="N133" i="6"/>
  <c r="J92" i="6"/>
  <c r="N51" i="6"/>
  <c r="F329" i="6"/>
  <c r="G264" i="6"/>
  <c r="E218" i="6"/>
  <c r="E259" i="6"/>
  <c r="I293" i="6"/>
  <c r="I334" i="6"/>
  <c r="H170" i="6"/>
  <c r="O88" i="6"/>
  <c r="P324" i="6"/>
  <c r="O241" i="6"/>
  <c r="N214" i="6"/>
  <c r="N337" i="6"/>
  <c r="O177" i="6"/>
  <c r="K130" i="6"/>
  <c r="H233" i="6"/>
  <c r="J156" i="6"/>
  <c r="J166" i="6"/>
  <c r="G223" i="6"/>
  <c r="O142" i="6"/>
  <c r="E84" i="6"/>
  <c r="F5" i="6"/>
  <c r="E275" i="6"/>
  <c r="E228" i="6"/>
  <c r="G307" i="6"/>
  <c r="G219" i="6"/>
  <c r="P153" i="6"/>
  <c r="J22" i="6"/>
  <c r="I236" i="6"/>
  <c r="G212" i="6"/>
  <c r="P272" i="6"/>
  <c r="O163" i="6"/>
  <c r="J270" i="6"/>
  <c r="H154" i="6"/>
  <c r="N120" i="6"/>
  <c r="O171" i="6"/>
  <c r="G108" i="6"/>
  <c r="M67" i="6"/>
  <c r="L6" i="6"/>
  <c r="I9" i="6"/>
  <c r="J289" i="6"/>
  <c r="O176" i="6"/>
  <c r="N60" i="6"/>
  <c r="E250" i="6"/>
  <c r="M239" i="6"/>
  <c r="I225" i="6"/>
  <c r="H197" i="6"/>
  <c r="E138" i="6"/>
  <c r="H268" i="6"/>
  <c r="G153" i="6"/>
  <c r="H120" i="6"/>
  <c r="M170" i="6"/>
  <c r="M107" i="6"/>
  <c r="I59" i="6"/>
  <c r="K269" i="6"/>
  <c r="O85" i="6"/>
  <c r="O195" i="6"/>
  <c r="M138" i="6"/>
  <c r="P65" i="6"/>
  <c r="F4" i="6"/>
  <c r="F86" i="6"/>
  <c r="H202" i="6"/>
  <c r="L15" i="6"/>
  <c r="F88" i="6"/>
  <c r="M47" i="6"/>
  <c r="E236" i="6"/>
  <c r="P91" i="6"/>
  <c r="E283" i="6"/>
  <c r="J293" i="6"/>
  <c r="N312" i="6"/>
  <c r="O266" i="6"/>
  <c r="F168" i="6"/>
  <c r="G207" i="6"/>
  <c r="O115" i="6"/>
  <c r="I91" i="6"/>
  <c r="N260" i="6"/>
  <c r="H254" i="6"/>
  <c r="I114" i="6"/>
  <c r="I63" i="6"/>
  <c r="P166" i="6"/>
  <c r="J52" i="6"/>
  <c r="F68" i="6"/>
  <c r="O247" i="6"/>
  <c r="I148" i="6"/>
  <c r="N177" i="6"/>
  <c r="H211" i="6"/>
  <c r="I4" i="6"/>
  <c r="J118" i="6"/>
  <c r="H337" i="6"/>
  <c r="M266" i="6"/>
  <c r="N233" i="6"/>
  <c r="F256" i="6"/>
  <c r="P197" i="6"/>
  <c r="E243" i="6"/>
  <c r="O336" i="6"/>
  <c r="M196" i="6"/>
  <c r="H242" i="6"/>
  <c r="E329" i="6"/>
  <c r="O194" i="6"/>
  <c r="J285" i="6"/>
  <c r="P204" i="6"/>
  <c r="J279" i="6"/>
  <c r="I289" i="6"/>
  <c r="P178" i="6"/>
  <c r="I127" i="6"/>
  <c r="F75" i="6"/>
  <c r="P348" i="6"/>
  <c r="O202" i="6"/>
  <c r="I249" i="6"/>
  <c r="H158" i="6"/>
  <c r="E113" i="6"/>
  <c r="E60" i="6"/>
  <c r="F233" i="6"/>
  <c r="J263" i="6"/>
  <c r="O294" i="6"/>
  <c r="O220" i="6"/>
  <c r="F92" i="6"/>
  <c r="H290" i="6"/>
  <c r="Q350" i="6"/>
  <c r="E290" i="6"/>
  <c r="O211" i="6"/>
  <c r="N134" i="6"/>
  <c r="M206" i="6"/>
  <c r="E284" i="6"/>
  <c r="E234" i="6"/>
  <c r="I133" i="6"/>
  <c r="F347" i="6"/>
  <c r="I326" i="6"/>
  <c r="M274" i="6"/>
  <c r="M278" i="6"/>
  <c r="M228" i="6"/>
  <c r="H324" i="6"/>
  <c r="G325" i="6"/>
  <c r="E247" i="6"/>
  <c r="N195" i="6"/>
  <c r="I270" i="6"/>
  <c r="M317" i="6"/>
  <c r="F290" i="6"/>
  <c r="F286" i="6"/>
  <c r="P221" i="6"/>
  <c r="I167" i="6"/>
  <c r="F312" i="6"/>
  <c r="I195" i="6"/>
  <c r="N295" i="6"/>
  <c r="P337" i="6"/>
  <c r="J278" i="6"/>
  <c r="M323" i="6"/>
  <c r="E245" i="6"/>
  <c r="I312" i="6"/>
  <c r="G275" i="6"/>
  <c r="P262" i="6"/>
  <c r="J212" i="6"/>
  <c r="N158" i="6"/>
  <c r="O253" i="6"/>
  <c r="Q253" i="6" s="1"/>
  <c r="F349" i="6"/>
  <c r="F276" i="6"/>
  <c r="F259" i="6"/>
  <c r="M204" i="6"/>
  <c r="E372" i="6"/>
  <c r="H246" i="6"/>
  <c r="H159" i="6"/>
  <c r="O351" i="6"/>
  <c r="J260" i="6"/>
  <c r="E227" i="6"/>
  <c r="O268" i="6"/>
  <c r="J194" i="6"/>
  <c r="I239" i="6"/>
  <c r="P351" i="6"/>
  <c r="E179" i="6"/>
  <c r="O250" i="6"/>
  <c r="Q250" i="6" s="1"/>
  <c r="N350" i="6"/>
  <c r="H180" i="6"/>
  <c r="G279" i="6"/>
  <c r="G213" i="6"/>
  <c r="O267" i="6"/>
  <c r="Q267" i="6" s="1"/>
  <c r="P284" i="6"/>
  <c r="H189" i="6"/>
  <c r="G123" i="6"/>
  <c r="I76" i="6"/>
  <c r="I3" i="6"/>
  <c r="M159" i="6"/>
  <c r="I229" i="6"/>
  <c r="H156" i="6"/>
  <c r="E105" i="6"/>
  <c r="I47" i="6"/>
  <c r="J291" i="6"/>
  <c r="H212" i="6"/>
  <c r="J235" i="6"/>
  <c r="O252" i="6"/>
  <c r="H144" i="6"/>
  <c r="F43" i="6"/>
  <c r="O259" i="6"/>
  <c r="P242" i="6"/>
  <c r="H231" i="6"/>
  <c r="G173" i="6"/>
  <c r="M272" i="6"/>
  <c r="I161" i="6"/>
  <c r="M276" i="6"/>
  <c r="J327" i="6"/>
  <c r="I315" i="6"/>
  <c r="N179" i="6"/>
  <c r="E324" i="6"/>
  <c r="O306" i="6"/>
  <c r="Q306" i="6" s="1"/>
  <c r="J190" i="6"/>
  <c r="O198" i="6"/>
  <c r="F303" i="6"/>
  <c r="G177" i="6"/>
  <c r="N262" i="6"/>
  <c r="E197" i="6"/>
  <c r="M248" i="6"/>
  <c r="O257" i="6"/>
  <c r="E169" i="6"/>
  <c r="O124" i="6"/>
  <c r="H65" i="6"/>
  <c r="H317" i="6"/>
  <c r="G175" i="6"/>
  <c r="E226" i="6"/>
  <c r="E151" i="6"/>
  <c r="J108" i="6"/>
  <c r="P44" i="6"/>
  <c r="H289" i="6"/>
  <c r="H229" i="6"/>
  <c r="O238" i="6"/>
  <c r="H295" i="6"/>
  <c r="E204" i="6"/>
  <c r="H69" i="6"/>
  <c r="P276" i="6"/>
  <c r="M316" i="6"/>
  <c r="I268" i="6"/>
  <c r="G151" i="6"/>
  <c r="M281" i="6"/>
  <c r="O310" i="6"/>
  <c r="F283" i="6"/>
  <c r="P155" i="6"/>
  <c r="F71" i="6"/>
  <c r="N309" i="6"/>
  <c r="E238" i="6"/>
  <c r="H236" i="6"/>
  <c r="N254" i="6"/>
  <c r="H198" i="6"/>
  <c r="H323" i="6"/>
  <c r="I307" i="6"/>
  <c r="E212" i="6"/>
  <c r="I150" i="6"/>
  <c r="P179" i="6"/>
  <c r="N128" i="6"/>
  <c r="G150" i="6"/>
  <c r="K83" i="6"/>
  <c r="L19" i="6"/>
  <c r="F83" i="6"/>
  <c r="F189" i="6"/>
  <c r="O227" i="6"/>
  <c r="K9" i="6"/>
  <c r="H209" i="6"/>
  <c r="I244" i="6"/>
  <c r="P174" i="6"/>
  <c r="N116" i="6"/>
  <c r="H179" i="6"/>
  <c r="H365" i="6"/>
  <c r="J134" i="6"/>
  <c r="G67" i="6"/>
  <c r="N174" i="6"/>
  <c r="J19" i="6"/>
  <c r="J58" i="6"/>
  <c r="E144" i="6"/>
  <c r="E7" i="6"/>
  <c r="G90" i="6"/>
  <c r="L2" i="6"/>
  <c r="H310" i="6"/>
  <c r="M65" i="6"/>
  <c r="K233" i="6"/>
  <c r="N248" i="6"/>
  <c r="P237" i="6"/>
  <c r="G121" i="6"/>
  <c r="N131" i="6"/>
  <c r="M74" i="6"/>
  <c r="O51" i="6"/>
  <c r="F135" i="6"/>
  <c r="G48" i="6"/>
  <c r="G105" i="6"/>
  <c r="M124" i="6"/>
  <c r="J287" i="6"/>
  <c r="P173" i="6"/>
  <c r="G148" i="6"/>
  <c r="P110" i="6"/>
  <c r="I168" i="6"/>
  <c r="F315" i="6"/>
  <c r="N280" i="6"/>
  <c r="E291" i="6"/>
  <c r="O166" i="6"/>
  <c r="N322" i="6"/>
  <c r="N219" i="6"/>
  <c r="F178" i="6"/>
  <c r="P249" i="6"/>
  <c r="P316" i="6"/>
  <c r="P180" i="6"/>
  <c r="G160" i="6"/>
  <c r="O207" i="6"/>
  <c r="H118" i="6"/>
  <c r="N47" i="6"/>
  <c r="J255" i="6"/>
  <c r="E224" i="6"/>
  <c r="P135" i="6"/>
  <c r="M69" i="6"/>
  <c r="G284" i="6"/>
  <c r="G363" i="6"/>
  <c r="P304" i="6"/>
  <c r="F174" i="6"/>
  <c r="I23" i="6"/>
  <c r="I224" i="6"/>
  <c r="J249" i="6"/>
  <c r="O168" i="6"/>
  <c r="F255" i="6"/>
  <c r="H200" i="6"/>
  <c r="G168" i="6"/>
  <c r="G74" i="6"/>
  <c r="H306" i="6"/>
  <c r="N232" i="6"/>
  <c r="I262" i="6"/>
  <c r="P268" i="6"/>
  <c r="I220" i="6"/>
  <c r="K45" i="6"/>
  <c r="J275" i="6"/>
  <c r="P217" i="6"/>
  <c r="P159" i="6"/>
  <c r="H304" i="6"/>
  <c r="F158" i="6"/>
  <c r="G224" i="6"/>
  <c r="O89" i="6"/>
  <c r="J62" i="6"/>
  <c r="M315" i="6"/>
  <c r="P167" i="6"/>
  <c r="M330" i="6"/>
  <c r="M229" i="6"/>
  <c r="J223" i="6"/>
  <c r="J135" i="6"/>
  <c r="G208" i="6"/>
  <c r="G139" i="6"/>
  <c r="H195" i="6"/>
  <c r="J103" i="6"/>
  <c r="K47" i="6"/>
  <c r="O129" i="6"/>
  <c r="F8" i="6"/>
  <c r="P190" i="6"/>
  <c r="I80" i="6"/>
  <c r="I332" i="6"/>
  <c r="K332" i="6" s="1"/>
  <c r="F316" i="6"/>
  <c r="P255" i="6"/>
  <c r="E262" i="6"/>
  <c r="P350" i="6"/>
  <c r="I304" i="6"/>
  <c r="M312" i="6"/>
  <c r="P229" i="6"/>
  <c r="H168" i="6"/>
  <c r="G258" i="6"/>
  <c r="G389" i="6"/>
  <c r="G263" i="6"/>
  <c r="E264" i="6"/>
  <c r="M214" i="6"/>
  <c r="E316" i="6"/>
  <c r="J281" i="6"/>
  <c r="H163" i="6"/>
  <c r="O335" i="6"/>
  <c r="E330" i="6"/>
  <c r="P271" i="6"/>
  <c r="P282" i="6"/>
  <c r="J232" i="6"/>
  <c r="H348" i="6"/>
  <c r="N257" i="6"/>
  <c r="E251" i="6"/>
  <c r="E199" i="6"/>
  <c r="E319" i="6"/>
  <c r="F245" i="6"/>
  <c r="H331" i="6"/>
  <c r="F324" i="6"/>
  <c r="I241" i="6"/>
  <c r="J198" i="6"/>
  <c r="E304" i="6"/>
  <c r="G229" i="6"/>
  <c r="J315" i="6"/>
  <c r="I350" i="6"/>
  <c r="M335" i="6"/>
  <c r="O331" i="6"/>
  <c r="P279" i="6"/>
  <c r="P160" i="6"/>
  <c r="N332" i="6"/>
  <c r="N283" i="6"/>
  <c r="F389" i="6"/>
  <c r="H192" i="6"/>
  <c r="H263" i="6"/>
  <c r="E167" i="6"/>
  <c r="J265" i="6"/>
  <c r="F177" i="6"/>
  <c r="I203" i="6"/>
  <c r="E267" i="6"/>
  <c r="G163" i="6"/>
  <c r="O116" i="6"/>
  <c r="O63" i="6"/>
  <c r="P289" i="6"/>
  <c r="G348" i="6"/>
  <c r="O217" i="6"/>
  <c r="E137" i="6"/>
  <c r="J26" i="6"/>
  <c r="O271" i="6"/>
  <c r="J346" i="6"/>
  <c r="M350" i="6"/>
  <c r="M303" i="6"/>
  <c r="F132" i="6"/>
  <c r="I7" i="6"/>
  <c r="P226" i="6"/>
  <c r="O205" i="6"/>
  <c r="G216" i="6"/>
  <c r="H153" i="6"/>
  <c r="K241" i="6"/>
  <c r="I348" i="6"/>
  <c r="G291" i="6"/>
  <c r="G351" i="6"/>
  <c r="E271" i="6"/>
  <c r="G332" i="6"/>
  <c r="N346" i="6"/>
  <c r="N272" i="6"/>
  <c r="G329" i="6"/>
  <c r="F372" i="6"/>
  <c r="J269" i="6"/>
  <c r="G152" i="6"/>
  <c r="E363" i="6"/>
  <c r="P164" i="6"/>
  <c r="O239" i="6"/>
  <c r="O158" i="6"/>
  <c r="G107" i="6"/>
  <c r="O50" i="6"/>
  <c r="N304" i="6"/>
  <c r="I323" i="6"/>
  <c r="P212" i="6"/>
  <c r="P141" i="6"/>
  <c r="N82" i="6"/>
  <c r="E364" i="6"/>
  <c r="P281" i="6"/>
  <c r="O305" i="6"/>
  <c r="P235" i="6"/>
  <c r="F373" i="6"/>
  <c r="M270" i="6"/>
  <c r="E255" i="6"/>
  <c r="J202" i="6"/>
  <c r="M155" i="6"/>
  <c r="F335" i="6"/>
  <c r="M305" i="6"/>
  <c r="E317" i="6"/>
  <c r="H228" i="6"/>
  <c r="M180" i="6"/>
  <c r="F288" i="6"/>
  <c r="H208" i="6"/>
  <c r="H322" i="6"/>
  <c r="F323" i="6"/>
  <c r="N291" i="6"/>
  <c r="P332" i="6"/>
  <c r="I258" i="6"/>
  <c r="N320" i="6"/>
  <c r="G293" i="6"/>
  <c r="I305" i="6"/>
  <c r="M218" i="6"/>
  <c r="J165" i="6"/>
  <c r="E288" i="6"/>
  <c r="G322" i="6"/>
  <c r="I285" i="6"/>
  <c r="E281" i="6"/>
  <c r="P211" i="6"/>
  <c r="M349" i="6"/>
  <c r="G331" i="6"/>
  <c r="N167" i="6"/>
  <c r="E269" i="6"/>
  <c r="H307" i="6"/>
  <c r="E253" i="6"/>
  <c r="H286" i="6"/>
  <c r="M220" i="6"/>
  <c r="E256" i="6"/>
  <c r="P287" i="6"/>
  <c r="J226" i="6"/>
  <c r="K304" i="6"/>
  <c r="I273" i="6"/>
  <c r="N227" i="6"/>
  <c r="P311" i="6"/>
  <c r="M223" i="6"/>
  <c r="J272" i="6"/>
  <c r="H309" i="6"/>
  <c r="O210" i="6"/>
  <c r="F142" i="6"/>
  <c r="H83" i="6"/>
  <c r="E14" i="6"/>
  <c r="I247" i="6"/>
  <c r="G257" i="6"/>
  <c r="J164" i="6"/>
  <c r="N117" i="6"/>
  <c r="P58" i="6"/>
  <c r="O321" i="6"/>
  <c r="F235" i="6"/>
  <c r="M249" i="6"/>
  <c r="P259" i="6"/>
  <c r="O209" i="6"/>
  <c r="I72" i="6"/>
  <c r="J273" i="6"/>
  <c r="M295" i="6"/>
  <c r="G245" i="6"/>
  <c r="E201" i="6"/>
  <c r="I128" i="6"/>
  <c r="H171" i="6"/>
  <c r="P293" i="6"/>
  <c r="O246" i="6"/>
  <c r="Q246" i="6" s="1"/>
  <c r="F260" i="6"/>
  <c r="N203" i="6"/>
  <c r="O263" i="6"/>
  <c r="O256" i="6"/>
  <c r="Q256" i="6" s="1"/>
  <c r="J206" i="6"/>
  <c r="O287" i="6"/>
  <c r="F336" i="6"/>
  <c r="H204" i="6"/>
  <c r="P305" i="6"/>
  <c r="I209" i="6"/>
  <c r="F307" i="6"/>
  <c r="N314" i="6"/>
  <c r="O191" i="6"/>
  <c r="O132" i="6"/>
  <c r="O81" i="6"/>
  <c r="F364" i="6"/>
  <c r="O222" i="6"/>
  <c r="J266" i="6"/>
  <c r="O160" i="6"/>
  <c r="J116" i="6"/>
  <c r="P66" i="6"/>
  <c r="N311" i="6"/>
  <c r="P238" i="6"/>
  <c r="F281" i="6"/>
  <c r="E321" i="6"/>
  <c r="H237" i="6"/>
  <c r="O112" i="6"/>
  <c r="G294" i="6"/>
  <c r="E211" i="6"/>
  <c r="Q252" i="6"/>
  <c r="K166" i="6"/>
  <c r="N107" i="6"/>
  <c r="F169" i="6"/>
  <c r="E327" i="6"/>
  <c r="K172" i="6"/>
  <c r="O104" i="6"/>
  <c r="Q104" i="6" s="1"/>
  <c r="N327" i="6"/>
  <c r="J248" i="6"/>
  <c r="E280" i="6"/>
  <c r="G274" i="6"/>
  <c r="J243" i="6"/>
  <c r="N68" i="6"/>
  <c r="M215" i="6"/>
  <c r="E232" i="6"/>
  <c r="F176" i="6"/>
  <c r="E202" i="6"/>
  <c r="M137" i="6"/>
  <c r="P200" i="6"/>
  <c r="G92" i="6"/>
  <c r="H46" i="6"/>
  <c r="M131" i="6"/>
  <c r="H269" i="6"/>
  <c r="O178" i="6"/>
  <c r="F87" i="6"/>
  <c r="N229" i="6"/>
  <c r="O319" i="6"/>
  <c r="N316" i="6"/>
  <c r="E162" i="6"/>
  <c r="F254" i="6"/>
  <c r="O323" i="6"/>
  <c r="I274" i="6"/>
  <c r="M242" i="6"/>
  <c r="J294" i="6"/>
  <c r="I261" i="6"/>
  <c r="I287" i="6"/>
  <c r="P312" i="6"/>
  <c r="I245" i="6"/>
  <c r="K245" i="6" s="1"/>
  <c r="P169" i="6"/>
  <c r="J46" i="6"/>
  <c r="M130" i="6"/>
  <c r="G312" i="6"/>
  <c r="P286" i="6"/>
  <c r="N136" i="6"/>
  <c r="K316" i="6"/>
  <c r="E223" i="6"/>
  <c r="G324" i="6"/>
  <c r="F218" i="6"/>
  <c r="F266" i="6"/>
  <c r="P74" i="6"/>
  <c r="P248" i="6"/>
  <c r="J329" i="6"/>
  <c r="H128" i="6"/>
  <c r="P228" i="6"/>
  <c r="Q198" i="6"/>
  <c r="M191" i="6"/>
  <c r="M201" i="6"/>
  <c r="E26" i="6"/>
  <c r="G26" i="6" s="1"/>
  <c r="F390" i="6"/>
  <c r="G321" i="6"/>
  <c r="H259" i="6"/>
  <c r="K200" i="6"/>
  <c r="O145" i="6"/>
  <c r="G120" i="6"/>
  <c r="F179" i="6"/>
  <c r="I347" i="6"/>
  <c r="J277" i="6"/>
  <c r="E326" i="6"/>
  <c r="M149" i="6"/>
  <c r="J200" i="6"/>
  <c r="P250" i="6"/>
  <c r="O91" i="6"/>
  <c r="F6" i="6"/>
  <c r="O291" i="6"/>
  <c r="G84" i="6"/>
  <c r="N192" i="6"/>
  <c r="O156" i="6"/>
  <c r="E8" i="6"/>
  <c r="F206" i="6"/>
  <c r="K17" i="6"/>
  <c r="F247" i="6"/>
  <c r="J267" i="6"/>
  <c r="H288" i="6"/>
  <c r="K158" i="6"/>
  <c r="P134" i="6"/>
  <c r="O101" i="6"/>
  <c r="E3" i="6"/>
  <c r="K150" i="6"/>
  <c r="I69" i="6"/>
  <c r="G317" i="6"/>
  <c r="N221" i="6"/>
  <c r="I66" i="6"/>
  <c r="N59" i="6"/>
  <c r="N330" i="6"/>
  <c r="P290" i="6"/>
  <c r="F274" i="6"/>
  <c r="H252" i="6"/>
  <c r="E328" i="6"/>
  <c r="F165" i="6"/>
  <c r="H225" i="6"/>
  <c r="N325" i="6"/>
  <c r="I151" i="6"/>
  <c r="G62" i="6"/>
  <c r="G156" i="6"/>
  <c r="I178" i="6"/>
  <c r="J81" i="6"/>
  <c r="I266" i="6"/>
  <c r="I231" i="6"/>
  <c r="G269" i="6"/>
  <c r="H334" i="6"/>
  <c r="P233" i="6"/>
  <c r="J193" i="6"/>
  <c r="G178" i="6"/>
  <c r="N274" i="6"/>
  <c r="H90" i="6"/>
  <c r="K282" i="6"/>
  <c r="P347" i="6"/>
  <c r="J313" i="6"/>
  <c r="M161" i="6"/>
  <c r="H241" i="6"/>
  <c r="F241" i="6"/>
  <c r="N144" i="6"/>
  <c r="G198" i="6"/>
  <c r="O122" i="6"/>
  <c r="G79" i="6"/>
  <c r="O155" i="6"/>
  <c r="P157" i="6"/>
  <c r="E133" i="6"/>
  <c r="P245" i="6"/>
  <c r="G286" i="6"/>
  <c r="M121" i="6"/>
  <c r="E163" i="6"/>
  <c r="N271" i="6"/>
  <c r="O84" i="6"/>
  <c r="I330" i="6"/>
  <c r="N49" i="6"/>
  <c r="H149" i="6"/>
  <c r="P51" i="6"/>
  <c r="O130" i="6"/>
  <c r="E219" i="6"/>
  <c r="M83" i="6"/>
  <c r="M105" i="6"/>
  <c r="M288" i="6"/>
  <c r="I279" i="6"/>
  <c r="J241" i="6"/>
  <c r="E195" i="6"/>
  <c r="H329" i="6"/>
  <c r="E390" i="6"/>
  <c r="J178" i="6"/>
  <c r="M309" i="6"/>
  <c r="G215" i="6"/>
  <c r="G311" i="6"/>
  <c r="F244" i="6"/>
  <c r="G372" i="6"/>
  <c r="I222" i="6"/>
  <c r="O288" i="6"/>
  <c r="M77" i="6"/>
  <c r="N287" i="6"/>
  <c r="P216" i="6"/>
  <c r="H210" i="6"/>
  <c r="N223" i="6"/>
  <c r="H274" i="6"/>
  <c r="M233" i="6"/>
  <c r="H140" i="6"/>
  <c r="M287" i="6"/>
  <c r="J18" i="6"/>
  <c r="J208" i="6"/>
  <c r="O206" i="6"/>
  <c r="O48" i="6"/>
  <c r="M326" i="6"/>
  <c r="I141" i="6"/>
  <c r="O314" i="6"/>
  <c r="F130" i="6"/>
  <c r="N288" i="6"/>
  <c r="H216" i="6"/>
  <c r="N127" i="6"/>
  <c r="G251" i="6"/>
  <c r="H139" i="6"/>
  <c r="E112" i="6"/>
  <c r="P75" i="6"/>
  <c r="E69" i="6"/>
  <c r="P145" i="6"/>
  <c r="M284" i="6"/>
  <c r="H255" i="6"/>
  <c r="F127" i="6"/>
  <c r="I145" i="6"/>
  <c r="O199" i="6"/>
  <c r="I75" i="6"/>
  <c r="H138" i="6"/>
  <c r="J141" i="6"/>
  <c r="N75" i="6"/>
  <c r="I112" i="6"/>
  <c r="P128" i="6"/>
  <c r="Q59" i="6"/>
  <c r="F192" i="6"/>
  <c r="M319" i="6"/>
  <c r="N286" i="6"/>
  <c r="N281" i="6"/>
  <c r="M172" i="6"/>
  <c r="O312" i="6"/>
  <c r="M84" i="6"/>
  <c r="H117" i="6"/>
  <c r="J106" i="6"/>
  <c r="J23" i="6"/>
  <c r="P210" i="6"/>
  <c r="H131" i="6"/>
  <c r="F84" i="6"/>
  <c r="K6" i="6"/>
  <c r="H256" i="6"/>
  <c r="G249" i="6"/>
  <c r="E320" i="6"/>
  <c r="G169" i="6"/>
  <c r="I291" i="6"/>
  <c r="O349" i="6"/>
  <c r="G390" i="6"/>
  <c r="G254" i="6"/>
  <c r="O138" i="6"/>
  <c r="I19" i="6"/>
  <c r="I313" i="6"/>
  <c r="J146" i="6"/>
  <c r="J43" i="6"/>
  <c r="G247" i="6"/>
  <c r="N204" i="6"/>
  <c r="G141" i="6"/>
  <c r="P266" i="6"/>
  <c r="F363" i="6"/>
  <c r="F149" i="6"/>
  <c r="F164" i="6"/>
  <c r="E206" i="6"/>
  <c r="F50" i="6"/>
  <c r="G265" i="6"/>
  <c r="I292" i="6"/>
  <c r="P346" i="6"/>
  <c r="N121" i="6"/>
  <c r="N210" i="6"/>
  <c r="N259" i="6"/>
  <c r="I131" i="6"/>
  <c r="G174" i="6"/>
  <c r="J177" i="6"/>
  <c r="N69" i="6"/>
  <c r="E79" i="6"/>
  <c r="H283" i="6"/>
  <c r="E101" i="6"/>
  <c r="H219" i="6"/>
  <c r="P192" i="6"/>
  <c r="E108" i="6"/>
  <c r="E149" i="6"/>
  <c r="N159" i="6"/>
  <c r="I73" i="6"/>
  <c r="N193" i="6"/>
  <c r="Q209" i="6"/>
  <c r="E131" i="6"/>
  <c r="F26" i="6"/>
  <c r="I90" i="6"/>
  <c r="P148" i="6"/>
  <c r="H43" i="6"/>
  <c r="K59" i="6"/>
  <c r="O173" i="6"/>
  <c r="M346" i="6"/>
  <c r="E315" i="6"/>
  <c r="G261" i="6"/>
  <c r="J213" i="6"/>
  <c r="P199" i="6"/>
  <c r="O179" i="6"/>
  <c r="E25" i="6"/>
  <c r="H327" i="6"/>
  <c r="M104" i="6"/>
  <c r="I132" i="6"/>
  <c r="J254" i="6"/>
  <c r="P215" i="6"/>
  <c r="F391" i="6"/>
  <c r="O254" i="6"/>
  <c r="H351" i="6"/>
  <c r="N318" i="6"/>
  <c r="J347" i="6"/>
  <c r="O170" i="6"/>
  <c r="P321" i="6"/>
  <c r="E346" i="6"/>
  <c r="J319" i="6"/>
  <c r="P318" i="6"/>
  <c r="H110" i="6"/>
  <c r="K175" i="6"/>
  <c r="I243" i="6"/>
  <c r="H106" i="6"/>
  <c r="I218" i="6"/>
  <c r="N263" i="6"/>
  <c r="G308" i="6"/>
  <c r="G221" i="6"/>
  <c r="J350" i="6"/>
  <c r="O43" i="6"/>
  <c r="P125" i="6"/>
  <c r="G276" i="6"/>
  <c r="M209" i="6"/>
  <c r="I147" i="6"/>
  <c r="I255" i="6"/>
  <c r="E225" i="6"/>
  <c r="O203" i="6"/>
  <c r="Q203" i="6" s="1"/>
  <c r="F248" i="6"/>
  <c r="G58" i="6"/>
  <c r="M217" i="6"/>
  <c r="F294" i="6"/>
  <c r="P285" i="6"/>
  <c r="N226" i="6"/>
  <c r="K167" i="6"/>
  <c r="H135" i="6"/>
  <c r="I278" i="6"/>
  <c r="F143" i="6"/>
  <c r="H312" i="6"/>
  <c r="N277" i="6"/>
  <c r="F163" i="6"/>
  <c r="G228" i="6"/>
  <c r="G128" i="6"/>
  <c r="I119" i="6"/>
  <c r="F19" i="6"/>
  <c r="E71" i="6"/>
  <c r="M109" i="6"/>
  <c r="K19" i="6"/>
  <c r="F48" i="6"/>
  <c r="M63" i="6"/>
  <c r="P275" i="6"/>
  <c r="E125" i="6"/>
  <c r="F213" i="6"/>
  <c r="N76" i="6"/>
  <c r="P143" i="6"/>
  <c r="G214" i="6"/>
  <c r="K18" i="6"/>
  <c r="M18" i="6" s="1"/>
  <c r="F156" i="6"/>
  <c r="E19" i="6"/>
  <c r="M207" i="6"/>
  <c r="M115" i="6"/>
  <c r="N310" i="6"/>
  <c r="P325" i="6"/>
  <c r="O147" i="6"/>
  <c r="P83" i="6"/>
  <c r="J290" i="6"/>
  <c r="G327" i="6"/>
  <c r="E322" i="6"/>
  <c r="M289" i="6"/>
  <c r="G337" i="6"/>
  <c r="I217" i="6"/>
  <c r="F238" i="6"/>
  <c r="O216" i="6"/>
  <c r="H165" i="6"/>
  <c r="P86" i="6"/>
  <c r="M262" i="6"/>
  <c r="J204" i="6"/>
  <c r="N101" i="6"/>
  <c r="O332" i="6"/>
  <c r="M294" i="6"/>
  <c r="H155" i="6"/>
  <c r="G66" i="6"/>
  <c r="J283" i="6"/>
  <c r="K279" i="6"/>
  <c r="N334" i="6"/>
  <c r="M347" i="6"/>
  <c r="H114" i="6"/>
  <c r="I331" i="6"/>
  <c r="G220" i="6"/>
  <c r="J207" i="6"/>
  <c r="P294" i="6"/>
  <c r="P313" i="6"/>
  <c r="N190" i="6"/>
  <c r="Q239" i="6"/>
  <c r="Q132" i="6"/>
  <c r="I110" i="6"/>
  <c r="F249" i="6"/>
  <c r="I242" i="6"/>
  <c r="G240" i="6"/>
  <c r="N284" i="6"/>
  <c r="H221" i="6"/>
  <c r="H152" i="6"/>
  <c r="F191" i="6"/>
  <c r="G116" i="6"/>
  <c r="E116" i="6"/>
  <c r="K15" i="6"/>
  <c r="I74" i="6"/>
  <c r="P230" i="6"/>
  <c r="F69" i="6"/>
  <c r="P175" i="6"/>
  <c r="F24" i="6"/>
  <c r="G47" i="6"/>
  <c r="I46" i="6"/>
  <c r="N154" i="6"/>
  <c r="N105" i="6"/>
  <c r="H249" i="6"/>
  <c r="E325" i="6"/>
  <c r="O337" i="6"/>
  <c r="J312" i="6"/>
  <c r="M311" i="6"/>
  <c r="H148" i="6"/>
  <c r="H319" i="6"/>
  <c r="G281" i="6"/>
  <c r="K319" i="6"/>
  <c r="I118" i="6"/>
  <c r="K118" i="6" s="1"/>
  <c r="N347" i="6"/>
  <c r="I254" i="6"/>
  <c r="H389" i="6"/>
  <c r="I149" i="6"/>
  <c r="O45" i="6"/>
  <c r="J150" i="6"/>
  <c r="N148" i="6"/>
  <c r="H63" i="6"/>
  <c r="I115" i="6"/>
  <c r="E217" i="6"/>
  <c r="P258" i="6"/>
  <c r="O324" i="6"/>
  <c r="J221" i="6"/>
  <c r="O223" i="6"/>
  <c r="I15" i="6"/>
  <c r="E82" i="6"/>
  <c r="H143" i="6"/>
  <c r="O346" i="6"/>
  <c r="H257" i="6"/>
  <c r="P92" i="6"/>
  <c r="F66" i="6"/>
  <c r="J251" i="6"/>
  <c r="F223" i="6"/>
  <c r="G295" i="6"/>
  <c r="O328" i="6"/>
  <c r="E126" i="6"/>
  <c r="I107" i="6"/>
  <c r="G124" i="6"/>
  <c r="H80" i="6"/>
  <c r="F77" i="6"/>
  <c r="K14" i="6"/>
  <c r="H260" i="6"/>
  <c r="J160" i="6"/>
  <c r="E152" i="6"/>
  <c r="N102" i="6"/>
  <c r="N208" i="6"/>
  <c r="H127" i="6"/>
  <c r="F15" i="6"/>
  <c r="J171" i="6"/>
  <c r="J101" i="6"/>
  <c r="P151" i="6"/>
  <c r="G77" i="6"/>
  <c r="M308" i="6"/>
  <c r="N141" i="6"/>
  <c r="N125" i="6"/>
  <c r="P82" i="6"/>
  <c r="O106" i="6"/>
  <c r="N63" i="6"/>
  <c r="G81" i="6"/>
  <c r="N115" i="6"/>
  <c r="N65" i="6"/>
  <c r="G267" i="6"/>
  <c r="M219" i="6"/>
  <c r="M236" i="6"/>
  <c r="M205" i="6"/>
  <c r="H161" i="6"/>
  <c r="J205" i="6"/>
  <c r="I77" i="6"/>
  <c r="N145" i="6"/>
  <c r="I136" i="6"/>
  <c r="L21" i="6"/>
  <c r="G273" i="6"/>
  <c r="J348" i="6"/>
  <c r="J144" i="6"/>
  <c r="E159" i="6"/>
  <c r="I197" i="6"/>
  <c r="I24" i="6"/>
  <c r="K26" i="6"/>
  <c r="O62" i="6"/>
  <c r="P81" i="6"/>
  <c r="E314" i="6"/>
  <c r="K276" i="6"/>
  <c r="J321" i="6"/>
  <c r="O240" i="6"/>
  <c r="G316" i="6"/>
  <c r="O317" i="6"/>
  <c r="P239" i="6"/>
  <c r="M292" i="6"/>
  <c r="F311" i="6"/>
  <c r="O236" i="6"/>
  <c r="I337" i="6"/>
  <c r="N235" i="6"/>
  <c r="O326" i="6"/>
  <c r="F157" i="6"/>
  <c r="J224" i="6"/>
  <c r="O146" i="6"/>
  <c r="H102" i="6"/>
  <c r="F45" i="6"/>
  <c r="G319" i="6"/>
  <c r="F308" i="6"/>
  <c r="I202" i="6"/>
  <c r="J132" i="6"/>
  <c r="M79" i="6"/>
  <c r="L8" i="6"/>
  <c r="N258" i="6"/>
  <c r="M332" i="6"/>
  <c r="P336" i="6"/>
  <c r="O322" i="6"/>
  <c r="F138" i="6"/>
  <c r="E18" i="6"/>
  <c r="H239" i="6"/>
  <c r="O228" i="6"/>
  <c r="J220" i="6"/>
  <c r="F147" i="6"/>
  <c r="G248" i="6"/>
  <c r="N285" i="6"/>
  <c r="P264" i="6"/>
  <c r="F146" i="6"/>
  <c r="O67" i="6"/>
  <c r="P295" i="6"/>
  <c r="E230" i="6"/>
  <c r="I250" i="6"/>
  <c r="I264" i="6"/>
  <c r="F208" i="6"/>
  <c r="L12" i="6"/>
  <c r="I349" i="6"/>
  <c r="G236" i="6"/>
  <c r="N172" i="6"/>
  <c r="O111" i="6"/>
  <c r="K151" i="6"/>
  <c r="K305" i="6"/>
  <c r="H315" i="6"/>
  <c r="N307" i="6"/>
  <c r="E312" i="6"/>
  <c r="J336" i="6"/>
  <c r="O293" i="6"/>
  <c r="N196" i="6"/>
  <c r="F13" i="6"/>
  <c r="I117" i="6"/>
  <c r="I294" i="6"/>
  <c r="E50" i="6"/>
  <c r="M331" i="6"/>
  <c r="I108" i="6"/>
  <c r="G82" i="6"/>
  <c r="M211" i="6"/>
  <c r="I196" i="6"/>
  <c r="J104" i="6"/>
  <c r="J328" i="6"/>
  <c r="M318" i="6"/>
  <c r="G230" i="6"/>
  <c r="M122" i="6"/>
  <c r="H122" i="6"/>
  <c r="N331" i="6"/>
  <c r="K230" i="6"/>
  <c r="J209" i="6"/>
  <c r="O52" i="6"/>
  <c r="H250" i="6"/>
  <c r="N138" i="6"/>
  <c r="P90" i="6"/>
  <c r="O102" i="6"/>
  <c r="J59" i="6"/>
  <c r="N255" i="6"/>
  <c r="M162" i="6"/>
  <c r="G136" i="6"/>
  <c r="O66" i="6"/>
  <c r="O201" i="6"/>
  <c r="M50" i="6"/>
  <c r="E239" i="6"/>
  <c r="P46" i="6"/>
  <c r="F226" i="6"/>
  <c r="O213" i="6"/>
  <c r="E286" i="6"/>
  <c r="K280" i="6"/>
  <c r="O105" i="6"/>
  <c r="H75" i="6"/>
  <c r="P168" i="6"/>
  <c r="I199" i="6"/>
  <c r="E142" i="6"/>
  <c r="G88" i="6"/>
  <c r="M64" i="6"/>
  <c r="M45" i="6"/>
  <c r="P150" i="6"/>
  <c r="N108" i="6"/>
  <c r="P220" i="6"/>
  <c r="O154" i="6"/>
  <c r="J11" i="6"/>
  <c r="E194" i="6"/>
  <c r="K22" i="6"/>
  <c r="F287" i="6"/>
  <c r="H112" i="6"/>
  <c r="J14" i="6"/>
  <c r="G158" i="6"/>
  <c r="M146" i="6"/>
  <c r="H64" i="6"/>
  <c r="L11" i="6"/>
  <c r="J128" i="6"/>
  <c r="J25" i="6"/>
  <c r="F49" i="6"/>
  <c r="E75" i="6"/>
  <c r="E117" i="6"/>
  <c r="N176" i="6"/>
  <c r="H150" i="6"/>
  <c r="Q63" i="6"/>
  <c r="K10" i="6"/>
  <c r="K76" i="6"/>
  <c r="E134" i="6"/>
  <c r="O79" i="6"/>
  <c r="I152" i="6"/>
  <c r="G334" i="6"/>
  <c r="P263" i="6"/>
  <c r="G365" i="6"/>
  <c r="P331" i="6"/>
  <c r="E191" i="6"/>
  <c r="H349" i="6"/>
  <c r="F330" i="6"/>
  <c r="P193" i="6"/>
  <c r="G225" i="6"/>
  <c r="J322" i="6"/>
  <c r="I191" i="6"/>
  <c r="O275" i="6"/>
  <c r="F201" i="6"/>
  <c r="F257" i="6"/>
  <c r="E277" i="6"/>
  <c r="I176" i="6"/>
  <c r="F126" i="6"/>
  <c r="O71" i="6"/>
  <c r="F351" i="6"/>
  <c r="H196" i="6"/>
  <c r="O237" i="6"/>
  <c r="M154" i="6"/>
  <c r="N109" i="6"/>
  <c r="J50" i="6"/>
  <c r="M304" i="6"/>
  <c r="E231" i="6"/>
  <c r="P254" i="6"/>
  <c r="G277" i="6"/>
  <c r="J214" i="6"/>
  <c r="I82" i="6"/>
  <c r="M283" i="6"/>
  <c r="G328" i="6"/>
  <c r="E272" i="6"/>
  <c r="E189" i="6"/>
  <c r="H116" i="6"/>
  <c r="E176" i="6"/>
  <c r="I179" i="6"/>
  <c r="G196" i="6"/>
  <c r="G111" i="6"/>
  <c r="E10" i="6"/>
  <c r="F258" i="6"/>
  <c r="E331" i="6"/>
  <c r="F204" i="6"/>
  <c r="G193" i="6"/>
  <c r="P115" i="6"/>
  <c r="P265" i="6"/>
  <c r="F205" i="6"/>
  <c r="N246" i="6"/>
  <c r="G142" i="6"/>
  <c r="Q194" i="6"/>
  <c r="H293" i="6"/>
  <c r="K253" i="6"/>
  <c r="F374" i="6"/>
  <c r="E278" i="6"/>
  <c r="M102" i="6"/>
  <c r="E215" i="6"/>
  <c r="N70" i="6"/>
  <c r="M58" i="6"/>
  <c r="O307" i="6"/>
  <c r="F264" i="6"/>
  <c r="F236" i="6"/>
  <c r="G246" i="6"/>
  <c r="O127" i="6"/>
  <c r="G126" i="6"/>
  <c r="P106" i="6"/>
  <c r="F237" i="6"/>
  <c r="O159" i="6"/>
  <c r="G256" i="6"/>
  <c r="N45" i="6"/>
  <c r="F61" i="6"/>
  <c r="O131" i="6"/>
  <c r="M43" i="6"/>
  <c r="G61" i="6"/>
  <c r="H311" i="6"/>
  <c r="O103" i="6"/>
  <c r="O334" i="6"/>
  <c r="H330" i="6"/>
  <c r="E70" i="6"/>
  <c r="M62" i="6"/>
  <c r="K78" i="6"/>
  <c r="N206" i="6"/>
  <c r="Q88" i="6"/>
  <c r="J159" i="6"/>
  <c r="P87" i="6"/>
  <c r="I281" i="6"/>
  <c r="M202" i="6"/>
  <c r="P79" i="6"/>
  <c r="M252" i="6"/>
  <c r="P89" i="6"/>
  <c r="P283" i="6"/>
  <c r="P277" i="6"/>
  <c r="E268" i="6"/>
  <c r="J216" i="6"/>
  <c r="O264" i="6"/>
  <c r="N308" i="6"/>
  <c r="G255" i="6"/>
  <c r="P202" i="6"/>
  <c r="N84" i="6"/>
  <c r="G239" i="6"/>
  <c r="N168" i="6"/>
  <c r="E68" i="6"/>
  <c r="J245" i="6"/>
  <c r="I283" i="6"/>
  <c r="F116" i="6"/>
  <c r="E221" i="6"/>
  <c r="J257" i="6"/>
  <c r="J201" i="6"/>
  <c r="F228" i="6"/>
  <c r="E47" i="6"/>
  <c r="F215" i="6"/>
  <c r="O348" i="6"/>
  <c r="J307" i="6"/>
  <c r="Q331" i="6"/>
  <c r="E220" i="6"/>
  <c r="N118" i="6"/>
  <c r="H124" i="6"/>
  <c r="F65" i="6"/>
  <c r="I206" i="6"/>
  <c r="O58" i="6"/>
  <c r="G330" i="6"/>
  <c r="F159" i="6"/>
  <c r="F321" i="6"/>
  <c r="H273" i="6"/>
  <c r="I215" i="6"/>
  <c r="N146" i="6"/>
  <c r="M246" i="6"/>
  <c r="J147" i="6"/>
  <c r="K237" i="6"/>
  <c r="P112" i="6"/>
  <c r="E61" i="6"/>
  <c r="J163" i="6"/>
  <c r="E46" i="6"/>
  <c r="J217" i="6"/>
  <c r="E107" i="6"/>
  <c r="O49" i="6"/>
  <c r="M120" i="6"/>
  <c r="J192" i="6"/>
  <c r="J17" i="6"/>
  <c r="E21" i="6"/>
  <c r="N165" i="6"/>
  <c r="H328" i="6"/>
  <c r="G282" i="6"/>
  <c r="M151" i="6"/>
  <c r="F320" i="6"/>
  <c r="E266" i="6"/>
  <c r="F285" i="6"/>
  <c r="H62" i="6"/>
  <c r="G45" i="6"/>
  <c r="I144" i="6"/>
  <c r="J65" i="6"/>
  <c r="E110" i="6"/>
  <c r="H132" i="6"/>
  <c r="J109" i="6"/>
  <c r="M237" i="6"/>
  <c r="Q153" i="6"/>
  <c r="O143" i="6"/>
  <c r="I86" i="6"/>
  <c r="N180" i="6"/>
  <c r="F101" i="6"/>
  <c r="N151" i="6"/>
  <c r="E80" i="6"/>
  <c r="O137" i="6"/>
  <c r="K8" i="6"/>
  <c r="F220" i="6"/>
  <c r="P161" i="6"/>
  <c r="Q191" i="6"/>
  <c r="G122" i="6"/>
  <c r="O318" i="6"/>
  <c r="E175" i="6"/>
  <c r="N52" i="6"/>
  <c r="H51" i="6"/>
  <c r="P84" i="6"/>
  <c r="H281" i="6"/>
  <c r="H146" i="6"/>
  <c r="P138" i="6"/>
  <c r="H84" i="6"/>
  <c r="K73" i="6"/>
  <c r="M147" i="6"/>
  <c r="H59" i="6"/>
  <c r="Q81" i="6"/>
  <c r="J20" i="6"/>
  <c r="G51" i="6"/>
  <c r="O242" i="6"/>
  <c r="P274" i="6"/>
  <c r="F193" i="6"/>
  <c r="E374" i="6"/>
  <c r="I321" i="6"/>
  <c r="N336" i="6"/>
  <c r="N175" i="6"/>
  <c r="G309" i="6"/>
  <c r="I271" i="6"/>
  <c r="F240" i="6"/>
  <c r="H173" i="6"/>
  <c r="I68" i="6"/>
  <c r="M168" i="6"/>
  <c r="M152" i="6"/>
  <c r="E49" i="6"/>
  <c r="M225" i="6"/>
  <c r="I327" i="6"/>
  <c r="H79" i="6"/>
  <c r="J308" i="6"/>
  <c r="H203" i="6"/>
  <c r="E196" i="6"/>
  <c r="H217" i="6"/>
  <c r="K44" i="6"/>
  <c r="N212" i="6"/>
  <c r="H258" i="6"/>
  <c r="M293" i="6"/>
  <c r="I314" i="6"/>
  <c r="J259" i="6"/>
  <c r="E276" i="6"/>
  <c r="E63" i="6"/>
  <c r="I43" i="6"/>
  <c r="O151" i="6"/>
  <c r="H261" i="6"/>
  <c r="I159" i="6"/>
  <c r="M157" i="6"/>
  <c r="J242" i="6"/>
  <c r="J280" i="6"/>
  <c r="F62" i="6"/>
  <c r="F12" i="6"/>
  <c r="N78" i="6"/>
  <c r="I275" i="6"/>
  <c r="O148" i="6"/>
  <c r="F107" i="6"/>
  <c r="F234" i="6"/>
  <c r="F7" i="6"/>
  <c r="F80" i="6"/>
  <c r="E119" i="6"/>
  <c r="G104" i="6"/>
  <c r="P52" i="6"/>
  <c r="K191" i="6"/>
  <c r="E111" i="6"/>
  <c r="F121" i="6"/>
  <c r="H66" i="6"/>
  <c r="I6" i="6"/>
  <c r="H147" i="6"/>
  <c r="N67" i="6"/>
  <c r="I351" i="6"/>
  <c r="N111" i="6"/>
  <c r="O68" i="6"/>
  <c r="Q101" i="6"/>
  <c r="Q278" i="6"/>
  <c r="Q112" i="6"/>
  <c r="N110" i="6"/>
  <c r="P126" i="6"/>
  <c r="I190" i="6"/>
  <c r="O303" i="6"/>
  <c r="I295" i="6"/>
  <c r="O283" i="6"/>
  <c r="G231" i="6"/>
  <c r="M307" i="6"/>
  <c r="N268" i="6"/>
  <c r="I223" i="6"/>
  <c r="I143" i="6"/>
  <c r="E22" i="6"/>
  <c r="H284" i="6"/>
  <c r="E127" i="6"/>
  <c r="F348" i="6"/>
  <c r="E306" i="6"/>
  <c r="E287" i="6"/>
  <c r="H347" i="6"/>
  <c r="O208" i="6"/>
  <c r="M156" i="6"/>
  <c r="G314" i="6"/>
  <c r="F152" i="6"/>
  <c r="E313" i="6"/>
  <c r="Q268" i="6"/>
  <c r="O230" i="6"/>
  <c r="N220" i="6"/>
  <c r="F195" i="6"/>
  <c r="E177" i="6"/>
  <c r="I156" i="6"/>
  <c r="M165" i="6"/>
  <c r="O284" i="6"/>
  <c r="P306" i="6"/>
  <c r="H279" i="6"/>
  <c r="N289" i="6"/>
  <c r="O64" i="6"/>
  <c r="N61" i="6"/>
  <c r="F115" i="6"/>
  <c r="H137" i="6"/>
  <c r="P104" i="6"/>
  <c r="N143" i="6"/>
  <c r="E258" i="6"/>
  <c r="N137" i="6"/>
  <c r="E103" i="6"/>
  <c r="F214" i="6"/>
  <c r="O245" i="6"/>
  <c r="P71" i="6"/>
  <c r="Q222" i="6"/>
  <c r="G333" i="6"/>
  <c r="H88" i="6"/>
  <c r="K11" i="6"/>
  <c r="F128" i="6"/>
  <c r="G72" i="6"/>
  <c r="F310" i="6"/>
  <c r="J51" i="6"/>
  <c r="G313" i="6"/>
  <c r="M231" i="6"/>
  <c r="H346" i="6"/>
  <c r="N276" i="6"/>
  <c r="F117" i="6"/>
  <c r="M136" i="6"/>
  <c r="M82" i="6"/>
  <c r="G73" i="6"/>
  <c r="J323" i="6"/>
  <c r="I105" i="6"/>
  <c r="M244" i="6"/>
  <c r="N251" i="6"/>
  <c r="L14" i="6"/>
  <c r="N62" i="6"/>
  <c r="H326" i="6"/>
  <c r="J136" i="6"/>
  <c r="G347" i="6"/>
  <c r="E150" i="6"/>
  <c r="N140" i="6"/>
  <c r="P129" i="6"/>
  <c r="H199" i="6"/>
  <c r="J203" i="6"/>
  <c r="P50" i="6"/>
  <c r="H194" i="6"/>
  <c r="I5" i="6"/>
  <c r="N231" i="6"/>
  <c r="Q131" i="6"/>
  <c r="G133" i="6"/>
  <c r="G199" i="6"/>
  <c r="M9" i="6"/>
  <c r="H123" i="6"/>
  <c r="E15" i="6"/>
  <c r="E92" i="6"/>
  <c r="O225" i="6"/>
  <c r="E248" i="6"/>
  <c r="G125" i="6"/>
  <c r="O144" i="6"/>
  <c r="J76" i="6"/>
  <c r="G65" i="6"/>
  <c r="H320" i="6"/>
  <c r="H285" i="6"/>
  <c r="J311" i="6"/>
  <c r="N328" i="6"/>
  <c r="O274" i="6"/>
  <c r="M255" i="6"/>
  <c r="G197" i="6"/>
  <c r="G161" i="6"/>
  <c r="I60" i="6"/>
  <c r="G374" i="6"/>
  <c r="M144" i="6"/>
  <c r="L24" i="6"/>
  <c r="I216" i="6"/>
  <c r="H220" i="6"/>
  <c r="F63" i="6"/>
  <c r="M265" i="6"/>
  <c r="F162" i="6"/>
  <c r="G159" i="6"/>
  <c r="E164" i="6"/>
  <c r="M322" i="6"/>
  <c r="O286" i="6"/>
  <c r="M277" i="6"/>
  <c r="N230" i="6"/>
  <c r="P203" i="6"/>
  <c r="P170" i="6"/>
  <c r="E209" i="6"/>
  <c r="I106" i="6"/>
  <c r="K106" i="6" s="1"/>
  <c r="N50" i="6"/>
  <c r="F148" i="6"/>
  <c r="E4" i="6"/>
  <c r="G243" i="6"/>
  <c r="J126" i="6"/>
  <c r="H271" i="6"/>
  <c r="O219" i="6"/>
  <c r="K270" i="6"/>
  <c r="J133" i="6"/>
  <c r="I204" i="6"/>
  <c r="F134" i="6"/>
  <c r="O180" i="6"/>
  <c r="P101" i="6"/>
  <c r="K28" i="6"/>
  <c r="J121" i="6"/>
  <c r="J318" i="6"/>
  <c r="I169" i="6"/>
  <c r="G89" i="6"/>
  <c r="F23" i="6"/>
  <c r="O82" i="6"/>
  <c r="H142" i="6"/>
  <c r="I81" i="6"/>
  <c r="J271" i="6"/>
  <c r="P131" i="6"/>
  <c r="N275" i="6"/>
  <c r="F227" i="6"/>
  <c r="M110" i="6"/>
  <c r="F196" i="6"/>
  <c r="H193" i="6"/>
  <c r="M169" i="6"/>
  <c r="E12" i="6"/>
  <c r="G206" i="6"/>
  <c r="E120" i="6"/>
  <c r="H45" i="6"/>
  <c r="O74" i="6"/>
  <c r="H67" i="6"/>
  <c r="F44" i="6"/>
  <c r="P303" i="6"/>
  <c r="P120" i="6"/>
  <c r="F123" i="6"/>
  <c r="I17" i="6"/>
  <c r="G110" i="6"/>
  <c r="E23" i="6"/>
  <c r="N87" i="6"/>
  <c r="H253" i="6"/>
  <c r="K2" i="6"/>
  <c r="G52" i="6"/>
  <c r="J91" i="6"/>
  <c r="G134" i="6"/>
  <c r="I20" i="6"/>
  <c r="P116" i="6"/>
  <c r="M158" i="6"/>
  <c r="F118" i="6"/>
  <c r="K133" i="6"/>
  <c r="J15" i="6"/>
  <c r="N130" i="6"/>
  <c r="H107" i="6"/>
  <c r="H206" i="6"/>
  <c r="H113" i="6"/>
  <c r="M60" i="6"/>
  <c r="P349" i="6"/>
  <c r="M117" i="6"/>
  <c r="I21" i="6"/>
  <c r="L27" i="6"/>
  <c r="E52" i="6"/>
  <c r="P222" i="6"/>
  <c r="I238" i="6"/>
  <c r="J189" i="6"/>
  <c r="K128" i="6"/>
  <c r="H272" i="6"/>
  <c r="F232" i="6"/>
  <c r="H303" i="6"/>
  <c r="F284" i="6"/>
  <c r="O232" i="6"/>
  <c r="Q232" i="6" s="1"/>
  <c r="O229" i="6"/>
  <c r="E391" i="6"/>
  <c r="G145" i="6"/>
  <c r="I27" i="6"/>
  <c r="G304" i="6"/>
  <c r="M128" i="6"/>
  <c r="N351" i="6"/>
  <c r="N326" i="6"/>
  <c r="E311" i="6"/>
  <c r="E2" i="6"/>
  <c r="G2" i="6" s="1"/>
  <c r="O218" i="6"/>
  <c r="P158" i="6"/>
  <c r="N153" i="6"/>
  <c r="I160" i="6"/>
  <c r="J317" i="6"/>
  <c r="J274" i="6"/>
  <c r="I259" i="6"/>
  <c r="I226" i="6"/>
  <c r="O197" i="6"/>
  <c r="G192" i="6"/>
  <c r="N160" i="6"/>
  <c r="F16" i="6"/>
  <c r="F200" i="6"/>
  <c r="M73" i="6"/>
  <c r="N267" i="6"/>
  <c r="M129" i="6"/>
  <c r="E132" i="6"/>
  <c r="H89" i="6"/>
  <c r="G113" i="6"/>
  <c r="O162" i="6"/>
  <c r="G14" i="6"/>
  <c r="M135" i="6"/>
  <c r="M321" i="6"/>
  <c r="G310" i="6"/>
  <c r="H264" i="6"/>
  <c r="P244" i="6"/>
  <c r="H49" i="6"/>
  <c r="G140" i="6"/>
  <c r="P102" i="6"/>
  <c r="H58" i="6"/>
  <c r="J179" i="6"/>
  <c r="P132" i="6"/>
  <c r="M232" i="6"/>
  <c r="H243" i="6"/>
  <c r="N240" i="6"/>
  <c r="E48" i="6"/>
  <c r="N79" i="6"/>
  <c r="F91" i="6"/>
  <c r="M160" i="6"/>
  <c r="O44" i="6"/>
  <c r="N89" i="6"/>
  <c r="P315" i="6"/>
  <c r="E229" i="6"/>
  <c r="L13" i="6"/>
  <c r="E27" i="6"/>
  <c r="I205" i="6"/>
  <c r="J114" i="6"/>
  <c r="K23" i="6"/>
  <c r="E87" i="6"/>
  <c r="N103" i="6"/>
  <c r="F2" i="6"/>
  <c r="N90" i="6"/>
  <c r="E349" i="6"/>
  <c r="O295" i="6"/>
  <c r="I328" i="6"/>
  <c r="H172" i="6"/>
  <c r="M291" i="6"/>
  <c r="H227" i="6"/>
  <c r="F263" i="6"/>
  <c r="F120" i="6"/>
  <c r="F382" i="6"/>
  <c r="I232" i="6"/>
  <c r="P103" i="6"/>
  <c r="I286" i="6"/>
  <c r="E242" i="6"/>
  <c r="O193" i="6"/>
  <c r="O270" i="6"/>
  <c r="P256" i="6"/>
  <c r="N123" i="6"/>
  <c r="I213" i="6"/>
  <c r="O120" i="6"/>
  <c r="F269" i="6"/>
  <c r="I211" i="6"/>
  <c r="M134" i="6"/>
  <c r="G232" i="6"/>
  <c r="K147" i="6"/>
  <c r="P147" i="6"/>
  <c r="M113" i="6"/>
  <c r="M86" i="6"/>
  <c r="M254" i="6"/>
  <c r="O224" i="6"/>
  <c r="E200" i="6"/>
  <c r="I194" i="6"/>
  <c r="G166" i="6"/>
  <c r="F22" i="6"/>
  <c r="O235" i="6"/>
  <c r="J82" i="6"/>
  <c r="M75" i="6"/>
  <c r="O114" i="6"/>
  <c r="E72" i="6"/>
  <c r="N163" i="6"/>
  <c r="H223" i="6"/>
  <c r="M44" i="6"/>
  <c r="E130" i="6"/>
  <c r="K89" i="6"/>
  <c r="M28" i="6"/>
  <c r="M167" i="6"/>
  <c r="O117" i="6"/>
  <c r="H162" i="6"/>
  <c r="J199" i="6"/>
  <c r="P172" i="6"/>
  <c r="I102" i="6"/>
  <c r="J68" i="6"/>
  <c r="E81" i="6"/>
  <c r="E233" i="6"/>
  <c r="F231" i="6"/>
  <c r="J2" i="6"/>
  <c r="J261" i="6"/>
  <c r="J120" i="6"/>
  <c r="O262" i="6"/>
  <c r="G202" i="6"/>
  <c r="H125" i="6"/>
  <c r="G280" i="6"/>
  <c r="J10" i="6"/>
  <c r="G149" i="6"/>
  <c r="N114" i="6"/>
  <c r="H169" i="6"/>
  <c r="L7" i="6"/>
  <c r="O289" i="6"/>
  <c r="G132" i="6"/>
  <c r="I201" i="6"/>
  <c r="E16" i="6"/>
  <c r="J86" i="6"/>
  <c r="N201" i="6"/>
  <c r="J168" i="6"/>
  <c r="L26" i="6"/>
  <c r="P247" i="6"/>
  <c r="I163" i="6"/>
  <c r="J64" i="6"/>
  <c r="F51" i="6"/>
  <c r="F64" i="6"/>
  <c r="N106" i="6"/>
  <c r="G138" i="6"/>
  <c r="H291" i="6"/>
  <c r="P117" i="6"/>
  <c r="I146" i="6"/>
  <c r="F265" i="6"/>
  <c r="O107" i="6"/>
  <c r="O139" i="6"/>
  <c r="I14" i="6"/>
  <c r="I61" i="6"/>
  <c r="P118" i="6"/>
  <c r="O311" i="6"/>
  <c r="F319" i="6"/>
  <c r="J157" i="6"/>
  <c r="G278" i="6"/>
  <c r="E171" i="6"/>
  <c r="F161" i="6"/>
  <c r="G179" i="6"/>
  <c r="K246" i="6"/>
  <c r="J314" i="6"/>
  <c r="F221" i="6"/>
  <c r="E89" i="6"/>
  <c r="M279" i="6"/>
  <c r="N224" i="6"/>
  <c r="F166" i="6"/>
  <c r="M263" i="6"/>
  <c r="Q241" i="6"/>
  <c r="Q308" i="6"/>
  <c r="N317" i="6"/>
  <c r="J87" i="6"/>
  <c r="O243" i="6"/>
  <c r="G292" i="6"/>
  <c r="J75" i="6"/>
  <c r="Q124" i="6"/>
  <c r="P130" i="6"/>
  <c r="M143" i="6"/>
  <c r="J77" i="6"/>
  <c r="L3" i="6"/>
  <c r="G75" i="6"/>
  <c r="N149" i="6"/>
  <c r="E216" i="6"/>
  <c r="E44" i="6"/>
  <c r="O214" i="6"/>
  <c r="H240" i="6"/>
  <c r="G190" i="6"/>
  <c r="F314" i="6"/>
  <c r="H160" i="6"/>
  <c r="O113" i="6"/>
  <c r="G130" i="6"/>
  <c r="H71" i="6"/>
  <c r="G303" i="6"/>
  <c r="G68" i="6"/>
  <c r="F333" i="6"/>
  <c r="M127" i="6"/>
  <c r="G64" i="6"/>
  <c r="M164" i="6"/>
  <c r="E20" i="6"/>
  <c r="O76" i="6"/>
  <c r="J89" i="6"/>
  <c r="P224" i="6"/>
  <c r="H48" i="6"/>
  <c r="J218" i="6"/>
  <c r="M243" i="6"/>
  <c r="O320" i="6"/>
  <c r="N126" i="6"/>
  <c r="P127" i="6"/>
  <c r="F82" i="6"/>
  <c r="M91" i="6"/>
  <c r="O189" i="6"/>
  <c r="O78" i="6"/>
  <c r="G180" i="6"/>
  <c r="N194" i="6"/>
  <c r="H76" i="6"/>
  <c r="P70" i="6"/>
  <c r="M195" i="6"/>
  <c r="O192" i="6"/>
  <c r="I140" i="6"/>
  <c r="F172" i="6"/>
  <c r="I18" i="6"/>
  <c r="E11" i="6"/>
  <c r="M348" i="6"/>
  <c r="F154" i="6"/>
  <c r="J131" i="6"/>
  <c r="M145" i="6"/>
  <c r="G373" i="6"/>
  <c r="E129" i="6"/>
  <c r="J191" i="6"/>
  <c r="K16" i="6"/>
  <c r="P61" i="6"/>
  <c r="M271" i="6"/>
  <c r="F78" i="6"/>
  <c r="G101" i="6"/>
  <c r="N58" i="6"/>
  <c r="P123" i="6"/>
  <c r="I192" i="6"/>
  <c r="N169" i="6"/>
  <c r="N122" i="6"/>
  <c r="G143" i="6"/>
  <c r="E193" i="6"/>
  <c r="J74" i="6"/>
  <c r="N135" i="6"/>
  <c r="G127" i="6"/>
  <c r="J7" i="6"/>
  <c r="G227" i="6"/>
  <c r="O128" i="6"/>
  <c r="J117" i="6"/>
  <c r="I310" i="6"/>
  <c r="N306" i="6"/>
  <c r="G305" i="6"/>
  <c r="G235" i="6"/>
  <c r="M327" i="6"/>
  <c r="N333" i="6"/>
  <c r="G306" i="6"/>
  <c r="N215" i="6"/>
  <c r="O92" i="6"/>
  <c r="F306" i="6"/>
  <c r="H191" i="6"/>
  <c r="E76" i="6"/>
  <c r="Q254" i="6"/>
  <c r="N323" i="6"/>
  <c r="G135" i="6"/>
  <c r="I234" i="6"/>
  <c r="G323" i="6"/>
  <c r="M290" i="6"/>
  <c r="E307" i="6"/>
  <c r="F81" i="6"/>
  <c r="E240" i="6"/>
  <c r="K285" i="6"/>
  <c r="P62" i="6"/>
  <c r="F261" i="6"/>
  <c r="J122" i="6"/>
  <c r="M126" i="6"/>
  <c r="F85" i="6"/>
  <c r="Q89" i="6"/>
  <c r="M273" i="6"/>
  <c r="O234" i="6"/>
  <c r="N202" i="6"/>
  <c r="N197" i="6"/>
  <c r="J176" i="6"/>
  <c r="L25" i="6"/>
  <c r="M260" i="6"/>
  <c r="P85" i="6"/>
  <c r="J79" i="6"/>
  <c r="F122" i="6"/>
  <c r="E157" i="6"/>
  <c r="E270" i="6"/>
  <c r="M253" i="6"/>
  <c r="K247" i="6"/>
  <c r="G18" i="6"/>
  <c r="K60" i="6"/>
  <c r="K120" i="6"/>
  <c r="K25" i="6"/>
  <c r="P171" i="6"/>
  <c r="G137" i="6"/>
  <c r="I129" i="6"/>
  <c r="N124" i="6"/>
  <c r="K117" i="6"/>
  <c r="M171" i="6"/>
  <c r="G200" i="6"/>
  <c r="J309" i="6"/>
  <c r="P59" i="6"/>
  <c r="G283" i="6"/>
  <c r="P49" i="6"/>
  <c r="O86" i="6"/>
  <c r="Q86" i="6" s="1"/>
  <c r="J127" i="6"/>
  <c r="F180" i="6"/>
  <c r="P67" i="6"/>
  <c r="O61" i="6"/>
  <c r="N91" i="6"/>
  <c r="N213" i="6"/>
  <c r="K219" i="6"/>
  <c r="O269" i="6"/>
  <c r="Q269" i="6" s="1"/>
  <c r="G252" i="6"/>
  <c r="J262" i="6"/>
  <c r="E147" i="6"/>
  <c r="H167" i="6"/>
  <c r="O215" i="6"/>
  <c r="F291" i="6"/>
  <c r="I124" i="6"/>
  <c r="F89" i="6"/>
  <c r="P273" i="6"/>
  <c r="E333" i="6"/>
  <c r="F242" i="6"/>
  <c r="G172" i="6"/>
  <c r="I25" i="6"/>
  <c r="O261" i="6"/>
  <c r="G147" i="6"/>
  <c r="J60" i="6"/>
  <c r="E74" i="6"/>
  <c r="E178" i="6"/>
  <c r="H213" i="6"/>
  <c r="E90" i="6"/>
  <c r="M52" i="6"/>
  <c r="E348" i="6"/>
  <c r="I173" i="6"/>
  <c r="M325" i="6"/>
  <c r="F246" i="6"/>
  <c r="H126" i="6"/>
  <c r="I221" i="6"/>
  <c r="J149" i="6"/>
  <c r="N305" i="6"/>
  <c r="G69" i="6"/>
  <c r="F113" i="6"/>
  <c r="F144" i="6"/>
  <c r="I16" i="6"/>
  <c r="M190" i="6"/>
  <c r="N81" i="6"/>
  <c r="E45" i="6"/>
  <c r="F47" i="6"/>
  <c r="J16" i="6"/>
  <c r="O174" i="6"/>
  <c r="P163" i="6"/>
  <c r="I126" i="6"/>
  <c r="H321" i="6"/>
  <c r="F170" i="6"/>
  <c r="G205" i="6"/>
  <c r="O290" i="6"/>
  <c r="Q290" i="6" s="1"/>
  <c r="F67" i="6"/>
  <c r="N147" i="6"/>
  <c r="K223" i="6"/>
  <c r="O75" i="6"/>
  <c r="O196" i="6"/>
  <c r="I212" i="6"/>
  <c r="N209" i="6"/>
  <c r="F280" i="6"/>
  <c r="Q249" i="6"/>
  <c r="J61" i="6"/>
  <c r="J67" i="6"/>
  <c r="E124" i="6"/>
  <c r="G87" i="6"/>
  <c r="J158" i="6"/>
  <c r="G117" i="6"/>
  <c r="J228" i="6"/>
  <c r="M198" i="6"/>
  <c r="E58" i="6"/>
  <c r="F326" i="6"/>
  <c r="N250" i="6"/>
  <c r="H115" i="6"/>
  <c r="M306" i="6"/>
  <c r="O149" i="6"/>
  <c r="H44" i="6"/>
  <c r="G3" i="6"/>
  <c r="I165" i="6"/>
  <c r="F105" i="6"/>
  <c r="G167" i="6"/>
  <c r="H105" i="6"/>
  <c r="E86" i="6"/>
  <c r="M112" i="6"/>
  <c r="H287" i="6"/>
  <c r="H157" i="6"/>
  <c r="F20" i="6"/>
  <c r="J73" i="6"/>
  <c r="H108" i="6"/>
  <c r="G336" i="6"/>
  <c r="P310" i="6"/>
  <c r="E154" i="6"/>
  <c r="I267" i="6"/>
  <c r="O165" i="6"/>
  <c r="P156" i="6"/>
  <c r="J335" i="6"/>
  <c r="N242" i="6"/>
  <c r="F112" i="6"/>
  <c r="H280" i="6"/>
  <c r="H215" i="6"/>
  <c r="O87" i="6"/>
  <c r="E274" i="6"/>
  <c r="F217" i="6"/>
  <c r="G154" i="6"/>
  <c r="F252" i="6"/>
  <c r="N238" i="6"/>
  <c r="G114" i="6"/>
  <c r="E158" i="6"/>
  <c r="F108" i="6"/>
  <c r="N253" i="6"/>
  <c r="J332" i="6"/>
  <c r="E109" i="6"/>
  <c r="P333" i="6"/>
  <c r="H136" i="6"/>
  <c r="M116" i="6"/>
  <c r="O73" i="6"/>
  <c r="Q71" i="6"/>
  <c r="N205" i="6"/>
  <c r="Q336" i="6"/>
  <c r="H178" i="6"/>
  <c r="F173" i="6"/>
  <c r="E146" i="6"/>
  <c r="L9" i="6"/>
  <c r="N155" i="6"/>
  <c r="P47" i="6"/>
  <c r="J174" i="6"/>
  <c r="H74" i="6"/>
  <c r="L28" i="6"/>
  <c r="J239" i="6"/>
  <c r="J115" i="6"/>
  <c r="H78" i="6"/>
  <c r="G176" i="6"/>
  <c r="M150" i="6"/>
  <c r="L5" i="6"/>
  <c r="M251" i="6"/>
  <c r="M197" i="6"/>
  <c r="E65" i="6"/>
  <c r="H232" i="6"/>
  <c r="F27" i="6"/>
  <c r="E166" i="6"/>
  <c r="I2" i="6"/>
  <c r="I157" i="6"/>
  <c r="I123" i="6"/>
  <c r="H190" i="6"/>
  <c r="F253" i="6"/>
  <c r="J129" i="6"/>
  <c r="P60" i="6"/>
  <c r="G49" i="6"/>
  <c r="J110" i="6"/>
  <c r="N218" i="6"/>
  <c r="E174" i="6"/>
  <c r="K222" i="6"/>
  <c r="F79" i="6"/>
  <c r="P69" i="6"/>
  <c r="F18" i="6"/>
  <c r="Q91" i="6"/>
  <c r="N303" i="6"/>
  <c r="P260" i="6"/>
  <c r="P328" i="6"/>
  <c r="E347" i="6"/>
  <c r="P253" i="6"/>
  <c r="H244" i="6"/>
  <c r="H176" i="6"/>
  <c r="I153" i="6"/>
  <c r="K49" i="6"/>
  <c r="I329" i="6"/>
  <c r="J138" i="6"/>
  <c r="K13" i="6"/>
  <c r="E210" i="6"/>
  <c r="I162" i="6"/>
  <c r="P45" i="6"/>
  <c r="E252" i="6"/>
  <c r="Q170" i="6"/>
  <c r="H166" i="6"/>
  <c r="M177" i="6"/>
  <c r="F337" i="6"/>
  <c r="E305" i="6"/>
  <c r="E351" i="6"/>
  <c r="P246" i="6"/>
  <c r="N216" i="6"/>
  <c r="E205" i="6"/>
  <c r="E192" i="6"/>
  <c r="G43" i="6"/>
  <c r="E303" i="6"/>
  <c r="P107" i="6"/>
  <c r="F328" i="6"/>
  <c r="O141" i="6"/>
  <c r="P140" i="6"/>
  <c r="K105" i="6"/>
  <c r="P144" i="6"/>
  <c r="G195" i="6"/>
  <c r="K43" i="6"/>
  <c r="I164" i="6"/>
  <c r="E66" i="6"/>
  <c r="J6" i="6"/>
  <c r="O233" i="6"/>
  <c r="F110" i="6"/>
  <c r="J70" i="6"/>
  <c r="N161" i="6"/>
  <c r="O140" i="6"/>
  <c r="I104" i="6"/>
  <c r="I228" i="6"/>
  <c r="M178" i="6"/>
  <c r="G50" i="6"/>
  <c r="N243" i="6"/>
  <c r="O282" i="6"/>
  <c r="Q66" i="6"/>
  <c r="P121" i="6"/>
  <c r="M212" i="6"/>
  <c r="N200" i="6"/>
  <c r="M78" i="6"/>
  <c r="N189" i="6"/>
  <c r="F197" i="6"/>
  <c r="F229" i="6"/>
  <c r="G83" i="6"/>
  <c r="K274" i="6"/>
  <c r="H133" i="6"/>
  <c r="M141" i="6"/>
  <c r="P136" i="6"/>
  <c r="K3" i="6"/>
  <c r="G19" i="6"/>
  <c r="M111" i="6"/>
  <c r="M5" i="6"/>
  <c r="N279" i="6"/>
  <c r="P251" i="6"/>
  <c r="O260" i="6"/>
  <c r="J334" i="6"/>
  <c r="G80" i="6"/>
  <c r="F230" i="6"/>
  <c r="J63" i="6"/>
  <c r="Q240" i="6"/>
  <c r="I109" i="6"/>
  <c r="M241" i="6"/>
  <c r="M256" i="6"/>
  <c r="F225" i="6"/>
  <c r="H373" i="6"/>
  <c r="F209" i="6"/>
  <c r="J196" i="6"/>
  <c r="J324" i="6"/>
  <c r="K210" i="6"/>
  <c r="Q142" i="6"/>
  <c r="M153" i="6"/>
  <c r="F239" i="6"/>
  <c r="M234" i="6"/>
  <c r="O46" i="6"/>
  <c r="N178" i="6"/>
  <c r="O110" i="6"/>
  <c r="M68" i="6"/>
  <c r="M142" i="6"/>
  <c r="N88" i="6"/>
  <c r="O121" i="6"/>
  <c r="N129" i="6"/>
  <c r="Q48" i="6"/>
  <c r="G266" i="6"/>
  <c r="F267" i="6"/>
  <c r="P194" i="6"/>
  <c r="N157" i="6"/>
  <c r="Q202" i="6"/>
  <c r="G162" i="6"/>
  <c r="K212" i="6"/>
  <c r="E237" i="6"/>
  <c r="E261" i="6"/>
  <c r="F198" i="6"/>
  <c r="F211" i="6"/>
  <c r="G131" i="6"/>
  <c r="E6" i="6"/>
  <c r="M114" i="6"/>
  <c r="G272" i="6"/>
  <c r="N225" i="6"/>
  <c r="K295" i="6"/>
  <c r="N349" i="6"/>
  <c r="O136" i="6"/>
  <c r="I240" i="6"/>
  <c r="J169" i="6"/>
  <c r="F167" i="6"/>
  <c r="F131" i="6"/>
  <c r="P307" i="6"/>
  <c r="J349" i="6"/>
  <c r="I111" i="6"/>
  <c r="E77" i="6"/>
  <c r="E78" i="6"/>
  <c r="P207" i="6"/>
  <c r="N171" i="6"/>
  <c r="N335" i="6"/>
  <c r="P165" i="6"/>
  <c r="J107" i="6"/>
  <c r="I79" i="6"/>
  <c r="F137" i="6"/>
  <c r="F73" i="6"/>
  <c r="F109" i="6"/>
  <c r="I189" i="6"/>
  <c r="F125" i="6"/>
  <c r="Q158" i="6"/>
  <c r="O125" i="6"/>
  <c r="M46" i="6"/>
  <c r="G85" i="6"/>
  <c r="E153" i="6"/>
  <c r="F102" i="6"/>
  <c r="M72" i="6"/>
  <c r="G91" i="6"/>
  <c r="M324" i="6"/>
  <c r="H335" i="6"/>
  <c r="G157" i="6"/>
  <c r="P80" i="6"/>
  <c r="J80" i="6"/>
  <c r="H92" i="6"/>
  <c r="N152" i="6"/>
  <c r="J326" i="6"/>
  <c r="O133" i="6"/>
  <c r="Q133" i="6" s="1"/>
  <c r="G44" i="6"/>
  <c r="E9" i="6"/>
  <c r="G146" i="6"/>
  <c r="P270" i="6"/>
  <c r="O280" i="6"/>
  <c r="F124" i="6"/>
  <c r="E198" i="6"/>
  <c r="H119" i="6"/>
  <c r="P88" i="6"/>
  <c r="F346" i="6"/>
  <c r="H177" i="6"/>
  <c r="K171" i="6"/>
  <c r="G46" i="6"/>
  <c r="E336" i="6"/>
  <c r="J170" i="6"/>
  <c r="G164" i="6"/>
  <c r="F273" i="6"/>
  <c r="Q193" i="6"/>
  <c r="N293" i="6"/>
  <c r="P240" i="6"/>
  <c r="P257" i="6"/>
  <c r="E104" i="6"/>
  <c r="M267" i="6"/>
  <c r="K7" i="6"/>
  <c r="K68" i="6"/>
  <c r="P146" i="6"/>
  <c r="L17" i="6"/>
  <c r="N150" i="6"/>
  <c r="N66" i="6"/>
  <c r="N234" i="6"/>
  <c r="H278" i="6"/>
  <c r="I85" i="6"/>
  <c r="N43" i="6"/>
  <c r="I308" i="6"/>
  <c r="E365" i="6"/>
  <c r="O258" i="6"/>
  <c r="O190" i="6"/>
  <c r="F59" i="6"/>
  <c r="N139" i="6"/>
  <c r="I214" i="6"/>
  <c r="I51" i="6"/>
  <c r="M175" i="6"/>
  <c r="E190" i="6"/>
  <c r="P323" i="6"/>
  <c r="N236" i="6"/>
  <c r="O134" i="6"/>
  <c r="I235" i="6"/>
  <c r="P78" i="6"/>
  <c r="J105" i="6"/>
  <c r="F106" i="6"/>
  <c r="E214" i="6"/>
  <c r="M123" i="6"/>
  <c r="O200" i="6"/>
  <c r="Q113" i="6"/>
  <c r="P105" i="6"/>
  <c r="P64" i="6"/>
  <c r="N142" i="6"/>
  <c r="M222" i="6"/>
  <c r="I10" i="6"/>
  <c r="E389" i="6"/>
  <c r="I154" i="6"/>
  <c r="K154" i="6" s="1"/>
  <c r="O108" i="6"/>
  <c r="M269" i="6"/>
  <c r="P227" i="6"/>
  <c r="H251" i="6"/>
  <c r="P133" i="6"/>
  <c r="P114" i="6"/>
  <c r="M216" i="6"/>
  <c r="I103" i="6"/>
  <c r="E334" i="6"/>
  <c r="H70" i="6"/>
  <c r="F293" i="6"/>
  <c r="J45" i="6"/>
  <c r="O279" i="6"/>
  <c r="Q279" i="6" s="1"/>
  <c r="F133" i="6"/>
  <c r="M81" i="6"/>
  <c r="H129" i="6"/>
  <c r="G204" i="6"/>
  <c r="M148" i="6"/>
  <c r="I62" i="6"/>
  <c r="M70" i="6"/>
  <c r="N273" i="6"/>
  <c r="Q319" i="6"/>
  <c r="E121" i="6"/>
  <c r="J320" i="6"/>
  <c r="O126" i="6"/>
  <c r="Q126" i="6" s="1"/>
  <c r="M264" i="6"/>
  <c r="M87" i="6"/>
  <c r="K315" i="6"/>
  <c r="I208" i="6"/>
  <c r="G155" i="6"/>
  <c r="Q177" i="6"/>
  <c r="E62" i="6"/>
  <c r="H85" i="6"/>
  <c r="J154" i="6"/>
  <c r="Q275" i="6"/>
  <c r="M88" i="6"/>
  <c r="E244" i="6"/>
  <c r="O316" i="6"/>
  <c r="J4" i="6"/>
  <c r="F90" i="6"/>
  <c r="M22" i="6"/>
  <c r="F175" i="6"/>
  <c r="F219" i="6"/>
  <c r="O164" i="6"/>
  <c r="M176" i="6"/>
  <c r="F199" i="6"/>
  <c r="J234" i="6"/>
  <c r="N198" i="6"/>
  <c r="J244" i="6"/>
  <c r="M140" i="6"/>
  <c r="Q116" i="6"/>
  <c r="E382" i="6"/>
  <c r="I65" i="6"/>
  <c r="J286" i="6"/>
  <c r="J151" i="6"/>
  <c r="E115" i="6"/>
  <c r="O80" i="6"/>
  <c r="J90" i="6"/>
  <c r="I284" i="6"/>
  <c r="K179" i="6"/>
  <c r="E118" i="6"/>
  <c r="F72" i="6"/>
  <c r="H68" i="6"/>
  <c r="M49" i="6"/>
  <c r="I260" i="6"/>
  <c r="H292" i="6"/>
  <c r="H224" i="6"/>
  <c r="M213" i="6"/>
  <c r="O277" i="6"/>
  <c r="N72" i="6"/>
  <c r="M310" i="6"/>
  <c r="J231" i="6"/>
  <c r="Q263" i="6"/>
  <c r="H77" i="6"/>
  <c r="P278" i="6"/>
  <c r="E246" i="6"/>
  <c r="P124" i="6"/>
  <c r="I22" i="6"/>
  <c r="O248" i="6"/>
  <c r="F151" i="6"/>
  <c r="K203" i="6"/>
  <c r="F60" i="6"/>
  <c r="P319" i="6"/>
  <c r="O329" i="6"/>
  <c r="O119" i="6"/>
  <c r="J3" i="6"/>
  <c r="H109" i="6"/>
  <c r="O204" i="6"/>
  <c r="J72" i="6"/>
  <c r="O47" i="6"/>
  <c r="E249" i="6"/>
  <c r="F139" i="6"/>
  <c r="F28" i="6"/>
  <c r="F277" i="6"/>
  <c r="E28" i="6"/>
  <c r="G106" i="6"/>
  <c r="J142" i="6"/>
  <c r="K258" i="6"/>
  <c r="J102" i="6"/>
  <c r="H111" i="6"/>
  <c r="G171" i="6"/>
  <c r="L18" i="6"/>
  <c r="N92" i="6"/>
  <c r="O272" i="6"/>
  <c r="P209" i="6"/>
  <c r="J295" i="6"/>
  <c r="J197" i="6"/>
  <c r="M166" i="6"/>
  <c r="O347" i="6"/>
  <c r="P218" i="6"/>
  <c r="M226" i="6"/>
  <c r="I64" i="6"/>
  <c r="E260" i="6"/>
  <c r="G226" i="6"/>
  <c r="K48" i="6"/>
  <c r="N113" i="6"/>
  <c r="G144" i="6"/>
  <c r="P109" i="6"/>
  <c r="M199" i="6"/>
  <c r="K75" i="6"/>
  <c r="F270" i="6"/>
  <c r="J5" i="6"/>
  <c r="E91" i="6"/>
  <c r="P77" i="6"/>
  <c r="E135" i="6"/>
  <c r="P191" i="6"/>
  <c r="P72" i="6"/>
  <c r="I116" i="6"/>
  <c r="E165" i="6"/>
  <c r="I71" i="6"/>
  <c r="N46" i="6"/>
  <c r="Q58" i="6"/>
  <c r="N44" i="6"/>
  <c r="M200" i="6"/>
  <c r="M259" i="6"/>
  <c r="H294" i="6"/>
  <c r="G253" i="6"/>
  <c r="M314" i="6"/>
  <c r="F305" i="6"/>
  <c r="Q138" i="6"/>
  <c r="G285" i="6"/>
  <c r="Q287" i="6"/>
  <c r="Q160" i="6"/>
  <c r="E128" i="6"/>
  <c r="H230" i="6"/>
  <c r="G118" i="6"/>
  <c r="I134" i="6"/>
  <c r="O60" i="6"/>
  <c r="E263" i="6"/>
  <c r="K324" i="6"/>
  <c r="F52" i="6"/>
  <c r="F58" i="6"/>
  <c r="O118" i="6"/>
  <c r="O83" i="6"/>
  <c r="J211" i="6"/>
  <c r="N48" i="6"/>
  <c r="F295" i="6"/>
  <c r="M59" i="6"/>
  <c r="F111" i="6"/>
  <c r="P196" i="6"/>
  <c r="E254" i="6"/>
  <c r="E122" i="6"/>
  <c r="P137" i="6"/>
  <c r="N119" i="6"/>
  <c r="H121" i="6"/>
  <c r="E43" i="6"/>
  <c r="H175" i="6"/>
  <c r="P261" i="6"/>
  <c r="M48" i="6"/>
  <c r="K137" i="6"/>
  <c r="J325" i="6"/>
  <c r="F279" i="6"/>
  <c r="L22" i="6"/>
  <c r="F119" i="6"/>
  <c r="F145" i="6"/>
  <c r="G244" i="6"/>
  <c r="H91" i="6"/>
  <c r="J69" i="6"/>
  <c r="K195" i="6"/>
  <c r="K306" i="6"/>
  <c r="H201" i="6"/>
  <c r="N319" i="6"/>
  <c r="M106" i="6"/>
  <c r="G241" i="6"/>
  <c r="O292" i="6"/>
  <c r="J238" i="6"/>
  <c r="I256" i="6"/>
  <c r="J47" i="6"/>
  <c r="N112" i="6"/>
  <c r="J8" i="6"/>
  <c r="E59" i="6"/>
  <c r="E294" i="6"/>
  <c r="J167" i="6"/>
  <c r="F46" i="6"/>
  <c r="E289" i="6"/>
  <c r="F21" i="6"/>
  <c r="K288" i="6"/>
  <c r="O167" i="6"/>
  <c r="H130" i="6"/>
  <c r="L10" i="6"/>
  <c r="O231" i="6"/>
  <c r="H87" i="6"/>
  <c r="G165" i="6"/>
  <c r="I92" i="6"/>
  <c r="J148" i="6"/>
  <c r="E64" i="6"/>
  <c r="H103" i="6"/>
  <c r="M80" i="6"/>
  <c r="N104" i="6"/>
  <c r="E85" i="6"/>
  <c r="P176" i="6"/>
  <c r="H265" i="6"/>
  <c r="I320" i="6"/>
  <c r="G250" i="6"/>
  <c r="N156" i="6"/>
  <c r="Q335" i="6"/>
  <c r="K21" i="6"/>
  <c r="O172" i="6"/>
  <c r="G260" i="6"/>
  <c r="M173" i="6"/>
  <c r="H350" i="6"/>
  <c r="O161" i="6"/>
  <c r="O251" i="6"/>
  <c r="N164" i="6"/>
  <c r="H336" i="6"/>
  <c r="L20" i="6"/>
  <c r="I122" i="6"/>
  <c r="H82" i="6"/>
  <c r="F70" i="6"/>
  <c r="E208" i="6"/>
  <c r="N77" i="6"/>
  <c r="J173" i="6"/>
  <c r="Q50" i="6"/>
  <c r="Q43" i="6"/>
  <c r="O90" i="6"/>
  <c r="F140" i="6"/>
  <c r="H72" i="6"/>
  <c r="K251" i="6"/>
  <c r="E13" i="6"/>
  <c r="F332" i="6"/>
  <c r="N256" i="6"/>
  <c r="P232" i="6"/>
  <c r="G210" i="6"/>
  <c r="P206" i="6"/>
  <c r="N249" i="6"/>
  <c r="F153" i="6"/>
  <c r="F322" i="6"/>
  <c r="H316" i="6"/>
  <c r="G102" i="6"/>
  <c r="M257" i="6"/>
  <c r="F207" i="6"/>
  <c r="E102" i="6"/>
  <c r="M203" i="6"/>
  <c r="J119" i="6"/>
  <c r="E160" i="6"/>
  <c r="O226" i="6"/>
  <c r="H60" i="6"/>
  <c r="G222" i="6"/>
  <c r="J225" i="6"/>
  <c r="J215" i="6"/>
  <c r="J21" i="6"/>
  <c r="H151" i="6"/>
  <c r="N80" i="6"/>
  <c r="M92" i="6"/>
  <c r="F250" i="6"/>
  <c r="G211" i="6"/>
  <c r="I11" i="6"/>
  <c r="G290" i="6"/>
  <c r="M132" i="6"/>
  <c r="H226" i="6"/>
  <c r="H141" i="6"/>
  <c r="M101" i="6"/>
  <c r="N239" i="6"/>
  <c r="K176" i="6"/>
  <c r="K12" i="6"/>
  <c r="O77" i="6"/>
  <c r="E24" i="6"/>
  <c r="H308" i="6"/>
  <c r="J111" i="6"/>
  <c r="J12" i="6"/>
  <c r="H277" i="6"/>
  <c r="I70" i="6"/>
  <c r="I67" i="6"/>
  <c r="I87" i="6"/>
  <c r="H101" i="6"/>
  <c r="J304" i="6"/>
  <c r="J305" i="6"/>
  <c r="E83" i="6"/>
  <c r="O327" i="6"/>
  <c r="F212" i="6"/>
  <c r="I121" i="6"/>
  <c r="N294" i="6"/>
  <c r="N266" i="6"/>
  <c r="I272" i="6"/>
  <c r="O152" i="6"/>
  <c r="J330" i="6"/>
  <c r="N321" i="6"/>
  <c r="J152" i="6"/>
  <c r="H222" i="6"/>
  <c r="I12" i="6"/>
  <c r="F11" i="6"/>
  <c r="M66" i="6"/>
  <c r="M103" i="6"/>
  <c r="G109" i="6"/>
  <c r="E114" i="6"/>
  <c r="P122" i="6"/>
  <c r="Q293" i="6"/>
  <c r="H47" i="6"/>
  <c r="K61" i="6"/>
  <c r="I227" i="6"/>
  <c r="I257" i="6"/>
  <c r="I193" i="6"/>
  <c r="E88" i="6"/>
  <c r="J180" i="6"/>
  <c r="N252" i="6"/>
  <c r="K125" i="6"/>
  <c r="I311" i="6"/>
  <c r="F292" i="6"/>
  <c r="M235" i="6"/>
  <c r="E51" i="6"/>
  <c r="M119" i="6"/>
  <c r="H81" i="6"/>
  <c r="E139" i="6"/>
  <c r="E156" i="6"/>
  <c r="J123" i="6"/>
  <c r="J247" i="6"/>
  <c r="M245" i="6"/>
  <c r="K303" i="6"/>
  <c r="J140" i="6"/>
  <c r="N86" i="6"/>
  <c r="O309" i="6"/>
  <c r="E170" i="6"/>
  <c r="I155" i="6"/>
  <c r="N228" i="6"/>
  <c r="F74" i="6"/>
  <c r="H86" i="6"/>
  <c r="P73" i="6"/>
  <c r="J229" i="6"/>
  <c r="G234" i="6"/>
  <c r="M193" i="6"/>
  <c r="J9" i="6"/>
  <c r="M125" i="6"/>
  <c r="I198" i="6"/>
  <c r="G60" i="6"/>
  <c r="J237" i="6"/>
  <c r="P63" i="6"/>
  <c r="K252" i="6"/>
  <c r="K20" i="6"/>
  <c r="K4" i="6"/>
  <c r="P243" i="6"/>
  <c r="M210" i="6"/>
  <c r="I265" i="6"/>
  <c r="M275" i="6"/>
  <c r="I207" i="6"/>
  <c r="P214" i="6"/>
  <c r="O304" i="6"/>
  <c r="H134" i="6"/>
  <c r="F9" i="6"/>
  <c r="F262" i="6"/>
  <c r="P119" i="6"/>
  <c r="H318" i="6"/>
  <c r="O276" i="6"/>
  <c r="N244" i="6"/>
  <c r="G315" i="6"/>
  <c r="I309" i="6"/>
  <c r="J143" i="6"/>
  <c r="F268" i="6"/>
  <c r="I139" i="6"/>
  <c r="K139" i="6" s="1"/>
  <c r="E293" i="6"/>
  <c r="H245" i="6"/>
  <c r="M179" i="6"/>
  <c r="I325" i="6"/>
  <c r="O169" i="6"/>
  <c r="M139" i="6"/>
  <c r="H104" i="6"/>
  <c r="E123" i="6"/>
  <c r="O212" i="6"/>
  <c r="N264" i="6"/>
  <c r="Q244" i="6"/>
  <c r="G238" i="6"/>
  <c r="K217" i="6"/>
  <c r="I52" i="6"/>
  <c r="I28" i="6"/>
  <c r="N73" i="6"/>
  <c r="I58" i="6"/>
  <c r="E73" i="6"/>
  <c r="M118" i="6"/>
  <c r="Q217" i="6"/>
  <c r="M189" i="6"/>
  <c r="F141" i="6"/>
  <c r="O175" i="6"/>
  <c r="J28" i="6"/>
  <c r="K27" i="6"/>
  <c r="G217" i="6"/>
  <c r="E140" i="6"/>
  <c r="F155" i="6"/>
  <c r="N74" i="6"/>
  <c r="K72" i="6"/>
  <c r="M21" i="6"/>
  <c r="E136" i="6"/>
  <c r="I8" i="6"/>
  <c r="J227" i="6"/>
  <c r="N83" i="6"/>
  <c r="G233" i="6"/>
  <c r="F203" i="6"/>
  <c r="P291" i="6"/>
  <c r="J85" i="6"/>
  <c r="N166" i="6"/>
  <c r="L4" i="6"/>
  <c r="I138" i="6"/>
  <c r="O72" i="6"/>
  <c r="M108" i="6"/>
  <c r="I142" i="6"/>
  <c r="O69" i="6"/>
  <c r="F14" i="6"/>
  <c r="N269" i="6"/>
  <c r="J264" i="6"/>
  <c r="H247" i="6"/>
  <c r="E203" i="6"/>
  <c r="J256" i="6"/>
  <c r="P288" i="6"/>
  <c r="I290" i="6"/>
  <c r="M194" i="6"/>
  <c r="G78" i="6"/>
  <c r="G209" i="6"/>
  <c r="P162" i="6"/>
  <c r="M61" i="6"/>
  <c r="G237" i="6"/>
  <c r="P322" i="6"/>
  <c r="G103" i="6"/>
  <c r="P208" i="6"/>
  <c r="J233" i="6"/>
  <c r="G218" i="6"/>
  <c r="M240" i="6"/>
  <c r="H61" i="6"/>
  <c r="N222" i="6"/>
  <c r="F251" i="6"/>
  <c r="K333" i="6"/>
  <c r="E222" i="6"/>
  <c r="F317" i="6"/>
  <c r="F114" i="6"/>
  <c r="N71" i="6"/>
  <c r="O65" i="6"/>
  <c r="P195" i="6"/>
  <c r="I322" i="6"/>
  <c r="E172" i="6"/>
  <c r="G170" i="6"/>
  <c r="P142" i="6"/>
  <c r="F3" i="6"/>
  <c r="E148" i="6"/>
  <c r="M71" i="6"/>
  <c r="P43" i="6"/>
  <c r="J66" i="6"/>
  <c r="J112" i="6"/>
  <c r="G349" i="6"/>
  <c r="I174" i="6"/>
  <c r="M133" i="6"/>
  <c r="P139" i="6"/>
  <c r="L23" i="6"/>
  <c r="I13" i="6"/>
  <c r="O255" i="6"/>
  <c r="O135" i="6"/>
  <c r="J139" i="6"/>
  <c r="M51" i="6"/>
  <c r="K51" i="6"/>
  <c r="O273" i="6"/>
  <c r="P154" i="6"/>
  <c r="M89" i="6"/>
  <c r="P76" i="6"/>
  <c r="E350" i="6"/>
  <c r="I26" i="6"/>
  <c r="F129" i="6"/>
  <c r="P68" i="6"/>
  <c r="N132" i="6"/>
  <c r="Q64" i="6"/>
  <c r="F313" i="6"/>
  <c r="N211" i="6"/>
  <c r="J27" i="6"/>
  <c r="I177" i="6"/>
  <c r="P48" i="6"/>
  <c r="O123" i="6"/>
  <c r="P108" i="6"/>
  <c r="P113" i="6"/>
  <c r="I263" i="6"/>
  <c r="F76" i="6"/>
  <c r="F243" i="6"/>
  <c r="K121" i="6"/>
  <c r="E168" i="6"/>
  <c r="F10" i="6"/>
  <c r="M76" i="6"/>
  <c r="M25" i="6"/>
  <c r="E141" i="6"/>
  <c r="E5" i="6"/>
  <c r="J337" i="6"/>
  <c r="I336" i="6"/>
  <c r="F327" i="6"/>
  <c r="G271" i="6"/>
  <c r="G86" i="6"/>
  <c r="O150" i="6"/>
  <c r="O109" i="6"/>
  <c r="I101" i="6"/>
  <c r="I88" i="6"/>
  <c r="I135" i="6"/>
  <c r="O157" i="6"/>
  <c r="E235" i="6"/>
  <c r="H50" i="6"/>
  <c r="J13" i="6"/>
  <c r="I50" i="6"/>
  <c r="K224" i="6"/>
  <c r="O70" i="6"/>
  <c r="J155" i="6"/>
  <c r="H267" i="6"/>
  <c r="J24" i="6"/>
  <c r="H145" i="6"/>
  <c r="J145" i="6"/>
  <c r="G59" i="6"/>
  <c r="I170" i="6"/>
  <c r="E161" i="6"/>
  <c r="Q205" i="6"/>
  <c r="M17" i="6"/>
  <c r="E67" i="6"/>
  <c r="F224" i="6"/>
  <c r="K24" i="6"/>
  <c r="F103" i="6"/>
  <c r="E106" i="6"/>
  <c r="N85" i="6"/>
  <c r="J258" i="6"/>
  <c r="O221" i="6"/>
  <c r="G63" i="6"/>
  <c r="G71" i="6"/>
  <c r="G76" i="6"/>
  <c r="E17" i="6"/>
  <c r="F160" i="6"/>
  <c r="K213" i="6"/>
  <c r="G25" i="6"/>
  <c r="Q285" i="6"/>
  <c r="Q76" i="6"/>
  <c r="K215" i="6"/>
  <c r="K249" i="6"/>
  <c r="M23" i="6"/>
  <c r="Q70" i="6"/>
  <c r="Q218" i="6"/>
  <c r="K244" i="6"/>
  <c r="Q242" i="6"/>
  <c r="M14" i="6"/>
  <c r="Q82" i="6"/>
  <c r="Q259" i="6"/>
  <c r="K257" i="6"/>
  <c r="Q173" i="6"/>
  <c r="K273" i="6"/>
  <c r="Q309" i="6"/>
  <c r="G15" i="6"/>
  <c r="Q206" i="6"/>
  <c r="Q284" i="6"/>
  <c r="K199" i="6"/>
  <c r="H372" i="6"/>
  <c r="Q200" i="6"/>
  <c r="Q262" i="6"/>
  <c r="K131" i="6"/>
  <c r="Q288" i="6"/>
  <c r="K197" i="6"/>
  <c r="Q233" i="6"/>
  <c r="K292" i="6"/>
  <c r="K144" i="6"/>
  <c r="Q211" i="6"/>
  <c r="K138" i="6"/>
  <c r="M11" i="6"/>
  <c r="Q102" i="6"/>
  <c r="K259" i="6"/>
  <c r="Q61" i="6"/>
  <c r="Q276" i="6"/>
  <c r="Q273" i="6"/>
  <c r="Q62" i="6"/>
  <c r="K256" i="6"/>
  <c r="G20" i="6"/>
  <c r="Q52" i="6"/>
  <c r="Q228" i="6"/>
  <c r="Q174" i="6"/>
  <c r="K124" i="6"/>
  <c r="K91" i="6"/>
  <c r="Q289" i="6"/>
  <c r="K283" i="6"/>
  <c r="Q137" i="6"/>
  <c r="K229" i="6"/>
  <c r="K70" i="6"/>
  <c r="K221" i="6"/>
  <c r="K111" i="6"/>
  <c r="K310" i="6"/>
  <c r="Q49" i="6"/>
  <c r="K346" i="6"/>
  <c r="K284" i="6"/>
  <c r="K309" i="6"/>
  <c r="Q118" i="6"/>
  <c r="G21" i="6"/>
  <c r="K347" i="6"/>
  <c r="K255" i="6"/>
  <c r="Q79" i="6"/>
  <c r="Q115" i="6"/>
  <c r="Q171" i="6"/>
  <c r="K206" i="6"/>
  <c r="M24" i="6"/>
  <c r="Q149" i="6"/>
  <c r="G12" i="6"/>
  <c r="K208" i="6"/>
  <c r="Q314" i="6"/>
  <c r="Q317" i="6"/>
  <c r="Q154" i="6"/>
  <c r="K243" i="6"/>
  <c r="Q282" i="6"/>
  <c r="Q281" i="6"/>
  <c r="Q144" i="6"/>
  <c r="Q135" i="6"/>
  <c r="Q145" i="6"/>
  <c r="Q148" i="6"/>
  <c r="K235" i="6"/>
  <c r="G13" i="6"/>
  <c r="G24" i="6"/>
  <c r="Q329" i="6"/>
  <c r="K281" i="6"/>
  <c r="Q72" i="6"/>
  <c r="Q151" i="6"/>
  <c r="K119" i="6"/>
  <c r="K286" i="6"/>
  <c r="Q291" i="6"/>
  <c r="Q159" i="6"/>
  <c r="K104" i="6"/>
  <c r="K239" i="6"/>
  <c r="Q192" i="6"/>
  <c r="Q225" i="6"/>
  <c r="G28" i="6"/>
  <c r="K140" i="6"/>
  <c r="K69" i="6"/>
  <c r="K190" i="6"/>
  <c r="Q130" i="6"/>
  <c r="Q332" i="6"/>
  <c r="Q114" i="6"/>
  <c r="K50" i="6"/>
  <c r="M3" i="6"/>
  <c r="Q121" i="6"/>
  <c r="Q176" i="6"/>
  <c r="Q215" i="6"/>
  <c r="K142" i="6"/>
  <c r="Q180" i="6"/>
  <c r="K209" i="6"/>
  <c r="Q221" i="6"/>
  <c r="K264" i="6"/>
  <c r="K110" i="6"/>
  <c r="K90" i="6"/>
  <c r="K226" i="6"/>
  <c r="K129" i="6"/>
  <c r="Q258" i="6"/>
  <c r="Q348" i="6"/>
  <c r="K148" i="6"/>
  <c r="Q103" i="6"/>
  <c r="K65" i="6"/>
  <c r="H363" i="6"/>
  <c r="K211" i="6"/>
  <c r="Q73" i="6"/>
  <c r="K189" i="6"/>
  <c r="Q214" i="6"/>
  <c r="Q172" i="6"/>
  <c r="Q157" i="6"/>
  <c r="K291" i="6"/>
  <c r="M2" i="6"/>
  <c r="Q320" i="6"/>
  <c r="K268" i="6"/>
  <c r="K115" i="6"/>
  <c r="Q134" i="6"/>
  <c r="K149" i="6"/>
  <c r="K277" i="6"/>
  <c r="Q128" i="6"/>
  <c r="Q305" i="6"/>
  <c r="Q175" i="6"/>
  <c r="Q201" i="6"/>
  <c r="K242" i="6"/>
  <c r="K156" i="6"/>
  <c r="Q224" i="6"/>
  <c r="Q45" i="6"/>
  <c r="G23" i="6"/>
  <c r="Q257" i="6"/>
  <c r="Q65" i="6"/>
  <c r="K108" i="6"/>
  <c r="K193" i="6"/>
  <c r="Q85" i="6"/>
  <c r="Q164" i="6"/>
  <c r="Q77" i="6"/>
  <c r="K266" i="6"/>
  <c r="G16" i="6"/>
  <c r="Q304" i="6"/>
  <c r="Q47" i="6"/>
  <c r="K329" i="6"/>
  <c r="Q167" i="6"/>
  <c r="Q213" i="6"/>
  <c r="Q195" i="6"/>
  <c r="Q155" i="6"/>
  <c r="K351" i="6"/>
  <c r="K198" i="6"/>
  <c r="Q226" i="6"/>
  <c r="Q199" i="6"/>
  <c r="K228" i="6"/>
  <c r="K112" i="6"/>
  <c r="M10" i="6"/>
  <c r="K141" i="6"/>
  <c r="K165" i="6"/>
  <c r="K77" i="6"/>
  <c r="Q347" i="6"/>
  <c r="Q227" i="6"/>
  <c r="Q264" i="6"/>
  <c r="G11" i="6"/>
  <c r="K278" i="6"/>
  <c r="Q337" i="6"/>
  <c r="K254" i="6"/>
  <c r="Q334" i="6"/>
  <c r="K152" i="6"/>
  <c r="K192" i="6"/>
  <c r="H374" i="6"/>
  <c r="K350" i="6"/>
  <c r="K330" i="6"/>
  <c r="K248" i="6"/>
  <c r="K201" i="6"/>
  <c r="Q168" i="6"/>
  <c r="Q255" i="6"/>
  <c r="K132" i="6"/>
  <c r="Q286" i="6"/>
  <c r="Q125" i="6"/>
  <c r="Q280" i="6"/>
  <c r="K263" i="6"/>
  <c r="Q316" i="6"/>
  <c r="K287" i="6"/>
  <c r="K157" i="6"/>
  <c r="K177" i="6"/>
  <c r="K349" i="6"/>
  <c r="K62" i="6"/>
  <c r="K170" i="6"/>
  <c r="G9" i="6"/>
  <c r="Q324" i="6"/>
  <c r="K261" i="6"/>
  <c r="Q245" i="6"/>
  <c r="M19" i="6"/>
  <c r="Q44" i="6"/>
  <c r="Q266" i="6"/>
  <c r="K159" i="6"/>
  <c r="Q74" i="6"/>
  <c r="Q346" i="6"/>
  <c r="K196" i="6"/>
  <c r="Q292" i="6"/>
  <c r="K240" i="6"/>
  <c r="K231" i="6"/>
  <c r="G17" i="6"/>
  <c r="K87" i="6"/>
  <c r="Q216" i="6"/>
  <c r="Q323" i="6"/>
  <c r="K328" i="6"/>
  <c r="K220" i="6"/>
  <c r="K317" i="6"/>
  <c r="Q68" i="6"/>
  <c r="Q294" i="6"/>
  <c r="Q315" i="6"/>
  <c r="K123" i="6"/>
  <c r="Q189" i="6"/>
  <c r="K80" i="6"/>
  <c r="G7" i="6"/>
  <c r="K323" i="6"/>
  <c r="G27" i="6"/>
  <c r="Q117" i="6"/>
  <c r="K272" i="6"/>
  <c r="Q274" i="6"/>
  <c r="Q219" i="6"/>
  <c r="Q321" i="6"/>
  <c r="Q204" i="6"/>
  <c r="Q223" i="6"/>
  <c r="K136" i="6"/>
  <c r="Q235" i="6"/>
  <c r="K294" i="6"/>
  <c r="K58" i="6"/>
  <c r="M26" i="6"/>
  <c r="Q330" i="6"/>
  <c r="H364" i="6"/>
  <c r="Q248" i="6"/>
  <c r="K216" i="6"/>
  <c r="Q325" i="6"/>
  <c r="Q147" i="6"/>
  <c r="Q122" i="6"/>
  <c r="K205" i="6"/>
  <c r="Q196" i="6"/>
  <c r="Q230" i="6"/>
  <c r="Q208" i="6"/>
  <c r="K163" i="6"/>
  <c r="K318" i="6"/>
  <c r="K168" i="6"/>
  <c r="K63" i="6"/>
  <c r="G8" i="6"/>
  <c r="K225" i="6"/>
  <c r="Q51" i="6"/>
  <c r="Q271" i="6"/>
  <c r="K114" i="6"/>
  <c r="K66" i="6"/>
  <c r="Q105" i="6"/>
  <c r="H390" i="6"/>
  <c r="Q212" i="6"/>
  <c r="K126" i="6"/>
  <c r="K107" i="6"/>
  <c r="Q127" i="6"/>
  <c r="K267" i="6"/>
  <c r="K46" i="6"/>
  <c r="Q60" i="6"/>
  <c r="Q123" i="6"/>
  <c r="Q179" i="6"/>
  <c r="K331" i="6"/>
  <c r="Q326" i="6"/>
  <c r="Q247" i="6"/>
  <c r="K67" i="6"/>
  <c r="Q46" i="6"/>
  <c r="M6" i="6"/>
  <c r="K102" i="6"/>
  <c r="K322" i="6"/>
  <c r="K308" i="6"/>
  <c r="M15" i="6"/>
  <c r="Q333" i="6"/>
  <c r="Q312" i="6"/>
  <c r="Q210" i="6"/>
  <c r="K86" i="6"/>
  <c r="Q90" i="6"/>
  <c r="K145" i="6"/>
  <c r="H391" i="6"/>
  <c r="K293" i="6"/>
  <c r="K92" i="6"/>
  <c r="K238" i="6"/>
  <c r="K81" i="6"/>
  <c r="Q261" i="6"/>
  <c r="K135" i="6"/>
  <c r="K311" i="6"/>
  <c r="K174" i="6"/>
  <c r="Q129" i="6"/>
  <c r="M27" i="6"/>
  <c r="K325" i="6"/>
  <c r="M8" i="6"/>
  <c r="Q307" i="6"/>
  <c r="Q197" i="6"/>
  <c r="K85" i="6"/>
  <c r="K314" i="6"/>
  <c r="K71" i="6"/>
  <c r="K307" i="6"/>
  <c r="K134" i="6"/>
  <c r="K250" i="6"/>
  <c r="K180" i="6"/>
  <c r="K236" i="6"/>
  <c r="K155" i="6"/>
  <c r="Q156" i="6"/>
  <c r="K169" i="6"/>
  <c r="Q139" i="6"/>
  <c r="Q107" i="6"/>
  <c r="K275" i="6"/>
  <c r="Q169" i="6"/>
  <c r="Q69" i="6"/>
  <c r="Q162" i="6"/>
  <c r="M20" i="6"/>
  <c r="Q163" i="6"/>
  <c r="G4" i="6"/>
  <c r="K289" i="6"/>
  <c r="Q310" i="6"/>
  <c r="Q236" i="6"/>
  <c r="Q190" i="6"/>
  <c r="Q178" i="6"/>
  <c r="G5" i="6"/>
  <c r="K164" i="6"/>
  <c r="Q220" i="6"/>
  <c r="Q140" i="6"/>
  <c r="M16" i="6"/>
  <c r="Q231" i="6"/>
  <c r="K334" i="6"/>
  <c r="M7" i="6"/>
  <c r="K271" i="6"/>
  <c r="K79" i="6"/>
  <c r="K161" i="6"/>
  <c r="K103" i="6"/>
  <c r="Q270" i="6"/>
  <c r="Q318" i="6"/>
  <c r="Q80" i="6"/>
  <c r="Q328" i="6"/>
  <c r="Q243" i="6"/>
  <c r="Q119" i="6"/>
  <c r="K218" i="6"/>
  <c r="Q106" i="6"/>
  <c r="K204" i="6"/>
  <c r="K194" i="6"/>
  <c r="Q234" i="6"/>
  <c r="K146" i="6"/>
  <c r="K74" i="6"/>
  <c r="K116" i="6"/>
  <c r="K262" i="6"/>
  <c r="M4" i="6"/>
  <c r="Q349" i="6"/>
  <c r="K326" i="6"/>
  <c r="K160" i="6"/>
  <c r="Q313" i="6"/>
  <c r="Q238" i="6"/>
  <c r="Q110" i="6"/>
  <c r="L258" i="6" l="1"/>
  <c r="L145" i="6"/>
  <c r="L155" i="6"/>
  <c r="R113" i="6"/>
  <c r="R48" i="6"/>
  <c r="R68" i="6"/>
  <c r="R76" i="6"/>
  <c r="R154" i="6"/>
  <c r="L139" i="6"/>
  <c r="N23" i="6"/>
  <c r="R139" i="6"/>
  <c r="L112" i="6"/>
  <c r="L66" i="6"/>
  <c r="R43" i="6"/>
  <c r="H3" i="6"/>
  <c r="R142" i="6"/>
  <c r="R195" i="6"/>
  <c r="L233" i="6"/>
  <c r="R208" i="6"/>
  <c r="R162" i="6"/>
  <c r="R288" i="6"/>
  <c r="L256" i="6"/>
  <c r="L264" i="6"/>
  <c r="H14" i="6"/>
  <c r="N4" i="6"/>
  <c r="L85" i="6"/>
  <c r="R291" i="6"/>
  <c r="R119" i="6"/>
  <c r="H9" i="6"/>
  <c r="R214" i="6"/>
  <c r="R243" i="6"/>
  <c r="L252" i="6"/>
  <c r="R63" i="6"/>
  <c r="L237" i="6"/>
  <c r="L229" i="6"/>
  <c r="R73" i="6"/>
  <c r="L140" i="6"/>
  <c r="L303" i="6"/>
  <c r="L247" i="6"/>
  <c r="L123" i="6"/>
  <c r="L125" i="6"/>
  <c r="L180" i="6"/>
  <c r="R122" i="6"/>
  <c r="H11" i="6"/>
  <c r="L152" i="6"/>
  <c r="L330" i="6"/>
  <c r="L305" i="6"/>
  <c r="L304" i="6"/>
  <c r="L111" i="6"/>
  <c r="L215" i="6"/>
  <c r="L225" i="6"/>
  <c r="L119" i="6"/>
  <c r="R206" i="6"/>
  <c r="R232" i="6"/>
  <c r="N20" i="6"/>
  <c r="R176" i="6"/>
  <c r="L148" i="6"/>
  <c r="N10" i="6"/>
  <c r="L288" i="6"/>
  <c r="H21" i="6"/>
  <c r="L167" i="6"/>
  <c r="L47" i="6"/>
  <c r="L238" i="6"/>
  <c r="L306" i="6"/>
  <c r="L69" i="6"/>
  <c r="N22" i="6"/>
  <c r="L325" i="6"/>
  <c r="L137" i="6"/>
  <c r="R261" i="6"/>
  <c r="R137" i="6"/>
  <c r="R196" i="6"/>
  <c r="L211" i="6"/>
  <c r="R72" i="6"/>
  <c r="R191" i="6"/>
  <c r="R77" i="6"/>
  <c r="L48" i="6"/>
  <c r="R218" i="6"/>
  <c r="L197" i="6"/>
  <c r="L295" i="6"/>
  <c r="R209" i="6"/>
  <c r="N18" i="6"/>
  <c r="L102" i="6"/>
  <c r="L142" i="6"/>
  <c r="H28" i="6"/>
  <c r="L72" i="6"/>
  <c r="R319" i="6"/>
  <c r="R124" i="6"/>
  <c r="R278" i="6"/>
  <c r="L231" i="6"/>
  <c r="L90" i="6"/>
  <c r="L151" i="6"/>
  <c r="L286" i="6"/>
  <c r="L244" i="6"/>
  <c r="L154" i="6"/>
  <c r="L45" i="6"/>
  <c r="R114" i="6"/>
  <c r="R133" i="6"/>
  <c r="R227" i="6"/>
  <c r="R64" i="6"/>
  <c r="R105" i="6"/>
  <c r="L105" i="6"/>
  <c r="R323" i="6"/>
  <c r="N17" i="6"/>
  <c r="R257" i="6"/>
  <c r="R240" i="6"/>
  <c r="L170" i="6"/>
  <c r="R88" i="6"/>
  <c r="R270" i="6"/>
  <c r="L326" i="6"/>
  <c r="L80" i="6"/>
  <c r="R80" i="6"/>
  <c r="L107" i="6"/>
  <c r="L349" i="6"/>
  <c r="R307" i="6"/>
  <c r="L169" i="6"/>
  <c r="R194" i="6"/>
  <c r="L210" i="6"/>
  <c r="L324" i="6"/>
  <c r="L196" i="6"/>
  <c r="L63" i="6"/>
  <c r="L334" i="6"/>
  <c r="R121" i="6"/>
  <c r="L70" i="6"/>
  <c r="R144" i="6"/>
  <c r="R140" i="6"/>
  <c r="R107" i="6"/>
  <c r="R246" i="6"/>
  <c r="R45" i="6"/>
  <c r="L138" i="6"/>
  <c r="L49" i="6"/>
  <c r="R253" i="6"/>
  <c r="R328" i="6"/>
  <c r="H18" i="6"/>
  <c r="R69" i="6"/>
  <c r="L110" i="6"/>
  <c r="R60" i="6"/>
  <c r="L129" i="6"/>
  <c r="H27" i="6"/>
  <c r="N5" i="6"/>
  <c r="L115" i="6"/>
  <c r="L239" i="6"/>
  <c r="N28" i="6"/>
  <c r="L174" i="6"/>
  <c r="R47" i="6"/>
  <c r="N9" i="6"/>
  <c r="R333" i="6"/>
  <c r="L332" i="6"/>
  <c r="L335" i="6"/>
  <c r="R156" i="6"/>
  <c r="R310" i="6"/>
  <c r="L73" i="6"/>
  <c r="H20" i="6"/>
  <c r="L228" i="6"/>
  <c r="L158" i="6"/>
  <c r="L67" i="6"/>
  <c r="L61" i="6"/>
  <c r="R163" i="6"/>
  <c r="L149" i="6"/>
  <c r="L60" i="6"/>
  <c r="R273" i="6"/>
  <c r="L262" i="6"/>
  <c r="L219" i="6"/>
  <c r="R49" i="6"/>
  <c r="R59" i="6"/>
  <c r="L309" i="6"/>
  <c r="R171" i="6"/>
  <c r="L79" i="6"/>
  <c r="R85" i="6"/>
  <c r="N25" i="6"/>
  <c r="L176" i="6"/>
  <c r="R62" i="6"/>
  <c r="L117" i="6"/>
  <c r="L74" i="6"/>
  <c r="R123" i="6"/>
  <c r="R61" i="6"/>
  <c r="L191" i="6"/>
  <c r="I373" i="6"/>
  <c r="L131" i="6"/>
  <c r="R70" i="6"/>
  <c r="R127" i="6"/>
  <c r="L218" i="6"/>
  <c r="R224" i="6"/>
  <c r="L89" i="6"/>
  <c r="N3" i="6"/>
  <c r="L77" i="6"/>
  <c r="R130" i="6"/>
  <c r="L75" i="6"/>
  <c r="L87" i="6"/>
  <c r="L314" i="6"/>
  <c r="L246" i="6"/>
  <c r="L157" i="6"/>
  <c r="R118" i="6"/>
  <c r="R117" i="6"/>
  <c r="R247" i="6"/>
  <c r="N26" i="6"/>
  <c r="L168" i="6"/>
  <c r="L86" i="6"/>
  <c r="N7" i="6"/>
  <c r="L120" i="6"/>
  <c r="L261" i="6"/>
  <c r="L68" i="6"/>
  <c r="R172" i="6"/>
  <c r="L199" i="6"/>
  <c r="R147" i="6"/>
  <c r="R256" i="6"/>
  <c r="R103" i="6"/>
  <c r="H2" i="6"/>
  <c r="L114" i="6"/>
  <c r="R315" i="6"/>
  <c r="R132" i="6"/>
  <c r="L179" i="6"/>
  <c r="R102" i="6"/>
  <c r="R244" i="6"/>
  <c r="H16" i="6"/>
  <c r="L274" i="6"/>
  <c r="L317" i="6"/>
  <c r="R158" i="6"/>
  <c r="L189" i="6"/>
  <c r="R222" i="6"/>
  <c r="N27" i="6"/>
  <c r="R349" i="6"/>
  <c r="L113" i="6"/>
  <c r="R116" i="6"/>
  <c r="L91" i="6"/>
  <c r="R131" i="6"/>
  <c r="L271" i="6"/>
  <c r="H23" i="6"/>
  <c r="L318" i="6"/>
  <c r="L121" i="6"/>
  <c r="R101" i="6"/>
  <c r="L133" i="6"/>
  <c r="L126" i="6"/>
  <c r="R170" i="6"/>
  <c r="R203" i="6"/>
  <c r="N24" i="6"/>
  <c r="I374" i="6"/>
  <c r="L311" i="6"/>
  <c r="L76" i="6"/>
  <c r="R50" i="6"/>
  <c r="L203" i="6"/>
  <c r="R129" i="6"/>
  <c r="L136" i="6"/>
  <c r="N14" i="6"/>
  <c r="L323" i="6"/>
  <c r="L51" i="6"/>
  <c r="R71" i="6"/>
  <c r="R104" i="6"/>
  <c r="R306" i="6"/>
  <c r="L84" i="6"/>
  <c r="R126" i="6"/>
  <c r="R52" i="6"/>
  <c r="H7" i="6"/>
  <c r="H12" i="6"/>
  <c r="L280" i="6"/>
  <c r="L242" i="6"/>
  <c r="L259" i="6"/>
  <c r="L44" i="6"/>
  <c r="L308" i="6"/>
  <c r="R274" i="6"/>
  <c r="R138" i="6"/>
  <c r="L65" i="6"/>
  <c r="L192" i="6"/>
  <c r="L217" i="6"/>
  <c r="L163" i="6"/>
  <c r="R112" i="6"/>
  <c r="L147" i="6"/>
  <c r="L307" i="6"/>
  <c r="L201" i="6"/>
  <c r="L257" i="6"/>
  <c r="L245" i="6"/>
  <c r="R202" i="6"/>
  <c r="L216" i="6"/>
  <c r="R89" i="6"/>
  <c r="R79" i="6"/>
  <c r="L159" i="6"/>
  <c r="L78" i="6"/>
  <c r="R106" i="6"/>
  <c r="L253" i="6"/>
  <c r="R265" i="6"/>
  <c r="R115" i="6"/>
  <c r="R254" i="6"/>
  <c r="L50" i="6"/>
  <c r="L322" i="6"/>
  <c r="R193" i="6"/>
  <c r="R331" i="6"/>
  <c r="I365" i="6"/>
  <c r="R263" i="6"/>
  <c r="L128" i="6"/>
  <c r="N11" i="6"/>
  <c r="R220" i="6"/>
  <c r="R168" i="6"/>
  <c r="R46" i="6"/>
  <c r="L59" i="6"/>
  <c r="R90" i="6"/>
  <c r="L209" i="6"/>
  <c r="L230" i="6"/>
  <c r="L328" i="6"/>
  <c r="L104" i="6"/>
  <c r="H13" i="6"/>
  <c r="R264" i="6"/>
  <c r="L220" i="6"/>
  <c r="R336" i="6"/>
  <c r="N8" i="6"/>
  <c r="L132" i="6"/>
  <c r="L224" i="6"/>
  <c r="R239" i="6"/>
  <c r="L276" i="6"/>
  <c r="R81" i="6"/>
  <c r="L144" i="6"/>
  <c r="N21" i="6"/>
  <c r="L205" i="6"/>
  <c r="R82" i="6"/>
  <c r="R151" i="6"/>
  <c r="L171" i="6"/>
  <c r="H15" i="6"/>
  <c r="L160" i="6"/>
  <c r="L251" i="6"/>
  <c r="L221" i="6"/>
  <c r="R258" i="6"/>
  <c r="L150" i="6"/>
  <c r="H24" i="6"/>
  <c r="R175" i="6"/>
  <c r="R230" i="6"/>
  <c r="R313" i="6"/>
  <c r="R294" i="6"/>
  <c r="L283" i="6"/>
  <c r="L204" i="6"/>
  <c r="R86" i="6"/>
  <c r="R325" i="6"/>
  <c r="R275" i="6"/>
  <c r="H19" i="6"/>
  <c r="R285" i="6"/>
  <c r="R125" i="6"/>
  <c r="L350" i="6"/>
  <c r="L175" i="6"/>
  <c r="R318" i="6"/>
  <c r="L319" i="6"/>
  <c r="R321" i="6"/>
  <c r="L347" i="6"/>
  <c r="R215" i="6"/>
  <c r="L254" i="6"/>
  <c r="R199" i="6"/>
  <c r="L213" i="6"/>
  <c r="R148" i="6"/>
  <c r="H26" i="6"/>
  <c r="R192" i="6"/>
  <c r="L177" i="6"/>
  <c r="R346" i="6"/>
  <c r="R266" i="6"/>
  <c r="L43" i="6"/>
  <c r="L146" i="6"/>
  <c r="I390" i="6"/>
  <c r="R210" i="6"/>
  <c r="L106" i="6"/>
  <c r="R128" i="6"/>
  <c r="L141" i="6"/>
  <c r="R145" i="6"/>
  <c r="L208" i="6"/>
  <c r="R216" i="6"/>
  <c r="I372" i="6"/>
  <c r="L241" i="6"/>
  <c r="R51" i="6"/>
  <c r="R245" i="6"/>
  <c r="R157" i="6"/>
  <c r="R347" i="6"/>
  <c r="L282" i="6"/>
  <c r="L193" i="6"/>
  <c r="R233" i="6"/>
  <c r="L81" i="6"/>
  <c r="R290" i="6"/>
  <c r="R134" i="6"/>
  <c r="L267" i="6"/>
  <c r="R250" i="6"/>
  <c r="L200" i="6"/>
  <c r="L277" i="6"/>
  <c r="R228" i="6"/>
  <c r="L329" i="6"/>
  <c r="R248" i="6"/>
  <c r="R74" i="6"/>
  <c r="R286" i="6"/>
  <c r="L46" i="6"/>
  <c r="R169" i="6"/>
  <c r="R312" i="6"/>
  <c r="L294" i="6"/>
  <c r="R200" i="6"/>
  <c r="L243" i="6"/>
  <c r="L248" i="6"/>
  <c r="L172" i="6"/>
  <c r="R238" i="6"/>
  <c r="R66" i="6"/>
  <c r="L116" i="6"/>
  <c r="L266" i="6"/>
  <c r="R305" i="6"/>
  <c r="L206" i="6"/>
  <c r="R293" i="6"/>
  <c r="L273" i="6"/>
  <c r="R259" i="6"/>
  <c r="R58" i="6"/>
  <c r="L164" i="6"/>
  <c r="L272" i="6"/>
  <c r="L226" i="6"/>
  <c r="R287" i="6"/>
  <c r="R211" i="6"/>
  <c r="L165" i="6"/>
  <c r="R332" i="6"/>
  <c r="R235" i="6"/>
  <c r="R281" i="6"/>
  <c r="R212" i="6"/>
  <c r="R164" i="6"/>
  <c r="L269" i="6"/>
  <c r="R226" i="6"/>
  <c r="L346" i="6"/>
  <c r="R289" i="6"/>
  <c r="R160" i="6"/>
  <c r="R279" i="6"/>
  <c r="L315" i="6"/>
  <c r="L198" i="6"/>
  <c r="R282" i="6"/>
  <c r="R271" i="6"/>
  <c r="L281" i="6"/>
  <c r="I389" i="6"/>
  <c r="R350" i="6"/>
  <c r="R255" i="6"/>
  <c r="R190" i="6"/>
  <c r="H8" i="6"/>
  <c r="L103" i="6"/>
  <c r="L135" i="6"/>
  <c r="L223" i="6"/>
  <c r="R167" i="6"/>
  <c r="L62" i="6"/>
  <c r="R159" i="6"/>
  <c r="R217" i="6"/>
  <c r="L275" i="6"/>
  <c r="R268" i="6"/>
  <c r="L249" i="6"/>
  <c r="R304" i="6"/>
  <c r="I363" i="6"/>
  <c r="R135" i="6"/>
  <c r="L255" i="6"/>
  <c r="R180" i="6"/>
  <c r="R316" i="6"/>
  <c r="R249" i="6"/>
  <c r="R110" i="6"/>
  <c r="R173" i="6"/>
  <c r="L287" i="6"/>
  <c r="N2" i="6"/>
  <c r="L58" i="6"/>
  <c r="L134" i="6"/>
  <c r="R174" i="6"/>
  <c r="N19" i="6"/>
  <c r="L83" i="6"/>
  <c r="R179" i="6"/>
  <c r="R155" i="6"/>
  <c r="R276" i="6"/>
  <c r="R44" i="6"/>
  <c r="L108" i="6"/>
  <c r="L190" i="6"/>
  <c r="R242" i="6"/>
  <c r="L235" i="6"/>
  <c r="L291" i="6"/>
  <c r="R284" i="6"/>
  <c r="L194" i="6"/>
  <c r="L212" i="6"/>
  <c r="R262" i="6"/>
  <c r="L278" i="6"/>
  <c r="R337" i="6"/>
  <c r="R221" i="6"/>
  <c r="L263" i="6"/>
  <c r="R348" i="6"/>
  <c r="R178" i="6"/>
  <c r="L279" i="6"/>
  <c r="R204" i="6"/>
  <c r="L285" i="6"/>
  <c r="R197" i="6"/>
  <c r="L118" i="6"/>
  <c r="L293" i="6"/>
  <c r="R91" i="6"/>
  <c r="N15" i="6"/>
  <c r="H4" i="6"/>
  <c r="R65" i="6"/>
  <c r="L289" i="6"/>
  <c r="N6" i="6"/>
  <c r="L270" i="6"/>
  <c r="R153" i="6"/>
  <c r="H5" i="6"/>
  <c r="L166" i="6"/>
  <c r="L156" i="6"/>
  <c r="L130" i="6"/>
  <c r="R324" i="6"/>
  <c r="L92" i="6"/>
  <c r="H17" i="6"/>
  <c r="R236" i="6"/>
  <c r="R329" i="6"/>
  <c r="R317" i="6"/>
  <c r="L71" i="6"/>
  <c r="R334" i="6"/>
  <c r="R320" i="6"/>
  <c r="L195" i="6"/>
  <c r="R252" i="6"/>
  <c r="L316" i="6"/>
  <c r="L161" i="6"/>
  <c r="R309" i="6"/>
  <c r="R314" i="6"/>
  <c r="L292" i="6"/>
  <c r="R177" i="6"/>
  <c r="R269" i="6"/>
  <c r="R330" i="6"/>
  <c r="R225" i="6"/>
  <c r="R292" i="6"/>
  <c r="I391" i="6"/>
  <c r="R201" i="6"/>
  <c r="L351" i="6"/>
  <c r="R280" i="6"/>
  <c r="R189" i="6"/>
  <c r="L222" i="6"/>
  <c r="L331" i="6"/>
  <c r="R198" i="6"/>
  <c r="R223" i="6"/>
  <c r="I364" i="6"/>
  <c r="R213" i="6"/>
  <c r="R219" i="6"/>
  <c r="N16" i="6"/>
  <c r="L124" i="6"/>
  <c r="R149" i="6"/>
  <c r="R335" i="6"/>
  <c r="H25" i="6"/>
  <c r="R231" i="6"/>
  <c r="R241" i="6"/>
  <c r="R308" i="6"/>
  <c r="L236" i="6"/>
  <c r="L240" i="6"/>
  <c r="L250" i="6"/>
  <c r="R267" i="6"/>
  <c r="R234" i="6"/>
  <c r="R205" i="6"/>
  <c r="L284" i="6"/>
  <c r="L310" i="6"/>
  <c r="L333" i="6"/>
  <c r="R326" i="6"/>
  <c r="L268" i="6"/>
  <c r="D258" i="6"/>
  <c r="K101" i="6"/>
  <c r="D139" i="6"/>
  <c r="D66" i="6"/>
  <c r="D264" i="6"/>
  <c r="K265" i="6"/>
  <c r="D237" i="6"/>
  <c r="D303" i="6"/>
  <c r="D180" i="6"/>
  <c r="D152" i="6"/>
  <c r="D305" i="6"/>
  <c r="D215" i="6"/>
  <c r="Q251" i="6"/>
  <c r="D148" i="6"/>
  <c r="D167" i="6"/>
  <c r="D69" i="6"/>
  <c r="Q83" i="6"/>
  <c r="D197" i="6"/>
  <c r="D72" i="6"/>
  <c r="D231" i="6"/>
  <c r="D151" i="6"/>
  <c r="D154" i="6"/>
  <c r="K214" i="6"/>
  <c r="D326" i="6"/>
  <c r="D169" i="6"/>
  <c r="D210" i="6"/>
  <c r="D63" i="6"/>
  <c r="D49" i="6"/>
  <c r="D115" i="6"/>
  <c r="Q87" i="6"/>
  <c r="D158" i="6"/>
  <c r="D176" i="6"/>
  <c r="Q92" i="6"/>
  <c r="D246" i="6"/>
  <c r="D168" i="6"/>
  <c r="D261" i="6"/>
  <c r="Q295" i="6"/>
  <c r="D91" i="6"/>
  <c r="D271" i="6"/>
  <c r="D76" i="6"/>
  <c r="D136" i="6"/>
  <c r="K143" i="6"/>
  <c r="D280" i="6"/>
  <c r="D308" i="6"/>
  <c r="D163" i="6"/>
  <c r="D201" i="6"/>
  <c r="D216" i="6"/>
  <c r="G10" i="6"/>
  <c r="D50" i="6"/>
  <c r="D230" i="6"/>
  <c r="Q67" i="6"/>
  <c r="Q146" i="6"/>
  <c r="D160" i="6"/>
  <c r="D350" i="6"/>
  <c r="D43" i="6"/>
  <c r="D372" i="6"/>
  <c r="Q84" i="6"/>
  <c r="D81" i="6"/>
  <c r="D267" i="6"/>
  <c r="D277" i="6"/>
  <c r="D248" i="6"/>
  <c r="D116" i="6"/>
  <c r="D164" i="6"/>
  <c r="D389" i="6"/>
  <c r="D223" i="6"/>
  <c r="Q207" i="6"/>
  <c r="Q166" i="6"/>
  <c r="D190" i="6"/>
  <c r="D291" i="6"/>
  <c r="K312" i="6"/>
  <c r="D263" i="6"/>
  <c r="D279" i="6"/>
  <c r="D118" i="6"/>
  <c r="D289" i="6"/>
  <c r="D130" i="6"/>
  <c r="D17" i="6"/>
  <c r="D316" i="6"/>
  <c r="D292" i="6"/>
  <c r="D222" i="6"/>
  <c r="D364" i="6"/>
  <c r="D124" i="6"/>
  <c r="D240" i="6"/>
  <c r="K234" i="6"/>
  <c r="D77" i="6"/>
  <c r="D199" i="6"/>
  <c r="D121" i="6"/>
  <c r="D51" i="6"/>
  <c r="D44" i="6"/>
  <c r="D128" i="6"/>
  <c r="Q322" i="6"/>
  <c r="K202" i="6"/>
  <c r="D144" i="6"/>
  <c r="D24" i="6"/>
  <c r="D319" i="6"/>
  <c r="D254" i="6"/>
  <c r="D390" i="6"/>
  <c r="D200" i="6"/>
  <c r="D226" i="6"/>
  <c r="K348" i="6"/>
  <c r="D198" i="6"/>
  <c r="D194" i="6"/>
  <c r="D25" i="6"/>
  <c r="D236" i="6"/>
  <c r="D145" i="6"/>
  <c r="Q109" i="6"/>
  <c r="D233" i="6"/>
  <c r="K290" i="6"/>
  <c r="D14" i="6"/>
  <c r="D9" i="6"/>
  <c r="D229" i="6"/>
  <c r="D247" i="6"/>
  <c r="K227" i="6"/>
  <c r="D330" i="6"/>
  <c r="D304" i="6"/>
  <c r="D225" i="6"/>
  <c r="Q161" i="6"/>
  <c r="D47" i="6"/>
  <c r="D48" i="6"/>
  <c r="D295" i="6"/>
  <c r="D102" i="6"/>
  <c r="Q277" i="6"/>
  <c r="D286" i="6"/>
  <c r="D105" i="6"/>
  <c r="D170" i="6"/>
  <c r="D80" i="6"/>
  <c r="Q136" i="6"/>
  <c r="D324" i="6"/>
  <c r="D334" i="6"/>
  <c r="Q141" i="6"/>
  <c r="K162" i="6"/>
  <c r="K153" i="6"/>
  <c r="D18" i="6"/>
  <c r="D129" i="6"/>
  <c r="D239" i="6"/>
  <c r="D335" i="6"/>
  <c r="D73" i="6"/>
  <c r="D67" i="6"/>
  <c r="D149" i="6"/>
  <c r="D262" i="6"/>
  <c r="D79" i="6"/>
  <c r="D117" i="6"/>
  <c r="D191" i="6"/>
  <c r="Q78" i="6"/>
  <c r="D89" i="6"/>
  <c r="D75" i="6"/>
  <c r="D157" i="6"/>
  <c r="D86" i="6"/>
  <c r="D68" i="6"/>
  <c r="D2" i="6"/>
  <c r="D16" i="6"/>
  <c r="Q229" i="6"/>
  <c r="D23" i="6"/>
  <c r="D133" i="6"/>
  <c r="Q283" i="6"/>
  <c r="D242" i="6"/>
  <c r="K327" i="6"/>
  <c r="D65" i="6"/>
  <c r="D257" i="6"/>
  <c r="D253" i="6"/>
  <c r="K82" i="6"/>
  <c r="Q237" i="6"/>
  <c r="D365" i="6"/>
  <c r="D59" i="6"/>
  <c r="D328" i="6"/>
  <c r="Q111" i="6"/>
  <c r="D224" i="6"/>
  <c r="D276" i="6"/>
  <c r="D251" i="6"/>
  <c r="D150" i="6"/>
  <c r="D283" i="6"/>
  <c r="D19" i="6"/>
  <c r="D175" i="6"/>
  <c r="D347" i="6"/>
  <c r="D213" i="6"/>
  <c r="D177" i="6"/>
  <c r="D146" i="6"/>
  <c r="D106" i="6"/>
  <c r="D282" i="6"/>
  <c r="K178" i="6"/>
  <c r="D294" i="6"/>
  <c r="D172" i="6"/>
  <c r="D266" i="6"/>
  <c r="D273" i="6"/>
  <c r="D272" i="6"/>
  <c r="D346" i="6"/>
  <c r="D8" i="6"/>
  <c r="D275" i="6"/>
  <c r="D363" i="6"/>
  <c r="Q351" i="6"/>
  <c r="D278" i="6"/>
  <c r="D5" i="6"/>
  <c r="D161" i="6"/>
  <c r="D351" i="6"/>
  <c r="D331" i="6"/>
  <c r="D250" i="6"/>
  <c r="D284" i="6"/>
  <c r="D268" i="6"/>
  <c r="D85" i="6"/>
  <c r="D140" i="6"/>
  <c r="D11" i="6"/>
  <c r="M12" i="6"/>
  <c r="D21" i="6"/>
  <c r="D137" i="6"/>
  <c r="D174" i="6"/>
  <c r="D309" i="6"/>
  <c r="D218" i="6"/>
  <c r="Q120" i="6"/>
  <c r="H382" i="6"/>
  <c r="G22" i="6"/>
  <c r="D84" i="6"/>
  <c r="D307" i="6"/>
  <c r="D209" i="6"/>
  <c r="D221" i="6"/>
  <c r="D243" i="6"/>
  <c r="D281" i="6"/>
  <c r="D249" i="6"/>
  <c r="D134" i="6"/>
  <c r="D108" i="6"/>
  <c r="D156" i="6"/>
  <c r="D391" i="6"/>
  <c r="D333" i="6"/>
  <c r="D155" i="6"/>
  <c r="Q150" i="6"/>
  <c r="D3" i="6"/>
  <c r="K52" i="6"/>
  <c r="D252" i="6"/>
  <c r="D123" i="6"/>
  <c r="Q152" i="6"/>
  <c r="D111" i="6"/>
  <c r="D119" i="6"/>
  <c r="K122" i="6"/>
  <c r="K320" i="6"/>
  <c r="D288" i="6"/>
  <c r="D238" i="6"/>
  <c r="D325" i="6"/>
  <c r="K64" i="6"/>
  <c r="D142" i="6"/>
  <c r="K260" i="6"/>
  <c r="D244" i="6"/>
  <c r="D45" i="6"/>
  <c r="Q108" i="6"/>
  <c r="D349" i="6"/>
  <c r="G6" i="6"/>
  <c r="D196" i="6"/>
  <c r="Q260" i="6"/>
  <c r="D70" i="6"/>
  <c r="M13" i="6"/>
  <c r="D27" i="6"/>
  <c r="D20" i="6"/>
  <c r="D61" i="6"/>
  <c r="K173" i="6"/>
  <c r="D219" i="6"/>
  <c r="D74" i="6"/>
  <c r="D373" i="6"/>
  <c r="D87" i="6"/>
  <c r="Q311" i="6"/>
  <c r="K232" i="6"/>
  <c r="D114" i="6"/>
  <c r="D179" i="6"/>
  <c r="D274" i="6"/>
  <c r="D189" i="6"/>
  <c r="D113" i="6"/>
  <c r="D318" i="6"/>
  <c r="D126" i="6"/>
  <c r="D374" i="6"/>
  <c r="D203" i="6"/>
  <c r="D323" i="6"/>
  <c r="Q303" i="6"/>
  <c r="D7" i="6"/>
  <c r="D259" i="6"/>
  <c r="K321" i="6"/>
  <c r="D192" i="6"/>
  <c r="D147" i="6"/>
  <c r="D245" i="6"/>
  <c r="D159" i="6"/>
  <c r="D322" i="6"/>
  <c r="D104" i="6"/>
  <c r="D220" i="6"/>
  <c r="D132" i="6"/>
  <c r="K337" i="6"/>
  <c r="D205" i="6"/>
  <c r="D171" i="6"/>
  <c r="D204" i="6"/>
  <c r="K313" i="6"/>
  <c r="D208" i="6"/>
  <c r="D241" i="6"/>
  <c r="D193" i="6"/>
  <c r="D329" i="6"/>
  <c r="D46" i="6"/>
  <c r="D165" i="6"/>
  <c r="D269" i="6"/>
  <c r="D315" i="6"/>
  <c r="D103" i="6"/>
  <c r="D62" i="6"/>
  <c r="D58" i="6"/>
  <c r="D83" i="6"/>
  <c r="D212" i="6"/>
  <c r="K127" i="6"/>
  <c r="D285" i="6"/>
  <c r="D4" i="6"/>
  <c r="D270" i="6"/>
  <c r="D166" i="6"/>
  <c r="D92" i="6"/>
  <c r="D71" i="6"/>
  <c r="D195" i="6"/>
  <c r="D310" i="6"/>
  <c r="D256" i="6"/>
  <c r="K207" i="6"/>
  <c r="D125" i="6"/>
  <c r="Q327" i="6"/>
  <c r="D306" i="6"/>
  <c r="D211" i="6"/>
  <c r="Q272" i="6"/>
  <c r="D28" i="6"/>
  <c r="D90" i="6"/>
  <c r="D107" i="6"/>
  <c r="K109" i="6"/>
  <c r="D138" i="6"/>
  <c r="D110" i="6"/>
  <c r="D332" i="6"/>
  <c r="Q165" i="6"/>
  <c r="D228" i="6"/>
  <c r="Q75" i="6"/>
  <c r="D60" i="6"/>
  <c r="D131" i="6"/>
  <c r="D314" i="6"/>
  <c r="D120" i="6"/>
  <c r="D317" i="6"/>
  <c r="D311" i="6"/>
  <c r="D12" i="6"/>
  <c r="Q143" i="6"/>
  <c r="D217" i="6"/>
  <c r="D78" i="6"/>
  <c r="D13" i="6"/>
  <c r="D15" i="6"/>
  <c r="D26" i="6"/>
  <c r="D141" i="6"/>
  <c r="D206" i="6"/>
  <c r="D135" i="6"/>
  <c r="D255" i="6"/>
  <c r="D287" i="6"/>
  <c r="D235" i="6"/>
  <c r="D293" i="6"/>
  <c r="K88" i="6"/>
  <c r="K336" i="6"/>
  <c r="D112" i="6"/>
  <c r="L336" i="6" l="1"/>
  <c r="L88" i="6"/>
  <c r="R143" i="6"/>
  <c r="R75" i="6"/>
  <c r="R165" i="6"/>
  <c r="L109" i="6"/>
  <c r="R272" i="6"/>
  <c r="R327" i="6"/>
  <c r="L207" i="6"/>
  <c r="L127" i="6"/>
  <c r="L313" i="6"/>
  <c r="L337" i="6"/>
  <c r="L321" i="6"/>
  <c r="R303" i="6"/>
  <c r="L232" i="6"/>
  <c r="R311" i="6"/>
  <c r="L173" i="6"/>
  <c r="N13" i="6"/>
  <c r="R260" i="6"/>
  <c r="H6" i="6"/>
  <c r="R108" i="6"/>
  <c r="L260" i="6"/>
  <c r="L64" i="6"/>
  <c r="L320" i="6"/>
  <c r="L122" i="6"/>
  <c r="R152" i="6"/>
  <c r="L52" i="6"/>
  <c r="R150" i="6"/>
  <c r="H22" i="6"/>
  <c r="I382" i="6"/>
  <c r="R120" i="6"/>
  <c r="N12" i="6"/>
  <c r="R351" i="6"/>
  <c r="D367" i="6"/>
  <c r="C406" i="6" s="1"/>
  <c r="L178" i="6"/>
  <c r="R111" i="6"/>
  <c r="R237" i="6"/>
  <c r="L82" i="6"/>
  <c r="L327" i="6"/>
  <c r="R283" i="6"/>
  <c r="R229" i="6"/>
  <c r="R78" i="6"/>
  <c r="L153" i="6"/>
  <c r="L162" i="6"/>
  <c r="R141" i="6"/>
  <c r="R136" i="6"/>
  <c r="R277" i="6"/>
  <c r="R161" i="6"/>
  <c r="L227" i="6"/>
  <c r="L290" i="6"/>
  <c r="R109" i="6"/>
  <c r="L348" i="6"/>
  <c r="L202" i="6"/>
  <c r="R322" i="6"/>
  <c r="L234" i="6"/>
  <c r="L312" i="6"/>
  <c r="R166" i="6"/>
  <c r="R207" i="6"/>
  <c r="D394" i="6"/>
  <c r="C409" i="6" s="1"/>
  <c r="D409" i="6" s="1"/>
  <c r="R84" i="6"/>
  <c r="D376" i="6"/>
  <c r="C407" i="6" s="1"/>
  <c r="D407" i="6" s="1"/>
  <c r="R146" i="6"/>
  <c r="R67" i="6"/>
  <c r="H10" i="6"/>
  <c r="L143" i="6"/>
  <c r="R295" i="6"/>
  <c r="R92" i="6"/>
  <c r="R87" i="6"/>
  <c r="L214" i="6"/>
  <c r="R83" i="6"/>
  <c r="R251" i="6"/>
  <c r="L265" i="6"/>
  <c r="L101" i="6"/>
  <c r="D336" i="6"/>
  <c r="D207" i="6"/>
  <c r="D337" i="6"/>
  <c r="D232" i="6"/>
  <c r="D64" i="6"/>
  <c r="D52" i="6"/>
  <c r="D82" i="6"/>
  <c r="D290" i="6"/>
  <c r="D143" i="6"/>
  <c r="D265" i="6"/>
  <c r="D88" i="6"/>
  <c r="D109" i="6"/>
  <c r="D127" i="6"/>
  <c r="D321" i="6"/>
  <c r="D6" i="6"/>
  <c r="D320" i="6"/>
  <c r="D178" i="6"/>
  <c r="D327" i="6"/>
  <c r="D153" i="6"/>
  <c r="D234" i="6"/>
  <c r="D173" i="6"/>
  <c r="D122" i="6"/>
  <c r="D22" i="6"/>
  <c r="D162" i="6"/>
  <c r="D348" i="6"/>
  <c r="D312" i="6"/>
  <c r="D313" i="6"/>
  <c r="D260" i="6"/>
  <c r="D382" i="6"/>
  <c r="D227" i="6"/>
  <c r="D202" i="6"/>
  <c r="D10" i="6"/>
  <c r="D214" i="6"/>
  <c r="D101" i="6"/>
  <c r="D298" i="6" l="1"/>
  <c r="B404" i="6" s="1"/>
  <c r="D404" i="6" s="1"/>
  <c r="D340" i="6"/>
  <c r="B405" i="6" s="1"/>
  <c r="D405" i="6" s="1"/>
  <c r="D354" i="6"/>
  <c r="B406" i="6" s="1"/>
  <c r="D406" i="6" s="1"/>
  <c r="D54" i="6"/>
  <c r="B401" i="6" s="1"/>
  <c r="D401" i="6" s="1"/>
  <c r="D94" i="6"/>
  <c r="B402" i="6" s="1"/>
  <c r="D402" i="6" s="1"/>
  <c r="D183" i="6"/>
  <c r="B403" i="6" s="1"/>
  <c r="D403" i="6" s="1"/>
  <c r="D384" i="6"/>
  <c r="C408" i="6" s="1"/>
  <c r="D408" i="6" s="1"/>
</calcChain>
</file>

<file path=xl/sharedStrings.xml><?xml version="1.0" encoding="utf-8"?>
<sst xmlns="http://schemas.openxmlformats.org/spreadsheetml/2006/main" count="833" uniqueCount="646">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</sst>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172" zoomScaleNormal="100" workbookViewId="0">
      <selection activeCell="I114" sqref="I114"/>
    </sheetView>
  </sheetViews>
  <sheetFormatPr defaultColWidth="9" defaultRowHeight="14.4" x14ac:dyDescent="0.25"/>
  <cols>
    <col min="1" max="1" width="13" style="4" customWidth="1"/>
    <col min="2" max="2" width="11.33203125" style="4" customWidth="1"/>
    <col min="3" max="3" width="12.44140625" style="4" customWidth="1"/>
    <col min="4" max="4" width="14.109375" style="18" bestFit="1" customWidth="1"/>
    <col min="5" max="5" width="19.109375" style="1" bestFit="1" customWidth="1"/>
    <col min="6" max="6" width="19.109375" style="15" bestFit="1" customWidth="1"/>
    <col min="7" max="7" width="23.44140625" style="14" bestFit="1" customWidth="1"/>
    <col min="8" max="8" width="16.88671875" style="6" bestFit="1" customWidth="1"/>
    <col min="9" max="9" width="20.44140625" style="1" bestFit="1" customWidth="1"/>
    <col min="10" max="10" width="20.44140625" style="4" customWidth="1"/>
    <col min="11" max="11" width="21.33203125" style="1" bestFit="1" customWidth="1"/>
    <col min="12" max="12" width="19.109375" style="1" bestFit="1" customWidth="1"/>
    <col min="13" max="13" width="28" style="1" bestFit="1" customWidth="1"/>
    <col min="14" max="14" width="16.88671875" style="6" bestFit="1" customWidth="1"/>
    <col min="15" max="15" width="13.6640625" style="1" customWidth="1"/>
    <col min="16" max="16384" width="9" style="1"/>
  </cols>
  <sheetData>
    <row r="1" spans="1:14" x14ac:dyDescent="0.2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609</v>
      </c>
      <c r="F1" s="12" t="s">
        <v>610</v>
      </c>
      <c r="G1" s="12" t="s">
        <v>611</v>
      </c>
      <c r="H1" s="16" t="s">
        <v>612</v>
      </c>
      <c r="I1" s="2" t="s">
        <v>614</v>
      </c>
      <c r="J1" s="2" t="s">
        <v>631</v>
      </c>
      <c r="K1" s="2" t="s">
        <v>615</v>
      </c>
      <c r="L1" s="2" t="s">
        <v>616</v>
      </c>
      <c r="M1" s="2" t="s">
        <v>617</v>
      </c>
      <c r="N1" s="16" t="s">
        <v>618</v>
      </c>
    </row>
    <row r="2" spans="1:14" x14ac:dyDescent="0.25">
      <c r="A2" s="5" t="s">
        <v>613</v>
      </c>
      <c r="B2" s="5" t="s">
        <v>6</v>
      </c>
      <c r="C2" s="6">
        <v>6.5310000000000003E-3</v>
      </c>
      <c r="D2" s="18">
        <f>C2*H2*[1]!s_dq_close("000300.SH",E2,1)</f>
        <v>0</v>
      </c>
      <c r="E2" s="3">
        <f>[1]!s_div_recorddate(A2,"2016/12/31")</f>
        <v>0</v>
      </c>
      <c r="F2" s="13">
        <f>[1]!s_div_cashbeforetax(A2,"2016/12/31")</f>
        <v>0</v>
      </c>
      <c r="G2" s="14">
        <f>[1]!s_dq_close(A2,E2,3)</f>
        <v>1.3175001068885304</v>
      </c>
      <c r="H2" s="6">
        <f>F2/G2</f>
        <v>0</v>
      </c>
      <c r="I2" s="10">
        <f>[1]!s_performanceexpress_perfexnetprofittoshareholder(A2,"2017/12/31",1)</f>
        <v>4553788000</v>
      </c>
      <c r="J2" s="23" t="str">
        <f>[1]!s_div_ifdiv(A2,"2017/06/30")</f>
        <v>否</v>
      </c>
      <c r="K2" s="3">
        <f>[1]!s_div_recorddate(A2,"2017/06/30")</f>
        <v>0</v>
      </c>
      <c r="L2" s="13">
        <f>[1]!s_div_cashbeforetax(A2,"2017/06/30")</f>
        <v>0</v>
      </c>
      <c r="M2" s="14">
        <f>[1]!s_dq_close(A2,K2,3)</f>
        <v>1.3175001068885304</v>
      </c>
      <c r="N2" s="6">
        <f>L2/M2</f>
        <v>0</v>
      </c>
    </row>
    <row r="3" spans="1:14" x14ac:dyDescent="0.25">
      <c r="A3" s="5" t="s">
        <v>239</v>
      </c>
      <c r="B3" s="5" t="s">
        <v>240</v>
      </c>
      <c r="C3" s="6">
        <v>4.9259999999999998E-3</v>
      </c>
      <c r="D3" s="18">
        <f>C3*H3*[1]!s_dq_close("000300.SH",E3,1)</f>
        <v>0</v>
      </c>
      <c r="E3" s="3">
        <f>[1]!s_div_recorddate(A3,"2016/12/31")</f>
        <v>0</v>
      </c>
      <c r="F3" s="13">
        <f>[1]!s_div_cashbeforetax(A3,"2016/12/31")</f>
        <v>0</v>
      </c>
      <c r="G3" s="14">
        <f>[1]!s_dq_close(A3,E3,3)</f>
        <v>1.8494269998298785</v>
      </c>
      <c r="H3" s="6">
        <f t="shared" ref="H3:H28" si="0">F3/G3</f>
        <v>0</v>
      </c>
      <c r="I3" s="10">
        <f>[1]!s_performanceexpress_perfexnetprofittoshareholder(A3,"2017/12/31",1)</f>
        <v>0</v>
      </c>
      <c r="J3" s="23" t="str">
        <f>[1]!s_div_ifdiv(A3,"2017/06/30")</f>
        <v>否</v>
      </c>
      <c r="K3" s="3">
        <f>[1]!s_div_recorddate(A3,"2017/06/30")</f>
        <v>0</v>
      </c>
      <c r="L3" s="13">
        <f>[1]!s_div_cashbeforetax(A3,"2017/06/30")</f>
        <v>0</v>
      </c>
      <c r="M3" s="14">
        <f>[1]!s_dq_close(A3,K3,3)</f>
        <v>1.8494269998298785</v>
      </c>
      <c r="N3" s="6">
        <f t="shared" ref="N3:N28" si="1">L3/M3</f>
        <v>0</v>
      </c>
    </row>
    <row r="4" spans="1:14" x14ac:dyDescent="0.25">
      <c r="A4" s="5" t="s">
        <v>531</v>
      </c>
      <c r="B4" s="5" t="s">
        <v>532</v>
      </c>
      <c r="C4" s="6">
        <v>4.5979999999999997E-3</v>
      </c>
      <c r="D4" s="18">
        <f>C4*H4*[1]!s_dq_close("000300.SH",E4,1)</f>
        <v>0</v>
      </c>
      <c r="E4" s="3">
        <f>[1]!s_div_recorddate(A4,"2016/12/31")</f>
        <v>0</v>
      </c>
      <c r="F4" s="13">
        <f>[1]!s_div_cashbeforetax(A4,"2016/12/31")</f>
        <v>0</v>
      </c>
      <c r="G4" s="14">
        <f>[1]!s_dq_close(A4,E4,3)</f>
        <v>4.9459373296109694</v>
      </c>
      <c r="H4" s="6">
        <f t="shared" si="0"/>
        <v>0</v>
      </c>
      <c r="I4" s="10">
        <f>[1]!s_performanceexpress_perfexnetprofittoshareholder(A4,"2017/12/31",1)</f>
        <v>0</v>
      </c>
      <c r="J4" s="23" t="str">
        <f>[1]!s_div_ifdiv(A4,"2017/06/30")</f>
        <v>否</v>
      </c>
      <c r="K4" s="3">
        <f>[1]!s_div_recorddate(A4,"2017/06/30")</f>
        <v>0</v>
      </c>
      <c r="L4" s="13">
        <f>[1]!s_div_cashbeforetax(A4,"2017/06/30")</f>
        <v>0</v>
      </c>
      <c r="M4" s="14">
        <f>[1]!s_dq_close(A4,K4,3)</f>
        <v>4.9459373296109694</v>
      </c>
      <c r="N4" s="6">
        <f t="shared" si="1"/>
        <v>0</v>
      </c>
    </row>
    <row r="5" spans="1:14" x14ac:dyDescent="0.25">
      <c r="A5" s="5" t="s">
        <v>467</v>
      </c>
      <c r="B5" s="5" t="s">
        <v>468</v>
      </c>
      <c r="C5" s="6">
        <v>3.0409999999999999E-3</v>
      </c>
      <c r="D5" s="18">
        <f>C5*H5*[1]!s_dq_close("000300.SH",E5,1)</f>
        <v>0</v>
      </c>
      <c r="E5" s="3">
        <f>[1]!s_div_recorddate(A5,"2016/12/31")</f>
        <v>0</v>
      </c>
      <c r="F5" s="13">
        <f>[1]!s_div_cashbeforetax(A5,"2016/12/31")</f>
        <v>0</v>
      </c>
      <c r="G5" s="14">
        <f>[1]!s_dq_close(A5,E5,3)</f>
        <v>18.156404031486797</v>
      </c>
      <c r="H5" s="6">
        <f t="shared" si="0"/>
        <v>0</v>
      </c>
      <c r="I5" s="10">
        <f>[1]!s_performanceexpress_perfexnetprofittoshareholder(A5,"2017/12/31",1)</f>
        <v>0</v>
      </c>
      <c r="J5" s="23" t="str">
        <f>[1]!s_div_ifdiv(A5,"2017/06/30")</f>
        <v>否</v>
      </c>
      <c r="K5" s="3">
        <f>[1]!s_div_recorddate(A5,"2017/06/30")</f>
        <v>0</v>
      </c>
      <c r="L5" s="13">
        <f>[1]!s_div_cashbeforetax(A5,"2017/06/30")</f>
        <v>0</v>
      </c>
      <c r="M5" s="14">
        <f>[1]!s_dq_close(A5,K5,3)</f>
        <v>18.156404031486797</v>
      </c>
      <c r="N5" s="6">
        <f t="shared" si="1"/>
        <v>0</v>
      </c>
    </row>
    <row r="6" spans="1:14" x14ac:dyDescent="0.25">
      <c r="A6" s="5" t="s">
        <v>593</v>
      </c>
      <c r="B6" s="5" t="s">
        <v>594</v>
      </c>
      <c r="C6" s="6">
        <v>3.0200000000000001E-3</v>
      </c>
      <c r="D6" s="18">
        <f>C6*H6*[1]!s_dq_close("000300.SH",E6,1)</f>
        <v>0</v>
      </c>
      <c r="E6" s="3">
        <f>[1]!s_div_recorddate(A6,"2016/12/31")</f>
        <v>0</v>
      </c>
      <c r="F6" s="13">
        <f>[1]!s_div_cashbeforetax(A6,"2016/12/31")</f>
        <v>0</v>
      </c>
      <c r="G6" s="14">
        <f>[1]!s_dq_close(A6,E6,3)</f>
        <v>6.826270908559767</v>
      </c>
      <c r="H6" s="6">
        <f t="shared" si="0"/>
        <v>0</v>
      </c>
      <c r="I6" s="10">
        <f>[1]!s_performanceexpress_perfexnetprofittoshareholder(A6,"2017/12/31",1)</f>
        <v>0</v>
      </c>
      <c r="J6" s="23" t="str">
        <f>[1]!s_div_ifdiv(A6,"2017/06/30")</f>
        <v>否</v>
      </c>
      <c r="K6" s="3">
        <f>[1]!s_div_recorddate(A6,"2017/06/30")</f>
        <v>0</v>
      </c>
      <c r="L6" s="13">
        <f>[1]!s_div_cashbeforetax(A6,"2017/06/30")</f>
        <v>0</v>
      </c>
      <c r="M6" s="14">
        <f>[1]!s_dq_close(A6,K6,3)</f>
        <v>6.826270908559767</v>
      </c>
      <c r="N6" s="6">
        <f t="shared" si="1"/>
        <v>0</v>
      </c>
    </row>
    <row r="7" spans="1:14" x14ac:dyDescent="0.25">
      <c r="A7" s="5" t="s">
        <v>515</v>
      </c>
      <c r="B7" s="5" t="s">
        <v>516</v>
      </c>
      <c r="C7" s="6">
        <v>2.274E-3</v>
      </c>
      <c r="D7" s="18">
        <f>C7*H7*[1]!s_dq_close("000300.SH",E7,1)</f>
        <v>0</v>
      </c>
      <c r="E7" s="3">
        <f>[1]!s_div_recorddate(A7,"2016/12/31")</f>
        <v>0</v>
      </c>
      <c r="F7" s="13">
        <f>[1]!s_div_cashbeforetax(A7,"2016/12/31")</f>
        <v>0</v>
      </c>
      <c r="G7" s="14">
        <f>[1]!s_dq_close(A7,E7,3)</f>
        <v>5.4278082122738249</v>
      </c>
      <c r="H7" s="6">
        <f t="shared" si="0"/>
        <v>0</v>
      </c>
      <c r="I7" s="10">
        <f>[1]!s_performanceexpress_perfexnetprofittoshareholder(A7,"2017/12/31",1)</f>
        <v>1452957900</v>
      </c>
      <c r="J7" s="23" t="str">
        <f>[1]!s_div_ifdiv(A7,"2017/06/30")</f>
        <v>否</v>
      </c>
      <c r="K7" s="3">
        <f>[1]!s_div_recorddate(A7,"2017/06/30")</f>
        <v>0</v>
      </c>
      <c r="L7" s="13">
        <f>[1]!s_div_cashbeforetax(A7,"2017/06/30")</f>
        <v>0</v>
      </c>
      <c r="M7" s="14">
        <f>[1]!s_dq_close(A7,K7,3)</f>
        <v>5.4278082122738249</v>
      </c>
      <c r="N7" s="6">
        <f t="shared" si="1"/>
        <v>0</v>
      </c>
    </row>
    <row r="8" spans="1:14" x14ac:dyDescent="0.25">
      <c r="A8" s="5" t="s">
        <v>29</v>
      </c>
      <c r="B8" s="5" t="s">
        <v>30</v>
      </c>
      <c r="C8" s="6">
        <v>2.1909999999999998E-3</v>
      </c>
      <c r="D8" s="18">
        <f>C8*H8*[1]!s_dq_close("000300.SH",E8,1)</f>
        <v>0</v>
      </c>
      <c r="E8" s="3">
        <f>[1]!s_div_recorddate(A8,"2016/12/31")</f>
        <v>0</v>
      </c>
      <c r="F8" s="13">
        <f>[1]!s_div_cashbeforetax(A8,"2016/12/31")</f>
        <v>0</v>
      </c>
      <c r="G8" s="14">
        <f>[1]!s_dq_close(A8,E8,3)</f>
        <v>1.6678593393096979</v>
      </c>
      <c r="H8" s="6">
        <f t="shared" si="0"/>
        <v>0</v>
      </c>
      <c r="I8" s="10">
        <f>[1]!s_performanceexpress_perfexnetprofittoshareholder(A8,"2017/12/31",1)</f>
        <v>0</v>
      </c>
      <c r="J8" s="23" t="str">
        <f>[1]!s_div_ifdiv(A8,"2017/06/30")</f>
        <v>否</v>
      </c>
      <c r="K8" s="3">
        <f>[1]!s_div_recorddate(A8,"2017/06/30")</f>
        <v>0</v>
      </c>
      <c r="L8" s="13">
        <f>[1]!s_div_cashbeforetax(A8,"2017/06/30")</f>
        <v>0</v>
      </c>
      <c r="M8" s="14">
        <f>[1]!s_dq_close(A8,K8,3)</f>
        <v>1.6678593393096979</v>
      </c>
      <c r="N8" s="6">
        <f t="shared" si="1"/>
        <v>0</v>
      </c>
    </row>
    <row r="9" spans="1:14" x14ac:dyDescent="0.25">
      <c r="A9" s="5" t="s">
        <v>517</v>
      </c>
      <c r="B9" s="5" t="s">
        <v>518</v>
      </c>
      <c r="C9" s="6">
        <v>1.9599999999999999E-3</v>
      </c>
      <c r="D9" s="18">
        <f>C9*H9*[1]!s_dq_close("000300.SH",E9,1)</f>
        <v>0</v>
      </c>
      <c r="E9" s="3">
        <f>[1]!s_div_recorddate(A9,"2016/12/31")</f>
        <v>0</v>
      </c>
      <c r="F9" s="13">
        <f>[1]!s_div_cashbeforetax(A9,"2016/12/31")</f>
        <v>0</v>
      </c>
      <c r="G9" s="14">
        <f>[1]!s_dq_close(A9,E9,3)</f>
        <v>15.706474941556184</v>
      </c>
      <c r="H9" s="6">
        <f t="shared" si="0"/>
        <v>0</v>
      </c>
      <c r="I9" s="10">
        <f>[1]!s_performanceexpress_perfexnetprofittoshareholder(A9,"2017/12/31",1)</f>
        <v>0</v>
      </c>
      <c r="J9" s="23" t="str">
        <f>[1]!s_div_ifdiv(A9,"2017/06/30")</f>
        <v>否</v>
      </c>
      <c r="K9" s="3">
        <f>[1]!s_div_recorddate(A9,"2017/06/30")</f>
        <v>0</v>
      </c>
      <c r="L9" s="13">
        <f>[1]!s_div_cashbeforetax(A9,"2017/06/30")</f>
        <v>0</v>
      </c>
      <c r="M9" s="14">
        <f>[1]!s_dq_close(A9,K9,3)</f>
        <v>15.706474941556184</v>
      </c>
      <c r="N9" s="6">
        <f t="shared" si="1"/>
        <v>0</v>
      </c>
    </row>
    <row r="10" spans="1:14" x14ac:dyDescent="0.25">
      <c r="A10" s="5" t="s">
        <v>367</v>
      </c>
      <c r="B10" s="5" t="s">
        <v>368</v>
      </c>
      <c r="C10" s="6">
        <v>1.8240000000000001E-3</v>
      </c>
      <c r="D10" s="18">
        <f>C10*H10*[1]!s_dq_close("000300.SH",E10,1)</f>
        <v>0</v>
      </c>
      <c r="E10" s="3">
        <f>[1]!s_div_recorddate(A10,"2016/12/31")</f>
        <v>0</v>
      </c>
      <c r="F10" s="13">
        <f>[1]!s_div_cashbeforetax(A10,"2016/12/31")</f>
        <v>0</v>
      </c>
      <c r="G10" s="14">
        <f>[1]!s_dq_close(A10,E10,3)</f>
        <v>0.42854632800078851</v>
      </c>
      <c r="H10" s="6">
        <f t="shared" si="0"/>
        <v>0</v>
      </c>
      <c r="I10" s="10">
        <f>[1]!s_performanceexpress_perfexnetprofittoshareholder(A10,"2017/12/31",1)</f>
        <v>0</v>
      </c>
      <c r="J10" s="23" t="str">
        <f>[1]!s_div_ifdiv(A10,"2017/06/30")</f>
        <v>否</v>
      </c>
      <c r="K10" s="3">
        <f>[1]!s_div_recorddate(A10,"2017/06/30")</f>
        <v>0</v>
      </c>
      <c r="L10" s="13">
        <f>[1]!s_div_cashbeforetax(A10,"2017/06/30")</f>
        <v>0</v>
      </c>
      <c r="M10" s="14">
        <f>[1]!s_dq_close(A10,K10,3)</f>
        <v>0.42854632800078851</v>
      </c>
      <c r="N10" s="6">
        <f t="shared" si="1"/>
        <v>0</v>
      </c>
    </row>
    <row r="11" spans="1:14" x14ac:dyDescent="0.25">
      <c r="A11" s="5" t="s">
        <v>491</v>
      </c>
      <c r="B11" s="5" t="s">
        <v>492</v>
      </c>
      <c r="C11" s="6">
        <v>1.771E-3</v>
      </c>
      <c r="D11" s="18">
        <f>C11*H11*[1]!s_dq_close("000300.SH",E11,1)</f>
        <v>0</v>
      </c>
      <c r="E11" s="3">
        <f>[1]!s_div_recorddate(A11,"2016/12/31")</f>
        <v>0</v>
      </c>
      <c r="F11" s="13">
        <f>[1]!s_div_cashbeforetax(A11,"2016/12/31")</f>
        <v>0</v>
      </c>
      <c r="G11" s="14">
        <f>[1]!s_dq_close(A11,E11,3)</f>
        <v>6.2317686400906167</v>
      </c>
      <c r="H11" s="6">
        <f t="shared" si="0"/>
        <v>0</v>
      </c>
      <c r="I11" s="10">
        <f>[1]!s_performanceexpress_perfexnetprofittoshareholder(A11,"2017/12/31",1)</f>
        <v>0</v>
      </c>
      <c r="J11" s="23" t="str">
        <f>[1]!s_div_ifdiv(A11,"2017/06/30")</f>
        <v>否</v>
      </c>
      <c r="K11" s="3">
        <f>[1]!s_div_recorddate(A11,"2017/06/30")</f>
        <v>0</v>
      </c>
      <c r="L11" s="13">
        <f>[1]!s_div_cashbeforetax(A11,"2017/06/30")</f>
        <v>0</v>
      </c>
      <c r="M11" s="14">
        <f>[1]!s_dq_close(A11,K11,3)</f>
        <v>6.2317686400906167</v>
      </c>
      <c r="N11" s="6">
        <f t="shared" si="1"/>
        <v>0</v>
      </c>
    </row>
    <row r="12" spans="1:14" x14ac:dyDescent="0.25">
      <c r="A12" s="5" t="s">
        <v>185</v>
      </c>
      <c r="B12" s="5" t="s">
        <v>186</v>
      </c>
      <c r="C12" s="6">
        <v>1.7260000000000001E-3</v>
      </c>
      <c r="D12" s="18">
        <f>C12*H12*[1]!s_dq_close("000300.SH",E12,1)</f>
        <v>0</v>
      </c>
      <c r="E12" s="3">
        <f>[1]!s_div_recorddate(A12,"2016/12/31")</f>
        <v>0</v>
      </c>
      <c r="F12" s="13">
        <f>[1]!s_div_cashbeforetax(A12,"2016/12/31")</f>
        <v>0</v>
      </c>
      <c r="G12" s="14">
        <f>[1]!s_dq_close(A12,E12,3)</f>
        <v>3.176457743665059</v>
      </c>
      <c r="H12" s="6">
        <f t="shared" si="0"/>
        <v>0</v>
      </c>
      <c r="I12" s="10">
        <f>[1]!s_performanceexpress_perfexnetprofittoshareholder(A12,"2017/12/31",1)</f>
        <v>447689863.58999997</v>
      </c>
      <c r="J12" s="23" t="str">
        <f>[1]!s_div_ifdiv(A12,"2017/06/30")</f>
        <v>否</v>
      </c>
      <c r="K12" s="3">
        <f>[1]!s_div_recorddate(A12,"2017/06/30")</f>
        <v>0</v>
      </c>
      <c r="L12" s="13">
        <f>[1]!s_div_cashbeforetax(A12,"2017/06/30")</f>
        <v>0</v>
      </c>
      <c r="M12" s="14">
        <f>[1]!s_dq_close(A12,K12,3)</f>
        <v>3.176457743665059</v>
      </c>
      <c r="N12" s="6">
        <f t="shared" si="1"/>
        <v>0</v>
      </c>
    </row>
    <row r="13" spans="1:14" x14ac:dyDescent="0.25">
      <c r="A13" s="5" t="s">
        <v>275</v>
      </c>
      <c r="B13" s="5" t="s">
        <v>276</v>
      </c>
      <c r="C13" s="6">
        <v>1.5870000000000001E-3</v>
      </c>
      <c r="D13" s="18">
        <f>C13*H13*[1]!s_dq_close("000300.SH",E13,1)</f>
        <v>0</v>
      </c>
      <c r="E13" s="3">
        <f>[1]!s_div_recorddate(A13,"2016/12/31")</f>
        <v>0</v>
      </c>
      <c r="F13" s="13">
        <f>[1]!s_div_cashbeforetax(A13,"2016/12/31")</f>
        <v>0</v>
      </c>
      <c r="G13" s="14">
        <f>[1]!s_dq_close(A13,E13,3)</f>
        <v>2.7681090729221172</v>
      </c>
      <c r="H13" s="6">
        <f t="shared" si="0"/>
        <v>0</v>
      </c>
      <c r="I13" s="10">
        <f>[1]!s_performanceexpress_perfexnetprofittoshareholder(A13,"2017/12/31",1)</f>
        <v>0</v>
      </c>
      <c r="J13" s="23" t="str">
        <f>[1]!s_div_ifdiv(A13,"2017/06/30")</f>
        <v>否</v>
      </c>
      <c r="K13" s="3">
        <f>[1]!s_div_recorddate(A13,"2017/06/30")</f>
        <v>0</v>
      </c>
      <c r="L13" s="13">
        <f>[1]!s_div_cashbeforetax(A13,"2017/06/30")</f>
        <v>0</v>
      </c>
      <c r="M13" s="14">
        <f>[1]!s_dq_close(A13,K13,3)</f>
        <v>2.7681090729221172</v>
      </c>
      <c r="N13" s="6">
        <f t="shared" si="1"/>
        <v>0</v>
      </c>
    </row>
    <row r="14" spans="1:14" x14ac:dyDescent="0.25">
      <c r="A14" s="5" t="s">
        <v>45</v>
      </c>
      <c r="B14" s="5" t="s">
        <v>46</v>
      </c>
      <c r="C14" s="6">
        <v>1.485E-3</v>
      </c>
      <c r="D14" s="18">
        <f>C14*H14*[1]!s_dq_close("000300.SH",E14,1)</f>
        <v>0</v>
      </c>
      <c r="E14" s="3">
        <f>[1]!s_div_recorddate(A14,"2016/12/31")</f>
        <v>0</v>
      </c>
      <c r="F14" s="13">
        <f>[1]!s_div_cashbeforetax(A14,"2016/12/31")</f>
        <v>0</v>
      </c>
      <c r="G14" s="14">
        <f>[1]!s_dq_close(A14,E14,3)</f>
        <v>0.54501569568710151</v>
      </c>
      <c r="H14" s="6">
        <f t="shared" si="0"/>
        <v>0</v>
      </c>
      <c r="I14" s="10">
        <f>[1]!s_performanceexpress_perfexnetprofittoshareholder(A14,"2017/12/31",1)</f>
        <v>0</v>
      </c>
      <c r="J14" s="23" t="str">
        <f>[1]!s_div_ifdiv(A14,"2017/06/30")</f>
        <v>否</v>
      </c>
      <c r="K14" s="3">
        <f>[1]!s_div_recorddate(A14,"2017/06/30")</f>
        <v>0</v>
      </c>
      <c r="L14" s="13">
        <f>[1]!s_div_cashbeforetax(A14,"2017/06/30")</f>
        <v>0</v>
      </c>
      <c r="M14" s="14">
        <f>[1]!s_dq_close(A14,K14,3)</f>
        <v>0.54501569568710151</v>
      </c>
      <c r="N14" s="6">
        <f t="shared" si="1"/>
        <v>0</v>
      </c>
    </row>
    <row r="15" spans="1:14" x14ac:dyDescent="0.25">
      <c r="A15" s="5" t="s">
        <v>165</v>
      </c>
      <c r="B15" s="5" t="s">
        <v>166</v>
      </c>
      <c r="C15" s="6">
        <v>1.2280000000000001E-3</v>
      </c>
      <c r="D15" s="18">
        <f>C15*H15*[1]!s_dq_close("000300.SH",E15,1)</f>
        <v>0</v>
      </c>
      <c r="E15" s="3">
        <f>[1]!s_div_recorddate(A15,"2016/12/31")</f>
        <v>0</v>
      </c>
      <c r="F15" s="13">
        <f>[1]!s_div_cashbeforetax(A15,"2016/12/31")</f>
        <v>0</v>
      </c>
      <c r="G15" s="14">
        <f>[1]!s_dq_close(A15,E15,3)</f>
        <v>8.087759356190146</v>
      </c>
      <c r="H15" s="6">
        <f t="shared" si="0"/>
        <v>0</v>
      </c>
      <c r="I15" s="10">
        <f>[1]!s_performanceexpress_perfexnetprofittoshareholder(A15,"2017/12/31",1)</f>
        <v>802469122.67999995</v>
      </c>
      <c r="J15" s="23" t="str">
        <f>[1]!s_div_ifdiv(A15,"2017/06/30")</f>
        <v>否</v>
      </c>
      <c r="K15" s="3">
        <f>[1]!s_div_recorddate(A15,"2017/06/30")</f>
        <v>0</v>
      </c>
      <c r="L15" s="13">
        <f>[1]!s_div_cashbeforetax(A15,"2017/06/30")</f>
        <v>0</v>
      </c>
      <c r="M15" s="14">
        <f>[1]!s_dq_close(A15,K15,3)</f>
        <v>8.087759356190146</v>
      </c>
      <c r="N15" s="6">
        <f t="shared" si="1"/>
        <v>0</v>
      </c>
    </row>
    <row r="16" spans="1:14" x14ac:dyDescent="0.25">
      <c r="A16" s="5" t="s">
        <v>590</v>
      </c>
      <c r="B16" s="5" t="s">
        <v>591</v>
      </c>
      <c r="C16" s="6">
        <v>9.7500000000000006E-4</v>
      </c>
      <c r="D16" s="18">
        <f>C16*H16*[1]!s_dq_close("000300.SH",E16,1)</f>
        <v>0</v>
      </c>
      <c r="E16" s="3">
        <f>[1]!s_div_recorddate(A16,"2016/12/31")</f>
        <v>0</v>
      </c>
      <c r="F16" s="13">
        <f>[1]!s_div_cashbeforetax(A16,"2016/12/31")</f>
        <v>0</v>
      </c>
      <c r="G16" s="14">
        <f>[1]!s_dq_close(A16,E16,3)</f>
        <v>4.7165619115923674</v>
      </c>
      <c r="H16" s="6">
        <f t="shared" si="0"/>
        <v>0</v>
      </c>
      <c r="I16" s="10">
        <f>[1]!s_performanceexpress_perfexnetprofittoshareholder(A16,"2017/12/31",1)</f>
        <v>0</v>
      </c>
      <c r="J16" s="23" t="str">
        <f>[1]!s_div_ifdiv(A16,"2017/06/30")</f>
        <v>否</v>
      </c>
      <c r="K16" s="3">
        <f>[1]!s_div_recorddate(A16,"2017/06/30")</f>
        <v>0</v>
      </c>
      <c r="L16" s="13">
        <f>[1]!s_div_cashbeforetax(A16,"2017/06/30")</f>
        <v>0</v>
      </c>
      <c r="M16" s="14">
        <f>[1]!s_dq_close(A16,K16,3)</f>
        <v>4.7165619115923674</v>
      </c>
      <c r="N16" s="6">
        <f t="shared" si="1"/>
        <v>0</v>
      </c>
    </row>
    <row r="17" spans="1:14" x14ac:dyDescent="0.25">
      <c r="A17" s="5" t="s">
        <v>345</v>
      </c>
      <c r="B17" s="5" t="s">
        <v>346</v>
      </c>
      <c r="C17" s="6">
        <v>9.0300000000000005E-4</v>
      </c>
      <c r="D17" s="18">
        <f>C17*H17*[1]!s_dq_close("000300.SH",E17,1)</f>
        <v>0</v>
      </c>
      <c r="E17" s="3">
        <f>[1]!s_div_recorddate(A17,"2016/12/31")</f>
        <v>0</v>
      </c>
      <c r="F17" s="13">
        <f>[1]!s_div_cashbeforetax(A17,"2016/12/31")</f>
        <v>0</v>
      </c>
      <c r="G17" s="14">
        <f>[1]!s_dq_close(A17,E17,3)</f>
        <v>1.2924166394918422</v>
      </c>
      <c r="H17" s="6">
        <f t="shared" si="0"/>
        <v>0</v>
      </c>
      <c r="I17" s="10">
        <f>[1]!s_performanceexpress_perfexnetprofittoshareholder(A17,"2017/12/31",1)</f>
        <v>1762005319.29</v>
      </c>
      <c r="J17" s="23" t="str">
        <f>[1]!s_div_ifdiv(A17,"2017/06/30")</f>
        <v>否</v>
      </c>
      <c r="K17" s="3">
        <f>[1]!s_div_recorddate(A17,"2017/06/30")</f>
        <v>0</v>
      </c>
      <c r="L17" s="13">
        <f>[1]!s_div_cashbeforetax(A17,"2017/06/30")</f>
        <v>0</v>
      </c>
      <c r="M17" s="14">
        <f>[1]!s_dq_close(A17,K17,3)</f>
        <v>1.2924166394918422</v>
      </c>
      <c r="N17" s="6">
        <f t="shared" si="1"/>
        <v>0</v>
      </c>
    </row>
    <row r="18" spans="1:14" x14ac:dyDescent="0.25">
      <c r="A18" s="5" t="s">
        <v>503</v>
      </c>
      <c r="B18" s="5" t="s">
        <v>504</v>
      </c>
      <c r="C18" s="6">
        <v>8.5400000000000005E-4</v>
      </c>
      <c r="D18" s="18">
        <f>C18*H18*[1]!s_dq_close("000300.SH",E18,1)</f>
        <v>0</v>
      </c>
      <c r="E18" s="3">
        <f>[1]!s_div_recorddate(A18,"2016/12/31")</f>
        <v>0</v>
      </c>
      <c r="F18" s="13">
        <f>[1]!s_div_cashbeforetax(A18,"2016/12/31")</f>
        <v>0</v>
      </c>
      <c r="G18" s="14">
        <f>[1]!s_dq_close(A18,E18,3)</f>
        <v>11.475362683945503</v>
      </c>
      <c r="H18" s="6">
        <f t="shared" si="0"/>
        <v>0</v>
      </c>
      <c r="I18" s="10">
        <f>[1]!s_performanceexpress_perfexnetprofittoshareholder(A18,"2017/12/31",1)</f>
        <v>0</v>
      </c>
      <c r="J18" s="23" t="str">
        <f>[1]!s_div_ifdiv(A18,"2017/06/30")</f>
        <v>否</v>
      </c>
      <c r="K18" s="3">
        <f>[1]!s_div_recorddate(A18,"2017/06/30")</f>
        <v>0</v>
      </c>
      <c r="L18" s="13">
        <f>[1]!s_div_cashbeforetax(A18,"2017/06/30")</f>
        <v>0</v>
      </c>
      <c r="M18" s="14">
        <f>[1]!s_dq_close(A18,K18,3)</f>
        <v>11.475362683945503</v>
      </c>
      <c r="N18" s="6">
        <f t="shared" si="1"/>
        <v>0</v>
      </c>
    </row>
    <row r="19" spans="1:14" x14ac:dyDescent="0.25">
      <c r="A19" s="5" t="s">
        <v>83</v>
      </c>
      <c r="B19" s="5" t="s">
        <v>84</v>
      </c>
      <c r="C19" s="6">
        <v>7.7700000000000002E-4</v>
      </c>
      <c r="D19" s="18">
        <f>C19*H19*[1]!s_dq_close("000300.SH",E19,1)</f>
        <v>0</v>
      </c>
      <c r="E19" s="3">
        <f>[1]!s_div_recorddate(A19,"2016/12/31")</f>
        <v>0</v>
      </c>
      <c r="F19" s="13">
        <f>[1]!s_div_cashbeforetax(A19,"2016/12/31")</f>
        <v>0</v>
      </c>
      <c r="G19" s="14">
        <f>[1]!s_dq_close(A19,E19,3)</f>
        <v>2.4715470947945382</v>
      </c>
      <c r="H19" s="6">
        <f t="shared" si="0"/>
        <v>0</v>
      </c>
      <c r="I19" s="10">
        <f>[1]!s_performanceexpress_perfexnetprofittoshareholder(A19,"2017/12/31",1)</f>
        <v>0</v>
      </c>
      <c r="J19" s="23" t="str">
        <f>[1]!s_div_ifdiv(A19,"2017/06/30")</f>
        <v>否</v>
      </c>
      <c r="K19" s="3">
        <f>[1]!s_div_recorddate(A19,"2017/06/30")</f>
        <v>0</v>
      </c>
      <c r="L19" s="13">
        <f>[1]!s_div_cashbeforetax(A19,"2017/06/30")</f>
        <v>0</v>
      </c>
      <c r="M19" s="14">
        <f>[1]!s_dq_close(A19,K19,3)</f>
        <v>2.4715470947945382</v>
      </c>
      <c r="N19" s="6">
        <f t="shared" si="1"/>
        <v>0</v>
      </c>
    </row>
    <row r="20" spans="1:14" x14ac:dyDescent="0.25">
      <c r="A20" s="5" t="s">
        <v>425</v>
      </c>
      <c r="B20" s="5" t="s">
        <v>426</v>
      </c>
      <c r="C20" s="6">
        <v>6.4899999999999995E-4</v>
      </c>
      <c r="D20" s="18">
        <f>C20*H20*[1]!s_dq_close("000300.SH",E20,1)</f>
        <v>0</v>
      </c>
      <c r="E20" s="3">
        <f>[1]!s_div_recorddate(A20,"2016/12/31")</f>
        <v>0</v>
      </c>
      <c r="F20" s="13">
        <f>[1]!s_div_cashbeforetax(A20,"2016/12/31")</f>
        <v>0</v>
      </c>
      <c r="G20" s="14">
        <f>[1]!s_dq_close(A20,E20,3)</f>
        <v>10.67123109757634</v>
      </c>
      <c r="H20" s="6">
        <f t="shared" si="0"/>
        <v>0</v>
      </c>
      <c r="I20" s="10">
        <f>[1]!s_performanceexpress_perfexnetprofittoshareholder(A20,"2017/12/31",1)</f>
        <v>0</v>
      </c>
      <c r="J20" s="23" t="str">
        <f>[1]!s_div_ifdiv(A20,"2017/06/30")</f>
        <v>否</v>
      </c>
      <c r="K20" s="3">
        <f>[1]!s_div_recorddate(A20,"2017/06/30")</f>
        <v>0</v>
      </c>
      <c r="L20" s="13">
        <f>[1]!s_div_cashbeforetax(A20,"2017/06/30")</f>
        <v>0</v>
      </c>
      <c r="M20" s="14">
        <f>[1]!s_dq_close(A20,K20,3)</f>
        <v>10.67123109757634</v>
      </c>
      <c r="N20" s="6">
        <f t="shared" si="1"/>
        <v>0</v>
      </c>
    </row>
    <row r="21" spans="1:14" x14ac:dyDescent="0.25">
      <c r="A21" s="5" t="s">
        <v>523</v>
      </c>
      <c r="B21" s="5" t="s">
        <v>524</v>
      </c>
      <c r="C21" s="6">
        <v>5.7700000000000004E-4</v>
      </c>
      <c r="D21" s="18">
        <f>C21*H21*[1]!s_dq_close("000300.SH",E21,1)</f>
        <v>0</v>
      </c>
      <c r="E21" s="3">
        <f>[1]!s_div_recorddate(A21,"2016/12/31")</f>
        <v>0</v>
      </c>
      <c r="F21" s="13">
        <f>[1]!s_div_cashbeforetax(A21,"2016/12/31")</f>
        <v>0</v>
      </c>
      <c r="G21" s="14">
        <f>[1]!s_dq_close(A21,E21,3)</f>
        <v>17.117542482628163</v>
      </c>
      <c r="H21" s="6">
        <f t="shared" si="0"/>
        <v>0</v>
      </c>
      <c r="I21" s="10">
        <f>[1]!s_performanceexpress_perfexnetprofittoshareholder(A21,"2017/12/31",1)</f>
        <v>108148400</v>
      </c>
      <c r="J21" s="23" t="str">
        <f>[1]!s_div_ifdiv(A21,"2017/06/30")</f>
        <v>否</v>
      </c>
      <c r="K21" s="3">
        <f>[1]!s_div_recorddate(A21,"2017/06/30")</f>
        <v>0</v>
      </c>
      <c r="L21" s="13">
        <f>[1]!s_div_cashbeforetax(A21,"2017/06/30")</f>
        <v>0</v>
      </c>
      <c r="M21" s="14">
        <f>[1]!s_dq_close(A21,K21,3)</f>
        <v>17.117542482628163</v>
      </c>
      <c r="N21" s="6">
        <f t="shared" si="1"/>
        <v>0</v>
      </c>
    </row>
    <row r="22" spans="1:14" x14ac:dyDescent="0.25">
      <c r="A22" s="5" t="s">
        <v>473</v>
      </c>
      <c r="B22" s="5" t="s">
        <v>474</v>
      </c>
      <c r="C22" s="6">
        <v>5.2999999999999998E-4</v>
      </c>
      <c r="D22" s="18">
        <f>C22*H22*[1]!s_dq_close("000300.SH",E22,1)</f>
        <v>0</v>
      </c>
      <c r="E22" s="3">
        <f>[1]!s_div_recorddate(A22,"2016/12/31")</f>
        <v>0</v>
      </c>
      <c r="F22" s="13">
        <f>[1]!s_div_cashbeforetax(A22,"2016/12/31")</f>
        <v>0</v>
      </c>
      <c r="G22" s="14">
        <f>[1]!s_dq_close(A22,E22,3)</f>
        <v>3.0470311484190424</v>
      </c>
      <c r="H22" s="6">
        <f t="shared" si="0"/>
        <v>0</v>
      </c>
      <c r="I22" s="10">
        <f>[1]!s_performanceexpress_perfexnetprofittoshareholder(A22,"2017/12/31",1)</f>
        <v>0</v>
      </c>
      <c r="J22" s="23" t="str">
        <f>[1]!s_div_ifdiv(A22,"2017/06/30")</f>
        <v>否</v>
      </c>
      <c r="K22" s="3">
        <f>[1]!s_div_recorddate(A22,"2017/06/30")</f>
        <v>0</v>
      </c>
      <c r="L22" s="13">
        <f>[1]!s_div_cashbeforetax(A22,"2017/06/30")</f>
        <v>0</v>
      </c>
      <c r="M22" s="14">
        <f>[1]!s_dq_close(A22,K22,3)</f>
        <v>3.0470311484190424</v>
      </c>
      <c r="N22" s="6">
        <f t="shared" si="1"/>
        <v>0</v>
      </c>
    </row>
    <row r="23" spans="1:14" x14ac:dyDescent="0.25">
      <c r="A23" s="5" t="s">
        <v>560</v>
      </c>
      <c r="B23" s="5" t="s">
        <v>561</v>
      </c>
      <c r="C23" s="6">
        <v>5.1999999999999995E-4</v>
      </c>
      <c r="D23" s="18">
        <f>C23*H23*[1]!s_dq_close("000300.SH",E23,1)</f>
        <v>0</v>
      </c>
      <c r="E23" s="3">
        <f>[1]!s_div_recorddate(A23,"2016/12/31")</f>
        <v>0</v>
      </c>
      <c r="F23" s="13">
        <f>[1]!s_div_cashbeforetax(A23,"2016/12/31")</f>
        <v>0</v>
      </c>
      <c r="G23" s="14">
        <f>[1]!s_dq_close(A23,E23,3)</f>
        <v>13.453761908345479</v>
      </c>
      <c r="H23" s="6">
        <f t="shared" si="0"/>
        <v>0</v>
      </c>
      <c r="I23" s="10">
        <f>[1]!s_performanceexpress_perfexnetprofittoshareholder(A23,"2017/12/31",1)</f>
        <v>2179065500</v>
      </c>
      <c r="J23" s="23" t="str">
        <f>[1]!s_div_ifdiv(A23,"2017/06/30")</f>
        <v>否</v>
      </c>
      <c r="K23" s="3">
        <f>[1]!s_div_recorddate(A23,"2017/06/30")</f>
        <v>0</v>
      </c>
      <c r="L23" s="13">
        <f>[1]!s_div_cashbeforetax(A23,"2017/06/30")</f>
        <v>0</v>
      </c>
      <c r="M23" s="14">
        <f>[1]!s_dq_close(A23,K23,3)</f>
        <v>13.453761908345479</v>
      </c>
      <c r="N23" s="6">
        <f t="shared" si="1"/>
        <v>0</v>
      </c>
    </row>
    <row r="24" spans="1:14" x14ac:dyDescent="0.25">
      <c r="A24" s="5" t="s">
        <v>595</v>
      </c>
      <c r="B24" s="5" t="s">
        <v>596</v>
      </c>
      <c r="C24" s="6">
        <v>4.9399999999999997E-4</v>
      </c>
      <c r="D24" s="18">
        <f>C24*H24*[1]!s_dq_close("000300.SH",E24,1)</f>
        <v>0</v>
      </c>
      <c r="E24" s="3">
        <f>[1]!s_div_recorddate(A24,"2016/12/31")</f>
        <v>0</v>
      </c>
      <c r="F24" s="13">
        <f>[1]!s_div_cashbeforetax(A24,"2016/12/31")</f>
        <v>0</v>
      </c>
      <c r="G24" s="14">
        <f>[1]!s_dq_close(A24,E24,3)</f>
        <v>72.12</v>
      </c>
      <c r="H24" s="6">
        <f t="shared" si="0"/>
        <v>0</v>
      </c>
      <c r="I24" s="10">
        <f>[1]!s_performanceexpress_perfexnetprofittoshareholder(A24,"2017/12/31",1)</f>
        <v>0</v>
      </c>
      <c r="J24" s="23" t="str">
        <f>[1]!s_div_ifdiv(A24,"2017/06/30")</f>
        <v>否</v>
      </c>
      <c r="K24" s="3">
        <f>[1]!s_div_recorddate(A24,"2017/06/30")</f>
        <v>0</v>
      </c>
      <c r="L24" s="13">
        <f>[1]!s_div_cashbeforetax(A24,"2017/06/30")</f>
        <v>0</v>
      </c>
      <c r="M24" s="14">
        <f>[1]!s_dq_close(A24,K24,3)</f>
        <v>72.12</v>
      </c>
      <c r="N24" s="6">
        <f t="shared" si="1"/>
        <v>0</v>
      </c>
    </row>
    <row r="25" spans="1:14" x14ac:dyDescent="0.25">
      <c r="A25" s="5" t="s">
        <v>586</v>
      </c>
      <c r="B25" s="5" t="s">
        <v>587</v>
      </c>
      <c r="C25" s="6">
        <v>4.2000000000000002E-4</v>
      </c>
      <c r="D25" s="18">
        <f>C25*H25*[1]!s_dq_close("000300.SH",E25,1)</f>
        <v>0</v>
      </c>
      <c r="E25" s="3">
        <f>[1]!s_div_recorddate(A25,"2016/12/31")</f>
        <v>0</v>
      </c>
      <c r="F25" s="13">
        <f>[1]!s_div_cashbeforetax(A25,"2016/12/31")</f>
        <v>0</v>
      </c>
      <c r="G25" s="14">
        <f>[1]!s_dq_close(A25,E25,3)</f>
        <v>12.17</v>
      </c>
      <c r="H25" s="6">
        <f t="shared" si="0"/>
        <v>0</v>
      </c>
      <c r="I25" s="10">
        <f>[1]!s_performanceexpress_perfexnetprofittoshareholder(A25,"2017/12/31",1)</f>
        <v>1062697700</v>
      </c>
      <c r="J25" s="23" t="str">
        <f>[1]!s_div_ifdiv(A25,"2017/06/30")</f>
        <v>否</v>
      </c>
      <c r="K25" s="3">
        <f>[1]!s_div_recorddate(A25,"2017/06/30")</f>
        <v>0</v>
      </c>
      <c r="L25" s="13">
        <f>[1]!s_div_cashbeforetax(A25,"2017/06/30")</f>
        <v>0</v>
      </c>
      <c r="M25" s="14">
        <f>[1]!s_dq_close(A25,K25,3)</f>
        <v>12.17</v>
      </c>
      <c r="N25" s="6">
        <f t="shared" si="1"/>
        <v>0</v>
      </c>
    </row>
    <row r="26" spans="1:14" x14ac:dyDescent="0.25">
      <c r="A26" s="5" t="s">
        <v>383</v>
      </c>
      <c r="B26" s="5" t="s">
        <v>384</v>
      </c>
      <c r="C26" s="6">
        <v>3.7100000000000002E-4</v>
      </c>
      <c r="D26" s="18">
        <f>C26*H26*[1]!s_dq_close("000300.SH",E26,1)</f>
        <v>0</v>
      </c>
      <c r="E26" s="3">
        <f>[1]!s_div_recorddate(A26,"2016/12/31")</f>
        <v>0</v>
      </c>
      <c r="F26" s="13">
        <f>[1]!s_div_cashbeforetax(A26,"2016/12/31")</f>
        <v>0</v>
      </c>
      <c r="G26" s="14">
        <f>[1]!s_dq_close(A26,E26,3)</f>
        <v>1.3879177297561851</v>
      </c>
      <c r="H26" s="6">
        <f t="shared" si="0"/>
        <v>0</v>
      </c>
      <c r="I26" s="10">
        <f>[1]!s_performanceexpress_perfexnetprofittoshareholder(A26,"2017/12/31",1)</f>
        <v>0</v>
      </c>
      <c r="J26" s="23" t="str">
        <f>[1]!s_div_ifdiv(A26,"2017/06/30")</f>
        <v>否</v>
      </c>
      <c r="K26" s="3">
        <f>[1]!s_div_recorddate(A26,"2017/06/30")</f>
        <v>0</v>
      </c>
      <c r="L26" s="13">
        <f>[1]!s_div_cashbeforetax(A26,"2017/06/30")</f>
        <v>0</v>
      </c>
      <c r="M26" s="14">
        <f>[1]!s_dq_close(A26,K26,3)</f>
        <v>1.3879177297561851</v>
      </c>
      <c r="N26" s="6">
        <f t="shared" si="1"/>
        <v>0</v>
      </c>
    </row>
    <row r="27" spans="1:14" x14ac:dyDescent="0.25">
      <c r="A27" s="5" t="s">
        <v>578</v>
      </c>
      <c r="B27" s="5" t="s">
        <v>579</v>
      </c>
      <c r="C27" s="6">
        <v>3.1300000000000002E-4</v>
      </c>
      <c r="D27" s="18">
        <f>C27*H27*[1]!s_dq_close("000300.SH",E27,1)</f>
        <v>0</v>
      </c>
      <c r="E27" s="3">
        <f>[1]!s_div_recorddate(A27,"2016/12/31")</f>
        <v>0</v>
      </c>
      <c r="F27" s="13">
        <f>[1]!s_div_cashbeforetax(A27,"2016/12/31")</f>
        <v>0</v>
      </c>
      <c r="G27" s="14">
        <f>[1]!s_dq_close(A27,E27,3)</f>
        <v>8.4570934816654972</v>
      </c>
      <c r="H27" s="6">
        <f t="shared" si="0"/>
        <v>0</v>
      </c>
      <c r="I27" s="10">
        <f>[1]!s_performanceexpress_perfexnetprofittoshareholder(A27,"2017/12/31",1)</f>
        <v>0</v>
      </c>
      <c r="J27" s="23" t="str">
        <f>[1]!s_div_ifdiv(A27,"2017/06/30")</f>
        <v>否</v>
      </c>
      <c r="K27" s="3">
        <f>[1]!s_div_recorddate(A27,"2017/06/30")</f>
        <v>0</v>
      </c>
      <c r="L27" s="13">
        <f>[1]!s_div_cashbeforetax(A27,"2017/06/30")</f>
        <v>0</v>
      </c>
      <c r="M27" s="14">
        <f>[1]!s_dq_close(A27,K27,3)</f>
        <v>8.4570934816654972</v>
      </c>
      <c r="N27" s="6">
        <f t="shared" si="1"/>
        <v>0</v>
      </c>
    </row>
    <row r="28" spans="1:14" x14ac:dyDescent="0.25">
      <c r="A28" s="5" t="s">
        <v>246</v>
      </c>
      <c r="B28" s="5" t="s">
        <v>575</v>
      </c>
      <c r="C28" s="6">
        <v>2.4400000000000002E-4</v>
      </c>
      <c r="D28" s="18">
        <f>C28*H28*[1]!s_dq_close("000300.SH",E28,1)</f>
        <v>0</v>
      </c>
      <c r="E28" s="3">
        <f>[1]!s_div_recorddate(A28,"2016/12/31")</f>
        <v>0</v>
      </c>
      <c r="F28" s="13">
        <f>[1]!s_div_cashbeforetax(A28,"2016/12/31")</f>
        <v>0</v>
      </c>
      <c r="G28" s="14">
        <f>[1]!s_dq_close(A28,E28,3)</f>
        <v>1.2527117294217827</v>
      </c>
      <c r="H28" s="6">
        <f t="shared" si="0"/>
        <v>0</v>
      </c>
      <c r="I28" s="10">
        <f>[1]!s_performanceexpress_perfexnetprofittoshareholder(A28,"2017/12/31",1)</f>
        <v>0</v>
      </c>
      <c r="J28" s="23" t="str">
        <f>[1]!s_div_ifdiv(A28,"2017/06/30")</f>
        <v>否</v>
      </c>
      <c r="K28" s="3">
        <f>[1]!s_div_recorddate(A28,"2017/06/30")</f>
        <v>0</v>
      </c>
      <c r="L28" s="13">
        <f>[1]!s_div_cashbeforetax(A28,"2017/06/30")</f>
        <v>0</v>
      </c>
      <c r="M28" s="14">
        <f>[1]!s_dq_close(A28,K28,3)</f>
        <v>1.2527117294217827</v>
      </c>
      <c r="N28" s="6">
        <f t="shared" si="1"/>
        <v>0</v>
      </c>
    </row>
    <row r="29" spans="1:14" x14ac:dyDescent="0.25">
      <c r="A29" s="5"/>
      <c r="B29" s="5"/>
      <c r="C29" s="6"/>
      <c r="E29" s="3"/>
      <c r="F29" s="13"/>
    </row>
    <row r="30" spans="1:14" x14ac:dyDescent="0.25">
      <c r="A30" s="5"/>
      <c r="B30" s="5"/>
      <c r="C30" s="6"/>
      <c r="E30" s="3"/>
      <c r="F30" s="13"/>
    </row>
    <row r="31" spans="1:14" x14ac:dyDescent="0.25">
      <c r="A31" s="5"/>
      <c r="B31" s="5"/>
      <c r="C31" s="6"/>
      <c r="E31" s="3"/>
      <c r="F31" s="13"/>
    </row>
    <row r="32" spans="1:14" x14ac:dyDescent="0.25">
      <c r="A32" s="9" t="s">
        <v>602</v>
      </c>
      <c r="B32" s="3"/>
      <c r="E32" s="4"/>
      <c r="F32" s="14"/>
    </row>
    <row r="33" spans="1:18" x14ac:dyDescent="0.2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25">
      <c r="A36" s="5"/>
      <c r="B36" s="5"/>
      <c r="C36" s="6"/>
      <c r="E36" s="3"/>
      <c r="F36" s="13"/>
    </row>
    <row r="37" spans="1:18" x14ac:dyDescent="0.2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25">
      <c r="A38" s="5"/>
      <c r="B38" s="5"/>
      <c r="C38" s="6"/>
      <c r="E38" s="3"/>
      <c r="F38" s="13"/>
    </row>
    <row r="39" spans="1:18" x14ac:dyDescent="0.25">
      <c r="A39" s="5"/>
      <c r="B39" s="5"/>
      <c r="C39" s="6"/>
      <c r="E39" s="3"/>
      <c r="F39" s="13"/>
    </row>
    <row r="40" spans="1:18" x14ac:dyDescent="0.25">
      <c r="A40" s="5"/>
      <c r="B40" s="5"/>
      <c r="C40" s="6"/>
      <c r="E40" s="3"/>
      <c r="F40" s="13"/>
    </row>
    <row r="41" spans="1:18" x14ac:dyDescent="0.25">
      <c r="A41" s="9" t="s">
        <v>603</v>
      </c>
      <c r="B41" s="3"/>
      <c r="E41" s="4"/>
      <c r="F41" s="14"/>
    </row>
    <row r="42" spans="1:18" x14ac:dyDescent="0.2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2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>
        <f>[1]!s_div_ifdiv(A43,"2017/12/31")</f>
        <v>0</v>
      </c>
      <c r="F43" s="3">
        <f>[1]!s_div_progress(A43,"20171231")</f>
        <v>0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2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0.30867882527131785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0">
        <v>0.5</v>
      </c>
      <c r="K44" s="30">
        <f>[1]!s_dq_close(A44,I44,3)</f>
        <v>12.9</v>
      </c>
      <c r="L44" s="28">
        <f>J44/K44</f>
        <v>3.875968992248062E-2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33" customFormat="1" x14ac:dyDescent="0.25">
      <c r="A45" s="27" t="s">
        <v>189</v>
      </c>
      <c r="B45" s="27" t="s">
        <v>190</v>
      </c>
      <c r="C45" s="28">
        <v>9.2700000000000009E-4</v>
      </c>
      <c r="D45" s="29">
        <f>C45*L45*[1]!s_dq_close("000300.SH",I45,1)</f>
        <v>6.9200661790352516E-2</v>
      </c>
      <c r="E45" s="24" t="str">
        <f>[1]!s_div_ifdiv(A45,"2017/12/31")</f>
        <v>是</v>
      </c>
      <c r="F45" s="24" t="str">
        <f>[1]!s_div_progress(A45,"20171231")</f>
        <v>股东大会通过</v>
      </c>
      <c r="G45" s="24">
        <f>[1]!s_div_exdate(A45,"2017/12/31")</f>
        <v>0</v>
      </c>
      <c r="H45" s="24">
        <f>[1]!s_div_ifdiv(A45,"2018/06/30")</f>
        <v>0</v>
      </c>
      <c r="I45" s="34">
        <v>43159</v>
      </c>
      <c r="J45" s="30">
        <f>[1]!s_div_cashbeforetax(A45,"2016/12/31")</f>
        <v>0.9</v>
      </c>
      <c r="K45" s="30">
        <f>[1]!s_dq_close(A45,I45,3)</f>
        <v>48.51</v>
      </c>
      <c r="L45" s="28">
        <f t="shared" ref="L45" si="2">J45/K45</f>
        <v>1.8552875695732839E-2</v>
      </c>
      <c r="M45" s="31">
        <f>[1]!s_performanceexpress_perfexnetprofittoshareholder(A45,"2017/12/31",1)</f>
        <v>723023205.60000002</v>
      </c>
      <c r="N45" s="32" t="str">
        <f>[1]!s_div_ifdiv(A45,"2017/06/30")</f>
        <v>否</v>
      </c>
      <c r="O45" s="24">
        <f>[1]!s_div_recorddate(A45,"2017/06/30")</f>
        <v>0</v>
      </c>
      <c r="P45" s="30">
        <f>[1]!s_div_cashbeforetax(A45,"2017/06/30")</f>
        <v>0</v>
      </c>
      <c r="Q45" s="30">
        <f>[1]!s_dq_close(A45,O45,3)</f>
        <v>8.3438283234204427</v>
      </c>
      <c r="R45" s="28">
        <f>P45/Q45</f>
        <v>0</v>
      </c>
    </row>
    <row r="46" spans="1:18" x14ac:dyDescent="0.25">
      <c r="A46" s="5" t="s">
        <v>419</v>
      </c>
      <c r="B46" s="5" t="s">
        <v>420</v>
      </c>
      <c r="C46" s="6">
        <v>1.7930000000000001E-3</v>
      </c>
      <c r="D46" s="18">
        <f>C46*L46*[1]!s_dq_close("000300.SH",I46,1)</f>
        <v>4.0085665476721904E-2</v>
      </c>
      <c r="E46" s="4">
        <f>[1]!s_div_ifdiv(A46,"2017/12/31")</f>
        <v>0</v>
      </c>
      <c r="F46" s="3">
        <f>[1]!s_div_progress(A46,"20171231")</f>
        <v>0</v>
      </c>
      <c r="G46" s="3">
        <f>[1]!s_div_exdate(A46,"2017/12/31")</f>
        <v>0</v>
      </c>
      <c r="H46" s="4">
        <f>[1]!s_div_ifdiv(A46,"2018/06/30")</f>
        <v>0</v>
      </c>
      <c r="I46" s="3" t="str">
        <f>[1]!s_div_recorddate(A46,"2016/12/31")</f>
        <v>2017-04-07</v>
      </c>
      <c r="J46" s="13">
        <f>[1]!s_div_cashbeforetax(A46,"2016/12/31")</f>
        <v>0.03</v>
      </c>
      <c r="K46" s="14">
        <f>[1]!s_dq_close(A46,I46,3)</f>
        <v>4.7200003800828156</v>
      </c>
      <c r="L46" s="6">
        <f t="shared" ref="L46:L52" si="3">J46/K46</f>
        <v>6.355931691571946E-3</v>
      </c>
      <c r="M46" s="10">
        <f>[1]!s_performanceexpress_perfexnetprofittoshareholder(A46,"2017/12/31",1)</f>
        <v>0</v>
      </c>
      <c r="N46" s="23" t="str">
        <f>[1]!s_div_ifdiv(A46,"2017/06/30")</f>
        <v>否</v>
      </c>
      <c r="O46" s="3">
        <f>[1]!s_div_recorddate(A46,"2017/06/30")</f>
        <v>0</v>
      </c>
      <c r="P46" s="13">
        <f>[1]!s_div_cashbeforetax(A46,"2017/06/30")</f>
        <v>0</v>
      </c>
      <c r="Q46" s="14">
        <f>[1]!s_dq_close(A46,O46,3)</f>
        <v>14.752844110440805</v>
      </c>
      <c r="R46" s="6">
        <f t="shared" ref="R46:R52" si="4">P46/Q46</f>
        <v>0</v>
      </c>
    </row>
    <row r="47" spans="1:18" x14ac:dyDescent="0.2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>
        <f>[1]!s_div_ifdiv(A47,"2017/12/31")</f>
        <v>0</v>
      </c>
      <c r="F47" s="3">
        <f>[1]!s_div_progress(A47,"20171231")</f>
        <v>0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2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董事会预案</v>
      </c>
      <c r="G48" s="24">
        <f>[1]!s_div_exdate(A48,"2017/12/31")</f>
        <v>0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2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董事会预案</v>
      </c>
      <c r="G49" s="24">
        <f>[1]!s_div_exdate(A49,"2017/12/31")</f>
        <v>0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2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2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>
        <f>[1]!s_div_ifdiv(A51,"2017/12/31")</f>
        <v>0</v>
      </c>
      <c r="F51" s="3">
        <f>[1]!s_div_progress(A51,"20171231")</f>
        <v>0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2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>
        <f>[1]!s_div_ifdiv(A52,"2017/12/31")</f>
        <v>0</v>
      </c>
      <c r="F52" s="3">
        <f>[1]!s_div_progress(A52,"20171231")</f>
        <v>0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25">
      <c r="A54" s="19" t="s">
        <v>622</v>
      </c>
      <c r="B54" s="5"/>
      <c r="C54" s="6"/>
      <c r="D54" s="22">
        <f>SUM(D43:D52)</f>
        <v>1.0004167240990938</v>
      </c>
      <c r="E54" s="3"/>
      <c r="F54" s="13"/>
    </row>
    <row r="55" spans="1:18" x14ac:dyDescent="0.25">
      <c r="A55" s="5"/>
      <c r="B55" s="5"/>
      <c r="C55" s="6"/>
      <c r="E55" s="3"/>
      <c r="F55" s="13"/>
    </row>
    <row r="56" spans="1:18" x14ac:dyDescent="0.25">
      <c r="A56" s="9" t="s">
        <v>604</v>
      </c>
      <c r="B56" s="3"/>
      <c r="E56" s="4"/>
      <c r="F56" s="14"/>
    </row>
    <row r="57" spans="1:18" x14ac:dyDescent="0.2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2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>
        <f>[1]!s_div_ifdiv(A58,"2017/12/31")</f>
        <v>0</v>
      </c>
      <c r="F58" s="3">
        <f>[1]!s_div_progress(A58,"20171231")</f>
        <v>0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2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2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2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>
        <f>[1]!s_div_ifdiv(A61,"2017/12/31")</f>
        <v>0</v>
      </c>
      <c r="F61" s="3">
        <f>[1]!s_div_progress(A61,"20171231")</f>
        <v>0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2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>
        <f>[1]!s_div_ifdiv(A62,"2017/12/31")</f>
        <v>0</v>
      </c>
      <c r="F62" s="3">
        <f>[1]!s_div_progress(A62,"20171231")</f>
        <v>0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2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>
        <f>[1]!s_div_ifdiv(A63,"2017/12/31")</f>
        <v>0</v>
      </c>
      <c r="F63" s="3">
        <f>[1]!s_div_progress(A63,"20171231")</f>
        <v>0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2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>
        <f>[1]!s_div_ifdiv(A64,"2017/12/31")</f>
        <v>0</v>
      </c>
      <c r="F64" s="3">
        <f>[1]!s_div_progress(A64,"20171231")</f>
        <v>0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2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>
        <f>[1]!s_div_ifdiv(A65,"2017/12/31")</f>
        <v>0</v>
      </c>
      <c r="F65" s="3">
        <f>[1]!s_div_progress(A65,"20171231")</f>
        <v>0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2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0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2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2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>
        <f>[1]!s_div_ifdiv(A68,"2017/12/31")</f>
        <v>0</v>
      </c>
      <c r="F68" s="3">
        <f>[1]!s_div_progress(A68,"20171231")</f>
        <v>0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2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>
        <f>[1]!s_div_ifdiv(A69,"2017/12/31")</f>
        <v>0</v>
      </c>
      <c r="F69" s="3">
        <f>[1]!s_div_progress(A69,"20171231")</f>
        <v>0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2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>
        <f>[1]!s_div_ifdiv(A70,"2017/12/31")</f>
        <v>0</v>
      </c>
      <c r="F70" s="3">
        <f>[1]!s_div_progress(A70,"20171231")</f>
        <v>0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2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>
        <f>[1]!s_div_ifdiv(A71,"2017/12/31")</f>
        <v>0</v>
      </c>
      <c r="F71" s="3">
        <f>[1]!s_div_progress(A71,"20171231")</f>
        <v>0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2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>
        <f>[1]!s_div_ifdiv(A72,"2017/12/31")</f>
        <v>0</v>
      </c>
      <c r="F72" s="3">
        <f>[1]!s_div_progress(A72,"20171231")</f>
        <v>0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2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2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>
        <f>[1]!s_div_ifdiv(A74,"2017/12/31")</f>
        <v>0</v>
      </c>
      <c r="F74" s="3">
        <f>[1]!s_div_progress(A74,"20171231")</f>
        <v>0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2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>
        <f>[1]!s_div_ifdiv(A75,"2017/12/31")</f>
        <v>0</v>
      </c>
      <c r="F75" s="3">
        <f>[1]!s_div_progress(A75,"20171231")</f>
        <v>0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2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>
        <f>[1]!s_div_ifdiv(A76,"2017/12/31")</f>
        <v>0</v>
      </c>
      <c r="F76" s="3">
        <f>[1]!s_div_progress(A76,"20171231")</f>
        <v>0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2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2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董事会预案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2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>
        <f>[1]!s_div_ifdiv(A79,"2017/12/31")</f>
        <v>0</v>
      </c>
      <c r="F79" s="3">
        <f>[1]!s_div_progress(A79,"20171231")</f>
        <v>0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2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>
        <f>[1]!s_div_ifdiv(A80,"2017/12/31")</f>
        <v>0</v>
      </c>
      <c r="F80" s="3">
        <f>[1]!s_div_progress(A80,"20171231")</f>
        <v>0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2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>
        <f>[1]!s_div_ifdiv(A81,"2017/12/31")</f>
        <v>0</v>
      </c>
      <c r="F81" s="3">
        <f>[1]!s_div_progress(A81,"20171231")</f>
        <v>0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2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>
        <f>[1]!s_div_ifdiv(A82,"2017/12/31")</f>
        <v>0</v>
      </c>
      <c r="F82" s="3">
        <f>[1]!s_div_progress(A82,"20171231")</f>
        <v>0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2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s="33" customFormat="1" x14ac:dyDescent="0.25">
      <c r="A84" s="27" t="s">
        <v>568</v>
      </c>
      <c r="B84" s="27" t="s">
        <v>569</v>
      </c>
      <c r="C84" s="28">
        <v>1.201E-3</v>
      </c>
      <c r="D84" s="29">
        <f>C84*L84*[1]!s_dq_close("000300.SH",I84,1)</f>
        <v>1.8752634495817377E-2</v>
      </c>
      <c r="E84" s="24" t="str">
        <f>[1]!s_div_ifdiv(A84,"2017/12/31")</f>
        <v>是</v>
      </c>
      <c r="F84" s="24" t="str">
        <f>[1]!s_div_progress(A84,"20171231")</f>
        <v>董事会预案</v>
      </c>
      <c r="G84" s="24">
        <f>[1]!s_div_exdate(A84,"2017/12/31")</f>
        <v>0</v>
      </c>
      <c r="H84" s="24">
        <f>[1]!s_div_ifdiv(A84,"2018/06/30")</f>
        <v>0</v>
      </c>
      <c r="I84" s="34">
        <v>43179</v>
      </c>
      <c r="J84" s="30">
        <v>0.13</v>
      </c>
      <c r="K84" s="30">
        <f>[1]!s_dq_close(A84,I84,3)</f>
        <v>33.950000000000003</v>
      </c>
      <c r="L84" s="28">
        <f t="shared" si="5"/>
        <v>3.8291605301914579E-3</v>
      </c>
      <c r="M84" s="31">
        <f>[1]!s_performanceexpress_perfexnetprofittoshareholder(A84,"2017/12/31",1)</f>
        <v>432275400.68000001</v>
      </c>
      <c r="N84" s="32" t="str">
        <f>[1]!s_div_ifdiv(A84,"2017/06/30")</f>
        <v>否</v>
      </c>
      <c r="O84" s="24">
        <f>[1]!s_div_recorddate(A84,"2017/06/30")</f>
        <v>0</v>
      </c>
      <c r="P84" s="30">
        <f>[1]!s_div_cashbeforetax(A84,"2017/06/30")</f>
        <v>0</v>
      </c>
      <c r="Q84" s="30">
        <f>[1]!s_dq_close(A84,O84,3)</f>
        <v>9.3156917571714501</v>
      </c>
      <c r="R84" s="28">
        <f t="shared" si="6"/>
        <v>0</v>
      </c>
    </row>
    <row r="85" spans="1:18" x14ac:dyDescent="0.2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2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>
        <f>[1]!s_div_ifdiv(A86,"2017/12/31")</f>
        <v>0</v>
      </c>
      <c r="F86" s="3">
        <f>[1]!s_div_progress(A86,"20171231")</f>
        <v>0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2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>
        <f>[1]!s_div_ifdiv(A87,"2017/12/31")</f>
        <v>0</v>
      </c>
      <c r="F87" s="3">
        <f>[1]!s_div_progress(A87,"20171231")</f>
        <v>0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2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2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2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2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>
        <f>[1]!s_div_ifdiv(A91,"2017/12/31")</f>
        <v>0</v>
      </c>
      <c r="F91" s="3">
        <f>[1]!s_div_progress(A91,"20171231")</f>
        <v>0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2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25">
      <c r="A94" s="19" t="s">
        <v>622</v>
      </c>
      <c r="D94" s="22">
        <f>SUM(D58:D92)</f>
        <v>8.4307107143104769</v>
      </c>
    </row>
    <row r="95" spans="1:18" x14ac:dyDescent="0.25">
      <c r="A95" s="5"/>
      <c r="B95" s="5"/>
      <c r="C95" s="6"/>
      <c r="E95" s="3"/>
      <c r="F95" s="13"/>
    </row>
    <row r="96" spans="1:18" x14ac:dyDescent="0.25">
      <c r="A96" s="5"/>
      <c r="B96" s="5"/>
      <c r="C96" s="6"/>
      <c r="E96" s="3"/>
      <c r="F96" s="13"/>
    </row>
    <row r="97" spans="1:18" x14ac:dyDescent="0.25">
      <c r="A97" s="5"/>
      <c r="B97" s="5"/>
      <c r="C97" s="6"/>
      <c r="E97" s="3"/>
      <c r="F97" s="13"/>
    </row>
    <row r="98" spans="1:18" x14ac:dyDescent="0.25">
      <c r="A98" s="5"/>
      <c r="B98" s="5"/>
      <c r="C98" s="6"/>
      <c r="E98" s="3"/>
      <c r="F98" s="13"/>
    </row>
    <row r="99" spans="1:18" x14ac:dyDescent="0.25">
      <c r="A99" s="9" t="s">
        <v>605</v>
      </c>
      <c r="B99" s="3"/>
      <c r="E99" s="4"/>
      <c r="F99" s="14"/>
    </row>
    <row r="100" spans="1:18" x14ac:dyDescent="0.2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2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>
        <f>[1]!s_div_ifdiv(A101,"2017/12/31")</f>
        <v>0</v>
      </c>
      <c r="F101" s="3">
        <f>[1]!s_div_progress(A101,"20171231")</f>
        <v>0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2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2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>
        <f>[1]!s_div_ifdiv(A103,"2017/12/31")</f>
        <v>0</v>
      </c>
      <c r="F103" s="3">
        <f>[1]!s_div_progress(A103,"20171231")</f>
        <v>0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2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>
        <f>[1]!s_div_ifdiv(A104,"2017/12/31")</f>
        <v>0</v>
      </c>
      <c r="F104" s="3">
        <f>[1]!s_div_progress(A104,"20171231")</f>
        <v>0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2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>
        <f>[1]!s_div_ifdiv(A105,"2017/12/31")</f>
        <v>0</v>
      </c>
      <c r="F105" s="3">
        <f>[1]!s_div_progress(A105,"20171231")</f>
        <v>0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2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2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2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2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>
        <f>[1]!s_div_ifdiv(A109,"2017/12/31")</f>
        <v>0</v>
      </c>
      <c r="F109" s="3">
        <f>[1]!s_div_progress(A109,"20171231")</f>
        <v>0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2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>
        <f>[1]!s_div_ifdiv(A110,"2017/12/31")</f>
        <v>0</v>
      </c>
      <c r="F110" s="3">
        <f>[1]!s_div_progress(A110,"20171231")</f>
        <v>0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2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2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s="33" customFormat="1" x14ac:dyDescent="0.25">
      <c r="A113" s="27" t="s">
        <v>281</v>
      </c>
      <c r="B113" s="27" t="s">
        <v>282</v>
      </c>
      <c r="C113" s="28">
        <v>2.039E-3</v>
      </c>
      <c r="D113" s="29">
        <f>C113*L113*[1]!s_dq_close("000300.SH",I113,1)</f>
        <v>0.16552627291442307</v>
      </c>
      <c r="E113" s="24" t="str">
        <f>[1]!s_div_ifdiv(A113,"2017/12/31")</f>
        <v>是</v>
      </c>
      <c r="F113" s="24" t="str">
        <f>[1]!s_div_progress(A113,"20171231")</f>
        <v>董事会预案</v>
      </c>
      <c r="G113" s="24">
        <f>[1]!s_div_exdate(A113,"2017/12/31")</f>
        <v>0</v>
      </c>
      <c r="H113" s="24">
        <f>[1]!s_div_ifdiv(A113,"2018/06/30")</f>
        <v>0</v>
      </c>
      <c r="I113" s="34">
        <v>43181</v>
      </c>
      <c r="J113" s="30">
        <v>0.42</v>
      </c>
      <c r="K113" s="30">
        <f>[1]!s_dq_close(A113,I113,3)</f>
        <v>20.8</v>
      </c>
      <c r="L113" s="28">
        <f t="shared" si="7"/>
        <v>2.019230769230769E-2</v>
      </c>
      <c r="M113" s="31">
        <f>[1]!s_performanceexpress_perfexnetprofittoshareholder(A113,"2017/12/31",1)</f>
        <v>0</v>
      </c>
      <c r="N113" s="32" t="str">
        <f>[1]!s_div_ifdiv(A113,"2017/06/30")</f>
        <v>否</v>
      </c>
      <c r="O113" s="24">
        <f>[1]!s_div_recorddate(A113,"2017/06/30")</f>
        <v>0</v>
      </c>
      <c r="P113" s="30">
        <f>[1]!s_div_cashbeforetax(A113,"2017/06/30")</f>
        <v>0</v>
      </c>
      <c r="Q113" s="30">
        <f>[1]!s_dq_close(A113,O113,3)</f>
        <v>1.5871105483791121</v>
      </c>
      <c r="R113" s="28">
        <f t="shared" si="8"/>
        <v>0</v>
      </c>
    </row>
    <row r="114" spans="1:18" x14ac:dyDescent="0.2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>
        <f>[1]!s_div_ifdiv(A114,"2017/12/31")</f>
        <v>0</v>
      </c>
      <c r="F114" s="3">
        <f>[1]!s_div_progress(A114,"20171231")</f>
        <v>0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2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2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>
        <f>[1]!s_div_ifdiv(A116,"2017/12/31")</f>
        <v>0</v>
      </c>
      <c r="F116" s="3">
        <f>[1]!s_div_progress(A116,"20171231")</f>
        <v>0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2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2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2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>
        <f>[1]!s_div_ifdiv(A119,"2017/12/31")</f>
        <v>0</v>
      </c>
      <c r="F119" s="3">
        <f>[1]!s_div_progress(A119,"20171231")</f>
        <v>0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2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2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2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2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2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2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2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2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2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2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2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董事会预案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2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2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2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>
        <f>[1]!s_div_ifdiv(A133,"2017/12/31")</f>
        <v>0</v>
      </c>
      <c r="F133" s="3">
        <f>[1]!s_div_progress(A133,"20171231")</f>
        <v>0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2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2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2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2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2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2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2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2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>
        <f>[1]!s_div_ifdiv(A141,"2017/12/31")</f>
        <v>0</v>
      </c>
      <c r="F141" s="3">
        <f>[1]!s_div_progress(A141,"20171231")</f>
        <v>0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2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2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2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2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2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2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>
        <f>[1]!s_div_ifdiv(A147,"2017/12/31")</f>
        <v>0</v>
      </c>
      <c r="F147" s="3">
        <f>[1]!s_div_progress(A147,"20171231")</f>
        <v>0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2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>
        <f>[1]!s_div_ifdiv(A148,"2017/12/31")</f>
        <v>0</v>
      </c>
      <c r="F148" s="3">
        <f>[1]!s_div_progress(A148,"20171231")</f>
        <v>0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2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>
        <f>[1]!s_div_ifdiv(A149,"2017/12/31")</f>
        <v>0</v>
      </c>
      <c r="F149" s="3">
        <f>[1]!s_div_progress(A149,"20171231")</f>
        <v>0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2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>
        <f>[1]!s_div_ifdiv(A150,"2017/12/31")</f>
        <v>0</v>
      </c>
      <c r="F150" s="3">
        <f>[1]!s_div_progress(A150,"20171231")</f>
        <v>0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2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2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>
        <f>[1]!s_div_ifdiv(A152,"2017/12/31")</f>
        <v>0</v>
      </c>
      <c r="F152" s="3">
        <f>[1]!s_div_progress(A152,"20171231")</f>
        <v>0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2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2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>
        <f>[1]!s_div_ifdiv(A154,"2017/12/31")</f>
        <v>0</v>
      </c>
      <c r="F154" s="3">
        <f>[1]!s_div_progress(A154,"20171231")</f>
        <v>0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2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2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>
        <f>[1]!s_div_ifdiv(A156,"2017/12/31")</f>
        <v>0</v>
      </c>
      <c r="F156" s="3">
        <f>[1]!s_div_progress(A156,"20171231")</f>
        <v>0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2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2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>
        <f>[1]!s_div_ifdiv(A158,"2017/12/31")</f>
        <v>0</v>
      </c>
      <c r="F158" s="3">
        <f>[1]!s_div_progress(A158,"20171231")</f>
        <v>0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2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2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2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>
        <f>[1]!s_div_ifdiv(A161,"2017/12/31")</f>
        <v>0</v>
      </c>
      <c r="F161" s="3">
        <f>[1]!s_div_progress(A161,"20171231")</f>
        <v>0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2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>
        <f>[1]!s_div_ifdiv(A162,"2017/12/31")</f>
        <v>0</v>
      </c>
      <c r="F162" s="3">
        <f>[1]!s_div_progress(A162,"20171231")</f>
        <v>0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2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>
        <f>[1]!s_div_ifdiv(A163,"2017/12/31")</f>
        <v>0</v>
      </c>
      <c r="F163" s="3">
        <f>[1]!s_div_progress(A163,"20171231")</f>
        <v>0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2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>
        <f>[1]!s_div_ifdiv(A164,"2017/12/31")</f>
        <v>0</v>
      </c>
      <c r="F164" s="3">
        <f>[1]!s_div_progress(A164,"20171231")</f>
        <v>0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2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>
        <f>[1]!s_div_ifdiv(A165,"2017/12/31")</f>
        <v>0</v>
      </c>
      <c r="F165" s="3">
        <f>[1]!s_div_progress(A165,"20171231")</f>
        <v>0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2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2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>
        <f>[1]!s_div_ifdiv(A167,"2017/12/31")</f>
        <v>0</v>
      </c>
      <c r="F167" s="3">
        <f>[1]!s_div_progress(A167,"20171231")</f>
        <v>0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2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>
        <f>[1]!s_div_ifdiv(A168,"2017/12/31")</f>
        <v>0</v>
      </c>
      <c r="F168" s="3">
        <f>[1]!s_div_progress(A168,"20171231")</f>
        <v>0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2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2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2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 t="str">
        <f>[1]!s_div_ifdiv(A171,"2017/12/31")</f>
        <v>是</v>
      </c>
      <c r="F171" s="3" t="str">
        <f>[1]!s_div_progress(A171,"20171231")</f>
        <v>董事会预案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2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2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2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>
        <f>[1]!s_div_ifdiv(A174,"2017/12/31")</f>
        <v>0</v>
      </c>
      <c r="F174" s="3">
        <f>[1]!s_div_progress(A174,"20171231")</f>
        <v>0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2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2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2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>
        <f>[1]!s_div_ifdiv(A177,"2017/12/31")</f>
        <v>0</v>
      </c>
      <c r="F177" s="3">
        <f>[1]!s_div_progress(A177,"20171231")</f>
        <v>0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2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2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2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>
        <f>[1]!s_div_ifdiv(A180,"2017/12/31")</f>
        <v>0</v>
      </c>
      <c r="F180" s="3">
        <f>[1]!s_div_progress(A180,"20171231")</f>
        <v>0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25">
      <c r="A183" s="19" t="s">
        <v>622</v>
      </c>
      <c r="D183" s="22">
        <f>SUM(D101:D180)</f>
        <v>19.783998957256642</v>
      </c>
    </row>
    <row r="186" spans="1:18" x14ac:dyDescent="0.25">
      <c r="A186" s="5"/>
      <c r="B186" s="5"/>
      <c r="C186" s="6"/>
      <c r="E186" s="3"/>
      <c r="F186" s="13"/>
    </row>
    <row r="187" spans="1:18" x14ac:dyDescent="0.25">
      <c r="A187" s="9" t="s">
        <v>606</v>
      </c>
      <c r="B187" s="3"/>
      <c r="E187" s="4"/>
      <c r="F187" s="14"/>
    </row>
    <row r="188" spans="1:18" x14ac:dyDescent="0.2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2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>
        <f>[1]!s_div_ifdiv(A189,"2017/12/31")</f>
        <v>0</v>
      </c>
      <c r="F189" s="3">
        <f>[1]!s_div_progress(A189,"20171231")</f>
        <v>0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2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2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2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>
        <f>[1]!s_div_ifdiv(A192,"2017/12/31")</f>
        <v>0</v>
      </c>
      <c r="F192" s="3">
        <f>[1]!s_div_progress(A192,"20171231")</f>
        <v>0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2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>
        <f>[1]!s_div_ifdiv(A193,"2017/12/31")</f>
        <v>0</v>
      </c>
      <c r="F193" s="3">
        <f>[1]!s_div_progress(A193,"20171231")</f>
        <v>0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2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2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2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 t="str">
        <f>[1]!s_div_ifdiv(A196,"2017/12/31")</f>
        <v>是</v>
      </c>
      <c r="F196" s="3" t="str">
        <f>[1]!s_div_progress(A196,"20171231")</f>
        <v>董事会预案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2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2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2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2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 t="str">
        <f>[1]!s_div_ifdiv(A200,"2017/12/31")</f>
        <v>是</v>
      </c>
      <c r="F200" s="3" t="str">
        <f>[1]!s_div_progress(A200,"20171231")</f>
        <v>董事会预案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2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2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2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2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>
        <f>[1]!s_div_ifdiv(A204,"2017/12/31")</f>
        <v>0</v>
      </c>
      <c r="F204" s="3">
        <f>[1]!s_div_progress(A204,"20171231")</f>
        <v>0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2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>
        <f>[1]!s_div_ifdiv(A205,"2017/12/31")</f>
        <v>0</v>
      </c>
      <c r="F205" s="3">
        <f>[1]!s_div_progress(A205,"20171231")</f>
        <v>0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2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>
        <f>[1]!s_div_ifdiv(A206,"2017/12/31")</f>
        <v>0</v>
      </c>
      <c r="F206" s="3">
        <f>[1]!s_div_progress(A206,"20171231")</f>
        <v>0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2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>
        <f>[1]!s_div_ifdiv(A207,"2017/12/31")</f>
        <v>0</v>
      </c>
      <c r="F207" s="3">
        <f>[1]!s_div_progress(A207,"20171231")</f>
        <v>0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2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>
        <f>[1]!s_div_ifdiv(A208,"2017/12/31")</f>
        <v>0</v>
      </c>
      <c r="F208" s="3">
        <f>[1]!s_div_progress(A208,"20171231")</f>
        <v>0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2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2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2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>
        <f>[1]!s_div_ifdiv(A211,"2017/12/31")</f>
        <v>0</v>
      </c>
      <c r="F211" s="3">
        <f>[1]!s_div_progress(A211,"20171231")</f>
        <v>0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2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2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2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2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2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>
        <f>[1]!s_div_ifdiv(A216,"2017/12/31")</f>
        <v>0</v>
      </c>
      <c r="F216" s="3">
        <f>[1]!s_div_progress(A216,"20171231")</f>
        <v>0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2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2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>
        <f>[1]!s_div_ifdiv(A218,"2017/12/31")</f>
        <v>0</v>
      </c>
      <c r="F218" s="3">
        <f>[1]!s_div_progress(A218,"20171231")</f>
        <v>0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2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2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>
        <f>[1]!s_div_ifdiv(A220,"2017/12/31")</f>
        <v>0</v>
      </c>
      <c r="F220" s="3">
        <f>[1]!s_div_progress(A220,"20171231")</f>
        <v>0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2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>
        <f>[1]!s_div_ifdiv(A221,"2017/12/31")</f>
        <v>0</v>
      </c>
      <c r="F221" s="3">
        <f>[1]!s_div_progress(A221,"20171231")</f>
        <v>0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2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>
        <f>[1]!s_div_ifdiv(A222,"2017/12/31")</f>
        <v>0</v>
      </c>
      <c r="F222" s="3">
        <f>[1]!s_div_progress(A222,"20171231")</f>
        <v>0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2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2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2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2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>
        <f>[1]!s_div_ifdiv(A226,"2017/12/31")</f>
        <v>0</v>
      </c>
      <c r="F226" s="3">
        <f>[1]!s_div_progress(A226,"20171231")</f>
        <v>0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2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2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>
        <f>[1]!s_div_ifdiv(A228,"2017/12/31")</f>
        <v>0</v>
      </c>
      <c r="F228" s="3">
        <f>[1]!s_div_progress(A228,"20171231")</f>
        <v>0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2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>
        <f>[1]!s_div_ifdiv(A229,"2017/12/31")</f>
        <v>0</v>
      </c>
      <c r="F229" s="3">
        <f>[1]!s_div_progress(A229,"20171231")</f>
        <v>0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2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2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2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>
        <f>[1]!s_div_ifdiv(A232,"2017/12/31")</f>
        <v>0</v>
      </c>
      <c r="F232" s="3">
        <f>[1]!s_div_progress(A232,"20171231")</f>
        <v>0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2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2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2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2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>
        <f>[1]!s_div_ifdiv(A236,"2017/12/31")</f>
        <v>0</v>
      </c>
      <c r="F236" s="3">
        <f>[1]!s_div_progress(A236,"20171231")</f>
        <v>0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2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>
        <f>[1]!s_div_ifdiv(A237,"2017/12/31")</f>
        <v>0</v>
      </c>
      <c r="F237" s="3">
        <f>[1]!s_div_progress(A237,"20171231")</f>
        <v>0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2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2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>
        <f>[1]!s_div_ifdiv(A239,"2017/12/31")</f>
        <v>0</v>
      </c>
      <c r="F239" s="3">
        <f>[1]!s_div_progress(A239,"20171231")</f>
        <v>0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2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>
        <f>[1]!s_div_ifdiv(A240,"2017/12/31")</f>
        <v>0</v>
      </c>
      <c r="F240" s="3">
        <f>[1]!s_div_progress(A240,"20171231")</f>
        <v>0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2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>
        <f>[1]!s_div_ifdiv(A241,"2017/12/31")</f>
        <v>0</v>
      </c>
      <c r="F241" s="3">
        <f>[1]!s_div_progress(A241,"20171231")</f>
        <v>0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2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2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>
        <f>[1]!s_div_ifdiv(A243,"2017/12/31")</f>
        <v>0</v>
      </c>
      <c r="F243" s="3">
        <f>[1]!s_div_progress(A243,"20171231")</f>
        <v>0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2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2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2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2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>
        <f>[1]!s_div_ifdiv(A247,"2017/12/31")</f>
        <v>0</v>
      </c>
      <c r="F247" s="3">
        <f>[1]!s_div_progress(A247,"20171231")</f>
        <v>0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2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>
        <f>[1]!s_div_ifdiv(A248,"2017/12/31")</f>
        <v>0</v>
      </c>
      <c r="F248" s="3">
        <f>[1]!s_div_progress(A248,"20171231")</f>
        <v>0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2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2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>
        <f>[1]!s_div_ifdiv(A250,"2017/12/31")</f>
        <v>0</v>
      </c>
      <c r="F250" s="3">
        <f>[1]!s_div_progress(A250,"20171231")</f>
        <v>0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2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>
        <f>[1]!s_div_ifdiv(A251,"2017/12/31")</f>
        <v>0</v>
      </c>
      <c r="F251" s="3">
        <f>[1]!s_div_progress(A251,"20171231")</f>
        <v>0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2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2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董事会预案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2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2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2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>
        <f>[1]!s_div_ifdiv(A256,"2017/12/31")</f>
        <v>0</v>
      </c>
      <c r="F256" s="3">
        <f>[1]!s_div_progress(A256,"20171231")</f>
        <v>0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2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>
        <f>[1]!s_div_ifdiv(A257,"2017/12/31")</f>
        <v>0</v>
      </c>
      <c r="F257" s="3">
        <f>[1]!s_div_progress(A257,"20171231")</f>
        <v>0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2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2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>
        <f>[1]!s_div_ifdiv(A259,"2017/12/31")</f>
        <v>0</v>
      </c>
      <c r="F259" s="3">
        <f>[1]!s_div_progress(A259,"20171231")</f>
        <v>0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2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>
        <f>[1]!s_div_ifdiv(A260,"2017/12/31")</f>
        <v>0</v>
      </c>
      <c r="F260" s="3">
        <f>[1]!s_div_progress(A260,"20171231")</f>
        <v>0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805677693.66999996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2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>
        <f>[1]!s_div_ifdiv(A261,"2017/12/31")</f>
        <v>0</v>
      </c>
      <c r="F261" s="3">
        <f>[1]!s_div_progress(A261,"20171231")</f>
        <v>0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2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>
        <f>[1]!s_div_ifdiv(A262,"2017/12/31")</f>
        <v>0</v>
      </c>
      <c r="F262" s="3">
        <f>[1]!s_div_progress(A262,"20171231")</f>
        <v>0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2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2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2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2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2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>
        <f>[1]!s_div_ifdiv(A267,"2017/12/31")</f>
        <v>0</v>
      </c>
      <c r="F267" s="3">
        <f>[1]!s_div_progress(A267,"20171231")</f>
        <v>0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2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2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>
        <f>[1]!s_div_ifdiv(A269,"2017/12/31")</f>
        <v>0</v>
      </c>
      <c r="F269" s="3">
        <f>[1]!s_div_progress(A269,"20171231")</f>
        <v>0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2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2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2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2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2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2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>
        <f>[1]!s_div_ifdiv(A275,"2017/12/31")</f>
        <v>0</v>
      </c>
      <c r="F275" s="3">
        <f>[1]!s_div_progress(A275,"20171231")</f>
        <v>0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2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2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2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>
        <f>[1]!s_div_ifdiv(A278,"2017/12/31")</f>
        <v>0</v>
      </c>
      <c r="F278" s="3">
        <f>[1]!s_div_progress(A278,"20171231")</f>
        <v>0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2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2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>
        <f>[1]!s_div_ifdiv(A280,"2017/12/31")</f>
        <v>0</v>
      </c>
      <c r="F280" s="3">
        <f>[1]!s_div_progress(A280,"20171231")</f>
        <v>0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2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2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2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2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>
        <f>[1]!s_div_ifdiv(A284,"2017/12/31")</f>
        <v>0</v>
      </c>
      <c r="F284" s="3">
        <f>[1]!s_div_progress(A284,"20171231")</f>
        <v>0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2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>
        <f>[1]!s_div_ifdiv(A285,"2017/12/31")</f>
        <v>0</v>
      </c>
      <c r="F285" s="3">
        <f>[1]!s_div_progress(A285,"20171231")</f>
        <v>0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2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2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2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2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>
        <f>[1]!s_div_ifdiv(A289,"2017/12/31")</f>
        <v>0</v>
      </c>
      <c r="F289" s="3">
        <f>[1]!s_div_progress(A289,"20171231")</f>
        <v>0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2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>
        <f>[1]!s_div_ifdiv(A290,"2017/12/31")</f>
        <v>0</v>
      </c>
      <c r="F290" s="3">
        <f>[1]!s_div_progress(A290,"20171231")</f>
        <v>0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2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>
        <f>[1]!s_div_ifdiv(A291,"2017/12/31")</f>
        <v>0</v>
      </c>
      <c r="F291" s="3">
        <f>[1]!s_div_progress(A291,"20171231")</f>
        <v>0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2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2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>
        <f>[1]!s_div_ifdiv(A293,"2017/12/31")</f>
        <v>0</v>
      </c>
      <c r="F293" s="3">
        <f>[1]!s_div_progress(A293,"20171231")</f>
        <v>0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2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2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>
        <f>[1]!s_div_ifdiv(A295,"2017/12/31")</f>
        <v>0</v>
      </c>
      <c r="F295" s="3">
        <f>[1]!s_div_progress(A295,"20171231")</f>
        <v>0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25">
      <c r="A296" s="1"/>
      <c r="B296" s="1"/>
      <c r="C296" s="1"/>
      <c r="D296" s="1"/>
      <c r="F296" s="1"/>
      <c r="G296" s="1"/>
      <c r="H296" s="1"/>
    </row>
    <row r="297" spans="1:18" x14ac:dyDescent="0.25">
      <c r="A297" s="1"/>
      <c r="B297" s="1"/>
      <c r="C297" s="1"/>
      <c r="D297" s="1"/>
      <c r="F297" s="1"/>
      <c r="G297" s="1"/>
      <c r="H297" s="1"/>
    </row>
    <row r="298" spans="1:18" x14ac:dyDescent="0.2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25">
      <c r="A299" s="1"/>
      <c r="B299" s="1"/>
      <c r="C299" s="1"/>
      <c r="D299" s="1"/>
      <c r="F299" s="1"/>
      <c r="G299" s="1"/>
      <c r="H299" s="1"/>
    </row>
    <row r="300" spans="1:18" x14ac:dyDescent="0.25">
      <c r="A300" s="5"/>
      <c r="B300" s="5"/>
      <c r="C300" s="6"/>
      <c r="E300" s="3"/>
      <c r="F300" s="13"/>
    </row>
    <row r="301" spans="1:18" x14ac:dyDescent="0.25">
      <c r="A301" s="9" t="s">
        <v>607</v>
      </c>
      <c r="B301" s="3"/>
      <c r="E301" s="4"/>
      <c r="F301" s="14"/>
    </row>
    <row r="302" spans="1:18" x14ac:dyDescent="0.2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2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2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>
        <f>[1]!s_div_ifdiv(A304,"2017/12/31")</f>
        <v>0</v>
      </c>
      <c r="F304" s="3">
        <f>[1]!s_div_progress(A304,"20171231")</f>
        <v>0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2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>
        <f>[1]!s_div_ifdiv(A305,"2017/12/31")</f>
        <v>0</v>
      </c>
      <c r="F305" s="3">
        <f>[1]!s_div_progress(A305,"20171231")</f>
        <v>0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2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2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2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2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>
        <f>[1]!s_div_ifdiv(A309,"2017/12/31")</f>
        <v>0</v>
      </c>
      <c r="F309" s="3">
        <f>[1]!s_div_progress(A309,"20171231")</f>
        <v>0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2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2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2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2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>
        <f>[1]!s_div_ifdiv(A313,"2017/12/31")</f>
        <v>0</v>
      </c>
      <c r="F313" s="3">
        <f>[1]!s_div_progress(A313,"20171231")</f>
        <v>0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2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>
        <f>[1]!s_div_ifdiv(A314,"2017/12/31")</f>
        <v>0</v>
      </c>
      <c r="F314" s="3">
        <f>[1]!s_div_progress(A314,"20171231")</f>
        <v>0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2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>
        <f>[1]!s_div_ifdiv(A315,"2017/12/31")</f>
        <v>0</v>
      </c>
      <c r="F315" s="3">
        <f>[1]!s_div_progress(A315,"20171231")</f>
        <v>0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2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2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2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2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>
        <f>[1]!s_div_ifdiv(A319,"2017/12/31")</f>
        <v>0</v>
      </c>
      <c r="F319" s="3">
        <f>[1]!s_div_progress(A319,"20171231")</f>
        <v>0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2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>
        <f>[1]!s_div_ifdiv(A320,"2017/12/31")</f>
        <v>0</v>
      </c>
      <c r="F320" s="3">
        <f>[1]!s_div_progress(A320,"20171231")</f>
        <v>0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2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>
        <f>[1]!s_div_ifdiv(A321,"2017/12/31")</f>
        <v>0</v>
      </c>
      <c r="F321" s="3">
        <f>[1]!s_div_progress(A321,"20171231")</f>
        <v>0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2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2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>
        <f>[1]!s_div_ifdiv(A323,"2017/12/31")</f>
        <v>0</v>
      </c>
      <c r="F323" s="3">
        <f>[1]!s_div_progress(A323,"20171231")</f>
        <v>0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2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>
        <f>[1]!s_div_ifdiv(A324,"2017/12/31")</f>
        <v>0</v>
      </c>
      <c r="F324" s="3">
        <f>[1]!s_div_progress(A324,"20171231")</f>
        <v>0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2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>
        <f>[1]!s_div_ifdiv(A325,"2017/12/31")</f>
        <v>0</v>
      </c>
      <c r="F325" s="3">
        <f>[1]!s_div_progress(A325,"20171231")</f>
        <v>0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2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>
        <f>[1]!s_div_ifdiv(A326,"2017/12/31")</f>
        <v>0</v>
      </c>
      <c r="F326" s="3">
        <f>[1]!s_div_progress(A326,"20171231")</f>
        <v>0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2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2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>
        <f>[1]!s_div_ifdiv(A328,"2017/12/31")</f>
        <v>0</v>
      </c>
      <c r="F328" s="3">
        <f>[1]!s_div_progress(A328,"20171231")</f>
        <v>0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2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2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>
        <f>[1]!s_div_ifdiv(A330,"2017/12/31")</f>
        <v>0</v>
      </c>
      <c r="F330" s="3">
        <f>[1]!s_div_progress(A330,"20171231")</f>
        <v>0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2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2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>
        <f>[1]!s_div_ifdiv(A332,"2017/12/31")</f>
        <v>0</v>
      </c>
      <c r="F332" s="3">
        <f>[1]!s_div_progress(A332,"20171231")</f>
        <v>0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2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>
        <f>[1]!s_div_ifdiv(A333,"2017/12/31")</f>
        <v>0</v>
      </c>
      <c r="F333" s="3">
        <f>[1]!s_div_progress(A333,"20171231")</f>
        <v>0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2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>
        <f>[1]!s_div_ifdiv(A334,"2017/12/31")</f>
        <v>0</v>
      </c>
      <c r="F334" s="3">
        <f>[1]!s_div_progress(A334,"20171231")</f>
        <v>0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2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2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2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25">
      <c r="A338" s="5"/>
      <c r="B338" s="5"/>
      <c r="C338" s="6"/>
      <c r="E338" s="3"/>
      <c r="F338" s="13"/>
    </row>
    <row r="339" spans="1:18" x14ac:dyDescent="0.25">
      <c r="A339" s="5"/>
      <c r="B339" s="5"/>
      <c r="C339" s="6"/>
      <c r="E339" s="3"/>
      <c r="F339" s="13"/>
    </row>
    <row r="340" spans="1:18" x14ac:dyDescent="0.2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25">
      <c r="A341" s="5"/>
      <c r="B341" s="5"/>
      <c r="C341" s="6"/>
      <c r="E341" s="3"/>
      <c r="F341" s="13"/>
    </row>
    <row r="342" spans="1:18" x14ac:dyDescent="0.25">
      <c r="A342" s="5"/>
      <c r="B342" s="5"/>
      <c r="C342" s="6"/>
      <c r="E342" s="3"/>
      <c r="F342" s="13"/>
    </row>
    <row r="343" spans="1:18" x14ac:dyDescent="0.25">
      <c r="A343" s="5"/>
      <c r="B343" s="5"/>
      <c r="C343" s="6"/>
      <c r="E343" s="3"/>
      <c r="F343" s="13"/>
    </row>
    <row r="344" spans="1:18" x14ac:dyDescent="0.25">
      <c r="A344" s="9" t="s">
        <v>620</v>
      </c>
      <c r="B344" s="3"/>
      <c r="E344" s="4"/>
      <c r="F344" s="14"/>
    </row>
    <row r="345" spans="1:18" x14ac:dyDescent="0.2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2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>
        <f>[1]!s_div_ifdiv(A346,"2017/12/31")</f>
        <v>0</v>
      </c>
      <c r="F346" s="3">
        <f>[1]!s_div_progress(A346,"20171231")</f>
        <v>0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2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2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>
        <f>[1]!s_div_ifdiv(A348,"2017/12/31")</f>
        <v>0</v>
      </c>
      <c r="F348" s="3">
        <f>[1]!s_div_progress(A348,"20171231")</f>
        <v>0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2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>
        <f>[1]!s_div_ifdiv(A349,"2017/12/31")</f>
        <v>0</v>
      </c>
      <c r="F349" s="3">
        <f>[1]!s_div_progress(A349,"20171231")</f>
        <v>0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2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>
        <f>[1]!s_div_ifdiv(A350,"2017/12/31")</f>
        <v>0</v>
      </c>
      <c r="F350" s="3">
        <f>[1]!s_div_progress(A350,"20171231")</f>
        <v>0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2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>
        <f>[1]!s_div_ifdiv(A351,"2017/12/31")</f>
        <v>0</v>
      </c>
      <c r="F351" s="3">
        <f>[1]!s_div_progress(A351,"20171231")</f>
        <v>0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25">
      <c r="A354" s="19" t="s">
        <v>622</v>
      </c>
      <c r="D354" s="22">
        <f>SUM(D346:D351)</f>
        <v>2.5738946406401024</v>
      </c>
    </row>
    <row r="358" spans="1:18" s="4" customFormat="1" x14ac:dyDescent="0.2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2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2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2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2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2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2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2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2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2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2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2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2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2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2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2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2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2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2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2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2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2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2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2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2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2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2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25">
      <c r="A401" s="21" t="s">
        <v>624</v>
      </c>
      <c r="B401" s="17">
        <f>D54</f>
        <v>1.0004167240990938</v>
      </c>
      <c r="C401" s="17">
        <v>0</v>
      </c>
      <c r="D401" s="17">
        <f t="shared" ref="D401:D409" si="23">B401+C401</f>
        <v>1.0004167240990938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25">
      <c r="A402" s="21" t="s">
        <v>626</v>
      </c>
      <c r="B402" s="17">
        <f>D94</f>
        <v>8.4307107143104769</v>
      </c>
      <c r="C402" s="17">
        <v>0</v>
      </c>
      <c r="D402" s="17">
        <f t="shared" si="23"/>
        <v>8.4307107143104769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25">
      <c r="A403" s="21" t="s">
        <v>627</v>
      </c>
      <c r="B403" s="17">
        <f>D183</f>
        <v>19.783998957256642</v>
      </c>
      <c r="C403" s="17">
        <v>0</v>
      </c>
      <c r="D403" s="17">
        <f t="shared" si="23"/>
        <v>19.783998957256642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2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2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2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2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2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2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2018-03-23T00:57:55Z</dcterms:modified>
</cp:coreProperties>
</file>