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495" windowWidth="4770" windowHeight="2010" activeTab="5"/>
  </bookViews>
  <sheets>
    <sheet name="2017" sheetId="2" r:id="rId1"/>
    <sheet name="2016" sheetId="4" r:id="rId2"/>
    <sheet name="2015" sheetId="5" r:id="rId3"/>
    <sheet name="2014" sheetId="6" r:id="rId4"/>
    <sheet name="2013" sheetId="7" r:id="rId5"/>
    <sheet name="2012" sheetId="8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N245" i="8" l="1"/>
  <c r="O245" i="8"/>
  <c r="P245" i="8"/>
  <c r="N246" i="8"/>
  <c r="O246" i="8"/>
  <c r="P246" i="8"/>
  <c r="N247" i="8"/>
  <c r="O247" i="8"/>
  <c r="P247" i="8"/>
  <c r="N248" i="8"/>
  <c r="O248" i="8"/>
  <c r="P248" i="8"/>
  <c r="N249" i="8"/>
  <c r="O249" i="8"/>
  <c r="P249" i="8"/>
  <c r="P244" i="8"/>
  <c r="O244" i="8"/>
  <c r="N244" i="8"/>
  <c r="P243" i="8"/>
  <c r="O243" i="8"/>
  <c r="N243" i="8"/>
  <c r="P242" i="8"/>
  <c r="O242" i="8"/>
  <c r="N242" i="8"/>
  <c r="P241" i="8"/>
  <c r="O241" i="8"/>
  <c r="N241" i="8"/>
  <c r="P240" i="8"/>
  <c r="O240" i="8"/>
  <c r="N240" i="8"/>
  <c r="P239" i="8"/>
  <c r="O239" i="8"/>
  <c r="N239" i="8"/>
  <c r="P238" i="8"/>
  <c r="O238" i="8"/>
  <c r="N238" i="8"/>
  <c r="P237" i="8"/>
  <c r="O237" i="8"/>
  <c r="N237" i="8"/>
  <c r="P236" i="8"/>
  <c r="O236" i="8"/>
  <c r="N236" i="8"/>
  <c r="P235" i="8"/>
  <c r="O235" i="8"/>
  <c r="N235" i="8"/>
  <c r="P234" i="8"/>
  <c r="O234" i="8"/>
  <c r="N234" i="8"/>
  <c r="P233" i="8"/>
  <c r="O233" i="8"/>
  <c r="N233" i="8"/>
  <c r="P232" i="8"/>
  <c r="O232" i="8"/>
  <c r="N232" i="8"/>
  <c r="P231" i="8"/>
  <c r="O231" i="8"/>
  <c r="N231" i="8"/>
  <c r="P230" i="8"/>
  <c r="O230" i="8"/>
  <c r="N230" i="8"/>
  <c r="P229" i="8"/>
  <c r="O229" i="8"/>
  <c r="N229" i="8"/>
  <c r="P228" i="8"/>
  <c r="O228" i="8"/>
  <c r="N228" i="8"/>
  <c r="P227" i="8"/>
  <c r="O227" i="8"/>
  <c r="N227" i="8"/>
  <c r="P226" i="8"/>
  <c r="O226" i="8"/>
  <c r="N226" i="8"/>
  <c r="P225" i="8"/>
  <c r="O225" i="8"/>
  <c r="N225" i="8"/>
  <c r="P224" i="8"/>
  <c r="O224" i="8"/>
  <c r="N224" i="8"/>
  <c r="P223" i="8"/>
  <c r="O223" i="8"/>
  <c r="N223" i="8"/>
  <c r="P222" i="8"/>
  <c r="O222" i="8"/>
  <c r="N222" i="8"/>
  <c r="P221" i="8"/>
  <c r="O221" i="8"/>
  <c r="N221" i="8"/>
  <c r="P220" i="8"/>
  <c r="O220" i="8"/>
  <c r="N220" i="8"/>
  <c r="P219" i="8"/>
  <c r="O219" i="8"/>
  <c r="N219" i="8"/>
  <c r="P218" i="8"/>
  <c r="O218" i="8"/>
  <c r="N218" i="8"/>
  <c r="P217" i="8"/>
  <c r="O217" i="8"/>
  <c r="N217" i="8"/>
  <c r="P216" i="8"/>
  <c r="O216" i="8"/>
  <c r="N216" i="8"/>
  <c r="P215" i="8"/>
  <c r="O215" i="8"/>
  <c r="N215" i="8"/>
  <c r="P214" i="8"/>
  <c r="O214" i="8"/>
  <c r="N214" i="8"/>
  <c r="P213" i="8"/>
  <c r="O213" i="8"/>
  <c r="N213" i="8"/>
  <c r="P212" i="8"/>
  <c r="O212" i="8"/>
  <c r="N212" i="8"/>
  <c r="P211" i="8"/>
  <c r="O211" i="8"/>
  <c r="N211" i="8"/>
  <c r="P210" i="8"/>
  <c r="O210" i="8"/>
  <c r="N210" i="8"/>
  <c r="P209" i="8"/>
  <c r="O209" i="8"/>
  <c r="N209" i="8"/>
  <c r="P208" i="8"/>
  <c r="O208" i="8"/>
  <c r="N208" i="8"/>
  <c r="P207" i="8"/>
  <c r="O207" i="8"/>
  <c r="N207" i="8"/>
  <c r="P206" i="8"/>
  <c r="O206" i="8"/>
  <c r="N206" i="8"/>
  <c r="P205" i="8"/>
  <c r="O205" i="8"/>
  <c r="N205" i="8"/>
  <c r="P204" i="8"/>
  <c r="O204" i="8"/>
  <c r="N204" i="8"/>
  <c r="P203" i="8"/>
  <c r="O203" i="8"/>
  <c r="N203" i="8"/>
  <c r="P202" i="8"/>
  <c r="O202" i="8"/>
  <c r="N202" i="8"/>
  <c r="P201" i="8"/>
  <c r="O201" i="8"/>
  <c r="N201" i="8"/>
  <c r="P200" i="8"/>
  <c r="O200" i="8"/>
  <c r="N200" i="8"/>
  <c r="P199" i="8"/>
  <c r="O199" i="8"/>
  <c r="N199" i="8"/>
  <c r="P198" i="8"/>
  <c r="O198" i="8"/>
  <c r="N198" i="8"/>
  <c r="P197" i="8"/>
  <c r="O197" i="8"/>
  <c r="N197" i="8"/>
  <c r="P196" i="8"/>
  <c r="O196" i="8"/>
  <c r="N196" i="8"/>
  <c r="P195" i="8"/>
  <c r="O195" i="8"/>
  <c r="N195" i="8"/>
  <c r="P194" i="8"/>
  <c r="O194" i="8"/>
  <c r="N194" i="8"/>
  <c r="P193" i="8"/>
  <c r="O193" i="8"/>
  <c r="N193" i="8"/>
  <c r="P192" i="8"/>
  <c r="O192" i="8"/>
  <c r="N192" i="8"/>
  <c r="P191" i="8"/>
  <c r="O191" i="8"/>
  <c r="N191" i="8"/>
  <c r="P190" i="8"/>
  <c r="O190" i="8"/>
  <c r="N190" i="8"/>
  <c r="P189" i="8"/>
  <c r="O189" i="8"/>
  <c r="N189" i="8"/>
  <c r="P188" i="8"/>
  <c r="O188" i="8"/>
  <c r="N188" i="8"/>
  <c r="P187" i="8"/>
  <c r="O187" i="8"/>
  <c r="N187" i="8"/>
  <c r="P186" i="8"/>
  <c r="O186" i="8"/>
  <c r="N186" i="8"/>
  <c r="P185" i="8"/>
  <c r="O185" i="8"/>
  <c r="N185" i="8"/>
  <c r="P184" i="8"/>
  <c r="O184" i="8"/>
  <c r="N184" i="8"/>
  <c r="P183" i="8"/>
  <c r="O183" i="8"/>
  <c r="N183" i="8"/>
  <c r="P182" i="8"/>
  <c r="O182" i="8"/>
  <c r="N182" i="8"/>
  <c r="P181" i="8"/>
  <c r="O181" i="8"/>
  <c r="N181" i="8"/>
  <c r="P180" i="8"/>
  <c r="O180" i="8"/>
  <c r="N180" i="8"/>
  <c r="P179" i="8"/>
  <c r="O179" i="8"/>
  <c r="N179" i="8"/>
  <c r="P178" i="8"/>
  <c r="O178" i="8"/>
  <c r="N178" i="8"/>
  <c r="P177" i="8"/>
  <c r="O177" i="8"/>
  <c r="N177" i="8"/>
  <c r="P176" i="8"/>
  <c r="O176" i="8"/>
  <c r="N176" i="8"/>
  <c r="P175" i="8"/>
  <c r="O175" i="8"/>
  <c r="N175" i="8"/>
  <c r="P174" i="8"/>
  <c r="O174" i="8"/>
  <c r="N174" i="8"/>
  <c r="P173" i="8"/>
  <c r="O173" i="8"/>
  <c r="N173" i="8"/>
  <c r="P172" i="8"/>
  <c r="O172" i="8"/>
  <c r="N172" i="8"/>
  <c r="P171" i="8"/>
  <c r="O171" i="8"/>
  <c r="N171" i="8"/>
  <c r="P170" i="8"/>
  <c r="O170" i="8"/>
  <c r="N170" i="8"/>
  <c r="P169" i="8"/>
  <c r="O169" i="8"/>
  <c r="N169" i="8"/>
  <c r="P168" i="8"/>
  <c r="O168" i="8"/>
  <c r="N168" i="8"/>
  <c r="P167" i="8"/>
  <c r="O167" i="8"/>
  <c r="N167" i="8"/>
  <c r="P166" i="8"/>
  <c r="O166" i="8"/>
  <c r="N166" i="8"/>
  <c r="P165" i="8"/>
  <c r="O165" i="8"/>
  <c r="N165" i="8"/>
  <c r="P164" i="8"/>
  <c r="O164" i="8"/>
  <c r="N164" i="8"/>
  <c r="P163" i="8"/>
  <c r="O163" i="8"/>
  <c r="N163" i="8"/>
  <c r="P162" i="8"/>
  <c r="O162" i="8"/>
  <c r="N162" i="8"/>
  <c r="P161" i="8"/>
  <c r="O161" i="8"/>
  <c r="N161" i="8"/>
  <c r="P160" i="8"/>
  <c r="O160" i="8"/>
  <c r="N160" i="8"/>
  <c r="P159" i="8"/>
  <c r="O159" i="8"/>
  <c r="N159" i="8"/>
  <c r="P158" i="8"/>
  <c r="O158" i="8"/>
  <c r="N158" i="8"/>
  <c r="P157" i="8"/>
  <c r="O157" i="8"/>
  <c r="N157" i="8"/>
  <c r="P156" i="8"/>
  <c r="O156" i="8"/>
  <c r="N156" i="8"/>
  <c r="P155" i="8"/>
  <c r="O155" i="8"/>
  <c r="N155" i="8"/>
  <c r="P154" i="8"/>
  <c r="O154" i="8"/>
  <c r="N154" i="8"/>
  <c r="P153" i="8"/>
  <c r="O153" i="8"/>
  <c r="N153" i="8"/>
  <c r="P152" i="8"/>
  <c r="O152" i="8"/>
  <c r="N152" i="8"/>
  <c r="P151" i="8"/>
  <c r="O151" i="8"/>
  <c r="N151" i="8"/>
  <c r="P150" i="8"/>
  <c r="O150" i="8"/>
  <c r="N150" i="8"/>
  <c r="P149" i="8"/>
  <c r="O149" i="8"/>
  <c r="N149" i="8"/>
  <c r="P148" i="8"/>
  <c r="O148" i="8"/>
  <c r="N148" i="8"/>
  <c r="P147" i="8"/>
  <c r="O147" i="8"/>
  <c r="N147" i="8"/>
  <c r="P146" i="8"/>
  <c r="O146" i="8"/>
  <c r="N146" i="8"/>
  <c r="P145" i="8"/>
  <c r="O145" i="8"/>
  <c r="N145" i="8"/>
  <c r="P144" i="8"/>
  <c r="O144" i="8"/>
  <c r="N144" i="8"/>
  <c r="P143" i="8"/>
  <c r="O143" i="8"/>
  <c r="N143" i="8"/>
  <c r="P142" i="8"/>
  <c r="O142" i="8"/>
  <c r="N142" i="8"/>
  <c r="P141" i="8"/>
  <c r="O141" i="8"/>
  <c r="N141" i="8"/>
  <c r="P140" i="8"/>
  <c r="O140" i="8"/>
  <c r="N140" i="8"/>
  <c r="P139" i="8"/>
  <c r="O139" i="8"/>
  <c r="N139" i="8"/>
  <c r="P138" i="8"/>
  <c r="O138" i="8"/>
  <c r="N138" i="8"/>
  <c r="P137" i="8"/>
  <c r="O137" i="8"/>
  <c r="N137" i="8"/>
  <c r="P136" i="8"/>
  <c r="O136" i="8"/>
  <c r="N136" i="8"/>
  <c r="P135" i="8"/>
  <c r="O135" i="8"/>
  <c r="N135" i="8"/>
  <c r="P134" i="8"/>
  <c r="O134" i="8"/>
  <c r="N134" i="8"/>
  <c r="P133" i="8"/>
  <c r="O133" i="8"/>
  <c r="N133" i="8"/>
  <c r="P132" i="8"/>
  <c r="O132" i="8"/>
  <c r="N132" i="8"/>
  <c r="P131" i="8"/>
  <c r="O131" i="8"/>
  <c r="N131" i="8"/>
  <c r="P130" i="8"/>
  <c r="O130" i="8"/>
  <c r="N130" i="8"/>
  <c r="P129" i="8"/>
  <c r="O129" i="8"/>
  <c r="N129" i="8"/>
  <c r="P128" i="8"/>
  <c r="O128" i="8"/>
  <c r="N128" i="8"/>
  <c r="P127" i="8"/>
  <c r="O127" i="8"/>
  <c r="N127" i="8"/>
  <c r="P126" i="8"/>
  <c r="O126" i="8"/>
  <c r="N126" i="8"/>
  <c r="P125" i="8"/>
  <c r="O125" i="8"/>
  <c r="N125" i="8"/>
  <c r="P124" i="8"/>
  <c r="O124" i="8"/>
  <c r="N124" i="8"/>
  <c r="P123" i="8"/>
  <c r="O123" i="8"/>
  <c r="N123" i="8"/>
  <c r="P122" i="8"/>
  <c r="O122" i="8"/>
  <c r="N122" i="8"/>
  <c r="P121" i="8"/>
  <c r="O121" i="8"/>
  <c r="N121" i="8"/>
  <c r="P120" i="8"/>
  <c r="O120" i="8"/>
  <c r="N120" i="8"/>
  <c r="P119" i="8"/>
  <c r="O119" i="8"/>
  <c r="N119" i="8"/>
  <c r="P118" i="8"/>
  <c r="O118" i="8"/>
  <c r="N118" i="8"/>
  <c r="P117" i="8"/>
  <c r="O117" i="8"/>
  <c r="N117" i="8"/>
  <c r="P116" i="8"/>
  <c r="O116" i="8"/>
  <c r="N116" i="8"/>
  <c r="P115" i="8"/>
  <c r="O115" i="8"/>
  <c r="N115" i="8"/>
  <c r="P114" i="8"/>
  <c r="O114" i="8"/>
  <c r="N114" i="8"/>
  <c r="P113" i="8"/>
  <c r="O113" i="8"/>
  <c r="N113" i="8"/>
  <c r="P112" i="8"/>
  <c r="O112" i="8"/>
  <c r="N112" i="8"/>
  <c r="P111" i="8"/>
  <c r="O111" i="8"/>
  <c r="N111" i="8"/>
  <c r="P110" i="8"/>
  <c r="O110" i="8"/>
  <c r="N110" i="8"/>
  <c r="P109" i="8"/>
  <c r="O109" i="8"/>
  <c r="N109" i="8"/>
  <c r="P108" i="8"/>
  <c r="O108" i="8"/>
  <c r="N108" i="8"/>
  <c r="P107" i="8"/>
  <c r="O107" i="8"/>
  <c r="N107" i="8"/>
  <c r="P106" i="8"/>
  <c r="O106" i="8"/>
  <c r="N106" i="8"/>
  <c r="P105" i="8"/>
  <c r="O105" i="8"/>
  <c r="N105" i="8"/>
  <c r="P104" i="8"/>
  <c r="O104" i="8"/>
  <c r="N104" i="8"/>
  <c r="P103" i="8"/>
  <c r="O103" i="8"/>
  <c r="N103" i="8"/>
  <c r="P102" i="8"/>
  <c r="O102" i="8"/>
  <c r="N102" i="8"/>
  <c r="P101" i="8"/>
  <c r="O101" i="8"/>
  <c r="N101" i="8"/>
  <c r="P100" i="8"/>
  <c r="O100" i="8"/>
  <c r="N100" i="8"/>
  <c r="P99" i="8"/>
  <c r="O99" i="8"/>
  <c r="N99" i="8"/>
  <c r="P98" i="8"/>
  <c r="O98" i="8"/>
  <c r="N98" i="8"/>
  <c r="P97" i="8"/>
  <c r="O97" i="8"/>
  <c r="N97" i="8"/>
  <c r="P96" i="8"/>
  <c r="O96" i="8"/>
  <c r="N96" i="8"/>
  <c r="P95" i="8"/>
  <c r="O95" i="8"/>
  <c r="N95" i="8"/>
  <c r="P94" i="8"/>
  <c r="O94" i="8"/>
  <c r="N94" i="8"/>
  <c r="P93" i="8"/>
  <c r="O93" i="8"/>
  <c r="N93" i="8"/>
  <c r="P92" i="8"/>
  <c r="O92" i="8"/>
  <c r="N92" i="8"/>
  <c r="P91" i="8"/>
  <c r="O91" i="8"/>
  <c r="N91" i="8"/>
  <c r="P90" i="8"/>
  <c r="O90" i="8"/>
  <c r="N90" i="8"/>
  <c r="P89" i="8"/>
  <c r="O89" i="8"/>
  <c r="N89" i="8"/>
  <c r="P88" i="8"/>
  <c r="O88" i="8"/>
  <c r="N88" i="8"/>
  <c r="P87" i="8"/>
  <c r="O87" i="8"/>
  <c r="N87" i="8"/>
  <c r="P86" i="8"/>
  <c r="O86" i="8"/>
  <c r="N86" i="8"/>
  <c r="P85" i="8"/>
  <c r="O85" i="8"/>
  <c r="N85" i="8"/>
  <c r="P84" i="8"/>
  <c r="O84" i="8"/>
  <c r="N84" i="8"/>
  <c r="P83" i="8"/>
  <c r="O83" i="8"/>
  <c r="N83" i="8"/>
  <c r="P82" i="8"/>
  <c r="O82" i="8"/>
  <c r="N82" i="8"/>
  <c r="P81" i="8"/>
  <c r="O81" i="8"/>
  <c r="N81" i="8"/>
  <c r="P80" i="8"/>
  <c r="O80" i="8"/>
  <c r="N80" i="8"/>
  <c r="P79" i="8"/>
  <c r="O79" i="8"/>
  <c r="N79" i="8"/>
  <c r="P78" i="8"/>
  <c r="O78" i="8"/>
  <c r="N78" i="8"/>
  <c r="P77" i="8"/>
  <c r="O77" i="8"/>
  <c r="N77" i="8"/>
  <c r="P76" i="8"/>
  <c r="O76" i="8"/>
  <c r="N76" i="8"/>
  <c r="P75" i="8"/>
  <c r="O75" i="8"/>
  <c r="N75" i="8"/>
  <c r="P74" i="8"/>
  <c r="O74" i="8"/>
  <c r="N74" i="8"/>
  <c r="P73" i="8"/>
  <c r="O73" i="8"/>
  <c r="N73" i="8"/>
  <c r="P72" i="8"/>
  <c r="O72" i="8"/>
  <c r="N72" i="8"/>
  <c r="P71" i="8"/>
  <c r="O71" i="8"/>
  <c r="N71" i="8"/>
  <c r="P70" i="8"/>
  <c r="O70" i="8"/>
  <c r="N70" i="8"/>
  <c r="P69" i="8"/>
  <c r="O69" i="8"/>
  <c r="N69" i="8"/>
  <c r="P68" i="8"/>
  <c r="O68" i="8"/>
  <c r="N68" i="8"/>
  <c r="P67" i="8"/>
  <c r="O67" i="8"/>
  <c r="N67" i="8"/>
  <c r="P66" i="8"/>
  <c r="O66" i="8"/>
  <c r="N66" i="8"/>
  <c r="P65" i="8"/>
  <c r="O65" i="8"/>
  <c r="N65" i="8"/>
  <c r="P64" i="8"/>
  <c r="O64" i="8"/>
  <c r="N64" i="8"/>
  <c r="P63" i="8"/>
  <c r="O63" i="8"/>
  <c r="N63" i="8"/>
  <c r="P62" i="8"/>
  <c r="O62" i="8"/>
  <c r="N62" i="8"/>
  <c r="P61" i="8"/>
  <c r="O61" i="8"/>
  <c r="N61" i="8"/>
  <c r="P60" i="8"/>
  <c r="O60" i="8"/>
  <c r="N60" i="8"/>
  <c r="P59" i="8"/>
  <c r="O59" i="8"/>
  <c r="N59" i="8"/>
  <c r="P58" i="8"/>
  <c r="O58" i="8"/>
  <c r="N58" i="8"/>
  <c r="P57" i="8"/>
  <c r="O57" i="8"/>
  <c r="N57" i="8"/>
  <c r="P56" i="8"/>
  <c r="O56" i="8"/>
  <c r="N56" i="8"/>
  <c r="P55" i="8"/>
  <c r="O55" i="8"/>
  <c r="N55" i="8"/>
  <c r="P54" i="8"/>
  <c r="O54" i="8"/>
  <c r="N54" i="8"/>
  <c r="P53" i="8"/>
  <c r="O53" i="8"/>
  <c r="N53" i="8"/>
  <c r="P52" i="8"/>
  <c r="O52" i="8"/>
  <c r="N52" i="8"/>
  <c r="P51" i="8"/>
  <c r="O51" i="8"/>
  <c r="N51" i="8"/>
  <c r="P50" i="8"/>
  <c r="O50" i="8"/>
  <c r="N50" i="8"/>
  <c r="P49" i="8"/>
  <c r="O49" i="8"/>
  <c r="N49" i="8"/>
  <c r="P48" i="8"/>
  <c r="O48" i="8"/>
  <c r="N48" i="8"/>
  <c r="P47" i="8"/>
  <c r="O47" i="8"/>
  <c r="N47" i="8"/>
  <c r="P46" i="8"/>
  <c r="O46" i="8"/>
  <c r="N46" i="8"/>
  <c r="P45" i="8"/>
  <c r="O45" i="8"/>
  <c r="N45" i="8"/>
  <c r="P44" i="8"/>
  <c r="O44" i="8"/>
  <c r="N44" i="8"/>
  <c r="P43" i="8"/>
  <c r="O43" i="8"/>
  <c r="N43" i="8"/>
  <c r="P42" i="8"/>
  <c r="O42" i="8"/>
  <c r="N42" i="8"/>
  <c r="P41" i="8"/>
  <c r="O41" i="8"/>
  <c r="N41" i="8"/>
  <c r="P40" i="8"/>
  <c r="O40" i="8"/>
  <c r="N40" i="8"/>
  <c r="P39" i="8"/>
  <c r="O39" i="8"/>
  <c r="N39" i="8"/>
  <c r="P38" i="8"/>
  <c r="O38" i="8"/>
  <c r="N38" i="8"/>
  <c r="P37" i="8"/>
  <c r="O37" i="8"/>
  <c r="N37" i="8"/>
  <c r="P36" i="8"/>
  <c r="O36" i="8"/>
  <c r="N36" i="8"/>
  <c r="P35" i="8"/>
  <c r="O35" i="8"/>
  <c r="N35" i="8"/>
  <c r="P34" i="8"/>
  <c r="O34" i="8"/>
  <c r="N34" i="8"/>
  <c r="P33" i="8"/>
  <c r="O33" i="8"/>
  <c r="N33" i="8"/>
  <c r="P32" i="8"/>
  <c r="O32" i="8"/>
  <c r="N32" i="8"/>
  <c r="P31" i="8"/>
  <c r="O31" i="8"/>
  <c r="N31" i="8"/>
  <c r="P30" i="8"/>
  <c r="O30" i="8"/>
  <c r="N30" i="8"/>
  <c r="P29" i="8"/>
  <c r="O29" i="8"/>
  <c r="N29" i="8"/>
  <c r="P28" i="8"/>
  <c r="O28" i="8"/>
  <c r="N28" i="8"/>
  <c r="P27" i="8"/>
  <c r="O27" i="8"/>
  <c r="N27" i="8"/>
  <c r="P26" i="8"/>
  <c r="O26" i="8"/>
  <c r="N26" i="8"/>
  <c r="P25" i="8"/>
  <c r="O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9" i="8"/>
  <c r="O19" i="8"/>
  <c r="N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N7" i="8"/>
  <c r="P244" i="7"/>
  <c r="O244" i="7"/>
  <c r="N244" i="7"/>
  <c r="P243" i="7"/>
  <c r="O243" i="7"/>
  <c r="N243" i="7"/>
  <c r="P242" i="7"/>
  <c r="O242" i="7"/>
  <c r="N242" i="7"/>
  <c r="P241" i="7"/>
  <c r="O241" i="7"/>
  <c r="N241" i="7"/>
  <c r="P240" i="7"/>
  <c r="O240" i="7"/>
  <c r="N240" i="7"/>
  <c r="P239" i="7"/>
  <c r="O239" i="7"/>
  <c r="N239" i="7"/>
  <c r="P238" i="7"/>
  <c r="O238" i="7"/>
  <c r="N238" i="7"/>
  <c r="P237" i="7"/>
  <c r="O237" i="7"/>
  <c r="N237" i="7"/>
  <c r="P236" i="7"/>
  <c r="O236" i="7"/>
  <c r="N236" i="7"/>
  <c r="P235" i="7"/>
  <c r="O235" i="7"/>
  <c r="N235" i="7"/>
  <c r="P234" i="7"/>
  <c r="O234" i="7"/>
  <c r="N234" i="7"/>
  <c r="P233" i="7"/>
  <c r="O233" i="7"/>
  <c r="N233" i="7"/>
  <c r="P232" i="7"/>
  <c r="O232" i="7"/>
  <c r="N232" i="7"/>
  <c r="P231" i="7"/>
  <c r="O231" i="7"/>
  <c r="N231" i="7"/>
  <c r="P230" i="7"/>
  <c r="O230" i="7"/>
  <c r="N230" i="7"/>
  <c r="P229" i="7"/>
  <c r="O229" i="7"/>
  <c r="N229" i="7"/>
  <c r="P228" i="7"/>
  <c r="O228" i="7"/>
  <c r="N228" i="7"/>
  <c r="P227" i="7"/>
  <c r="O227" i="7"/>
  <c r="N227" i="7"/>
  <c r="P226" i="7"/>
  <c r="O226" i="7"/>
  <c r="N226" i="7"/>
  <c r="P225" i="7"/>
  <c r="O225" i="7"/>
  <c r="N225" i="7"/>
  <c r="P224" i="7"/>
  <c r="O224" i="7"/>
  <c r="N224" i="7"/>
  <c r="P223" i="7"/>
  <c r="O223" i="7"/>
  <c r="N223" i="7"/>
  <c r="P222" i="7"/>
  <c r="O222" i="7"/>
  <c r="N222" i="7"/>
  <c r="P221" i="7"/>
  <c r="O221" i="7"/>
  <c r="N221" i="7"/>
  <c r="P220" i="7"/>
  <c r="O220" i="7"/>
  <c r="N220" i="7"/>
  <c r="P219" i="7"/>
  <c r="O219" i="7"/>
  <c r="N219" i="7"/>
  <c r="P218" i="7"/>
  <c r="O218" i="7"/>
  <c r="N218" i="7"/>
  <c r="P217" i="7"/>
  <c r="O217" i="7"/>
  <c r="N217" i="7"/>
  <c r="P216" i="7"/>
  <c r="O216" i="7"/>
  <c r="N216" i="7"/>
  <c r="P215" i="7"/>
  <c r="O215" i="7"/>
  <c r="N215" i="7"/>
  <c r="P214" i="7"/>
  <c r="O214" i="7"/>
  <c r="N214" i="7"/>
  <c r="P213" i="7"/>
  <c r="O213" i="7"/>
  <c r="N213" i="7"/>
  <c r="P212" i="7"/>
  <c r="O212" i="7"/>
  <c r="N212" i="7"/>
  <c r="P211" i="7"/>
  <c r="O211" i="7"/>
  <c r="N211" i="7"/>
  <c r="P210" i="7"/>
  <c r="O210" i="7"/>
  <c r="N210" i="7"/>
  <c r="P209" i="7"/>
  <c r="O209" i="7"/>
  <c r="N209" i="7"/>
  <c r="P208" i="7"/>
  <c r="O208" i="7"/>
  <c r="N208" i="7"/>
  <c r="P207" i="7"/>
  <c r="O207" i="7"/>
  <c r="N207" i="7"/>
  <c r="P206" i="7"/>
  <c r="O206" i="7"/>
  <c r="N206" i="7"/>
  <c r="P205" i="7"/>
  <c r="O205" i="7"/>
  <c r="N205" i="7"/>
  <c r="P204" i="7"/>
  <c r="O204" i="7"/>
  <c r="N204" i="7"/>
  <c r="P203" i="7"/>
  <c r="O203" i="7"/>
  <c r="N203" i="7"/>
  <c r="P202" i="7"/>
  <c r="O202" i="7"/>
  <c r="N202" i="7"/>
  <c r="P201" i="7"/>
  <c r="O201" i="7"/>
  <c r="N201" i="7"/>
  <c r="P200" i="7"/>
  <c r="O200" i="7"/>
  <c r="N200" i="7"/>
  <c r="P199" i="7"/>
  <c r="O199" i="7"/>
  <c r="N199" i="7"/>
  <c r="P198" i="7"/>
  <c r="O198" i="7"/>
  <c r="N198" i="7"/>
  <c r="P197" i="7"/>
  <c r="O197" i="7"/>
  <c r="N197" i="7"/>
  <c r="P196" i="7"/>
  <c r="O196" i="7"/>
  <c r="N196" i="7"/>
  <c r="P195" i="7"/>
  <c r="O195" i="7"/>
  <c r="N195" i="7"/>
  <c r="P194" i="7"/>
  <c r="O194" i="7"/>
  <c r="N194" i="7"/>
  <c r="P193" i="7"/>
  <c r="O193" i="7"/>
  <c r="N193" i="7"/>
  <c r="P192" i="7"/>
  <c r="O192" i="7"/>
  <c r="N192" i="7"/>
  <c r="P191" i="7"/>
  <c r="O191" i="7"/>
  <c r="N191" i="7"/>
  <c r="P190" i="7"/>
  <c r="O190" i="7"/>
  <c r="N190" i="7"/>
  <c r="P189" i="7"/>
  <c r="O189" i="7"/>
  <c r="N189" i="7"/>
  <c r="P188" i="7"/>
  <c r="O188" i="7"/>
  <c r="N188" i="7"/>
  <c r="P187" i="7"/>
  <c r="O187" i="7"/>
  <c r="N187" i="7"/>
  <c r="P186" i="7"/>
  <c r="O186" i="7"/>
  <c r="N186" i="7"/>
  <c r="P185" i="7"/>
  <c r="O185" i="7"/>
  <c r="N185" i="7"/>
  <c r="P184" i="7"/>
  <c r="O184" i="7"/>
  <c r="N184" i="7"/>
  <c r="P183" i="7"/>
  <c r="O183" i="7"/>
  <c r="N183" i="7"/>
  <c r="P182" i="7"/>
  <c r="O182" i="7"/>
  <c r="N182" i="7"/>
  <c r="P181" i="7"/>
  <c r="O181" i="7"/>
  <c r="N181" i="7"/>
  <c r="P180" i="7"/>
  <c r="O180" i="7"/>
  <c r="N180" i="7"/>
  <c r="P179" i="7"/>
  <c r="O179" i="7"/>
  <c r="N179" i="7"/>
  <c r="P178" i="7"/>
  <c r="O178" i="7"/>
  <c r="N178" i="7"/>
  <c r="P177" i="7"/>
  <c r="O177" i="7"/>
  <c r="N177" i="7"/>
  <c r="P176" i="7"/>
  <c r="O176" i="7"/>
  <c r="N176" i="7"/>
  <c r="P175" i="7"/>
  <c r="O175" i="7"/>
  <c r="N175" i="7"/>
  <c r="P174" i="7"/>
  <c r="O174" i="7"/>
  <c r="N174" i="7"/>
  <c r="P173" i="7"/>
  <c r="O173" i="7"/>
  <c r="N173" i="7"/>
  <c r="P172" i="7"/>
  <c r="O172" i="7"/>
  <c r="N172" i="7"/>
  <c r="P171" i="7"/>
  <c r="O171" i="7"/>
  <c r="N171" i="7"/>
  <c r="P170" i="7"/>
  <c r="O170" i="7"/>
  <c r="N170" i="7"/>
  <c r="P169" i="7"/>
  <c r="O169" i="7"/>
  <c r="N169" i="7"/>
  <c r="P168" i="7"/>
  <c r="O168" i="7"/>
  <c r="N168" i="7"/>
  <c r="P167" i="7"/>
  <c r="O167" i="7"/>
  <c r="N167" i="7"/>
  <c r="P166" i="7"/>
  <c r="O166" i="7"/>
  <c r="N166" i="7"/>
  <c r="P165" i="7"/>
  <c r="O165" i="7"/>
  <c r="N165" i="7"/>
  <c r="P164" i="7"/>
  <c r="O164" i="7"/>
  <c r="N164" i="7"/>
  <c r="P163" i="7"/>
  <c r="O163" i="7"/>
  <c r="N163" i="7"/>
  <c r="P162" i="7"/>
  <c r="O162" i="7"/>
  <c r="N162" i="7"/>
  <c r="P161" i="7"/>
  <c r="O161" i="7"/>
  <c r="N161" i="7"/>
  <c r="P160" i="7"/>
  <c r="O160" i="7"/>
  <c r="N160" i="7"/>
  <c r="P159" i="7"/>
  <c r="O159" i="7"/>
  <c r="N159" i="7"/>
  <c r="P158" i="7"/>
  <c r="O158" i="7"/>
  <c r="N158" i="7"/>
  <c r="P157" i="7"/>
  <c r="O157" i="7"/>
  <c r="N157" i="7"/>
  <c r="P156" i="7"/>
  <c r="O156" i="7"/>
  <c r="N156" i="7"/>
  <c r="P155" i="7"/>
  <c r="O155" i="7"/>
  <c r="N155" i="7"/>
  <c r="P154" i="7"/>
  <c r="O154" i="7"/>
  <c r="N154" i="7"/>
  <c r="P153" i="7"/>
  <c r="O153" i="7"/>
  <c r="N153" i="7"/>
  <c r="P152" i="7"/>
  <c r="O152" i="7"/>
  <c r="N152" i="7"/>
  <c r="P151" i="7"/>
  <c r="O151" i="7"/>
  <c r="N151" i="7"/>
  <c r="P150" i="7"/>
  <c r="O150" i="7"/>
  <c r="N150" i="7"/>
  <c r="P149" i="7"/>
  <c r="O149" i="7"/>
  <c r="N149" i="7"/>
  <c r="P148" i="7"/>
  <c r="O148" i="7"/>
  <c r="N148" i="7"/>
  <c r="P147" i="7"/>
  <c r="O147" i="7"/>
  <c r="N147" i="7"/>
  <c r="P146" i="7"/>
  <c r="O146" i="7"/>
  <c r="N146" i="7"/>
  <c r="P145" i="7"/>
  <c r="O145" i="7"/>
  <c r="N145" i="7"/>
  <c r="P144" i="7"/>
  <c r="O144" i="7"/>
  <c r="N144" i="7"/>
  <c r="P143" i="7"/>
  <c r="O143" i="7"/>
  <c r="N143" i="7"/>
  <c r="P142" i="7"/>
  <c r="O142" i="7"/>
  <c r="N142" i="7"/>
  <c r="P141" i="7"/>
  <c r="O141" i="7"/>
  <c r="N141" i="7"/>
  <c r="P140" i="7"/>
  <c r="O140" i="7"/>
  <c r="N140" i="7"/>
  <c r="P139" i="7"/>
  <c r="O139" i="7"/>
  <c r="N139" i="7"/>
  <c r="P138" i="7"/>
  <c r="O138" i="7"/>
  <c r="N138" i="7"/>
  <c r="P137" i="7"/>
  <c r="O137" i="7"/>
  <c r="N137" i="7"/>
  <c r="P136" i="7"/>
  <c r="O136" i="7"/>
  <c r="N136" i="7"/>
  <c r="P135" i="7"/>
  <c r="O135" i="7"/>
  <c r="N135" i="7"/>
  <c r="P134" i="7"/>
  <c r="O134" i="7"/>
  <c r="N134" i="7"/>
  <c r="P133" i="7"/>
  <c r="O133" i="7"/>
  <c r="N133" i="7"/>
  <c r="P132" i="7"/>
  <c r="O132" i="7"/>
  <c r="N132" i="7"/>
  <c r="P131" i="7"/>
  <c r="O131" i="7"/>
  <c r="N131" i="7"/>
  <c r="P130" i="7"/>
  <c r="O130" i="7"/>
  <c r="N130" i="7"/>
  <c r="P129" i="7"/>
  <c r="O129" i="7"/>
  <c r="N129" i="7"/>
  <c r="P128" i="7"/>
  <c r="O128" i="7"/>
  <c r="N128" i="7"/>
  <c r="P127" i="7"/>
  <c r="O127" i="7"/>
  <c r="N127" i="7"/>
  <c r="P126" i="7"/>
  <c r="O126" i="7"/>
  <c r="N126" i="7"/>
  <c r="P125" i="7"/>
  <c r="O125" i="7"/>
  <c r="N125" i="7"/>
  <c r="P124" i="7"/>
  <c r="O124" i="7"/>
  <c r="N124" i="7"/>
  <c r="P123" i="7"/>
  <c r="O123" i="7"/>
  <c r="N123" i="7"/>
  <c r="P122" i="7"/>
  <c r="O122" i="7"/>
  <c r="N122" i="7"/>
  <c r="P121" i="7"/>
  <c r="O121" i="7"/>
  <c r="N121" i="7"/>
  <c r="P120" i="7"/>
  <c r="O120" i="7"/>
  <c r="N120" i="7"/>
  <c r="P119" i="7"/>
  <c r="O119" i="7"/>
  <c r="N119" i="7"/>
  <c r="P118" i="7"/>
  <c r="O118" i="7"/>
  <c r="N118" i="7"/>
  <c r="P117" i="7"/>
  <c r="O117" i="7"/>
  <c r="N117" i="7"/>
  <c r="P116" i="7"/>
  <c r="O116" i="7"/>
  <c r="N116" i="7"/>
  <c r="P115" i="7"/>
  <c r="O115" i="7"/>
  <c r="N115" i="7"/>
  <c r="P114" i="7"/>
  <c r="O114" i="7"/>
  <c r="N114" i="7"/>
  <c r="P113" i="7"/>
  <c r="O113" i="7"/>
  <c r="N113" i="7"/>
  <c r="P112" i="7"/>
  <c r="O112" i="7"/>
  <c r="N112" i="7"/>
  <c r="P111" i="7"/>
  <c r="O111" i="7"/>
  <c r="N111" i="7"/>
  <c r="P110" i="7"/>
  <c r="O110" i="7"/>
  <c r="N110" i="7"/>
  <c r="P109" i="7"/>
  <c r="O109" i="7"/>
  <c r="N109" i="7"/>
  <c r="P108" i="7"/>
  <c r="O108" i="7"/>
  <c r="N108" i="7"/>
  <c r="P107" i="7"/>
  <c r="O107" i="7"/>
  <c r="N107" i="7"/>
  <c r="P106" i="7"/>
  <c r="O106" i="7"/>
  <c r="N106" i="7"/>
  <c r="P105" i="7"/>
  <c r="O105" i="7"/>
  <c r="N105" i="7"/>
  <c r="P104" i="7"/>
  <c r="O104" i="7"/>
  <c r="N104" i="7"/>
  <c r="P103" i="7"/>
  <c r="O103" i="7"/>
  <c r="N103" i="7"/>
  <c r="P102" i="7"/>
  <c r="O102" i="7"/>
  <c r="N102" i="7"/>
  <c r="P101" i="7"/>
  <c r="O101" i="7"/>
  <c r="N101" i="7"/>
  <c r="P100" i="7"/>
  <c r="O100" i="7"/>
  <c r="N100" i="7"/>
  <c r="P99" i="7"/>
  <c r="O99" i="7"/>
  <c r="N99" i="7"/>
  <c r="P98" i="7"/>
  <c r="O98" i="7"/>
  <c r="N98" i="7"/>
  <c r="P97" i="7"/>
  <c r="O97" i="7"/>
  <c r="N97" i="7"/>
  <c r="P96" i="7"/>
  <c r="O96" i="7"/>
  <c r="N96" i="7"/>
  <c r="P95" i="7"/>
  <c r="O95" i="7"/>
  <c r="N95" i="7"/>
  <c r="P94" i="7"/>
  <c r="O94" i="7"/>
  <c r="N94" i="7"/>
  <c r="P93" i="7"/>
  <c r="O93" i="7"/>
  <c r="N93" i="7"/>
  <c r="P92" i="7"/>
  <c r="O92" i="7"/>
  <c r="N92" i="7"/>
  <c r="P91" i="7"/>
  <c r="O91" i="7"/>
  <c r="N91" i="7"/>
  <c r="P90" i="7"/>
  <c r="O90" i="7"/>
  <c r="N90" i="7"/>
  <c r="P89" i="7"/>
  <c r="O89" i="7"/>
  <c r="N89" i="7"/>
  <c r="P88" i="7"/>
  <c r="O88" i="7"/>
  <c r="N88" i="7"/>
  <c r="P87" i="7"/>
  <c r="O87" i="7"/>
  <c r="N87" i="7"/>
  <c r="P86" i="7"/>
  <c r="O86" i="7"/>
  <c r="N86" i="7"/>
  <c r="P85" i="7"/>
  <c r="O85" i="7"/>
  <c r="N85" i="7"/>
  <c r="P84" i="7"/>
  <c r="O84" i="7"/>
  <c r="N84" i="7"/>
  <c r="P83" i="7"/>
  <c r="O83" i="7"/>
  <c r="N83" i="7"/>
  <c r="P82" i="7"/>
  <c r="O82" i="7"/>
  <c r="N82" i="7"/>
  <c r="P81" i="7"/>
  <c r="O81" i="7"/>
  <c r="N81" i="7"/>
  <c r="P80" i="7"/>
  <c r="O80" i="7"/>
  <c r="N80" i="7"/>
  <c r="P79" i="7"/>
  <c r="O79" i="7"/>
  <c r="N79" i="7"/>
  <c r="P78" i="7"/>
  <c r="O78" i="7"/>
  <c r="N78" i="7"/>
  <c r="P77" i="7"/>
  <c r="O77" i="7"/>
  <c r="N77" i="7"/>
  <c r="P76" i="7"/>
  <c r="O76" i="7"/>
  <c r="N76" i="7"/>
  <c r="P75" i="7"/>
  <c r="O75" i="7"/>
  <c r="N75" i="7"/>
  <c r="P74" i="7"/>
  <c r="O74" i="7"/>
  <c r="N74" i="7"/>
  <c r="P73" i="7"/>
  <c r="O73" i="7"/>
  <c r="N73" i="7"/>
  <c r="P72" i="7"/>
  <c r="O72" i="7"/>
  <c r="N72" i="7"/>
  <c r="P71" i="7"/>
  <c r="O71" i="7"/>
  <c r="N71" i="7"/>
  <c r="P70" i="7"/>
  <c r="O70" i="7"/>
  <c r="N70" i="7"/>
  <c r="P69" i="7"/>
  <c r="O69" i="7"/>
  <c r="N69" i="7"/>
  <c r="P68" i="7"/>
  <c r="O68" i="7"/>
  <c r="N68" i="7"/>
  <c r="P67" i="7"/>
  <c r="O67" i="7"/>
  <c r="N67" i="7"/>
  <c r="P66" i="7"/>
  <c r="O66" i="7"/>
  <c r="N66" i="7"/>
  <c r="P65" i="7"/>
  <c r="O65" i="7"/>
  <c r="N65" i="7"/>
  <c r="P64" i="7"/>
  <c r="O64" i="7"/>
  <c r="N64" i="7"/>
  <c r="P63" i="7"/>
  <c r="O63" i="7"/>
  <c r="N63" i="7"/>
  <c r="P62" i="7"/>
  <c r="O62" i="7"/>
  <c r="N62" i="7"/>
  <c r="P61" i="7"/>
  <c r="O61" i="7"/>
  <c r="N61" i="7"/>
  <c r="P60" i="7"/>
  <c r="O60" i="7"/>
  <c r="N60" i="7"/>
  <c r="P59" i="7"/>
  <c r="O59" i="7"/>
  <c r="N59" i="7"/>
  <c r="P58" i="7"/>
  <c r="O58" i="7"/>
  <c r="N58" i="7"/>
  <c r="P57" i="7"/>
  <c r="O57" i="7"/>
  <c r="N57" i="7"/>
  <c r="P56" i="7"/>
  <c r="O56" i="7"/>
  <c r="N56" i="7"/>
  <c r="P55" i="7"/>
  <c r="O55" i="7"/>
  <c r="N55" i="7"/>
  <c r="P54" i="7"/>
  <c r="O54" i="7"/>
  <c r="N54" i="7"/>
  <c r="P53" i="7"/>
  <c r="O53" i="7"/>
  <c r="N53" i="7"/>
  <c r="P52" i="7"/>
  <c r="O52" i="7"/>
  <c r="N52" i="7"/>
  <c r="P51" i="7"/>
  <c r="O51" i="7"/>
  <c r="N51" i="7"/>
  <c r="P50" i="7"/>
  <c r="O50" i="7"/>
  <c r="N50" i="7"/>
  <c r="P49" i="7"/>
  <c r="O49" i="7"/>
  <c r="N49" i="7"/>
  <c r="P48" i="7"/>
  <c r="O48" i="7"/>
  <c r="N48" i="7"/>
  <c r="P47" i="7"/>
  <c r="O47" i="7"/>
  <c r="N47" i="7"/>
  <c r="P46" i="7"/>
  <c r="O46" i="7"/>
  <c r="N46" i="7"/>
  <c r="P45" i="7"/>
  <c r="O45" i="7"/>
  <c r="N45" i="7"/>
  <c r="P44" i="7"/>
  <c r="O44" i="7"/>
  <c r="N44" i="7"/>
  <c r="P43" i="7"/>
  <c r="O43" i="7"/>
  <c r="N43" i="7"/>
  <c r="P42" i="7"/>
  <c r="O42" i="7"/>
  <c r="N42" i="7"/>
  <c r="P41" i="7"/>
  <c r="O41" i="7"/>
  <c r="N41" i="7"/>
  <c r="P40" i="7"/>
  <c r="O40" i="7"/>
  <c r="N40" i="7"/>
  <c r="P39" i="7"/>
  <c r="O39" i="7"/>
  <c r="N39" i="7"/>
  <c r="P38" i="7"/>
  <c r="O38" i="7"/>
  <c r="N38" i="7"/>
  <c r="P37" i="7"/>
  <c r="O37" i="7"/>
  <c r="N37" i="7"/>
  <c r="P36" i="7"/>
  <c r="O36" i="7"/>
  <c r="N36" i="7"/>
  <c r="P35" i="7"/>
  <c r="O35" i="7"/>
  <c r="N35" i="7"/>
  <c r="P34" i="7"/>
  <c r="O34" i="7"/>
  <c r="N34" i="7"/>
  <c r="P33" i="7"/>
  <c r="O33" i="7"/>
  <c r="N33" i="7"/>
  <c r="P32" i="7"/>
  <c r="O32" i="7"/>
  <c r="N32" i="7"/>
  <c r="P31" i="7"/>
  <c r="O31" i="7"/>
  <c r="N31" i="7"/>
  <c r="P30" i="7"/>
  <c r="O30" i="7"/>
  <c r="N30" i="7"/>
  <c r="P29" i="7"/>
  <c r="O29" i="7"/>
  <c r="N29" i="7"/>
  <c r="P28" i="7"/>
  <c r="O28" i="7"/>
  <c r="N28" i="7"/>
  <c r="P27" i="7"/>
  <c r="O27" i="7"/>
  <c r="N27" i="7"/>
  <c r="P26" i="7"/>
  <c r="O26" i="7"/>
  <c r="N26" i="7"/>
  <c r="P25" i="7"/>
  <c r="O25" i="7"/>
  <c r="N25" i="7"/>
  <c r="P24" i="7"/>
  <c r="O24" i="7"/>
  <c r="N24" i="7"/>
  <c r="P23" i="7"/>
  <c r="O23" i="7"/>
  <c r="N23" i="7"/>
  <c r="P22" i="7"/>
  <c r="O22" i="7"/>
  <c r="N22" i="7"/>
  <c r="P21" i="7"/>
  <c r="O21" i="7"/>
  <c r="N21" i="7"/>
  <c r="P20" i="7"/>
  <c r="O20" i="7"/>
  <c r="N20" i="7"/>
  <c r="P19" i="7"/>
  <c r="O19" i="7"/>
  <c r="N19" i="7"/>
  <c r="P18" i="7"/>
  <c r="O18" i="7"/>
  <c r="N18" i="7"/>
  <c r="P17" i="7"/>
  <c r="O17" i="7"/>
  <c r="N17" i="7"/>
  <c r="P16" i="7"/>
  <c r="O16" i="7"/>
  <c r="N16" i="7"/>
  <c r="P15" i="7"/>
  <c r="O15" i="7"/>
  <c r="N15" i="7"/>
  <c r="P14" i="7"/>
  <c r="O14" i="7"/>
  <c r="N14" i="7"/>
  <c r="P13" i="7"/>
  <c r="O13" i="7"/>
  <c r="N13" i="7"/>
  <c r="P12" i="7"/>
  <c r="O12" i="7"/>
  <c r="N12" i="7"/>
  <c r="P11" i="7"/>
  <c r="O11" i="7"/>
  <c r="N11" i="7"/>
  <c r="P10" i="7"/>
  <c r="O10" i="7"/>
  <c r="N10" i="7"/>
  <c r="P9" i="7"/>
  <c r="O9" i="7"/>
  <c r="N9" i="7"/>
  <c r="P8" i="7"/>
  <c r="O8" i="7"/>
  <c r="N8" i="7"/>
  <c r="P7" i="7"/>
  <c r="N7" i="7"/>
  <c r="P250" i="6"/>
  <c r="O250" i="6"/>
  <c r="N250" i="6"/>
  <c r="P249" i="6"/>
  <c r="O249" i="6"/>
  <c r="N249" i="6"/>
  <c r="P248" i="6"/>
  <c r="O248" i="6"/>
  <c r="N248" i="6"/>
  <c r="P247" i="6"/>
  <c r="O247" i="6"/>
  <c r="N247" i="6"/>
  <c r="P246" i="6"/>
  <c r="O246" i="6"/>
  <c r="N246" i="6"/>
  <c r="P245" i="6"/>
  <c r="O245" i="6"/>
  <c r="N245" i="6"/>
  <c r="P244" i="6"/>
  <c r="O244" i="6"/>
  <c r="N244" i="6"/>
  <c r="P243" i="6"/>
  <c r="O243" i="6"/>
  <c r="N243" i="6"/>
  <c r="P242" i="6"/>
  <c r="O242" i="6"/>
  <c r="N242" i="6"/>
  <c r="P241" i="6"/>
  <c r="O241" i="6"/>
  <c r="N241" i="6"/>
  <c r="P240" i="6"/>
  <c r="O240" i="6"/>
  <c r="N240" i="6"/>
  <c r="P239" i="6"/>
  <c r="O239" i="6"/>
  <c r="N239" i="6"/>
  <c r="P238" i="6"/>
  <c r="O238" i="6"/>
  <c r="N238" i="6"/>
  <c r="P237" i="6"/>
  <c r="O237" i="6"/>
  <c r="N237" i="6"/>
  <c r="P236" i="6"/>
  <c r="O236" i="6"/>
  <c r="N236" i="6"/>
  <c r="P235" i="6"/>
  <c r="O235" i="6"/>
  <c r="N235" i="6"/>
  <c r="P234" i="6"/>
  <c r="O234" i="6"/>
  <c r="N234" i="6"/>
  <c r="P233" i="6"/>
  <c r="O233" i="6"/>
  <c r="N233" i="6"/>
  <c r="P232" i="6"/>
  <c r="O232" i="6"/>
  <c r="N232" i="6"/>
  <c r="P231" i="6"/>
  <c r="O231" i="6"/>
  <c r="N231" i="6"/>
  <c r="P230" i="6"/>
  <c r="O230" i="6"/>
  <c r="N230" i="6"/>
  <c r="P229" i="6"/>
  <c r="O229" i="6"/>
  <c r="N229" i="6"/>
  <c r="P228" i="6"/>
  <c r="O228" i="6"/>
  <c r="N228" i="6"/>
  <c r="P227" i="6"/>
  <c r="O227" i="6"/>
  <c r="N227" i="6"/>
  <c r="P226" i="6"/>
  <c r="O226" i="6"/>
  <c r="N226" i="6"/>
  <c r="P225" i="6"/>
  <c r="O225" i="6"/>
  <c r="N225" i="6"/>
  <c r="P224" i="6"/>
  <c r="O224" i="6"/>
  <c r="N224" i="6"/>
  <c r="P223" i="6"/>
  <c r="O223" i="6"/>
  <c r="N223" i="6"/>
  <c r="P222" i="6"/>
  <c r="O222" i="6"/>
  <c r="N222" i="6"/>
  <c r="P221" i="6"/>
  <c r="O221" i="6"/>
  <c r="N221" i="6"/>
  <c r="P220" i="6"/>
  <c r="O220" i="6"/>
  <c r="N220" i="6"/>
  <c r="P219" i="6"/>
  <c r="O219" i="6"/>
  <c r="N219" i="6"/>
  <c r="P218" i="6"/>
  <c r="O218" i="6"/>
  <c r="N218" i="6"/>
  <c r="P217" i="6"/>
  <c r="O217" i="6"/>
  <c r="N217" i="6"/>
  <c r="P216" i="6"/>
  <c r="O216" i="6"/>
  <c r="N216" i="6"/>
  <c r="P215" i="6"/>
  <c r="O215" i="6"/>
  <c r="N215" i="6"/>
  <c r="P214" i="6"/>
  <c r="O214" i="6"/>
  <c r="N214" i="6"/>
  <c r="P213" i="6"/>
  <c r="O213" i="6"/>
  <c r="N213" i="6"/>
  <c r="P212" i="6"/>
  <c r="O212" i="6"/>
  <c r="N212" i="6"/>
  <c r="P211" i="6"/>
  <c r="O211" i="6"/>
  <c r="N211" i="6"/>
  <c r="P210" i="6"/>
  <c r="O210" i="6"/>
  <c r="N210" i="6"/>
  <c r="P209" i="6"/>
  <c r="O209" i="6"/>
  <c r="N209" i="6"/>
  <c r="P208" i="6"/>
  <c r="O208" i="6"/>
  <c r="N208" i="6"/>
  <c r="P207" i="6"/>
  <c r="O207" i="6"/>
  <c r="N207" i="6"/>
  <c r="P206" i="6"/>
  <c r="O206" i="6"/>
  <c r="N206" i="6"/>
  <c r="P205" i="6"/>
  <c r="O205" i="6"/>
  <c r="N205" i="6"/>
  <c r="P204" i="6"/>
  <c r="O204" i="6"/>
  <c r="N204" i="6"/>
  <c r="P203" i="6"/>
  <c r="O203" i="6"/>
  <c r="N203" i="6"/>
  <c r="P202" i="6"/>
  <c r="O202" i="6"/>
  <c r="N202" i="6"/>
  <c r="P201" i="6"/>
  <c r="O201" i="6"/>
  <c r="N201" i="6"/>
  <c r="P200" i="6"/>
  <c r="O200" i="6"/>
  <c r="N200" i="6"/>
  <c r="P199" i="6"/>
  <c r="O199" i="6"/>
  <c r="N199" i="6"/>
  <c r="P198" i="6"/>
  <c r="O198" i="6"/>
  <c r="N198" i="6"/>
  <c r="P197" i="6"/>
  <c r="O197" i="6"/>
  <c r="N197" i="6"/>
  <c r="P196" i="6"/>
  <c r="O196" i="6"/>
  <c r="N196" i="6"/>
  <c r="P195" i="6"/>
  <c r="O195" i="6"/>
  <c r="N195" i="6"/>
  <c r="P194" i="6"/>
  <c r="O194" i="6"/>
  <c r="N194" i="6"/>
  <c r="P193" i="6"/>
  <c r="O193" i="6"/>
  <c r="N193" i="6"/>
  <c r="P192" i="6"/>
  <c r="O192" i="6"/>
  <c r="N192" i="6"/>
  <c r="P191" i="6"/>
  <c r="O191" i="6"/>
  <c r="N191" i="6"/>
  <c r="P190" i="6"/>
  <c r="O190" i="6"/>
  <c r="N190" i="6"/>
  <c r="P189" i="6"/>
  <c r="O189" i="6"/>
  <c r="N189" i="6"/>
  <c r="P188" i="6"/>
  <c r="O188" i="6"/>
  <c r="N188" i="6"/>
  <c r="P187" i="6"/>
  <c r="O187" i="6"/>
  <c r="N187" i="6"/>
  <c r="P186" i="6"/>
  <c r="O186" i="6"/>
  <c r="N186" i="6"/>
  <c r="P185" i="6"/>
  <c r="O185" i="6"/>
  <c r="N185" i="6"/>
  <c r="P184" i="6"/>
  <c r="O184" i="6"/>
  <c r="N184" i="6"/>
  <c r="P183" i="6"/>
  <c r="O183" i="6"/>
  <c r="N183" i="6"/>
  <c r="P182" i="6"/>
  <c r="O182" i="6"/>
  <c r="N182" i="6"/>
  <c r="P181" i="6"/>
  <c r="O181" i="6"/>
  <c r="N181" i="6"/>
  <c r="P180" i="6"/>
  <c r="O180" i="6"/>
  <c r="N180" i="6"/>
  <c r="P179" i="6"/>
  <c r="O179" i="6"/>
  <c r="N179" i="6"/>
  <c r="P178" i="6"/>
  <c r="O178" i="6"/>
  <c r="N178" i="6"/>
  <c r="P177" i="6"/>
  <c r="O177" i="6"/>
  <c r="N177" i="6"/>
  <c r="P176" i="6"/>
  <c r="O176" i="6"/>
  <c r="N176" i="6"/>
  <c r="P175" i="6"/>
  <c r="O175" i="6"/>
  <c r="N175" i="6"/>
  <c r="P174" i="6"/>
  <c r="O174" i="6"/>
  <c r="N174" i="6"/>
  <c r="P173" i="6"/>
  <c r="O173" i="6"/>
  <c r="N173" i="6"/>
  <c r="P172" i="6"/>
  <c r="O172" i="6"/>
  <c r="N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P160" i="6"/>
  <c r="O160" i="6"/>
  <c r="N160" i="6"/>
  <c r="P159" i="6"/>
  <c r="O159" i="6"/>
  <c r="N159" i="6"/>
  <c r="P158" i="6"/>
  <c r="O158" i="6"/>
  <c r="N158" i="6"/>
  <c r="P157" i="6"/>
  <c r="O157" i="6"/>
  <c r="N157" i="6"/>
  <c r="P156" i="6"/>
  <c r="O156" i="6"/>
  <c r="N156" i="6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P143" i="6"/>
  <c r="O143" i="6"/>
  <c r="N143" i="6"/>
  <c r="P142" i="6"/>
  <c r="O142" i="6"/>
  <c r="N142" i="6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P7" i="6"/>
  <c r="N7" i="6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7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P7" i="2"/>
  <c r="O7" i="2"/>
  <c r="I7" i="8"/>
  <c r="C7" i="8"/>
  <c r="I3" i="8"/>
  <c r="C3" i="8"/>
  <c r="I3" i="7"/>
  <c r="C3" i="7"/>
  <c r="I7" i="7"/>
  <c r="C7" i="7"/>
  <c r="I7" i="6"/>
  <c r="C7" i="6"/>
  <c r="I3" i="6"/>
  <c r="C3" i="6"/>
  <c r="I7" i="5"/>
  <c r="I3" i="5"/>
  <c r="C7" i="5"/>
  <c r="C3" i="5"/>
  <c r="I7" i="4"/>
  <c r="I3" i="4"/>
  <c r="C7" i="4"/>
  <c r="C3" i="4"/>
  <c r="O7" i="8" l="1"/>
  <c r="O7" i="7"/>
  <c r="O7" i="6"/>
  <c r="O7" i="5"/>
  <c r="O7" i="4"/>
  <c r="I7" i="2"/>
  <c r="I3" i="2"/>
  <c r="C7" i="2"/>
  <c r="C3" i="2"/>
</calcChain>
</file>

<file path=xl/comments1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6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<sst xmlns="http://schemas.openxmlformats.org/spreadsheetml/2006/main" count="126" uniqueCount="15">
  <si>
    <t>510050.SH</t>
  </si>
  <si>
    <t>open</t>
  </si>
  <si>
    <t>close</t>
  </si>
  <si>
    <t>Date</t>
  </si>
  <si>
    <r>
      <rPr>
        <sz val="9"/>
        <color theme="1"/>
        <rFont val="宋体"/>
        <family val="2"/>
        <charset val="134"/>
      </rPr>
      <t>日期</t>
    </r>
  </si>
  <si>
    <r>
      <rPr>
        <sz val="9"/>
        <color theme="1"/>
        <rFont val="宋体"/>
        <family val="2"/>
        <charset val="134"/>
      </rPr>
      <t>开盘价</t>
    </r>
  </si>
  <si>
    <r>
      <rPr>
        <sz val="9"/>
        <color theme="1"/>
        <rFont val="宋体"/>
        <family val="2"/>
        <charset val="134"/>
      </rPr>
      <t>收盘价</t>
    </r>
  </si>
  <si>
    <t>000016.SH</t>
  </si>
  <si>
    <t>价差</t>
    <phoneticPr fontId="18" type="noConversion"/>
  </si>
  <si>
    <t>日期</t>
    <phoneticPr fontId="18" type="noConversion"/>
  </si>
  <si>
    <t>Date</t>
    <phoneticPr fontId="18" type="noConversion"/>
  </si>
  <si>
    <t>开盘价</t>
    <phoneticPr fontId="18" type="noConversion"/>
  </si>
  <si>
    <t>收盘价</t>
    <phoneticPr fontId="18" type="noConversion"/>
  </si>
  <si>
    <t>open</t>
    <phoneticPr fontId="18" type="noConversion"/>
  </si>
  <si>
    <t>close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</si>
</sst>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0"/>
    <numFmt numFmtId="179" formatCode="yyyy\-mm\-dd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59" fillId="0" borderId="0" xfId="0" applyNumberFormat="1" applyFont="1" applyAlignment="1">
      <alignment horizontal="right" vertical="center"/>
    </xf>
    <xf numFmtId="179" fontId="59" fillId="0" borderId="0" xfId="0" applyNumberFormat="1" applyFont="1" applyAlignment="1">
      <alignment horizontal="right" vertical="center"/>
    </xf>
    <xf numFmtId="177" fontId="59" fillId="0" borderId="0" xfId="0" applyNumberFormat="1" applyFont="1" applyAlignment="1">
      <alignment horizontal="right" vertical="center"/>
    </xf>
  </cellXfs>
  <cellStyles count="776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'2017'!$N$7:$N$250</c:f>
              <c:numCache>
                <c:formatCode>yyyy\-mm\-dd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'2017'!$O$7:$O$250</c:f>
              <c:numCache>
                <c:formatCode>General</c:formatCode>
                <c:ptCount val="244"/>
                <c:pt idx="0">
                  <c:v>-0.27289999999993597</c:v>
                </c:pt>
                <c:pt idx="1">
                  <c:v>-1.9117000000001099</c:v>
                </c:pt>
                <c:pt idx="2">
                  <c:v>0.5761000000002241</c:v>
                </c:pt>
                <c:pt idx="3">
                  <c:v>-1.0064000000002125</c:v>
                </c:pt>
                <c:pt idx="4">
                  <c:v>3.5576999999998407</c:v>
                </c:pt>
                <c:pt idx="5">
                  <c:v>-1.1574000000000524</c:v>
                </c:pt>
                <c:pt idx="6">
                  <c:v>2.0803000000000793</c:v>
                </c:pt>
                <c:pt idx="7">
                  <c:v>1.5104000000001179</c:v>
                </c:pt>
                <c:pt idx="8">
                  <c:v>1.5347000000001572</c:v>
                </c:pt>
                <c:pt idx="9">
                  <c:v>4.6822999999999411</c:v>
                </c:pt>
                <c:pt idx="10">
                  <c:v>2.9911000000001877</c:v>
                </c:pt>
                <c:pt idx="11">
                  <c:v>-2.1424000000001797</c:v>
                </c:pt>
                <c:pt idx="12">
                  <c:v>5.3434999999999491</c:v>
                </c:pt>
                <c:pt idx="13">
                  <c:v>0.51290000000017244</c:v>
                </c:pt>
                <c:pt idx="14">
                  <c:v>-0.54680000000007567</c:v>
                </c:pt>
                <c:pt idx="15">
                  <c:v>1.4976000000001477</c:v>
                </c:pt>
                <c:pt idx="16">
                  <c:v>1.4816000000000713</c:v>
                </c:pt>
                <c:pt idx="17">
                  <c:v>1.5720000000001164</c:v>
                </c:pt>
                <c:pt idx="18">
                  <c:v>-0.52959999999984575</c:v>
                </c:pt>
                <c:pt idx="19">
                  <c:v>-1.4438000000000102</c:v>
                </c:pt>
                <c:pt idx="20">
                  <c:v>-0.65830000000005384</c:v>
                </c:pt>
                <c:pt idx="21">
                  <c:v>0.31779999999980646</c:v>
                </c:pt>
                <c:pt idx="22">
                  <c:v>2.1595000000002074</c:v>
                </c:pt>
                <c:pt idx="23">
                  <c:v>-1.5884999999998399</c:v>
                </c:pt>
                <c:pt idx="24">
                  <c:v>-2.6975000000002183</c:v>
                </c:pt>
                <c:pt idx="25">
                  <c:v>-4.1006999999999607</c:v>
                </c:pt>
                <c:pt idx="26">
                  <c:v>-5.6240999999999985</c:v>
                </c:pt>
                <c:pt idx="27">
                  <c:v>-4.3132999999997992</c:v>
                </c:pt>
                <c:pt idx="28">
                  <c:v>-3.6570000000001528</c:v>
                </c:pt>
                <c:pt idx="29">
                  <c:v>0.23930000000018481</c:v>
                </c:pt>
                <c:pt idx="30">
                  <c:v>-1.2244000000000597</c:v>
                </c:pt>
                <c:pt idx="31">
                  <c:v>-4.48700000000008</c:v>
                </c:pt>
                <c:pt idx="32">
                  <c:v>-2.5592999999998938</c:v>
                </c:pt>
                <c:pt idx="33">
                  <c:v>0.94889999999986685</c:v>
                </c:pt>
                <c:pt idx="34">
                  <c:v>-1.9180999999998676</c:v>
                </c:pt>
                <c:pt idx="35">
                  <c:v>-3.4711999999999534</c:v>
                </c:pt>
                <c:pt idx="36">
                  <c:v>-1.652599999999893</c:v>
                </c:pt>
                <c:pt idx="37">
                  <c:v>-3.9711999999999534</c:v>
                </c:pt>
                <c:pt idx="38">
                  <c:v>2.0936999999998989</c:v>
                </c:pt>
                <c:pt idx="39">
                  <c:v>-2.0369000000000597</c:v>
                </c:pt>
                <c:pt idx="40">
                  <c:v>-3.6212999999997919</c:v>
                </c:pt>
                <c:pt idx="41">
                  <c:v>-0.6168999999999869</c:v>
                </c:pt>
                <c:pt idx="42">
                  <c:v>-1.7490999999999985</c:v>
                </c:pt>
                <c:pt idx="43">
                  <c:v>-2.3076000000000931</c:v>
                </c:pt>
                <c:pt idx="44">
                  <c:v>-3.355199999999968</c:v>
                </c:pt>
                <c:pt idx="45">
                  <c:v>1.2809999999999491</c:v>
                </c:pt>
                <c:pt idx="46">
                  <c:v>-4.3852000000001681</c:v>
                </c:pt>
                <c:pt idx="47">
                  <c:v>-1.3582999999998719</c:v>
                </c:pt>
                <c:pt idx="48">
                  <c:v>-0.60539999999991778</c:v>
                </c:pt>
                <c:pt idx="49">
                  <c:v>-4.1149000000000342</c:v>
                </c:pt>
                <c:pt idx="50">
                  <c:v>-5.2123999999998887</c:v>
                </c:pt>
                <c:pt idx="51">
                  <c:v>-2.8575000000000728</c:v>
                </c:pt>
                <c:pt idx="52">
                  <c:v>-5.0614000000000487</c:v>
                </c:pt>
                <c:pt idx="53">
                  <c:v>-4.6916999999998552</c:v>
                </c:pt>
                <c:pt idx="54">
                  <c:v>-0.74499999999989086</c:v>
                </c:pt>
                <c:pt idx="55">
                  <c:v>-5.154700000000048</c:v>
                </c:pt>
                <c:pt idx="56">
                  <c:v>-1.9976999999998952</c:v>
                </c:pt>
                <c:pt idx="57">
                  <c:v>8.0500000000029104E-2</c:v>
                </c:pt>
                <c:pt idx="58">
                  <c:v>-3.9598999999998341</c:v>
                </c:pt>
                <c:pt idx="59">
                  <c:v>-3.4888000000000829</c:v>
                </c:pt>
                <c:pt idx="60">
                  <c:v>-1.4322000000001935</c:v>
                </c:pt>
                <c:pt idx="61">
                  <c:v>-5.9144000000001142</c:v>
                </c:pt>
                <c:pt idx="62">
                  <c:v>-4.5630999999998494</c:v>
                </c:pt>
                <c:pt idx="63">
                  <c:v>-0.92250000000012733</c:v>
                </c:pt>
                <c:pt idx="64">
                  <c:v>-3.9283999999997832</c:v>
                </c:pt>
                <c:pt idx="65">
                  <c:v>0.39330000000018117</c:v>
                </c:pt>
                <c:pt idx="66">
                  <c:v>-1.7842999999998028</c:v>
                </c:pt>
                <c:pt idx="67">
                  <c:v>-0.75129999999990105</c:v>
                </c:pt>
                <c:pt idx="68">
                  <c:v>-2.5127999999999702</c:v>
                </c:pt>
                <c:pt idx="69">
                  <c:v>1.340099999999893</c:v>
                </c:pt>
                <c:pt idx="70">
                  <c:v>-4.3661000000001877</c:v>
                </c:pt>
                <c:pt idx="71">
                  <c:v>-4.4448000000002139</c:v>
                </c:pt>
                <c:pt idx="72">
                  <c:v>-2.1921000000002095</c:v>
                </c:pt>
                <c:pt idx="73">
                  <c:v>-3.5205999999998312</c:v>
                </c:pt>
                <c:pt idx="74">
                  <c:v>-3.6275000000000546</c:v>
                </c:pt>
                <c:pt idx="75">
                  <c:v>-1.4558000000001812</c:v>
                </c:pt>
                <c:pt idx="76">
                  <c:v>-5.2876000000001113</c:v>
                </c:pt>
                <c:pt idx="77">
                  <c:v>-3.7481999999999971</c:v>
                </c:pt>
                <c:pt idx="78">
                  <c:v>-3.8206000000000131</c:v>
                </c:pt>
                <c:pt idx="79">
                  <c:v>-1.0077000000001135</c:v>
                </c:pt>
                <c:pt idx="80">
                  <c:v>-1.9216999999998734</c:v>
                </c:pt>
                <c:pt idx="81">
                  <c:v>-2.2436999999999898</c:v>
                </c:pt>
                <c:pt idx="82">
                  <c:v>-0.85019999999985885</c:v>
                </c:pt>
                <c:pt idx="83">
                  <c:v>0.43899999999985084</c:v>
                </c:pt>
                <c:pt idx="84">
                  <c:v>-2.0493999999998778</c:v>
                </c:pt>
                <c:pt idx="85">
                  <c:v>-5.6071000000001732</c:v>
                </c:pt>
                <c:pt idx="86">
                  <c:v>-6.2743000000000393</c:v>
                </c:pt>
                <c:pt idx="87">
                  <c:v>-8.9047999999997955</c:v>
                </c:pt>
                <c:pt idx="88">
                  <c:v>-2.1210999999998421</c:v>
                </c:pt>
                <c:pt idx="89">
                  <c:v>-1.8719999999998436</c:v>
                </c:pt>
                <c:pt idx="90">
                  <c:v>-2.5201999999999316</c:v>
                </c:pt>
                <c:pt idx="91">
                  <c:v>-3.9686000000001513</c:v>
                </c:pt>
                <c:pt idx="92">
                  <c:v>-8.7444000000000415</c:v>
                </c:pt>
                <c:pt idx="93">
                  <c:v>-1.5176000000001295</c:v>
                </c:pt>
                <c:pt idx="94">
                  <c:v>-5.3598999999999251</c:v>
                </c:pt>
                <c:pt idx="95">
                  <c:v>-3.9023999999999432</c:v>
                </c:pt>
                <c:pt idx="96">
                  <c:v>6.4899999999852298E-2</c:v>
                </c:pt>
                <c:pt idx="97">
                  <c:v>-4.2051000000001295</c:v>
                </c:pt>
                <c:pt idx="98">
                  <c:v>-4.3694000000000415</c:v>
                </c:pt>
                <c:pt idx="99">
                  <c:v>-8.9369000000001506</c:v>
                </c:pt>
                <c:pt idx="100">
                  <c:v>-8.0401000000001659</c:v>
                </c:pt>
                <c:pt idx="101">
                  <c:v>-8.5513000000000829</c:v>
                </c:pt>
                <c:pt idx="102">
                  <c:v>-3.164600000000064</c:v>
                </c:pt>
                <c:pt idx="103">
                  <c:v>-6.7579999999998108</c:v>
                </c:pt>
                <c:pt idx="104">
                  <c:v>-4.5758999999998196</c:v>
                </c:pt>
                <c:pt idx="105">
                  <c:v>-7.3333999999999833</c:v>
                </c:pt>
                <c:pt idx="106">
                  <c:v>4.9364999999997963</c:v>
                </c:pt>
                <c:pt idx="107">
                  <c:v>4.7375999999999294</c:v>
                </c:pt>
                <c:pt idx="108">
                  <c:v>10.159500000000207</c:v>
                </c:pt>
                <c:pt idx="109">
                  <c:v>5.9688000000001011</c:v>
                </c:pt>
                <c:pt idx="110">
                  <c:v>10.800400000000081</c:v>
                </c:pt>
                <c:pt idx="111">
                  <c:v>10.148299999999836</c:v>
                </c:pt>
                <c:pt idx="112">
                  <c:v>12.076500000000124</c:v>
                </c:pt>
                <c:pt idx="113">
                  <c:v>8.2890000000002146</c:v>
                </c:pt>
                <c:pt idx="114">
                  <c:v>12.719399999999951</c:v>
                </c:pt>
                <c:pt idx="115">
                  <c:v>8.313799999999901</c:v>
                </c:pt>
                <c:pt idx="116">
                  <c:v>9.8429000000000997</c:v>
                </c:pt>
                <c:pt idx="117">
                  <c:v>9.6516999999998916</c:v>
                </c:pt>
                <c:pt idx="118">
                  <c:v>8.2134999999998399</c:v>
                </c:pt>
                <c:pt idx="119">
                  <c:v>11.503200000000106</c:v>
                </c:pt>
                <c:pt idx="120">
                  <c:v>9.4740999999999076</c:v>
                </c:pt>
                <c:pt idx="121">
                  <c:v>10.187399999999798</c:v>
                </c:pt>
                <c:pt idx="122">
                  <c:v>13.090999999999894</c:v>
                </c:pt>
                <c:pt idx="123">
                  <c:v>20.090700000000197</c:v>
                </c:pt>
                <c:pt idx="124">
                  <c:v>20.841800000000148</c:v>
                </c:pt>
                <c:pt idx="125">
                  <c:v>29.2800000000002</c:v>
                </c:pt>
                <c:pt idx="126">
                  <c:v>30.087199999999939</c:v>
                </c:pt>
                <c:pt idx="127">
                  <c:v>35.405799999999999</c:v>
                </c:pt>
                <c:pt idx="128">
                  <c:v>39.235599999999977</c:v>
                </c:pt>
                <c:pt idx="129">
                  <c:v>40.6253999999999</c:v>
                </c:pt>
                <c:pt idx="130">
                  <c:v>41.76969999999983</c:v>
                </c:pt>
                <c:pt idx="131">
                  <c:v>38.88799999999992</c:v>
                </c:pt>
                <c:pt idx="132">
                  <c:v>44.620600000000195</c:v>
                </c:pt>
                <c:pt idx="133">
                  <c:v>44.771600000000035</c:v>
                </c:pt>
                <c:pt idx="134">
                  <c:v>37.44860000000017</c:v>
                </c:pt>
                <c:pt idx="135">
                  <c:v>43.522699999999986</c:v>
                </c:pt>
                <c:pt idx="136">
                  <c:v>39.741300000000138</c:v>
                </c:pt>
                <c:pt idx="137">
                  <c:v>41.002199999999903</c:v>
                </c:pt>
                <c:pt idx="138">
                  <c:v>45.840700000000197</c:v>
                </c:pt>
                <c:pt idx="139">
                  <c:v>44.117900000000191</c:v>
                </c:pt>
                <c:pt idx="140">
                  <c:v>43.132900000000063</c:v>
                </c:pt>
                <c:pt idx="141">
                  <c:v>45.66359999999986</c:v>
                </c:pt>
                <c:pt idx="142">
                  <c:v>47.652000000000044</c:v>
                </c:pt>
                <c:pt idx="143">
                  <c:v>42.554099999999835</c:v>
                </c:pt>
                <c:pt idx="144">
                  <c:v>45.454000000000178</c:v>
                </c:pt>
                <c:pt idx="145">
                  <c:v>46.956499999999778</c:v>
                </c:pt>
                <c:pt idx="146">
                  <c:v>47.329999999999927</c:v>
                </c:pt>
                <c:pt idx="147">
                  <c:v>45.011500000000069</c:v>
                </c:pt>
                <c:pt idx="148">
                  <c:v>46.961999999999989</c:v>
                </c:pt>
                <c:pt idx="149">
                  <c:v>45.699200000000019</c:v>
                </c:pt>
                <c:pt idx="150">
                  <c:v>44.928100000000086</c:v>
                </c:pt>
                <c:pt idx="151">
                  <c:v>44.529199999999946</c:v>
                </c:pt>
                <c:pt idx="152">
                  <c:v>43.958099999999831</c:v>
                </c:pt>
                <c:pt idx="153">
                  <c:v>42.115499999999884</c:v>
                </c:pt>
                <c:pt idx="154">
                  <c:v>46.961899999999787</c:v>
                </c:pt>
                <c:pt idx="155">
                  <c:v>43.589399999999841</c:v>
                </c:pt>
                <c:pt idx="156">
                  <c:v>47.208000000000084</c:v>
                </c:pt>
                <c:pt idx="157">
                  <c:v>49.348300000000108</c:v>
                </c:pt>
                <c:pt idx="158">
                  <c:v>51.550900000000183</c:v>
                </c:pt>
                <c:pt idx="159">
                  <c:v>49.5304000000001</c:v>
                </c:pt>
                <c:pt idx="160">
                  <c:v>51.554099999999835</c:v>
                </c:pt>
                <c:pt idx="161">
                  <c:v>48.004899999999907</c:v>
                </c:pt>
                <c:pt idx="162">
                  <c:v>48.530600000000049</c:v>
                </c:pt>
                <c:pt idx="163">
                  <c:v>48.945700000000215</c:v>
                </c:pt>
                <c:pt idx="164">
                  <c:v>54.669699999999921</c:v>
                </c:pt>
                <c:pt idx="165">
                  <c:v>50.23909999999978</c:v>
                </c:pt>
                <c:pt idx="166">
                  <c:v>53.052499999999782</c:v>
                </c:pt>
                <c:pt idx="167">
                  <c:v>50.874899999999798</c:v>
                </c:pt>
                <c:pt idx="168">
                  <c:v>51.202499999999873</c:v>
                </c:pt>
                <c:pt idx="169">
                  <c:v>52.66359999999986</c:v>
                </c:pt>
                <c:pt idx="170">
                  <c:v>52.750599999999849</c:v>
                </c:pt>
                <c:pt idx="171">
                  <c:v>53.440399999999954</c:v>
                </c:pt>
                <c:pt idx="172">
                  <c:v>51.600199999999859</c:v>
                </c:pt>
                <c:pt idx="173">
                  <c:v>51.347000000000207</c:v>
                </c:pt>
                <c:pt idx="174">
                  <c:v>53.802299999999832</c:v>
                </c:pt>
                <c:pt idx="175">
                  <c:v>50.284099999999853</c:v>
                </c:pt>
                <c:pt idx="176">
                  <c:v>50.759900000000016</c:v>
                </c:pt>
                <c:pt idx="177">
                  <c:v>51.947500000000218</c:v>
                </c:pt>
                <c:pt idx="178">
                  <c:v>56.334499999999935</c:v>
                </c:pt>
                <c:pt idx="179">
                  <c:v>49.054700000000139</c:v>
                </c:pt>
                <c:pt idx="180">
                  <c:v>53.455500000000029</c:v>
                </c:pt>
                <c:pt idx="181">
                  <c:v>55.589800000000196</c:v>
                </c:pt>
                <c:pt idx="182">
                  <c:v>49.458700000000135</c:v>
                </c:pt>
                <c:pt idx="183">
                  <c:v>55.477100000000064</c:v>
                </c:pt>
                <c:pt idx="184">
                  <c:v>51.165500000000065</c:v>
                </c:pt>
                <c:pt idx="185">
                  <c:v>55.748999999999796</c:v>
                </c:pt>
                <c:pt idx="186">
                  <c:v>52.501800000000003</c:v>
                </c:pt>
                <c:pt idx="187">
                  <c:v>53.579699999999775</c:v>
                </c:pt>
                <c:pt idx="188">
                  <c:v>55.995899999999892</c:v>
                </c:pt>
                <c:pt idx="189">
                  <c:v>50.690500000000156</c:v>
                </c:pt>
                <c:pt idx="190">
                  <c:v>54.800299999999879</c:v>
                </c:pt>
                <c:pt idx="191">
                  <c:v>53.333399999999983</c:v>
                </c:pt>
                <c:pt idx="192">
                  <c:v>50.36409999999978</c:v>
                </c:pt>
                <c:pt idx="193">
                  <c:v>55.505500000000211</c:v>
                </c:pt>
                <c:pt idx="194">
                  <c:v>50.675000000000182</c:v>
                </c:pt>
                <c:pt idx="195">
                  <c:v>52.056500000000142</c:v>
                </c:pt>
                <c:pt idx="196">
                  <c:v>51.070299999999861</c:v>
                </c:pt>
                <c:pt idx="197">
                  <c:v>47.935300000000097</c:v>
                </c:pt>
                <c:pt idx="198">
                  <c:v>56.471300000000156</c:v>
                </c:pt>
                <c:pt idx="199">
                  <c:v>58.761899999999969</c:v>
                </c:pt>
                <c:pt idx="200">
                  <c:v>56.462100000000191</c:v>
                </c:pt>
                <c:pt idx="201">
                  <c:v>55.808399999999892</c:v>
                </c:pt>
                <c:pt idx="202">
                  <c:v>49.885600000000068</c:v>
                </c:pt>
                <c:pt idx="203">
                  <c:v>54.460099999999784</c:v>
                </c:pt>
                <c:pt idx="204">
                  <c:v>47.528499999999894</c:v>
                </c:pt>
                <c:pt idx="205">
                  <c:v>48.807099999999991</c:v>
                </c:pt>
                <c:pt idx="206">
                  <c:v>55.330199999999877</c:v>
                </c:pt>
                <c:pt idx="207">
                  <c:v>56.431599999999889</c:v>
                </c:pt>
                <c:pt idx="208">
                  <c:v>54.877800000000207</c:v>
                </c:pt>
                <c:pt idx="209">
                  <c:v>55.217299999999796</c:v>
                </c:pt>
                <c:pt idx="210">
                  <c:v>52.251999999999953</c:v>
                </c:pt>
                <c:pt idx="211">
                  <c:v>57.232700000000023</c:v>
                </c:pt>
                <c:pt idx="212">
                  <c:v>54.637900000000172</c:v>
                </c:pt>
                <c:pt idx="213">
                  <c:v>56.480799999999817</c:v>
                </c:pt>
                <c:pt idx="214">
                  <c:v>60.261899999999969</c:v>
                </c:pt>
                <c:pt idx="215">
                  <c:v>56.076500000000124</c:v>
                </c:pt>
                <c:pt idx="216">
                  <c:v>53.049399999999878</c:v>
                </c:pt>
                <c:pt idx="217">
                  <c:v>58.223199999999906</c:v>
                </c:pt>
                <c:pt idx="218">
                  <c:v>52.553499999999985</c:v>
                </c:pt>
                <c:pt idx="219">
                  <c:v>54.642499999999927</c:v>
                </c:pt>
                <c:pt idx="220">
                  <c:v>8.9223000000001775</c:v>
                </c:pt>
                <c:pt idx="221">
                  <c:v>-2.3312999999998283</c:v>
                </c:pt>
                <c:pt idx="222">
                  <c:v>1.4747999999999593</c:v>
                </c:pt>
                <c:pt idx="223">
                  <c:v>-1.8966000000000349</c:v>
                </c:pt>
                <c:pt idx="224">
                  <c:v>-1.8110999999998967</c:v>
                </c:pt>
                <c:pt idx="225">
                  <c:v>-2.8197000000000116</c:v>
                </c:pt>
                <c:pt idx="226">
                  <c:v>1.7746000000001914</c:v>
                </c:pt>
                <c:pt idx="227">
                  <c:v>1.7962999999999738</c:v>
                </c:pt>
                <c:pt idx="228">
                  <c:v>-4.2020999999999731</c:v>
                </c:pt>
                <c:pt idx="229">
                  <c:v>2.3937000000000808</c:v>
                </c:pt>
                <c:pt idx="230">
                  <c:v>-1.6644999999998618</c:v>
                </c:pt>
                <c:pt idx="231">
                  <c:v>-0.46810000000004948</c:v>
                </c:pt>
                <c:pt idx="232">
                  <c:v>-4.9463000000000648</c:v>
                </c:pt>
                <c:pt idx="233">
                  <c:v>-1.1017000000001644</c:v>
                </c:pt>
                <c:pt idx="234">
                  <c:v>-6.4191000000000713</c:v>
                </c:pt>
                <c:pt idx="235">
                  <c:v>-0.54899999999997817</c:v>
                </c:pt>
                <c:pt idx="236">
                  <c:v>-4.0545000000001892</c:v>
                </c:pt>
                <c:pt idx="237">
                  <c:v>-1.6833999999998923</c:v>
                </c:pt>
                <c:pt idx="238">
                  <c:v>-4.7213000000001557</c:v>
                </c:pt>
                <c:pt idx="239">
                  <c:v>-5.2780999999999949</c:v>
                </c:pt>
                <c:pt idx="240">
                  <c:v>-1.7537999999999556</c:v>
                </c:pt>
                <c:pt idx="241">
                  <c:v>1.2997000000000298</c:v>
                </c:pt>
                <c:pt idx="242">
                  <c:v>-4.7312999999999192</c:v>
                </c:pt>
                <c:pt idx="243">
                  <c:v>-3.918999999999869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'2017'!$N$7:$N$250</c:f>
              <c:numCache>
                <c:formatCode>yyyy\-mm\-dd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'2017'!$P$7:$P$250</c:f>
              <c:numCache>
                <c:formatCode>General</c:formatCode>
                <c:ptCount val="244"/>
                <c:pt idx="0">
                  <c:v>-0.89170000000012806</c:v>
                </c:pt>
                <c:pt idx="1">
                  <c:v>2.7941000000000713</c:v>
                </c:pt>
                <c:pt idx="2">
                  <c:v>-0.68429999999989377</c:v>
                </c:pt>
                <c:pt idx="3">
                  <c:v>5.0637000000001535</c:v>
                </c:pt>
                <c:pt idx="4">
                  <c:v>0.66350000000011278</c:v>
                </c:pt>
                <c:pt idx="5">
                  <c:v>0.40149999999994179</c:v>
                </c:pt>
                <c:pt idx="6">
                  <c:v>2.5250999999998385</c:v>
                </c:pt>
                <c:pt idx="7">
                  <c:v>0.5967000000000553</c:v>
                </c:pt>
                <c:pt idx="8">
                  <c:v>1.9448000000002139</c:v>
                </c:pt>
                <c:pt idx="9">
                  <c:v>1.6055999999998676</c:v>
                </c:pt>
                <c:pt idx="10">
                  <c:v>-0.59499999999979991</c:v>
                </c:pt>
                <c:pt idx="11">
                  <c:v>1.2249000000001615</c:v>
                </c:pt>
                <c:pt idx="12">
                  <c:v>-0.95719999999982974</c:v>
                </c:pt>
                <c:pt idx="13">
                  <c:v>1.8171000000002095</c:v>
                </c:pt>
                <c:pt idx="14">
                  <c:v>0.89530000000013388</c:v>
                </c:pt>
                <c:pt idx="15">
                  <c:v>1.575800000000072</c:v>
                </c:pt>
                <c:pt idx="16">
                  <c:v>-1.697400000000016</c:v>
                </c:pt>
                <c:pt idx="17">
                  <c:v>1.9756000000002132</c:v>
                </c:pt>
                <c:pt idx="18">
                  <c:v>2.0106000000000677</c:v>
                </c:pt>
                <c:pt idx="19">
                  <c:v>-0.96729999999979555</c:v>
                </c:pt>
                <c:pt idx="20">
                  <c:v>-2.5345999999999549</c:v>
                </c:pt>
                <c:pt idx="21">
                  <c:v>1.5736999999999171</c:v>
                </c:pt>
                <c:pt idx="22">
                  <c:v>-0.9009000000000924</c:v>
                </c:pt>
                <c:pt idx="23">
                  <c:v>-2.1833999999998923</c:v>
                </c:pt>
                <c:pt idx="24">
                  <c:v>-1.305699999999888</c:v>
                </c:pt>
                <c:pt idx="25">
                  <c:v>-3.5138000000001739</c:v>
                </c:pt>
                <c:pt idx="26">
                  <c:v>-3.1920000000000073</c:v>
                </c:pt>
                <c:pt idx="27">
                  <c:v>-4.7626000000000204</c:v>
                </c:pt>
                <c:pt idx="28">
                  <c:v>-1.7085999999999331</c:v>
                </c:pt>
                <c:pt idx="29">
                  <c:v>0.87989999999990687</c:v>
                </c:pt>
                <c:pt idx="30">
                  <c:v>-3.8843000000001666</c:v>
                </c:pt>
                <c:pt idx="31">
                  <c:v>-2.1921999999999571</c:v>
                </c:pt>
                <c:pt idx="32">
                  <c:v>-0.41719999999986612</c:v>
                </c:pt>
                <c:pt idx="33">
                  <c:v>-4.8773999999998523</c:v>
                </c:pt>
                <c:pt idx="34">
                  <c:v>-3.559400000000096</c:v>
                </c:pt>
                <c:pt idx="35">
                  <c:v>-2.7069999999998799</c:v>
                </c:pt>
                <c:pt idx="36">
                  <c:v>-3.9252000000001317</c:v>
                </c:pt>
                <c:pt idx="37">
                  <c:v>-1.9133999999999105</c:v>
                </c:pt>
                <c:pt idx="38">
                  <c:v>-4.1455999999998312</c:v>
                </c:pt>
                <c:pt idx="39">
                  <c:v>-0.88889999999992142</c:v>
                </c:pt>
                <c:pt idx="40">
                  <c:v>-2.2932999999998174</c:v>
                </c:pt>
                <c:pt idx="41">
                  <c:v>-3.0740000000000691</c:v>
                </c:pt>
                <c:pt idx="42">
                  <c:v>-3.5527000000001863</c:v>
                </c:pt>
                <c:pt idx="43">
                  <c:v>-4.2339000000001761</c:v>
                </c:pt>
                <c:pt idx="44">
                  <c:v>0.10959999999977299</c:v>
                </c:pt>
                <c:pt idx="45">
                  <c:v>-3.8998000000001412</c:v>
                </c:pt>
                <c:pt idx="46">
                  <c:v>-3.3070999999999913</c:v>
                </c:pt>
                <c:pt idx="47">
                  <c:v>-0.19399999999995998</c:v>
                </c:pt>
                <c:pt idx="48">
                  <c:v>-3.9601999999999862</c:v>
                </c:pt>
                <c:pt idx="49">
                  <c:v>-3.0671000000002095</c:v>
                </c:pt>
                <c:pt idx="50">
                  <c:v>-4.1359000000002197</c:v>
                </c:pt>
                <c:pt idx="51">
                  <c:v>-2.5468000000000757</c:v>
                </c:pt>
                <c:pt idx="52">
                  <c:v>-3.4342000000001462</c:v>
                </c:pt>
                <c:pt idx="53">
                  <c:v>-1.6042999999999665</c:v>
                </c:pt>
                <c:pt idx="54">
                  <c:v>-4.4277000000001863</c:v>
                </c:pt>
                <c:pt idx="55">
                  <c:v>-2.3135000000002037</c:v>
                </c:pt>
                <c:pt idx="56">
                  <c:v>-0.69369999999980791</c:v>
                </c:pt>
                <c:pt idx="57">
                  <c:v>-3.6671999999998661</c:v>
                </c:pt>
                <c:pt idx="58">
                  <c:v>-3.7519999999999527</c:v>
                </c:pt>
                <c:pt idx="59">
                  <c:v>-2.2636000000002241</c:v>
                </c:pt>
                <c:pt idx="60">
                  <c:v>-6.389299999999821</c:v>
                </c:pt>
                <c:pt idx="61">
                  <c:v>-4.2714000000000851</c:v>
                </c:pt>
                <c:pt idx="62">
                  <c:v>-2.1574000000000524</c:v>
                </c:pt>
                <c:pt idx="63">
                  <c:v>-4.1093000000000757</c:v>
                </c:pt>
                <c:pt idx="64">
                  <c:v>-4.8627999999998792</c:v>
                </c:pt>
                <c:pt idx="65">
                  <c:v>-1.1060999999999694</c:v>
                </c:pt>
                <c:pt idx="66">
                  <c:v>-5.5203999999998814</c:v>
                </c:pt>
                <c:pt idx="67">
                  <c:v>-4.5232999999998356</c:v>
                </c:pt>
                <c:pt idx="68">
                  <c:v>0.64930000000003929</c:v>
                </c:pt>
                <c:pt idx="69">
                  <c:v>-3.0423999999998159</c:v>
                </c:pt>
                <c:pt idx="70">
                  <c:v>-4.6471999999998843</c:v>
                </c:pt>
                <c:pt idx="71">
                  <c:v>-6.67450000000008</c:v>
                </c:pt>
                <c:pt idx="72">
                  <c:v>-5.9295999999999367</c:v>
                </c:pt>
                <c:pt idx="73">
                  <c:v>-2.7409999999999854</c:v>
                </c:pt>
                <c:pt idx="74">
                  <c:v>-5.5048999999999069</c:v>
                </c:pt>
                <c:pt idx="75">
                  <c:v>-7.6403000000000247</c:v>
                </c:pt>
                <c:pt idx="76">
                  <c:v>-7.0390999999999622</c:v>
                </c:pt>
                <c:pt idx="77">
                  <c:v>-4.791700000000219</c:v>
                </c:pt>
                <c:pt idx="78">
                  <c:v>-4.7660999999998239</c:v>
                </c:pt>
                <c:pt idx="79">
                  <c:v>-5.4331999999999425</c:v>
                </c:pt>
                <c:pt idx="80">
                  <c:v>-7.6019999999998618</c:v>
                </c:pt>
                <c:pt idx="81">
                  <c:v>-8.0967999999998028</c:v>
                </c:pt>
                <c:pt idx="82">
                  <c:v>-1.2944000000002234</c:v>
                </c:pt>
                <c:pt idx="83">
                  <c:v>-3.9218999999998232</c:v>
                </c:pt>
                <c:pt idx="84">
                  <c:v>-5.2903000000001157</c:v>
                </c:pt>
                <c:pt idx="85">
                  <c:v>-5.449500000000171</c:v>
                </c:pt>
                <c:pt idx="86">
                  <c:v>-7.7516000000000531</c:v>
                </c:pt>
                <c:pt idx="87">
                  <c:v>-2.3170000000000073</c:v>
                </c:pt>
                <c:pt idx="88">
                  <c:v>-5.559099999999944</c:v>
                </c:pt>
                <c:pt idx="89">
                  <c:v>-4.7530000000001564</c:v>
                </c:pt>
                <c:pt idx="90">
                  <c:v>-6.6615999999999076</c:v>
                </c:pt>
                <c:pt idx="91">
                  <c:v>-8.5524999999997817</c:v>
                </c:pt>
                <c:pt idx="92">
                  <c:v>-8.7998999999999796</c:v>
                </c:pt>
                <c:pt idx="93">
                  <c:v>-8.5706000000000131</c:v>
                </c:pt>
                <c:pt idx="94">
                  <c:v>-3.4953000000000429</c:v>
                </c:pt>
                <c:pt idx="95">
                  <c:v>-5.2141000000001441</c:v>
                </c:pt>
                <c:pt idx="96">
                  <c:v>-4.0779999999999745</c:v>
                </c:pt>
                <c:pt idx="97">
                  <c:v>-6.4481999999998152</c:v>
                </c:pt>
                <c:pt idx="98">
                  <c:v>-5.4636000000000422</c:v>
                </c:pt>
                <c:pt idx="99">
                  <c:v>-8.3456999999998516</c:v>
                </c:pt>
                <c:pt idx="100">
                  <c:v>-9.0064000000002125</c:v>
                </c:pt>
                <c:pt idx="101">
                  <c:v>-4.0333999999998014</c:v>
                </c:pt>
                <c:pt idx="102">
                  <c:v>-6.0335000000000036</c:v>
                </c:pt>
                <c:pt idx="103">
                  <c:v>-2.2730999999998858</c:v>
                </c:pt>
                <c:pt idx="104">
                  <c:v>-7.1680999999998676</c:v>
                </c:pt>
                <c:pt idx="105">
                  <c:v>-3.142699999999877</c:v>
                </c:pt>
                <c:pt idx="106">
                  <c:v>4.6826999999998407</c:v>
                </c:pt>
                <c:pt idx="107">
                  <c:v>3.0259999999998399</c:v>
                </c:pt>
                <c:pt idx="108">
                  <c:v>7.2100999999997839</c:v>
                </c:pt>
                <c:pt idx="109">
                  <c:v>12.884100000000217</c:v>
                </c:pt>
                <c:pt idx="110">
                  <c:v>8.5747000000001208</c:v>
                </c:pt>
                <c:pt idx="111">
                  <c:v>11.745600000000195</c:v>
                </c:pt>
                <c:pt idx="112">
                  <c:v>7.3270999999999731</c:v>
                </c:pt>
                <c:pt idx="113">
                  <c:v>13.901699999999892</c:v>
                </c:pt>
                <c:pt idx="114">
                  <c:v>10.678699999999935</c:v>
                </c:pt>
                <c:pt idx="115">
                  <c:v>9.3004000000000815</c:v>
                </c:pt>
                <c:pt idx="116">
                  <c:v>10.363699999999881</c:v>
                </c:pt>
                <c:pt idx="117">
                  <c:v>12.024600000000191</c:v>
                </c:pt>
                <c:pt idx="118">
                  <c:v>8.0324000000000524</c:v>
                </c:pt>
                <c:pt idx="119">
                  <c:v>8.6325000000001637</c:v>
                </c:pt>
                <c:pt idx="120">
                  <c:v>8.8492999999998574</c:v>
                </c:pt>
                <c:pt idx="121">
                  <c:v>14.900700000000143</c:v>
                </c:pt>
                <c:pt idx="122">
                  <c:v>13.120699999999943</c:v>
                </c:pt>
                <c:pt idx="123">
                  <c:v>17.342399999999998</c:v>
                </c:pt>
                <c:pt idx="124">
                  <c:v>24.885299999999916</c:v>
                </c:pt>
                <c:pt idx="125">
                  <c:v>33.408100000000104</c:v>
                </c:pt>
                <c:pt idx="126">
                  <c:v>31.857199999999921</c:v>
                </c:pt>
                <c:pt idx="127">
                  <c:v>37.046499999999924</c:v>
                </c:pt>
                <c:pt idx="128">
                  <c:v>42.016500000000178</c:v>
                </c:pt>
                <c:pt idx="129">
                  <c:v>37.585599999999886</c:v>
                </c:pt>
                <c:pt idx="130">
                  <c:v>34.691899999999805</c:v>
                </c:pt>
                <c:pt idx="131">
                  <c:v>44.11180000000013</c:v>
                </c:pt>
                <c:pt idx="132">
                  <c:v>44.551699999999983</c:v>
                </c:pt>
                <c:pt idx="133">
                  <c:v>40.787200000000212</c:v>
                </c:pt>
                <c:pt idx="134">
                  <c:v>45.621500000000196</c:v>
                </c:pt>
                <c:pt idx="135">
                  <c:v>39.926699999999983</c:v>
                </c:pt>
                <c:pt idx="136">
                  <c:v>40.79950000000008</c:v>
                </c:pt>
                <c:pt idx="137">
                  <c:v>40.373799999999846</c:v>
                </c:pt>
                <c:pt idx="138">
                  <c:v>43.606299999999919</c:v>
                </c:pt>
                <c:pt idx="139">
                  <c:v>43.875599999999849</c:v>
                </c:pt>
                <c:pt idx="140">
                  <c:v>42.194599999999809</c:v>
                </c:pt>
                <c:pt idx="141">
                  <c:v>47.368599999999788</c:v>
                </c:pt>
                <c:pt idx="142">
                  <c:v>42.783600000000206</c:v>
                </c:pt>
                <c:pt idx="143">
                  <c:v>43.197400000000016</c:v>
                </c:pt>
                <c:pt idx="144">
                  <c:v>44.824099999999817</c:v>
                </c:pt>
                <c:pt idx="145">
                  <c:v>46.815900000000056</c:v>
                </c:pt>
                <c:pt idx="146">
                  <c:v>43.619299999999839</c:v>
                </c:pt>
                <c:pt idx="147">
                  <c:v>43.658800000000156</c:v>
                </c:pt>
                <c:pt idx="148">
                  <c:v>42.74350000000004</c:v>
                </c:pt>
                <c:pt idx="149">
                  <c:v>43.546400000000176</c:v>
                </c:pt>
                <c:pt idx="150">
                  <c:v>45.758499999999913</c:v>
                </c:pt>
                <c:pt idx="151">
                  <c:v>44.998300000000199</c:v>
                </c:pt>
                <c:pt idx="152">
                  <c:v>47.916299999999865</c:v>
                </c:pt>
                <c:pt idx="153">
                  <c:v>50.735299999999825</c:v>
                </c:pt>
                <c:pt idx="154">
                  <c:v>46.175200000000132</c:v>
                </c:pt>
                <c:pt idx="155">
                  <c:v>45.496799999999894</c:v>
                </c:pt>
                <c:pt idx="156">
                  <c:v>48.2195999999999</c:v>
                </c:pt>
                <c:pt idx="157">
                  <c:v>51.598399999999856</c:v>
                </c:pt>
                <c:pt idx="158">
                  <c:v>50.757900000000063</c:v>
                </c:pt>
                <c:pt idx="159">
                  <c:v>51.538300000000163</c:v>
                </c:pt>
                <c:pt idx="160">
                  <c:v>49.871000000000095</c:v>
                </c:pt>
                <c:pt idx="161">
                  <c:v>45.769200000000183</c:v>
                </c:pt>
                <c:pt idx="162">
                  <c:v>51.36869999999999</c:v>
                </c:pt>
                <c:pt idx="163">
                  <c:v>49.881400000000212</c:v>
                </c:pt>
                <c:pt idx="164">
                  <c:v>52.652500000000146</c:v>
                </c:pt>
                <c:pt idx="165">
                  <c:v>52.152399999999943</c:v>
                </c:pt>
                <c:pt idx="166">
                  <c:v>49.669100000000071</c:v>
                </c:pt>
                <c:pt idx="167">
                  <c:v>51.170999999999822</c:v>
                </c:pt>
                <c:pt idx="168">
                  <c:v>51.310100000000148</c:v>
                </c:pt>
                <c:pt idx="169">
                  <c:v>55.24980000000005</c:v>
                </c:pt>
                <c:pt idx="170">
                  <c:v>53.459899999999834</c:v>
                </c:pt>
                <c:pt idx="171">
                  <c:v>51.329299999999876</c:v>
                </c:pt>
                <c:pt idx="172">
                  <c:v>49.16359999999986</c:v>
                </c:pt>
                <c:pt idx="173">
                  <c:v>53.624099999999999</c:v>
                </c:pt>
                <c:pt idx="174">
                  <c:v>54.824099999999817</c:v>
                </c:pt>
                <c:pt idx="175">
                  <c:v>49.308599999999842</c:v>
                </c:pt>
                <c:pt idx="176">
                  <c:v>54.373399999999947</c:v>
                </c:pt>
                <c:pt idx="177">
                  <c:v>52.449200000000019</c:v>
                </c:pt>
                <c:pt idx="178">
                  <c:v>49.947099999999864</c:v>
                </c:pt>
                <c:pt idx="179">
                  <c:v>48.348399999999856</c:v>
                </c:pt>
                <c:pt idx="180">
                  <c:v>52.008800000000065</c:v>
                </c:pt>
                <c:pt idx="181">
                  <c:v>49.446800000000167</c:v>
                </c:pt>
                <c:pt idx="182">
                  <c:v>53.716800000000148</c:v>
                </c:pt>
                <c:pt idx="183">
                  <c:v>53.672799999999825</c:v>
                </c:pt>
                <c:pt idx="184">
                  <c:v>57.923099999999977</c:v>
                </c:pt>
                <c:pt idx="185">
                  <c:v>50.462599999999838</c:v>
                </c:pt>
                <c:pt idx="186">
                  <c:v>54.477899999999863</c:v>
                </c:pt>
                <c:pt idx="187">
                  <c:v>54.649199999999837</c:v>
                </c:pt>
                <c:pt idx="188">
                  <c:v>57.623300000000199</c:v>
                </c:pt>
                <c:pt idx="189">
                  <c:v>54.357700000000023</c:v>
                </c:pt>
                <c:pt idx="190">
                  <c:v>55.465499999999793</c:v>
                </c:pt>
                <c:pt idx="191">
                  <c:v>48.989500000000135</c:v>
                </c:pt>
                <c:pt idx="192">
                  <c:v>49.964599999999791</c:v>
                </c:pt>
                <c:pt idx="193">
                  <c:v>52.358900000000176</c:v>
                </c:pt>
                <c:pt idx="194">
                  <c:v>56.63169999999991</c:v>
                </c:pt>
                <c:pt idx="195">
                  <c:v>52.350800000000163</c:v>
                </c:pt>
                <c:pt idx="196">
                  <c:v>49.860599999999977</c:v>
                </c:pt>
                <c:pt idx="197">
                  <c:v>55.956499999999778</c:v>
                </c:pt>
                <c:pt idx="198">
                  <c:v>58.728000000000065</c:v>
                </c:pt>
                <c:pt idx="199">
                  <c:v>51.893099999999777</c:v>
                </c:pt>
                <c:pt idx="200">
                  <c:v>57.288100000000213</c:v>
                </c:pt>
                <c:pt idx="201">
                  <c:v>52.597800000000007</c:v>
                </c:pt>
                <c:pt idx="202">
                  <c:v>52.898299999999836</c:v>
                </c:pt>
                <c:pt idx="203">
                  <c:v>50.531199999999899</c:v>
                </c:pt>
                <c:pt idx="204">
                  <c:v>50.776299999999992</c:v>
                </c:pt>
                <c:pt idx="205">
                  <c:v>53.044199999999819</c:v>
                </c:pt>
                <c:pt idx="206">
                  <c:v>54.042899999999918</c:v>
                </c:pt>
                <c:pt idx="207">
                  <c:v>52.03879999999981</c:v>
                </c:pt>
                <c:pt idx="208">
                  <c:v>55.656800000000203</c:v>
                </c:pt>
                <c:pt idx="209">
                  <c:v>54.485499999999774</c:v>
                </c:pt>
                <c:pt idx="210">
                  <c:v>51.576599999999871</c:v>
                </c:pt>
                <c:pt idx="211">
                  <c:v>50.949599999999919</c:v>
                </c:pt>
                <c:pt idx="212">
                  <c:v>52.602300000000014</c:v>
                </c:pt>
                <c:pt idx="213">
                  <c:v>51.201700000000073</c:v>
                </c:pt>
                <c:pt idx="214">
                  <c:v>54.846799999999803</c:v>
                </c:pt>
                <c:pt idx="215">
                  <c:v>58.826900000000023</c:v>
                </c:pt>
                <c:pt idx="216">
                  <c:v>54.644800000000032</c:v>
                </c:pt>
                <c:pt idx="217">
                  <c:v>50.274399999999787</c:v>
                </c:pt>
                <c:pt idx="218">
                  <c:v>53.166099999999915</c:v>
                </c:pt>
                <c:pt idx="219">
                  <c:v>48.69399999999996</c:v>
                </c:pt>
                <c:pt idx="220">
                  <c:v>-1.1069999999999709</c:v>
                </c:pt>
                <c:pt idx="221">
                  <c:v>-3.2824999999997999</c:v>
                </c:pt>
                <c:pt idx="222">
                  <c:v>-5.4468999999999141</c:v>
                </c:pt>
                <c:pt idx="223">
                  <c:v>-4.184099999999944</c:v>
                </c:pt>
                <c:pt idx="224">
                  <c:v>-3.3609000000001288</c:v>
                </c:pt>
                <c:pt idx="225">
                  <c:v>-2.4755000000000109</c:v>
                </c:pt>
                <c:pt idx="226">
                  <c:v>-4.731499999999869</c:v>
                </c:pt>
                <c:pt idx="227">
                  <c:v>-4.88799999999992</c:v>
                </c:pt>
                <c:pt idx="228">
                  <c:v>-0.34070000000019718</c:v>
                </c:pt>
                <c:pt idx="229">
                  <c:v>-1.1035999999999149</c:v>
                </c:pt>
                <c:pt idx="230">
                  <c:v>-4.1968999999999141</c:v>
                </c:pt>
                <c:pt idx="231">
                  <c:v>-2.9400000000000546</c:v>
                </c:pt>
                <c:pt idx="232">
                  <c:v>-4.5799999999871943E-2</c:v>
                </c:pt>
                <c:pt idx="233">
                  <c:v>-4.1666000000000167</c:v>
                </c:pt>
                <c:pt idx="234">
                  <c:v>-1.0585000000000946</c:v>
                </c:pt>
                <c:pt idx="235">
                  <c:v>-3.0302000000001499</c:v>
                </c:pt>
                <c:pt idx="236">
                  <c:v>-3.6433999999999287</c:v>
                </c:pt>
                <c:pt idx="237">
                  <c:v>-2.3658999999997832</c:v>
                </c:pt>
                <c:pt idx="238">
                  <c:v>-2.7725000000000364</c:v>
                </c:pt>
                <c:pt idx="239">
                  <c:v>-4.0967999999998028</c:v>
                </c:pt>
                <c:pt idx="240">
                  <c:v>-1.3357999999998356</c:v>
                </c:pt>
                <c:pt idx="241">
                  <c:v>-5.6345999999998639</c:v>
                </c:pt>
                <c:pt idx="242">
                  <c:v>-4.0536999999999352</c:v>
                </c:pt>
                <c:pt idx="243">
                  <c:v>-2.4362999999998465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360256"/>
        <c:axId val="403272768"/>
      </c:lineChart>
      <c:dateAx>
        <c:axId val="403360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3272768"/>
        <c:crosses val="autoZero"/>
        <c:auto val="1"/>
        <c:lblOffset val="100"/>
        <c:baseTimeUnit val="days"/>
      </c:dateAx>
      <c:valAx>
        <c:axId val="4032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36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'2016'!$N$7:$N$250</c:f>
              <c:numCache>
                <c:formatCode>yyyy\-mm\-dd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'2016'!$O$7:$O$250</c:f>
              <c:numCache>
                <c:formatCode>General</c:formatCode>
                <c:ptCount val="244"/>
                <c:pt idx="0">
                  <c:v>-6.0246000000001914</c:v>
                </c:pt>
                <c:pt idx="1">
                  <c:v>29.920000000000073</c:v>
                </c:pt>
                <c:pt idx="2">
                  <c:v>5.0772000000001754</c:v>
                </c:pt>
                <c:pt idx="3">
                  <c:v>4.1190000000001419</c:v>
                </c:pt>
                <c:pt idx="4">
                  <c:v>10.524600000000191</c:v>
                </c:pt>
                <c:pt idx="5">
                  <c:v>-2.8460000000000036</c:v>
                </c:pt>
                <c:pt idx="6">
                  <c:v>4.0614000000000487</c:v>
                </c:pt>
                <c:pt idx="7">
                  <c:v>0.28339999999980137</c:v>
                </c:pt>
                <c:pt idx="8">
                  <c:v>18.5925000000002</c:v>
                </c:pt>
                <c:pt idx="9">
                  <c:v>0.43760000000020227</c:v>
                </c:pt>
                <c:pt idx="10">
                  <c:v>-0.40640000000007603</c:v>
                </c:pt>
                <c:pt idx="11">
                  <c:v>-5.1864000000000487</c:v>
                </c:pt>
                <c:pt idx="12">
                  <c:v>1.8739999999997963</c:v>
                </c:pt>
                <c:pt idx="13">
                  <c:v>5.6143000000001848</c:v>
                </c:pt>
                <c:pt idx="14">
                  <c:v>2.3742999999999483</c:v>
                </c:pt>
                <c:pt idx="15">
                  <c:v>2.4369000000001506</c:v>
                </c:pt>
                <c:pt idx="16">
                  <c:v>5.9597000000001117</c:v>
                </c:pt>
                <c:pt idx="17">
                  <c:v>3.6014000000000124</c:v>
                </c:pt>
                <c:pt idx="18">
                  <c:v>-0.82570000000009713</c:v>
                </c:pt>
                <c:pt idx="19">
                  <c:v>2.8733999999999469</c:v>
                </c:pt>
                <c:pt idx="20">
                  <c:v>3.7864999999999327</c:v>
                </c:pt>
                <c:pt idx="21">
                  <c:v>6.7844000000000051</c:v>
                </c:pt>
                <c:pt idx="22">
                  <c:v>7.1666999999999916</c:v>
                </c:pt>
                <c:pt idx="23">
                  <c:v>1.1341999999999643</c:v>
                </c:pt>
                <c:pt idx="24">
                  <c:v>6.3116999999999734</c:v>
                </c:pt>
                <c:pt idx="25">
                  <c:v>8.5763999999999214</c:v>
                </c:pt>
                <c:pt idx="26">
                  <c:v>-1.9147000000000389</c:v>
                </c:pt>
                <c:pt idx="27">
                  <c:v>1.320699999999988</c:v>
                </c:pt>
                <c:pt idx="28">
                  <c:v>0.45050000000014734</c:v>
                </c:pt>
                <c:pt idx="29">
                  <c:v>2.5869000000000142</c:v>
                </c:pt>
                <c:pt idx="30">
                  <c:v>-1.1800000000000637</c:v>
                </c:pt>
                <c:pt idx="31">
                  <c:v>0.43289999999979045</c:v>
                </c:pt>
                <c:pt idx="32">
                  <c:v>3.4084000000000287</c:v>
                </c:pt>
                <c:pt idx="33">
                  <c:v>-5.1603999999999814</c:v>
                </c:pt>
                <c:pt idx="34">
                  <c:v>-0.96100000000001273</c:v>
                </c:pt>
                <c:pt idx="35">
                  <c:v>-4.675899999999956</c:v>
                </c:pt>
                <c:pt idx="36">
                  <c:v>-4.5622000000000753</c:v>
                </c:pt>
                <c:pt idx="37">
                  <c:v>-6.4614999999998872</c:v>
                </c:pt>
                <c:pt idx="38">
                  <c:v>0.62629999999990105</c:v>
                </c:pt>
                <c:pt idx="39">
                  <c:v>0.88459999999986394</c:v>
                </c:pt>
                <c:pt idx="40">
                  <c:v>-2.5518999999999323</c:v>
                </c:pt>
                <c:pt idx="41">
                  <c:v>1.7516999999998006</c:v>
                </c:pt>
                <c:pt idx="42">
                  <c:v>-1.271900000000187</c:v>
                </c:pt>
                <c:pt idx="43">
                  <c:v>-5.8613000000000284</c:v>
                </c:pt>
                <c:pt idx="44">
                  <c:v>-1.2499000000002525</c:v>
                </c:pt>
                <c:pt idx="45">
                  <c:v>1.0934999999999491</c:v>
                </c:pt>
                <c:pt idx="46">
                  <c:v>-2.5077000000001135</c:v>
                </c:pt>
                <c:pt idx="47">
                  <c:v>-2.2793000000001484</c:v>
                </c:pt>
                <c:pt idx="48">
                  <c:v>-4.0585000000000946</c:v>
                </c:pt>
                <c:pt idx="49">
                  <c:v>-5.2669999999998254</c:v>
                </c:pt>
                <c:pt idx="50">
                  <c:v>3.0493000000001302</c:v>
                </c:pt>
                <c:pt idx="51">
                  <c:v>3.0151999999998225</c:v>
                </c:pt>
                <c:pt idx="52">
                  <c:v>-6.163300000000163</c:v>
                </c:pt>
                <c:pt idx="53">
                  <c:v>-0.17070000000012442</c:v>
                </c:pt>
                <c:pt idx="54">
                  <c:v>0.84600000000000364</c:v>
                </c:pt>
                <c:pt idx="55">
                  <c:v>-0.80740000000014334</c:v>
                </c:pt>
                <c:pt idx="56">
                  <c:v>-2.8042000000000371</c:v>
                </c:pt>
                <c:pt idx="57">
                  <c:v>-3.5313000000001011</c:v>
                </c:pt>
                <c:pt idx="58">
                  <c:v>-2.4212999999999738</c:v>
                </c:pt>
                <c:pt idx="59">
                  <c:v>-4.7757000000001426</c:v>
                </c:pt>
                <c:pt idx="60">
                  <c:v>0.63090000000011059</c:v>
                </c:pt>
                <c:pt idx="61">
                  <c:v>0.55110000000013315</c:v>
                </c:pt>
                <c:pt idx="62">
                  <c:v>-4.8832999999999629</c:v>
                </c:pt>
                <c:pt idx="63">
                  <c:v>2.5509000000001834</c:v>
                </c:pt>
                <c:pt idx="64">
                  <c:v>-1.5643000000000029</c:v>
                </c:pt>
                <c:pt idx="65">
                  <c:v>-3.811200000000099</c:v>
                </c:pt>
                <c:pt idx="66">
                  <c:v>-3.2118000000000393</c:v>
                </c:pt>
                <c:pt idx="67">
                  <c:v>-4.1206999999999425</c:v>
                </c:pt>
                <c:pt idx="68">
                  <c:v>-4.1141999999999825</c:v>
                </c:pt>
                <c:pt idx="69">
                  <c:v>-3.003099999999904</c:v>
                </c:pt>
                <c:pt idx="70">
                  <c:v>-2.8942000000001826</c:v>
                </c:pt>
                <c:pt idx="71">
                  <c:v>-2.2840000000001055</c:v>
                </c:pt>
                <c:pt idx="72">
                  <c:v>-4.2874000000001615</c:v>
                </c:pt>
                <c:pt idx="73">
                  <c:v>-2.9185999999999694</c:v>
                </c:pt>
                <c:pt idx="74">
                  <c:v>-0.24989999999979773</c:v>
                </c:pt>
                <c:pt idx="75">
                  <c:v>-3.4124999999999091</c:v>
                </c:pt>
                <c:pt idx="76">
                  <c:v>-4.8589999999999236</c:v>
                </c:pt>
                <c:pt idx="77">
                  <c:v>-4.0650999999998021</c:v>
                </c:pt>
                <c:pt idx="78">
                  <c:v>-3.844300000000203</c:v>
                </c:pt>
                <c:pt idx="79">
                  <c:v>0.80229999999983193</c:v>
                </c:pt>
                <c:pt idx="80">
                  <c:v>-0.43429999999989377</c:v>
                </c:pt>
                <c:pt idx="81">
                  <c:v>-4.4663000000000466</c:v>
                </c:pt>
                <c:pt idx="82">
                  <c:v>-1.5018000000000029</c:v>
                </c:pt>
                <c:pt idx="83">
                  <c:v>-3.642699999999877</c:v>
                </c:pt>
                <c:pt idx="84">
                  <c:v>5.0115000000000691</c:v>
                </c:pt>
                <c:pt idx="85">
                  <c:v>-2.2867000000001099</c:v>
                </c:pt>
                <c:pt idx="86">
                  <c:v>1.2525999999998021</c:v>
                </c:pt>
                <c:pt idx="87">
                  <c:v>-9.6446000000000822</c:v>
                </c:pt>
                <c:pt idx="88">
                  <c:v>-0.92380000000002838</c:v>
                </c:pt>
                <c:pt idx="89">
                  <c:v>0.43060000000014043</c:v>
                </c:pt>
                <c:pt idx="90">
                  <c:v>2.2838999999999032</c:v>
                </c:pt>
                <c:pt idx="91">
                  <c:v>-1.3674000000000888</c:v>
                </c:pt>
                <c:pt idx="92">
                  <c:v>-2.4641999999998916</c:v>
                </c:pt>
                <c:pt idx="93">
                  <c:v>1.0279999999997926</c:v>
                </c:pt>
                <c:pt idx="94">
                  <c:v>0.98590000000012878</c:v>
                </c:pt>
                <c:pt idx="95">
                  <c:v>-3.4816000000000713</c:v>
                </c:pt>
                <c:pt idx="96">
                  <c:v>5.7627000000002226</c:v>
                </c:pt>
                <c:pt idx="97">
                  <c:v>-0.20679999999993015</c:v>
                </c:pt>
                <c:pt idx="98">
                  <c:v>-0.93280000000004293</c:v>
                </c:pt>
                <c:pt idx="99">
                  <c:v>-1.2161000000000968</c:v>
                </c:pt>
                <c:pt idx="100">
                  <c:v>4.4962000000000444</c:v>
                </c:pt>
                <c:pt idx="101">
                  <c:v>1.7923999999998159</c:v>
                </c:pt>
                <c:pt idx="102">
                  <c:v>-4.556999999999789</c:v>
                </c:pt>
                <c:pt idx="103">
                  <c:v>5.0367000000001099</c:v>
                </c:pt>
                <c:pt idx="104">
                  <c:v>3.3481000000001586</c:v>
                </c:pt>
                <c:pt idx="105">
                  <c:v>5.8195000000000618</c:v>
                </c:pt>
                <c:pt idx="106">
                  <c:v>9.0880000000001928</c:v>
                </c:pt>
                <c:pt idx="107">
                  <c:v>6.0970999999999549</c:v>
                </c:pt>
                <c:pt idx="108">
                  <c:v>6.5315000000000509</c:v>
                </c:pt>
                <c:pt idx="109">
                  <c:v>4.6385000000000218</c:v>
                </c:pt>
                <c:pt idx="110">
                  <c:v>13.308399999999892</c:v>
                </c:pt>
                <c:pt idx="111">
                  <c:v>5.4333000000001448</c:v>
                </c:pt>
                <c:pt idx="112">
                  <c:v>10.134399999999914</c:v>
                </c:pt>
                <c:pt idx="113">
                  <c:v>8.9457999999999629</c:v>
                </c:pt>
                <c:pt idx="114">
                  <c:v>11.225600000000213</c:v>
                </c:pt>
                <c:pt idx="115">
                  <c:v>13.001900000000205</c:v>
                </c:pt>
                <c:pt idx="116">
                  <c:v>19.059099999999944</c:v>
                </c:pt>
                <c:pt idx="117">
                  <c:v>16.651800000000094</c:v>
                </c:pt>
                <c:pt idx="118">
                  <c:v>13.236899999999878</c:v>
                </c:pt>
                <c:pt idx="119">
                  <c:v>16.133499999999913</c:v>
                </c:pt>
                <c:pt idx="120">
                  <c:v>17.600500000000011</c:v>
                </c:pt>
                <c:pt idx="121">
                  <c:v>19.103099999999813</c:v>
                </c:pt>
                <c:pt idx="122">
                  <c:v>12.906199999999899</c:v>
                </c:pt>
                <c:pt idx="123">
                  <c:v>15.422599999999875</c:v>
                </c:pt>
                <c:pt idx="124">
                  <c:v>20.641399999999976</c:v>
                </c:pt>
                <c:pt idx="125">
                  <c:v>27.615299999999934</c:v>
                </c:pt>
                <c:pt idx="126">
                  <c:v>28.260800000000017</c:v>
                </c:pt>
                <c:pt idx="127">
                  <c:v>31.369499999999789</c:v>
                </c:pt>
                <c:pt idx="128">
                  <c:v>41.018799999999828</c:v>
                </c:pt>
                <c:pt idx="129">
                  <c:v>41.661999999999807</c:v>
                </c:pt>
                <c:pt idx="130">
                  <c:v>38.045900000000074</c:v>
                </c:pt>
                <c:pt idx="131">
                  <c:v>44.530999999999949</c:v>
                </c:pt>
                <c:pt idx="132">
                  <c:v>37.199700000000121</c:v>
                </c:pt>
                <c:pt idx="133">
                  <c:v>42.454000000000178</c:v>
                </c:pt>
                <c:pt idx="134">
                  <c:v>42.52370000000019</c:v>
                </c:pt>
                <c:pt idx="135">
                  <c:v>42.025000000000091</c:v>
                </c:pt>
                <c:pt idx="136">
                  <c:v>43.676100000000133</c:v>
                </c:pt>
                <c:pt idx="137">
                  <c:v>44.1871000000001</c:v>
                </c:pt>
                <c:pt idx="138">
                  <c:v>45.279799999999796</c:v>
                </c:pt>
                <c:pt idx="139">
                  <c:v>42.837399999999889</c:v>
                </c:pt>
                <c:pt idx="140">
                  <c:v>45.359199999999873</c:v>
                </c:pt>
                <c:pt idx="141">
                  <c:v>47.457600000000184</c:v>
                </c:pt>
                <c:pt idx="142">
                  <c:v>45.179299999999785</c:v>
                </c:pt>
                <c:pt idx="143">
                  <c:v>47.847400000000107</c:v>
                </c:pt>
                <c:pt idx="144">
                  <c:v>41.342000000000098</c:v>
                </c:pt>
                <c:pt idx="145">
                  <c:v>43.664999999999964</c:v>
                </c:pt>
                <c:pt idx="146">
                  <c:v>48.303699999999935</c:v>
                </c:pt>
                <c:pt idx="147">
                  <c:v>41.690000000000055</c:v>
                </c:pt>
                <c:pt idx="148">
                  <c:v>46.866399999999885</c:v>
                </c:pt>
                <c:pt idx="149">
                  <c:v>47.866799999999785</c:v>
                </c:pt>
                <c:pt idx="150">
                  <c:v>45.198300000000017</c:v>
                </c:pt>
                <c:pt idx="151">
                  <c:v>48.921499999999924</c:v>
                </c:pt>
                <c:pt idx="152">
                  <c:v>46.188999999999851</c:v>
                </c:pt>
                <c:pt idx="153">
                  <c:v>47.074399999999969</c:v>
                </c:pt>
                <c:pt idx="154">
                  <c:v>47.882900000000063</c:v>
                </c:pt>
                <c:pt idx="155">
                  <c:v>47.327499999999873</c:v>
                </c:pt>
                <c:pt idx="156">
                  <c:v>50.920300000000225</c:v>
                </c:pt>
                <c:pt idx="157">
                  <c:v>52.609399999999823</c:v>
                </c:pt>
                <c:pt idx="158">
                  <c:v>49.090900000000147</c:v>
                </c:pt>
                <c:pt idx="159">
                  <c:v>50.48720000000003</c:v>
                </c:pt>
                <c:pt idx="160">
                  <c:v>48.692700000000059</c:v>
                </c:pt>
                <c:pt idx="161">
                  <c:v>47.98010000000022</c:v>
                </c:pt>
                <c:pt idx="162">
                  <c:v>50.159599999999955</c:v>
                </c:pt>
                <c:pt idx="163">
                  <c:v>52.98030000000017</c:v>
                </c:pt>
                <c:pt idx="164">
                  <c:v>53.637200000000121</c:v>
                </c:pt>
                <c:pt idx="165">
                  <c:v>51.711999999999989</c:v>
                </c:pt>
                <c:pt idx="166">
                  <c:v>50.588400000000092</c:v>
                </c:pt>
                <c:pt idx="167">
                  <c:v>52.560800000000199</c:v>
                </c:pt>
                <c:pt idx="168">
                  <c:v>52.965700000000197</c:v>
                </c:pt>
                <c:pt idx="169">
                  <c:v>52.053899999999885</c:v>
                </c:pt>
                <c:pt idx="170">
                  <c:v>51.609800000000178</c:v>
                </c:pt>
                <c:pt idx="171">
                  <c:v>45.324200000000019</c:v>
                </c:pt>
                <c:pt idx="172">
                  <c:v>50.621500000000196</c:v>
                </c:pt>
                <c:pt idx="173">
                  <c:v>49.888699999999972</c:v>
                </c:pt>
                <c:pt idx="174">
                  <c:v>50.240299999999934</c:v>
                </c:pt>
                <c:pt idx="175">
                  <c:v>50.902700000000095</c:v>
                </c:pt>
                <c:pt idx="176">
                  <c:v>52.576500000000124</c:v>
                </c:pt>
                <c:pt idx="177">
                  <c:v>53.753900000000158</c:v>
                </c:pt>
                <c:pt idx="178">
                  <c:v>52.302400000000034</c:v>
                </c:pt>
                <c:pt idx="179">
                  <c:v>54.610099999999875</c:v>
                </c:pt>
                <c:pt idx="180">
                  <c:v>56.622100000000046</c:v>
                </c:pt>
                <c:pt idx="181">
                  <c:v>53.585300000000188</c:v>
                </c:pt>
                <c:pt idx="182">
                  <c:v>53.01279999999997</c:v>
                </c:pt>
                <c:pt idx="183">
                  <c:v>53.060800000000199</c:v>
                </c:pt>
                <c:pt idx="184">
                  <c:v>58.348199999999906</c:v>
                </c:pt>
                <c:pt idx="185">
                  <c:v>56.646499999999833</c:v>
                </c:pt>
                <c:pt idx="186">
                  <c:v>54.55600000000004</c:v>
                </c:pt>
                <c:pt idx="187">
                  <c:v>52.660199999999804</c:v>
                </c:pt>
                <c:pt idx="188">
                  <c:v>57.44419999999991</c:v>
                </c:pt>
                <c:pt idx="189">
                  <c:v>61.646799999999985</c:v>
                </c:pt>
                <c:pt idx="190">
                  <c:v>57.068000000000211</c:v>
                </c:pt>
                <c:pt idx="191">
                  <c:v>59.219200000000001</c:v>
                </c:pt>
                <c:pt idx="192">
                  <c:v>55.369299999999839</c:v>
                </c:pt>
                <c:pt idx="193">
                  <c:v>58.616899999999987</c:v>
                </c:pt>
                <c:pt idx="194">
                  <c:v>48.541900000000169</c:v>
                </c:pt>
                <c:pt idx="195">
                  <c:v>54.983299999999872</c:v>
                </c:pt>
                <c:pt idx="196">
                  <c:v>55.30789999999979</c:v>
                </c:pt>
                <c:pt idx="197">
                  <c:v>55.678100000000086</c:v>
                </c:pt>
                <c:pt idx="198">
                  <c:v>52.616399999999885</c:v>
                </c:pt>
                <c:pt idx="199">
                  <c:v>58.009900000000016</c:v>
                </c:pt>
                <c:pt idx="200">
                  <c:v>53.505400000000009</c:v>
                </c:pt>
                <c:pt idx="201">
                  <c:v>54.882099999999809</c:v>
                </c:pt>
                <c:pt idx="202">
                  <c:v>55.562600000000202</c:v>
                </c:pt>
                <c:pt idx="203">
                  <c:v>53.154599999999846</c:v>
                </c:pt>
                <c:pt idx="204">
                  <c:v>52.035600000000159</c:v>
                </c:pt>
                <c:pt idx="205">
                  <c:v>51.992099999999937</c:v>
                </c:pt>
                <c:pt idx="206">
                  <c:v>55.875799999999799</c:v>
                </c:pt>
                <c:pt idx="207">
                  <c:v>52.057400000000143</c:v>
                </c:pt>
                <c:pt idx="208">
                  <c:v>53.389799999999923</c:v>
                </c:pt>
                <c:pt idx="209">
                  <c:v>53.393000000000029</c:v>
                </c:pt>
                <c:pt idx="210">
                  <c:v>54.201799999999821</c:v>
                </c:pt>
                <c:pt idx="211">
                  <c:v>54.502399999999852</c:v>
                </c:pt>
                <c:pt idx="212">
                  <c:v>53.590700000000197</c:v>
                </c:pt>
                <c:pt idx="213">
                  <c:v>51.104499999999916</c:v>
                </c:pt>
                <c:pt idx="214">
                  <c:v>54.231900000000223</c:v>
                </c:pt>
                <c:pt idx="215">
                  <c:v>53.315200000000004</c:v>
                </c:pt>
                <c:pt idx="216">
                  <c:v>53.683899999999994</c:v>
                </c:pt>
                <c:pt idx="217">
                  <c:v>54.152700000000095</c:v>
                </c:pt>
                <c:pt idx="218">
                  <c:v>53.301100000000133</c:v>
                </c:pt>
                <c:pt idx="219">
                  <c:v>53.297500000000127</c:v>
                </c:pt>
                <c:pt idx="220">
                  <c:v>4.3317000000001826</c:v>
                </c:pt>
                <c:pt idx="221">
                  <c:v>3.1948000000002139</c:v>
                </c:pt>
                <c:pt idx="222">
                  <c:v>2.0720000000001164</c:v>
                </c:pt>
                <c:pt idx="223">
                  <c:v>4.8333999999999833</c:v>
                </c:pt>
                <c:pt idx="224">
                  <c:v>13.790100000000166</c:v>
                </c:pt>
                <c:pt idx="225">
                  <c:v>0.88830000000007203</c:v>
                </c:pt>
                <c:pt idx="226">
                  <c:v>0.57859999999982392</c:v>
                </c:pt>
                <c:pt idx="227">
                  <c:v>-1.6577000000002045</c:v>
                </c:pt>
                <c:pt idx="228">
                  <c:v>3.7044999999998254</c:v>
                </c:pt>
                <c:pt idx="229">
                  <c:v>3.9139000000000124</c:v>
                </c:pt>
                <c:pt idx="230">
                  <c:v>3.2080999999998312</c:v>
                </c:pt>
                <c:pt idx="231">
                  <c:v>2.5037000000002081</c:v>
                </c:pt>
                <c:pt idx="232">
                  <c:v>6.2348000000001775</c:v>
                </c:pt>
                <c:pt idx="233">
                  <c:v>4.1262000000001535</c:v>
                </c:pt>
                <c:pt idx="234">
                  <c:v>-0.7136000000000422</c:v>
                </c:pt>
                <c:pt idx="235">
                  <c:v>-0.39960000000019136</c:v>
                </c:pt>
                <c:pt idx="236">
                  <c:v>1.8757999999997992</c:v>
                </c:pt>
                <c:pt idx="237">
                  <c:v>3.6523000000001957</c:v>
                </c:pt>
                <c:pt idx="238">
                  <c:v>-0.25059999999984939</c:v>
                </c:pt>
                <c:pt idx="239">
                  <c:v>-0.38369999999986248</c:v>
                </c:pt>
                <c:pt idx="240">
                  <c:v>5.7681999999999789</c:v>
                </c:pt>
                <c:pt idx="241">
                  <c:v>0.59329999999999927</c:v>
                </c:pt>
                <c:pt idx="242">
                  <c:v>1.779399999999896</c:v>
                </c:pt>
                <c:pt idx="243">
                  <c:v>0.18980000000010477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'2016'!$N$7:$N$250</c:f>
              <c:numCache>
                <c:formatCode>yyyy\-mm\-dd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'2016'!$P$7:$P$250</c:f>
              <c:numCache>
                <c:formatCode>General</c:formatCode>
                <c:ptCount val="244"/>
                <c:pt idx="0">
                  <c:v>7.5390999999999622</c:v>
                </c:pt>
                <c:pt idx="1">
                  <c:v>-2.1127000000001317</c:v>
                </c:pt>
                <c:pt idx="2">
                  <c:v>-0.64649999999983265</c:v>
                </c:pt>
                <c:pt idx="3">
                  <c:v>-3.5889000000001943</c:v>
                </c:pt>
                <c:pt idx="4">
                  <c:v>-0.61189999999987776</c:v>
                </c:pt>
                <c:pt idx="5">
                  <c:v>4.7658000000001266</c:v>
                </c:pt>
                <c:pt idx="6">
                  <c:v>-0.36790000000019063</c:v>
                </c:pt>
                <c:pt idx="7">
                  <c:v>6.4933999999998377</c:v>
                </c:pt>
                <c:pt idx="8">
                  <c:v>-1.0756999999998698</c:v>
                </c:pt>
                <c:pt idx="9">
                  <c:v>-0.92830000000003565</c:v>
                </c:pt>
                <c:pt idx="10">
                  <c:v>0.72539999999980864</c:v>
                </c:pt>
                <c:pt idx="11">
                  <c:v>1.4256999999997788</c:v>
                </c:pt>
                <c:pt idx="12">
                  <c:v>2.2770999999997912</c:v>
                </c:pt>
                <c:pt idx="13">
                  <c:v>2.0225000000002638</c:v>
                </c:pt>
                <c:pt idx="14">
                  <c:v>5.0378999999998086</c:v>
                </c:pt>
                <c:pt idx="15">
                  <c:v>-0.44369999999980791</c:v>
                </c:pt>
                <c:pt idx="16">
                  <c:v>6.3864000000000942</c:v>
                </c:pt>
                <c:pt idx="17">
                  <c:v>3.5353000000000065</c:v>
                </c:pt>
                <c:pt idx="18">
                  <c:v>2.2795000000000982</c:v>
                </c:pt>
                <c:pt idx="19">
                  <c:v>1.9947999999999411</c:v>
                </c:pt>
                <c:pt idx="20">
                  <c:v>4.9271000000001095</c:v>
                </c:pt>
                <c:pt idx="21">
                  <c:v>5.3839000000000397</c:v>
                </c:pt>
                <c:pt idx="22">
                  <c:v>0.63349999999991269</c:v>
                </c:pt>
                <c:pt idx="23">
                  <c:v>3.7635999999999967</c:v>
                </c:pt>
                <c:pt idx="24">
                  <c:v>0.74050000000011096</c:v>
                </c:pt>
                <c:pt idx="25">
                  <c:v>0.72479999999995925</c:v>
                </c:pt>
                <c:pt idx="26">
                  <c:v>9.7299999999904685E-2</c:v>
                </c:pt>
                <c:pt idx="27">
                  <c:v>-1.4428000000000338</c:v>
                </c:pt>
                <c:pt idx="28">
                  <c:v>1.7273000000002412</c:v>
                </c:pt>
                <c:pt idx="29">
                  <c:v>1.8934999999996762</c:v>
                </c:pt>
                <c:pt idx="30">
                  <c:v>0.13689999999996871</c:v>
                </c:pt>
                <c:pt idx="31">
                  <c:v>0.47769999999968604</c:v>
                </c:pt>
                <c:pt idx="32">
                  <c:v>-2.3880999999996675</c:v>
                </c:pt>
                <c:pt idx="33">
                  <c:v>3.3985000000000127</c:v>
                </c:pt>
                <c:pt idx="34">
                  <c:v>0.6047000000000935</c:v>
                </c:pt>
                <c:pt idx="35">
                  <c:v>-7.6111000000000786</c:v>
                </c:pt>
                <c:pt idx="36">
                  <c:v>-2.1936000000000604</c:v>
                </c:pt>
                <c:pt idx="37">
                  <c:v>5.5932999999999993</c:v>
                </c:pt>
                <c:pt idx="38">
                  <c:v>-0.2725999999997839</c:v>
                </c:pt>
                <c:pt idx="39">
                  <c:v>-0.26920000000018263</c:v>
                </c:pt>
                <c:pt idx="40">
                  <c:v>3.3269000000000233</c:v>
                </c:pt>
                <c:pt idx="41">
                  <c:v>-0.15799999999990177</c:v>
                </c:pt>
                <c:pt idx="42">
                  <c:v>-4.9187999999999192</c:v>
                </c:pt>
                <c:pt idx="43">
                  <c:v>-2.4510000000000218</c:v>
                </c:pt>
                <c:pt idx="44">
                  <c:v>-4.7238999999999578</c:v>
                </c:pt>
                <c:pt idx="45">
                  <c:v>-2.4095999999999549</c:v>
                </c:pt>
                <c:pt idx="46">
                  <c:v>-3.1167000000000371</c:v>
                </c:pt>
                <c:pt idx="47">
                  <c:v>-1.1277000000000044</c:v>
                </c:pt>
                <c:pt idx="48">
                  <c:v>0.51870000000008076</c:v>
                </c:pt>
                <c:pt idx="49">
                  <c:v>-1.1770000000001346</c:v>
                </c:pt>
                <c:pt idx="50">
                  <c:v>-1.3852999999999156</c:v>
                </c:pt>
                <c:pt idx="51">
                  <c:v>-4.2559999999998581</c:v>
                </c:pt>
                <c:pt idx="52">
                  <c:v>-4.2833999999998014</c:v>
                </c:pt>
                <c:pt idx="53">
                  <c:v>2.4099999999998545</c:v>
                </c:pt>
                <c:pt idx="54">
                  <c:v>-4.203899999999976</c:v>
                </c:pt>
                <c:pt idx="55">
                  <c:v>-2.034900000000107</c:v>
                </c:pt>
                <c:pt idx="56">
                  <c:v>-2.8616000000001804</c:v>
                </c:pt>
                <c:pt idx="57">
                  <c:v>0.47049999999990177</c:v>
                </c:pt>
                <c:pt idx="58">
                  <c:v>-0.54100000000016735</c:v>
                </c:pt>
                <c:pt idx="59">
                  <c:v>-2.7824000000000524</c:v>
                </c:pt>
                <c:pt idx="60">
                  <c:v>-5.2624000000000706</c:v>
                </c:pt>
                <c:pt idx="61">
                  <c:v>-3.0372000000002117</c:v>
                </c:pt>
                <c:pt idx="62">
                  <c:v>-0.40419999999994616</c:v>
                </c:pt>
                <c:pt idx="63">
                  <c:v>0.19590000000016516</c:v>
                </c:pt>
                <c:pt idx="64">
                  <c:v>-4.4394000000002052</c:v>
                </c:pt>
                <c:pt idx="65">
                  <c:v>-1.8960999999999331</c:v>
                </c:pt>
                <c:pt idx="66">
                  <c:v>-3.3150000000000546</c:v>
                </c:pt>
                <c:pt idx="67">
                  <c:v>-4.8676999999997861</c:v>
                </c:pt>
                <c:pt idx="68">
                  <c:v>-4.0666999999998552</c:v>
                </c:pt>
                <c:pt idx="69">
                  <c:v>-4.230199999999968</c:v>
                </c:pt>
                <c:pt idx="70">
                  <c:v>-2.6069999999999709</c:v>
                </c:pt>
                <c:pt idx="71">
                  <c:v>-6.8859000000002197</c:v>
                </c:pt>
                <c:pt idx="72">
                  <c:v>-1.7184000000002015</c:v>
                </c:pt>
                <c:pt idx="73">
                  <c:v>-1.7235000000000582</c:v>
                </c:pt>
                <c:pt idx="74">
                  <c:v>-3.2800999999999476</c:v>
                </c:pt>
                <c:pt idx="75">
                  <c:v>-3.7914000000000669</c:v>
                </c:pt>
                <c:pt idx="76">
                  <c:v>-1.3804000000000087</c:v>
                </c:pt>
                <c:pt idx="77">
                  <c:v>-5.6900000000041473E-2</c:v>
                </c:pt>
                <c:pt idx="78">
                  <c:v>-0.50869999999986248</c:v>
                </c:pt>
                <c:pt idx="79">
                  <c:v>0.72830000000021755</c:v>
                </c:pt>
                <c:pt idx="80">
                  <c:v>6.6299999999955617E-2</c:v>
                </c:pt>
                <c:pt idx="81">
                  <c:v>-1.8822000000000116</c:v>
                </c:pt>
                <c:pt idx="82">
                  <c:v>-4.0088999999998123</c:v>
                </c:pt>
                <c:pt idx="83">
                  <c:v>-1.4670000000000982</c:v>
                </c:pt>
                <c:pt idx="84">
                  <c:v>-2.381800000000112</c:v>
                </c:pt>
                <c:pt idx="85">
                  <c:v>-1.4126000000001113</c:v>
                </c:pt>
                <c:pt idx="86">
                  <c:v>-1.8384000000000924</c:v>
                </c:pt>
                <c:pt idx="87">
                  <c:v>2.8121000000001004</c:v>
                </c:pt>
                <c:pt idx="88">
                  <c:v>-1.6158999999997832</c:v>
                </c:pt>
                <c:pt idx="89">
                  <c:v>1.534900000000107</c:v>
                </c:pt>
                <c:pt idx="90">
                  <c:v>-0.75930000000016662</c:v>
                </c:pt>
                <c:pt idx="91">
                  <c:v>-1.8040999999998348</c:v>
                </c:pt>
                <c:pt idx="92">
                  <c:v>-0.11740000000008877</c:v>
                </c:pt>
                <c:pt idx="93">
                  <c:v>1.5882000000001426</c:v>
                </c:pt>
                <c:pt idx="94">
                  <c:v>2.3571999999999207</c:v>
                </c:pt>
                <c:pt idx="95">
                  <c:v>2.0929000000000997</c:v>
                </c:pt>
                <c:pt idx="96">
                  <c:v>-2.1365999999998166</c:v>
                </c:pt>
                <c:pt idx="97">
                  <c:v>3.0805000000000291</c:v>
                </c:pt>
                <c:pt idx="98">
                  <c:v>-3.1606000000001586</c:v>
                </c:pt>
                <c:pt idx="99">
                  <c:v>4.344300000000203</c:v>
                </c:pt>
                <c:pt idx="100">
                  <c:v>3.0367999999998574</c:v>
                </c:pt>
                <c:pt idx="101">
                  <c:v>2.3481000000001586</c:v>
                </c:pt>
                <c:pt idx="102">
                  <c:v>1.3631999999997788</c:v>
                </c:pt>
                <c:pt idx="103">
                  <c:v>4.6772000000000844</c:v>
                </c:pt>
                <c:pt idx="104">
                  <c:v>3.93100000000004</c:v>
                </c:pt>
                <c:pt idx="105">
                  <c:v>6.0369999999998072</c:v>
                </c:pt>
                <c:pt idx="106">
                  <c:v>3.6999000000000706</c:v>
                </c:pt>
                <c:pt idx="107">
                  <c:v>5.9771999999998116</c:v>
                </c:pt>
                <c:pt idx="108">
                  <c:v>2.3688000000001921</c:v>
                </c:pt>
                <c:pt idx="109">
                  <c:v>7.185399999999845</c:v>
                </c:pt>
                <c:pt idx="110">
                  <c:v>6.7993999999998778</c:v>
                </c:pt>
                <c:pt idx="111">
                  <c:v>9.7797999999997955</c:v>
                </c:pt>
                <c:pt idx="112">
                  <c:v>7.4418000000000575</c:v>
                </c:pt>
                <c:pt idx="113">
                  <c:v>8.231499999999869</c:v>
                </c:pt>
                <c:pt idx="114">
                  <c:v>10.467599999999948</c:v>
                </c:pt>
                <c:pt idx="115">
                  <c:v>13.70010000000002</c:v>
                </c:pt>
                <c:pt idx="116">
                  <c:v>15.106999999999971</c:v>
                </c:pt>
                <c:pt idx="117">
                  <c:v>14.946899999999914</c:v>
                </c:pt>
                <c:pt idx="118">
                  <c:v>12.0304000000001</c:v>
                </c:pt>
                <c:pt idx="119">
                  <c:v>13.367000000000189</c:v>
                </c:pt>
                <c:pt idx="120">
                  <c:v>14.906100000000151</c:v>
                </c:pt>
                <c:pt idx="121">
                  <c:v>13.707800000000134</c:v>
                </c:pt>
                <c:pt idx="122">
                  <c:v>16.14489999999978</c:v>
                </c:pt>
                <c:pt idx="123">
                  <c:v>16.898999999999887</c:v>
                </c:pt>
                <c:pt idx="124">
                  <c:v>22.115699999999833</c:v>
                </c:pt>
                <c:pt idx="125">
                  <c:v>28.239399999999932</c:v>
                </c:pt>
                <c:pt idx="126">
                  <c:v>32.284000000000106</c:v>
                </c:pt>
                <c:pt idx="127">
                  <c:v>32.651800000000094</c:v>
                </c:pt>
                <c:pt idx="128">
                  <c:v>38.212100000000191</c:v>
                </c:pt>
                <c:pt idx="129">
                  <c:v>37.773499999999785</c:v>
                </c:pt>
                <c:pt idx="130">
                  <c:v>43.606099999999969</c:v>
                </c:pt>
                <c:pt idx="131">
                  <c:v>40.017100000000028</c:v>
                </c:pt>
                <c:pt idx="132">
                  <c:v>40.602800000000116</c:v>
                </c:pt>
                <c:pt idx="133">
                  <c:v>41.879500000000007</c:v>
                </c:pt>
                <c:pt idx="134">
                  <c:v>42.221900000000005</c:v>
                </c:pt>
                <c:pt idx="135">
                  <c:v>42.768500000000131</c:v>
                </c:pt>
                <c:pt idx="136">
                  <c:v>41.446300000000065</c:v>
                </c:pt>
                <c:pt idx="137">
                  <c:v>44.494999999999891</c:v>
                </c:pt>
                <c:pt idx="138">
                  <c:v>41.027500000000146</c:v>
                </c:pt>
                <c:pt idx="139">
                  <c:v>47.191299999999956</c:v>
                </c:pt>
                <c:pt idx="140">
                  <c:v>45.761300000000119</c:v>
                </c:pt>
                <c:pt idx="141">
                  <c:v>42.441800000000057</c:v>
                </c:pt>
                <c:pt idx="142">
                  <c:v>41.545300000000225</c:v>
                </c:pt>
                <c:pt idx="143">
                  <c:v>42.212300000000141</c:v>
                </c:pt>
                <c:pt idx="144">
                  <c:v>42.156399999999849</c:v>
                </c:pt>
                <c:pt idx="145">
                  <c:v>46.318099999999959</c:v>
                </c:pt>
                <c:pt idx="146">
                  <c:v>44.327400000000125</c:v>
                </c:pt>
                <c:pt idx="147">
                  <c:v>45.6550000000002</c:v>
                </c:pt>
                <c:pt idx="148">
                  <c:v>45.897199999999884</c:v>
                </c:pt>
                <c:pt idx="149">
                  <c:v>45.935599999999795</c:v>
                </c:pt>
                <c:pt idx="150">
                  <c:v>49.511599999999817</c:v>
                </c:pt>
                <c:pt idx="151">
                  <c:v>48.344099999999798</c:v>
                </c:pt>
                <c:pt idx="152">
                  <c:v>48.301199999999881</c:v>
                </c:pt>
                <c:pt idx="153">
                  <c:v>46.263600000000224</c:v>
                </c:pt>
                <c:pt idx="154">
                  <c:v>45.28020000000015</c:v>
                </c:pt>
                <c:pt idx="155">
                  <c:v>51.658500000000004</c:v>
                </c:pt>
                <c:pt idx="156">
                  <c:v>49.872400000000198</c:v>
                </c:pt>
                <c:pt idx="157">
                  <c:v>48.048400000000129</c:v>
                </c:pt>
                <c:pt idx="158">
                  <c:v>47.786599999999908</c:v>
                </c:pt>
                <c:pt idx="159">
                  <c:v>46.847699999999804</c:v>
                </c:pt>
                <c:pt idx="160">
                  <c:v>47.692399999999907</c:v>
                </c:pt>
                <c:pt idx="161">
                  <c:v>50.740699999999833</c:v>
                </c:pt>
                <c:pt idx="162">
                  <c:v>51.9378999999999</c:v>
                </c:pt>
                <c:pt idx="163">
                  <c:v>51.288300000000163</c:v>
                </c:pt>
                <c:pt idx="164">
                  <c:v>47.596900000000005</c:v>
                </c:pt>
                <c:pt idx="165">
                  <c:v>49.106999999999971</c:v>
                </c:pt>
                <c:pt idx="166">
                  <c:v>51.281599999999798</c:v>
                </c:pt>
                <c:pt idx="167">
                  <c:v>53.549199999999928</c:v>
                </c:pt>
                <c:pt idx="168">
                  <c:v>53.454499999999825</c:v>
                </c:pt>
                <c:pt idx="169">
                  <c:v>53.374099999999999</c:v>
                </c:pt>
                <c:pt idx="170">
                  <c:v>50.690300000000207</c:v>
                </c:pt>
                <c:pt idx="171">
                  <c:v>50.023599999999988</c:v>
                </c:pt>
                <c:pt idx="172">
                  <c:v>48.806799999999839</c:v>
                </c:pt>
                <c:pt idx="173">
                  <c:v>52.476999999999862</c:v>
                </c:pt>
                <c:pt idx="174">
                  <c:v>52.538900000000012</c:v>
                </c:pt>
                <c:pt idx="175">
                  <c:v>54.79340000000002</c:v>
                </c:pt>
                <c:pt idx="176">
                  <c:v>55.845800000000054</c:v>
                </c:pt>
                <c:pt idx="177">
                  <c:v>54.301899999999932</c:v>
                </c:pt>
                <c:pt idx="178">
                  <c:v>52.709699999999884</c:v>
                </c:pt>
                <c:pt idx="179">
                  <c:v>54.735999999999876</c:v>
                </c:pt>
                <c:pt idx="180">
                  <c:v>52.552400000000034</c:v>
                </c:pt>
                <c:pt idx="181">
                  <c:v>52.277399999999943</c:v>
                </c:pt>
                <c:pt idx="182">
                  <c:v>54.630400000000009</c:v>
                </c:pt>
                <c:pt idx="183">
                  <c:v>57.647599999999784</c:v>
                </c:pt>
                <c:pt idx="184">
                  <c:v>59.127500000000055</c:v>
                </c:pt>
                <c:pt idx="185">
                  <c:v>55.772399999999834</c:v>
                </c:pt>
                <c:pt idx="186">
                  <c:v>56.003099999999904</c:v>
                </c:pt>
                <c:pt idx="187">
                  <c:v>54.883299999999963</c:v>
                </c:pt>
                <c:pt idx="188">
                  <c:v>56.185500000000047</c:v>
                </c:pt>
                <c:pt idx="189">
                  <c:v>57.115499999999884</c:v>
                </c:pt>
                <c:pt idx="190">
                  <c:v>59.216800000000148</c:v>
                </c:pt>
                <c:pt idx="191">
                  <c:v>57.465900000000147</c:v>
                </c:pt>
                <c:pt idx="192">
                  <c:v>56.575800000000072</c:v>
                </c:pt>
                <c:pt idx="193">
                  <c:v>54.2503999999999</c:v>
                </c:pt>
                <c:pt idx="194">
                  <c:v>53.049599999999828</c:v>
                </c:pt>
                <c:pt idx="195">
                  <c:v>52.828199999999924</c:v>
                </c:pt>
                <c:pt idx="196">
                  <c:v>53.883600000000115</c:v>
                </c:pt>
                <c:pt idx="197">
                  <c:v>54.741100000000188</c:v>
                </c:pt>
                <c:pt idx="198">
                  <c:v>53.198300000000017</c:v>
                </c:pt>
                <c:pt idx="199">
                  <c:v>54.530699999999797</c:v>
                </c:pt>
                <c:pt idx="200">
                  <c:v>52.521499999999833</c:v>
                </c:pt>
                <c:pt idx="201">
                  <c:v>55.256400000000212</c:v>
                </c:pt>
                <c:pt idx="202">
                  <c:v>53.367099999999937</c:v>
                </c:pt>
                <c:pt idx="203">
                  <c:v>52.073699999999917</c:v>
                </c:pt>
                <c:pt idx="204">
                  <c:v>53.045700000000124</c:v>
                </c:pt>
                <c:pt idx="205">
                  <c:v>55.58159999999998</c:v>
                </c:pt>
                <c:pt idx="206">
                  <c:v>56.07569999999987</c:v>
                </c:pt>
                <c:pt idx="207">
                  <c:v>54.550900000000183</c:v>
                </c:pt>
                <c:pt idx="208">
                  <c:v>54.571199999999862</c:v>
                </c:pt>
                <c:pt idx="209">
                  <c:v>56.227400000000216</c:v>
                </c:pt>
                <c:pt idx="210">
                  <c:v>55.09900000000016</c:v>
                </c:pt>
                <c:pt idx="211">
                  <c:v>51.057400000000143</c:v>
                </c:pt>
                <c:pt idx="212">
                  <c:v>52.278899999999794</c:v>
                </c:pt>
                <c:pt idx="213">
                  <c:v>55.725899999999911</c:v>
                </c:pt>
                <c:pt idx="214">
                  <c:v>55.322400000000016</c:v>
                </c:pt>
                <c:pt idx="215">
                  <c:v>54.997699999999895</c:v>
                </c:pt>
                <c:pt idx="216">
                  <c:v>54.664499999999862</c:v>
                </c:pt>
                <c:pt idx="217">
                  <c:v>56.266399999999976</c:v>
                </c:pt>
                <c:pt idx="218">
                  <c:v>57.053600000000188</c:v>
                </c:pt>
                <c:pt idx="219">
                  <c:v>56.864799999999832</c:v>
                </c:pt>
                <c:pt idx="220">
                  <c:v>4.4214000000001761</c:v>
                </c:pt>
                <c:pt idx="221">
                  <c:v>-0.4135999999998603</c:v>
                </c:pt>
                <c:pt idx="222">
                  <c:v>1.6936999999998079</c:v>
                </c:pt>
                <c:pt idx="223">
                  <c:v>-0.5077000000001135</c:v>
                </c:pt>
                <c:pt idx="224">
                  <c:v>-2.257799999999861</c:v>
                </c:pt>
                <c:pt idx="225">
                  <c:v>-0.68229999999994106</c:v>
                </c:pt>
                <c:pt idx="226">
                  <c:v>-1.9191000000000713</c:v>
                </c:pt>
                <c:pt idx="227">
                  <c:v>0.99870000000009895</c:v>
                </c:pt>
                <c:pt idx="228">
                  <c:v>1.6855999999997948</c:v>
                </c:pt>
                <c:pt idx="229">
                  <c:v>-1.1588000000001557</c:v>
                </c:pt>
                <c:pt idx="230">
                  <c:v>-1.930699999999888</c:v>
                </c:pt>
                <c:pt idx="231">
                  <c:v>-0.37879999999995562</c:v>
                </c:pt>
                <c:pt idx="232">
                  <c:v>-1.815900000000056</c:v>
                </c:pt>
                <c:pt idx="233">
                  <c:v>-1.3152000000000044</c:v>
                </c:pt>
                <c:pt idx="234">
                  <c:v>1.6158000000000357</c:v>
                </c:pt>
                <c:pt idx="235">
                  <c:v>1.3171999999999571</c:v>
                </c:pt>
                <c:pt idx="236">
                  <c:v>0.629399999999805</c:v>
                </c:pt>
                <c:pt idx="237">
                  <c:v>-4.1200000000117143E-2</c:v>
                </c:pt>
                <c:pt idx="238">
                  <c:v>0.52210000000013679</c:v>
                </c:pt>
                <c:pt idx="239">
                  <c:v>3.290599999999813</c:v>
                </c:pt>
                <c:pt idx="240">
                  <c:v>2.038300000000163</c:v>
                </c:pt>
                <c:pt idx="241">
                  <c:v>0.82409999999981665</c:v>
                </c:pt>
                <c:pt idx="242">
                  <c:v>2.8935999999998785</c:v>
                </c:pt>
                <c:pt idx="243">
                  <c:v>0.10159999999996217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34080"/>
        <c:axId val="414396352"/>
      </c:lineChart>
      <c:dateAx>
        <c:axId val="40593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396352"/>
        <c:crosses val="autoZero"/>
        <c:auto val="1"/>
        <c:lblOffset val="100"/>
        <c:baseTimeUnit val="days"/>
      </c:dateAx>
      <c:valAx>
        <c:axId val="4143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93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'2015'!$N$7:$N$250</c:f>
              <c:numCache>
                <c:formatCode>yyyy\-mm\-dd</c:formatCode>
                <c:ptCount val="2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</c:numCache>
            </c:numRef>
          </c:cat>
          <c:val>
            <c:numRef>
              <c:f>'2015'!$O$7:$O$250</c:f>
              <c:numCache>
                <c:formatCode>General</c:formatCode>
                <c:ptCount val="244"/>
                <c:pt idx="0">
                  <c:v>-32.849999999999909</c:v>
                </c:pt>
                <c:pt idx="1">
                  <c:v>-16.291000000000167</c:v>
                </c:pt>
                <c:pt idx="2">
                  <c:v>-33.876999999999953</c:v>
                </c:pt>
                <c:pt idx="3">
                  <c:v>-48.817000000000007</c:v>
                </c:pt>
                <c:pt idx="4">
                  <c:v>-44.286000000000058</c:v>
                </c:pt>
                <c:pt idx="5">
                  <c:v>-12.73700000000008</c:v>
                </c:pt>
                <c:pt idx="6">
                  <c:v>-37.974999999999909</c:v>
                </c:pt>
                <c:pt idx="7">
                  <c:v>-44.248999999999796</c:v>
                </c:pt>
                <c:pt idx="8">
                  <c:v>-40.766000000000076</c:v>
                </c:pt>
                <c:pt idx="9">
                  <c:v>-44.744000000000142</c:v>
                </c:pt>
                <c:pt idx="10">
                  <c:v>-18.927000000000135</c:v>
                </c:pt>
                <c:pt idx="11">
                  <c:v>-40.143000000000029</c:v>
                </c:pt>
                <c:pt idx="12">
                  <c:v>-39.260999999999967</c:v>
                </c:pt>
                <c:pt idx="13">
                  <c:v>-36.701000000000022</c:v>
                </c:pt>
                <c:pt idx="14">
                  <c:v>-42.914999999999964</c:v>
                </c:pt>
                <c:pt idx="15">
                  <c:v>-32.909999999999854</c:v>
                </c:pt>
                <c:pt idx="16">
                  <c:v>-41.431999999999789</c:v>
                </c:pt>
                <c:pt idx="17">
                  <c:v>-45.050000000000182</c:v>
                </c:pt>
                <c:pt idx="18">
                  <c:v>-41.394999999999982</c:v>
                </c:pt>
                <c:pt idx="19">
                  <c:v>-41.054000000000087</c:v>
                </c:pt>
                <c:pt idx="20">
                  <c:v>-36.195999999999913</c:v>
                </c:pt>
                <c:pt idx="21">
                  <c:v>-33.413000000000011</c:v>
                </c:pt>
                <c:pt idx="22">
                  <c:v>-37.753999999999905</c:v>
                </c:pt>
                <c:pt idx="23">
                  <c:v>-36.384000000000015</c:v>
                </c:pt>
                <c:pt idx="24">
                  <c:v>-24.36200000000008</c:v>
                </c:pt>
                <c:pt idx="25">
                  <c:v>-28.240999999999985</c:v>
                </c:pt>
                <c:pt idx="26">
                  <c:v>-32.159000000000106</c:v>
                </c:pt>
                <c:pt idx="27">
                  <c:v>-37.079000000000178</c:v>
                </c:pt>
                <c:pt idx="28">
                  <c:v>-36.139000000000124</c:v>
                </c:pt>
                <c:pt idx="29">
                  <c:v>-36.952999999999975</c:v>
                </c:pt>
                <c:pt idx="30">
                  <c:v>-37.16800000000012</c:v>
                </c:pt>
                <c:pt idx="31">
                  <c:v>-36.688999999999851</c:v>
                </c:pt>
                <c:pt idx="32">
                  <c:v>-37.199000000000069</c:v>
                </c:pt>
                <c:pt idx="33">
                  <c:v>-33.13799999999992</c:v>
                </c:pt>
                <c:pt idx="34">
                  <c:v>-29.485999999999876</c:v>
                </c:pt>
                <c:pt idx="35">
                  <c:v>-39.570999999999913</c:v>
                </c:pt>
                <c:pt idx="36">
                  <c:v>-35.003000000000156</c:v>
                </c:pt>
                <c:pt idx="37">
                  <c:v>-35.86200000000008</c:v>
                </c:pt>
                <c:pt idx="38">
                  <c:v>-34.731999999999971</c:v>
                </c:pt>
                <c:pt idx="39">
                  <c:v>-35.885000000000218</c:v>
                </c:pt>
                <c:pt idx="40">
                  <c:v>-52.222999999999956</c:v>
                </c:pt>
                <c:pt idx="41">
                  <c:v>-32.836999999999989</c:v>
                </c:pt>
                <c:pt idx="42">
                  <c:v>-38.260999999999967</c:v>
                </c:pt>
                <c:pt idx="43">
                  <c:v>-40.414999999999964</c:v>
                </c:pt>
                <c:pt idx="44">
                  <c:v>-36.3449999999998</c:v>
                </c:pt>
                <c:pt idx="45">
                  <c:v>-40.353000000000065</c:v>
                </c:pt>
                <c:pt idx="46">
                  <c:v>-39.413000000000011</c:v>
                </c:pt>
                <c:pt idx="47">
                  <c:v>-45.739000000000033</c:v>
                </c:pt>
                <c:pt idx="48">
                  <c:v>-45.001999999999953</c:v>
                </c:pt>
                <c:pt idx="49">
                  <c:v>-43.797999999999774</c:v>
                </c:pt>
                <c:pt idx="50">
                  <c:v>-44.157000000000153</c:v>
                </c:pt>
                <c:pt idx="51">
                  <c:v>-43.505999999999858</c:v>
                </c:pt>
                <c:pt idx="52">
                  <c:v>-44.351999999999862</c:v>
                </c:pt>
                <c:pt idx="53">
                  <c:v>-47.527000000000044</c:v>
                </c:pt>
                <c:pt idx="54">
                  <c:v>-43.188999999999851</c:v>
                </c:pt>
                <c:pt idx="55">
                  <c:v>-42.43100000000004</c:v>
                </c:pt>
                <c:pt idx="56">
                  <c:v>-43.634000000000015</c:v>
                </c:pt>
                <c:pt idx="57">
                  <c:v>-45.961999999999989</c:v>
                </c:pt>
                <c:pt idx="58">
                  <c:v>-41.213999999999942</c:v>
                </c:pt>
                <c:pt idx="59">
                  <c:v>-45.0300000000002</c:v>
                </c:pt>
                <c:pt idx="60">
                  <c:v>-55.407000000000153</c:v>
                </c:pt>
                <c:pt idx="61">
                  <c:v>-52.583999999999833</c:v>
                </c:pt>
                <c:pt idx="62">
                  <c:v>-62.811000000000149</c:v>
                </c:pt>
                <c:pt idx="63">
                  <c:v>-47.925999999999931</c:v>
                </c:pt>
                <c:pt idx="64">
                  <c:v>-50.007000000000062</c:v>
                </c:pt>
                <c:pt idx="65">
                  <c:v>-66.407000000000153</c:v>
                </c:pt>
                <c:pt idx="66">
                  <c:v>-55.016999999999825</c:v>
                </c:pt>
                <c:pt idx="67">
                  <c:v>-22.851000000000113</c:v>
                </c:pt>
                <c:pt idx="68">
                  <c:v>-11.976999999999862</c:v>
                </c:pt>
                <c:pt idx="69">
                  <c:v>-64.851000000000113</c:v>
                </c:pt>
                <c:pt idx="70">
                  <c:v>-53.288000000000011</c:v>
                </c:pt>
                <c:pt idx="71">
                  <c:v>-48.695999999999913</c:v>
                </c:pt>
                <c:pt idx="72">
                  <c:v>-61.070999999999913</c:v>
                </c:pt>
                <c:pt idx="73">
                  <c:v>-54.384000000000015</c:v>
                </c:pt>
                <c:pt idx="74">
                  <c:v>-54.9699999999998</c:v>
                </c:pt>
                <c:pt idx="75">
                  <c:v>-59.528999999999996</c:v>
                </c:pt>
                <c:pt idx="76">
                  <c:v>-48.518000000000029</c:v>
                </c:pt>
                <c:pt idx="77">
                  <c:v>-55.581000000000131</c:v>
                </c:pt>
                <c:pt idx="78">
                  <c:v>-50.125</c:v>
                </c:pt>
                <c:pt idx="79">
                  <c:v>-57.809000000000196</c:v>
                </c:pt>
                <c:pt idx="80">
                  <c:v>-65.885999999999967</c:v>
                </c:pt>
                <c:pt idx="81">
                  <c:v>-36.788000000000011</c:v>
                </c:pt>
                <c:pt idx="82">
                  <c:v>-55.001999999999953</c:v>
                </c:pt>
                <c:pt idx="83">
                  <c:v>-57.240999999999985</c:v>
                </c:pt>
                <c:pt idx="84">
                  <c:v>-59.670999999999822</c:v>
                </c:pt>
                <c:pt idx="85">
                  <c:v>-59.061000000000149</c:v>
                </c:pt>
                <c:pt idx="86">
                  <c:v>-59.128000000000156</c:v>
                </c:pt>
                <c:pt idx="87">
                  <c:v>-49.893999999999778</c:v>
                </c:pt>
                <c:pt idx="88">
                  <c:v>-52.708000000000084</c:v>
                </c:pt>
                <c:pt idx="89">
                  <c:v>-50.840999999999894</c:v>
                </c:pt>
                <c:pt idx="90">
                  <c:v>-43.565999999999804</c:v>
                </c:pt>
                <c:pt idx="91">
                  <c:v>-43.335000000000036</c:v>
                </c:pt>
                <c:pt idx="92">
                  <c:v>-41.389999999999873</c:v>
                </c:pt>
                <c:pt idx="93">
                  <c:v>-26.960000000000036</c:v>
                </c:pt>
                <c:pt idx="94">
                  <c:v>-54.760000000000218</c:v>
                </c:pt>
                <c:pt idx="95">
                  <c:v>-56.981000000000222</c:v>
                </c:pt>
                <c:pt idx="96">
                  <c:v>-51.699999999999818</c:v>
                </c:pt>
                <c:pt idx="97">
                  <c:v>-46.635999999999967</c:v>
                </c:pt>
                <c:pt idx="98">
                  <c:v>-48.79300000000012</c:v>
                </c:pt>
                <c:pt idx="99">
                  <c:v>-46.795999999999822</c:v>
                </c:pt>
                <c:pt idx="100">
                  <c:v>-46.909000000000106</c:v>
                </c:pt>
                <c:pt idx="101">
                  <c:v>-53.458999999999833</c:v>
                </c:pt>
                <c:pt idx="102">
                  <c:v>-9.5729999999998654</c:v>
                </c:pt>
                <c:pt idx="103">
                  <c:v>-53.833000000000084</c:v>
                </c:pt>
                <c:pt idx="104">
                  <c:v>-35.822999999999865</c:v>
                </c:pt>
                <c:pt idx="105">
                  <c:v>-46.806999999999789</c:v>
                </c:pt>
                <c:pt idx="106">
                  <c:v>-34.998900000000049</c:v>
                </c:pt>
                <c:pt idx="107">
                  <c:v>-41.443400000000111</c:v>
                </c:pt>
                <c:pt idx="108">
                  <c:v>-25.706499999999778</c:v>
                </c:pt>
                <c:pt idx="109">
                  <c:v>-34.146699999999782</c:v>
                </c:pt>
                <c:pt idx="110">
                  <c:v>-38.142699999999877</c:v>
                </c:pt>
                <c:pt idx="111">
                  <c:v>-26.229100000000017</c:v>
                </c:pt>
                <c:pt idx="112">
                  <c:v>-5.2238999999999578</c:v>
                </c:pt>
                <c:pt idx="113">
                  <c:v>-14.074799999999868</c:v>
                </c:pt>
                <c:pt idx="114">
                  <c:v>-19.768700000000081</c:v>
                </c:pt>
                <c:pt idx="115">
                  <c:v>-21.399899999999889</c:v>
                </c:pt>
                <c:pt idx="116">
                  <c:v>-15.122299999999996</c:v>
                </c:pt>
                <c:pt idx="117">
                  <c:v>-30.771600000000035</c:v>
                </c:pt>
                <c:pt idx="118">
                  <c:v>-18.634399999999914</c:v>
                </c:pt>
                <c:pt idx="119">
                  <c:v>-13.944300000000112</c:v>
                </c:pt>
                <c:pt idx="120">
                  <c:v>22.014200000000073</c:v>
                </c:pt>
                <c:pt idx="121">
                  <c:v>-17.557299999999941</c:v>
                </c:pt>
                <c:pt idx="122">
                  <c:v>29.245800000000145</c:v>
                </c:pt>
                <c:pt idx="123">
                  <c:v>-0.50059999999984939</c:v>
                </c:pt>
                <c:pt idx="124">
                  <c:v>3.2876999999998588</c:v>
                </c:pt>
                <c:pt idx="125">
                  <c:v>-46.342799999999897</c:v>
                </c:pt>
                <c:pt idx="126">
                  <c:v>-13.12039999999979</c:v>
                </c:pt>
                <c:pt idx="127">
                  <c:v>-15.700200000000223</c:v>
                </c:pt>
                <c:pt idx="128">
                  <c:v>-16.970899999999801</c:v>
                </c:pt>
                <c:pt idx="129">
                  <c:v>5.0763999999999214</c:v>
                </c:pt>
                <c:pt idx="130">
                  <c:v>-4.8285999999998239</c:v>
                </c:pt>
                <c:pt idx="131">
                  <c:v>-0.86580000000003565</c:v>
                </c:pt>
                <c:pt idx="132">
                  <c:v>-4.5597999999999956</c:v>
                </c:pt>
                <c:pt idx="133">
                  <c:v>-26.659999999999854</c:v>
                </c:pt>
                <c:pt idx="134">
                  <c:v>-2.2842999999998028</c:v>
                </c:pt>
                <c:pt idx="135">
                  <c:v>-4.4243000000001302</c:v>
                </c:pt>
                <c:pt idx="136">
                  <c:v>-3.0540000000000873</c:v>
                </c:pt>
                <c:pt idx="137">
                  <c:v>22.202000000000226</c:v>
                </c:pt>
                <c:pt idx="138">
                  <c:v>16.972099999999955</c:v>
                </c:pt>
                <c:pt idx="139">
                  <c:v>3.1048999999998159</c:v>
                </c:pt>
                <c:pt idx="140">
                  <c:v>-1.0842999999999847</c:v>
                </c:pt>
                <c:pt idx="141">
                  <c:v>7.9531999999999243</c:v>
                </c:pt>
                <c:pt idx="142">
                  <c:v>6.7582999999999629</c:v>
                </c:pt>
                <c:pt idx="143">
                  <c:v>11.842099999999846</c:v>
                </c:pt>
                <c:pt idx="144">
                  <c:v>-0.1331000000000131</c:v>
                </c:pt>
                <c:pt idx="145">
                  <c:v>13.472499999999854</c:v>
                </c:pt>
                <c:pt idx="146">
                  <c:v>2.1948999999999614</c:v>
                </c:pt>
                <c:pt idx="147">
                  <c:v>-5.6156000000000859</c:v>
                </c:pt>
                <c:pt idx="148">
                  <c:v>5.0520000000001346</c:v>
                </c:pt>
                <c:pt idx="149">
                  <c:v>5.319300000000112</c:v>
                </c:pt>
                <c:pt idx="150">
                  <c:v>-1.8739999999997963</c:v>
                </c:pt>
                <c:pt idx="151">
                  <c:v>-3.4320999999999913</c:v>
                </c:pt>
                <c:pt idx="152">
                  <c:v>-0.37129999999979191</c:v>
                </c:pt>
                <c:pt idx="153">
                  <c:v>-4.0761000000002241</c:v>
                </c:pt>
                <c:pt idx="154">
                  <c:v>17.790899999999965</c:v>
                </c:pt>
                <c:pt idx="155">
                  <c:v>-5.5700999999999112</c:v>
                </c:pt>
                <c:pt idx="156">
                  <c:v>-3.4495999999999185</c:v>
                </c:pt>
                <c:pt idx="157">
                  <c:v>20.543299999999817</c:v>
                </c:pt>
                <c:pt idx="158">
                  <c:v>-5.1445000000001073</c:v>
                </c:pt>
                <c:pt idx="159">
                  <c:v>8.7990999999999531</c:v>
                </c:pt>
                <c:pt idx="160">
                  <c:v>8.4136000000000877</c:v>
                </c:pt>
                <c:pt idx="161">
                  <c:v>19.641900000000078</c:v>
                </c:pt>
                <c:pt idx="162">
                  <c:v>1.3969999999999345</c:v>
                </c:pt>
                <c:pt idx="163">
                  <c:v>-3.956000000000131</c:v>
                </c:pt>
                <c:pt idx="164">
                  <c:v>1.75649999999996</c:v>
                </c:pt>
                <c:pt idx="165">
                  <c:v>0.82369999999991705</c:v>
                </c:pt>
                <c:pt idx="166">
                  <c:v>4.1039000000000669</c:v>
                </c:pt>
                <c:pt idx="167">
                  <c:v>10.629300000000057</c:v>
                </c:pt>
                <c:pt idx="168">
                  <c:v>-1.6064000000001215</c:v>
                </c:pt>
                <c:pt idx="169">
                  <c:v>5.4151000000001659</c:v>
                </c:pt>
                <c:pt idx="170">
                  <c:v>4.2946000000001732</c:v>
                </c:pt>
                <c:pt idx="171">
                  <c:v>0.76119999999991705</c:v>
                </c:pt>
                <c:pt idx="172">
                  <c:v>7.9899999999997817</c:v>
                </c:pt>
                <c:pt idx="173">
                  <c:v>-1.4025000000001455</c:v>
                </c:pt>
                <c:pt idx="174">
                  <c:v>5.4220000000000255</c:v>
                </c:pt>
                <c:pt idx="175">
                  <c:v>4.923200000000179</c:v>
                </c:pt>
                <c:pt idx="176">
                  <c:v>-7.7791999999999462</c:v>
                </c:pt>
                <c:pt idx="177">
                  <c:v>-14.251800000000003</c:v>
                </c:pt>
                <c:pt idx="178">
                  <c:v>1.6900999999998021</c:v>
                </c:pt>
                <c:pt idx="179">
                  <c:v>3.7125999999998385</c:v>
                </c:pt>
                <c:pt idx="180">
                  <c:v>-1.1520999999997912</c:v>
                </c:pt>
                <c:pt idx="181">
                  <c:v>12.203399999999874</c:v>
                </c:pt>
                <c:pt idx="182">
                  <c:v>0.85219999999981155</c:v>
                </c:pt>
                <c:pt idx="183">
                  <c:v>9.9755000000000109</c:v>
                </c:pt>
                <c:pt idx="184">
                  <c:v>2.8665000000000873</c:v>
                </c:pt>
                <c:pt idx="185">
                  <c:v>11.67489999999998</c:v>
                </c:pt>
                <c:pt idx="186">
                  <c:v>-1.7584999999999127</c:v>
                </c:pt>
                <c:pt idx="187">
                  <c:v>-0.59229999999979555</c:v>
                </c:pt>
                <c:pt idx="188">
                  <c:v>6.5970000000002074</c:v>
                </c:pt>
                <c:pt idx="189">
                  <c:v>-0.3544000000001688</c:v>
                </c:pt>
                <c:pt idx="190">
                  <c:v>-6.3955999999998312</c:v>
                </c:pt>
                <c:pt idx="191">
                  <c:v>0.46869999999989886</c:v>
                </c:pt>
                <c:pt idx="192">
                  <c:v>-1.7143999999998414</c:v>
                </c:pt>
                <c:pt idx="193">
                  <c:v>18.933100000000195</c:v>
                </c:pt>
                <c:pt idx="194">
                  <c:v>2.4576000000001841</c:v>
                </c:pt>
                <c:pt idx="195">
                  <c:v>13.162499999999909</c:v>
                </c:pt>
                <c:pt idx="196">
                  <c:v>-5.8724000000001979</c:v>
                </c:pt>
                <c:pt idx="197">
                  <c:v>-0.38630000000011933</c:v>
                </c:pt>
                <c:pt idx="198">
                  <c:v>-5.480199999999968</c:v>
                </c:pt>
                <c:pt idx="199">
                  <c:v>-2.7591000000002168</c:v>
                </c:pt>
                <c:pt idx="200">
                  <c:v>-0.25210000000015498</c:v>
                </c:pt>
                <c:pt idx="201">
                  <c:v>4.1984999999999673</c:v>
                </c:pt>
                <c:pt idx="202">
                  <c:v>-0.20010000000002037</c:v>
                </c:pt>
                <c:pt idx="203">
                  <c:v>6.3924999999999272</c:v>
                </c:pt>
                <c:pt idx="204">
                  <c:v>10.350100000000111</c:v>
                </c:pt>
                <c:pt idx="205">
                  <c:v>-1.7251000000001113</c:v>
                </c:pt>
                <c:pt idx="206">
                  <c:v>6.746599999999944</c:v>
                </c:pt>
                <c:pt idx="207">
                  <c:v>0.65399999999999636</c:v>
                </c:pt>
                <c:pt idx="208">
                  <c:v>-3.1066000000000713</c:v>
                </c:pt>
                <c:pt idx="209">
                  <c:v>-4.1777000000001863</c:v>
                </c:pt>
                <c:pt idx="210">
                  <c:v>-6.0392000000001644</c:v>
                </c:pt>
                <c:pt idx="211">
                  <c:v>-2.2172999999997955</c:v>
                </c:pt>
                <c:pt idx="212">
                  <c:v>-4.5761999999999716</c:v>
                </c:pt>
                <c:pt idx="213">
                  <c:v>-3.8780000000001564</c:v>
                </c:pt>
                <c:pt idx="214">
                  <c:v>-0.69889999999986685</c:v>
                </c:pt>
                <c:pt idx="215">
                  <c:v>-7.8114000000000487</c:v>
                </c:pt>
                <c:pt idx="216">
                  <c:v>-4.9729000000002088</c:v>
                </c:pt>
                <c:pt idx="217">
                  <c:v>-6.7283000000002176</c:v>
                </c:pt>
                <c:pt idx="218">
                  <c:v>1.481499999999869</c:v>
                </c:pt>
                <c:pt idx="219">
                  <c:v>-3.1790999999998348</c:v>
                </c:pt>
                <c:pt idx="220">
                  <c:v>0.92929999999978463</c:v>
                </c:pt>
                <c:pt idx="221">
                  <c:v>-4.1426000000001295</c:v>
                </c:pt>
                <c:pt idx="222">
                  <c:v>-6.4252999999998792</c:v>
                </c:pt>
                <c:pt idx="223">
                  <c:v>10.094300000000203</c:v>
                </c:pt>
                <c:pt idx="224">
                  <c:v>-4.3861999999999171</c:v>
                </c:pt>
                <c:pt idx="225">
                  <c:v>-1.0884000000000924</c:v>
                </c:pt>
                <c:pt idx="226">
                  <c:v>-6.6752000000001317</c:v>
                </c:pt>
                <c:pt idx="227">
                  <c:v>3.123700000000099</c:v>
                </c:pt>
                <c:pt idx="228">
                  <c:v>2.4124000000001615</c:v>
                </c:pt>
                <c:pt idx="229">
                  <c:v>-4.8631000000000313</c:v>
                </c:pt>
                <c:pt idx="230">
                  <c:v>3.8020999999998821</c:v>
                </c:pt>
                <c:pt idx="231">
                  <c:v>-5.1527000000000953</c:v>
                </c:pt>
                <c:pt idx="232">
                  <c:v>-3.252100000000155</c:v>
                </c:pt>
                <c:pt idx="233">
                  <c:v>-7.4021999999999935</c:v>
                </c:pt>
                <c:pt idx="234">
                  <c:v>-9.8566000000000713</c:v>
                </c:pt>
                <c:pt idx="235">
                  <c:v>-8.6300000000001091</c:v>
                </c:pt>
                <c:pt idx="236">
                  <c:v>-3.657799999999952</c:v>
                </c:pt>
                <c:pt idx="237">
                  <c:v>-7.3661999999999352</c:v>
                </c:pt>
                <c:pt idx="238">
                  <c:v>-2.7683999999999287</c:v>
                </c:pt>
                <c:pt idx="239">
                  <c:v>-3.6570000000001528</c:v>
                </c:pt>
                <c:pt idx="240">
                  <c:v>-11.781300000000101</c:v>
                </c:pt>
                <c:pt idx="241">
                  <c:v>2.0747000000001208</c:v>
                </c:pt>
                <c:pt idx="242">
                  <c:v>0.816899999999805</c:v>
                </c:pt>
                <c:pt idx="243">
                  <c:v>-8.8105999999997948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'2015'!$P$6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'2015'!$N$7:$N$250</c:f>
              <c:numCache>
                <c:formatCode>yyyy\-mm\-dd</c:formatCode>
                <c:ptCount val="2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</c:numCache>
            </c:numRef>
          </c:cat>
          <c:val>
            <c:numRef>
              <c:f>'2015'!$P$7:$P$250</c:f>
              <c:numCache>
                <c:formatCode>General</c:formatCode>
                <c:ptCount val="244"/>
                <c:pt idx="0">
                  <c:v>-27.639000000000124</c:v>
                </c:pt>
                <c:pt idx="1">
                  <c:v>-37.402000000000044</c:v>
                </c:pt>
                <c:pt idx="2">
                  <c:v>-47.231000000000222</c:v>
                </c:pt>
                <c:pt idx="3">
                  <c:v>-40.106999999999971</c:v>
                </c:pt>
                <c:pt idx="4">
                  <c:v>-45.018999999999778</c:v>
                </c:pt>
                <c:pt idx="5">
                  <c:v>-43.851999999999862</c:v>
                </c:pt>
                <c:pt idx="6">
                  <c:v>-42.827999999999975</c:v>
                </c:pt>
                <c:pt idx="7">
                  <c:v>-40.230000000000018</c:v>
                </c:pt>
                <c:pt idx="8">
                  <c:v>-46.889999999999873</c:v>
                </c:pt>
                <c:pt idx="9">
                  <c:v>-49.034000000000106</c:v>
                </c:pt>
                <c:pt idx="10">
                  <c:v>-66.201000000000022</c:v>
                </c:pt>
                <c:pt idx="11">
                  <c:v>-42.72400000000016</c:v>
                </c:pt>
                <c:pt idx="12">
                  <c:v>-39.318000000000211</c:v>
                </c:pt>
                <c:pt idx="13">
                  <c:v>-45.307999999999993</c:v>
                </c:pt>
                <c:pt idx="14">
                  <c:v>-40.514000000000124</c:v>
                </c:pt>
                <c:pt idx="15">
                  <c:v>-43.362999999999829</c:v>
                </c:pt>
                <c:pt idx="16">
                  <c:v>-44.103000000000065</c:v>
                </c:pt>
                <c:pt idx="17">
                  <c:v>-44.284999999999854</c:v>
                </c:pt>
                <c:pt idx="18">
                  <c:v>-42.038000000000011</c:v>
                </c:pt>
                <c:pt idx="19">
                  <c:v>-38.380000000000109</c:v>
                </c:pt>
                <c:pt idx="20">
                  <c:v>-33.532999999999902</c:v>
                </c:pt>
                <c:pt idx="21">
                  <c:v>-38.760000000000218</c:v>
                </c:pt>
                <c:pt idx="22">
                  <c:v>-38.454999999999927</c:v>
                </c:pt>
                <c:pt idx="23">
                  <c:v>-32.920999999999822</c:v>
                </c:pt>
                <c:pt idx="24">
                  <c:v>-34.240999999999985</c:v>
                </c:pt>
                <c:pt idx="25">
                  <c:v>-35.766000000000076</c:v>
                </c:pt>
                <c:pt idx="26">
                  <c:v>-34.547999999999774</c:v>
                </c:pt>
                <c:pt idx="27">
                  <c:v>-35.128000000000156</c:v>
                </c:pt>
                <c:pt idx="28">
                  <c:v>-32.449000000000069</c:v>
                </c:pt>
                <c:pt idx="29">
                  <c:v>-37.47400000000016</c:v>
                </c:pt>
                <c:pt idx="30">
                  <c:v>-37.210000000000036</c:v>
                </c:pt>
                <c:pt idx="31">
                  <c:v>-34.260000000000218</c:v>
                </c:pt>
                <c:pt idx="32">
                  <c:v>-37.45699999999988</c:v>
                </c:pt>
                <c:pt idx="33">
                  <c:v>-28.061000000000149</c:v>
                </c:pt>
                <c:pt idx="34">
                  <c:v>-36.5949999999998</c:v>
                </c:pt>
                <c:pt idx="35">
                  <c:v>-38.23700000000008</c:v>
                </c:pt>
                <c:pt idx="36">
                  <c:v>-32.804999999999836</c:v>
                </c:pt>
                <c:pt idx="37">
                  <c:v>-35.992999999999938</c:v>
                </c:pt>
                <c:pt idx="38">
                  <c:v>-32.898999999999887</c:v>
                </c:pt>
                <c:pt idx="39">
                  <c:v>-32.623000000000047</c:v>
                </c:pt>
                <c:pt idx="40">
                  <c:v>-32.867000000000189</c:v>
                </c:pt>
                <c:pt idx="41">
                  <c:v>-36.427999999999884</c:v>
                </c:pt>
                <c:pt idx="42">
                  <c:v>-34.503000000000156</c:v>
                </c:pt>
                <c:pt idx="43">
                  <c:v>-37.114000000000033</c:v>
                </c:pt>
                <c:pt idx="44">
                  <c:v>-40.277000000000044</c:v>
                </c:pt>
                <c:pt idx="45">
                  <c:v>-40.860999999999876</c:v>
                </c:pt>
                <c:pt idx="46">
                  <c:v>-40.197999999999865</c:v>
                </c:pt>
                <c:pt idx="47">
                  <c:v>-38.641999999999825</c:v>
                </c:pt>
                <c:pt idx="48">
                  <c:v>-43.242999999999938</c:v>
                </c:pt>
                <c:pt idx="49">
                  <c:v>-45.679000000000087</c:v>
                </c:pt>
                <c:pt idx="50">
                  <c:v>-44.670999999999822</c:v>
                </c:pt>
                <c:pt idx="51">
                  <c:v>-45.646999999999935</c:v>
                </c:pt>
                <c:pt idx="52">
                  <c:v>-45.161000000000058</c:v>
                </c:pt>
                <c:pt idx="53">
                  <c:v>-44.762000000000171</c:v>
                </c:pt>
                <c:pt idx="54">
                  <c:v>-40.239999999999782</c:v>
                </c:pt>
                <c:pt idx="55">
                  <c:v>-44.456000000000131</c:v>
                </c:pt>
                <c:pt idx="56">
                  <c:v>-47.657999999999902</c:v>
                </c:pt>
                <c:pt idx="57">
                  <c:v>-46.451000000000022</c:v>
                </c:pt>
                <c:pt idx="58">
                  <c:v>-42.641000000000076</c:v>
                </c:pt>
                <c:pt idx="59">
                  <c:v>-44.18100000000004</c:v>
                </c:pt>
                <c:pt idx="60">
                  <c:v>-47.452000000000226</c:v>
                </c:pt>
                <c:pt idx="61">
                  <c:v>-54.079000000000178</c:v>
                </c:pt>
                <c:pt idx="62">
                  <c:v>-54.771999999999935</c:v>
                </c:pt>
                <c:pt idx="63">
                  <c:v>-50.605000000000018</c:v>
                </c:pt>
                <c:pt idx="64">
                  <c:v>-50.125</c:v>
                </c:pt>
                <c:pt idx="65">
                  <c:v>-53.407000000000153</c:v>
                </c:pt>
                <c:pt idx="66">
                  <c:v>-42.304000000000087</c:v>
                </c:pt>
                <c:pt idx="67">
                  <c:v>-38.302000000000135</c:v>
                </c:pt>
                <c:pt idx="68">
                  <c:v>-50.33199999999988</c:v>
                </c:pt>
                <c:pt idx="69">
                  <c:v>-61.460999999999785</c:v>
                </c:pt>
                <c:pt idx="70">
                  <c:v>-73.364000000000033</c:v>
                </c:pt>
                <c:pt idx="71">
                  <c:v>-58.221000000000004</c:v>
                </c:pt>
                <c:pt idx="72">
                  <c:v>-61.398000000000138</c:v>
                </c:pt>
                <c:pt idx="73">
                  <c:v>-52.958000000000084</c:v>
                </c:pt>
                <c:pt idx="74">
                  <c:v>-53.454000000000178</c:v>
                </c:pt>
                <c:pt idx="75">
                  <c:v>-54.329999999999927</c:v>
                </c:pt>
                <c:pt idx="76">
                  <c:v>-63.282000000000153</c:v>
                </c:pt>
                <c:pt idx="77">
                  <c:v>-52.489999999999782</c:v>
                </c:pt>
                <c:pt idx="78">
                  <c:v>-61.005000000000109</c:v>
                </c:pt>
                <c:pt idx="79">
                  <c:v>-52.813000000000102</c:v>
                </c:pt>
                <c:pt idx="80">
                  <c:v>-56.019999999999982</c:v>
                </c:pt>
                <c:pt idx="81">
                  <c:v>-49.882999999999811</c:v>
                </c:pt>
                <c:pt idx="82">
                  <c:v>-55.454999999999927</c:v>
                </c:pt>
                <c:pt idx="83">
                  <c:v>-59.134000000000015</c:v>
                </c:pt>
                <c:pt idx="84">
                  <c:v>-59.313000000000102</c:v>
                </c:pt>
                <c:pt idx="85">
                  <c:v>-57.295999999999822</c:v>
                </c:pt>
                <c:pt idx="86">
                  <c:v>-55.572000000000116</c:v>
                </c:pt>
                <c:pt idx="87">
                  <c:v>-54.411000000000058</c:v>
                </c:pt>
                <c:pt idx="88">
                  <c:v>-52.389000000000124</c:v>
                </c:pt>
                <c:pt idx="89">
                  <c:v>-50.085999999999785</c:v>
                </c:pt>
                <c:pt idx="90">
                  <c:v>-56.849999999999909</c:v>
                </c:pt>
                <c:pt idx="91">
                  <c:v>-46.90099999999984</c:v>
                </c:pt>
                <c:pt idx="92">
                  <c:v>-49.855000000000018</c:v>
                </c:pt>
                <c:pt idx="93">
                  <c:v>-46.945000000000164</c:v>
                </c:pt>
                <c:pt idx="94">
                  <c:v>-66.592999999999847</c:v>
                </c:pt>
                <c:pt idx="95">
                  <c:v>-59.737999999999829</c:v>
                </c:pt>
                <c:pt idx="96">
                  <c:v>-45.621000000000095</c:v>
                </c:pt>
                <c:pt idx="97">
                  <c:v>-45.333999999999833</c:v>
                </c:pt>
                <c:pt idx="98">
                  <c:v>-46.31899999999996</c:v>
                </c:pt>
                <c:pt idx="99">
                  <c:v>-49.309999999999945</c:v>
                </c:pt>
                <c:pt idx="100">
                  <c:v>-47.427999999999884</c:v>
                </c:pt>
                <c:pt idx="101">
                  <c:v>-40.0300000000002</c:v>
                </c:pt>
                <c:pt idx="102">
                  <c:v>-49.987999999999829</c:v>
                </c:pt>
                <c:pt idx="103">
                  <c:v>-31.70699999999988</c:v>
                </c:pt>
                <c:pt idx="104">
                  <c:v>-52.996000000000095</c:v>
                </c:pt>
                <c:pt idx="105">
                  <c:v>-50.383299999999963</c:v>
                </c:pt>
                <c:pt idx="106">
                  <c:v>-47.116100000000188</c:v>
                </c:pt>
                <c:pt idx="107">
                  <c:v>-37.248199999999997</c:v>
                </c:pt>
                <c:pt idx="108">
                  <c:v>-46.479299999999967</c:v>
                </c:pt>
                <c:pt idx="109">
                  <c:v>-31.652399999999943</c:v>
                </c:pt>
                <c:pt idx="110">
                  <c:v>-36.706499999999778</c:v>
                </c:pt>
                <c:pt idx="111">
                  <c:v>-26.487799999999879</c:v>
                </c:pt>
                <c:pt idx="112">
                  <c:v>-29.057299999999941</c:v>
                </c:pt>
                <c:pt idx="113">
                  <c:v>-27.162899999999809</c:v>
                </c:pt>
                <c:pt idx="114">
                  <c:v>-27.244400000000041</c:v>
                </c:pt>
                <c:pt idx="115">
                  <c:v>-24.989799999999832</c:v>
                </c:pt>
                <c:pt idx="116">
                  <c:v>-50.695000000000164</c:v>
                </c:pt>
                <c:pt idx="117">
                  <c:v>-18.36830000000009</c:v>
                </c:pt>
                <c:pt idx="118">
                  <c:v>-19.025299999999788</c:v>
                </c:pt>
                <c:pt idx="119">
                  <c:v>-8.8472999999999047</c:v>
                </c:pt>
                <c:pt idx="120">
                  <c:v>-30.246900000000096</c:v>
                </c:pt>
                <c:pt idx="121">
                  <c:v>-3.2654999999999745</c:v>
                </c:pt>
                <c:pt idx="122">
                  <c:v>-7.9981999999999971</c:v>
                </c:pt>
                <c:pt idx="123">
                  <c:v>-22.445700000000215</c:v>
                </c:pt>
                <c:pt idx="124">
                  <c:v>-4.9765000000002146</c:v>
                </c:pt>
                <c:pt idx="125">
                  <c:v>10.923299999999927</c:v>
                </c:pt>
                <c:pt idx="126">
                  <c:v>6.5898999999999432</c:v>
                </c:pt>
                <c:pt idx="127">
                  <c:v>-7.0511000000001332</c:v>
                </c:pt>
                <c:pt idx="128">
                  <c:v>-1.0727999999999156</c:v>
                </c:pt>
                <c:pt idx="129">
                  <c:v>-8.950800000000072</c:v>
                </c:pt>
                <c:pt idx="130">
                  <c:v>-2.8467999999998028</c:v>
                </c:pt>
                <c:pt idx="131">
                  <c:v>-4.0648999999998523</c:v>
                </c:pt>
                <c:pt idx="132">
                  <c:v>-6.7613999999998668</c:v>
                </c:pt>
                <c:pt idx="133">
                  <c:v>-4.7737000000001899</c:v>
                </c:pt>
                <c:pt idx="134">
                  <c:v>-2.7856000000001586</c:v>
                </c:pt>
                <c:pt idx="135">
                  <c:v>3.2361000000000786</c:v>
                </c:pt>
                <c:pt idx="136">
                  <c:v>3.9562000000000808</c:v>
                </c:pt>
                <c:pt idx="137">
                  <c:v>0.70969999999988431</c:v>
                </c:pt>
                <c:pt idx="138">
                  <c:v>-1.674199999999928</c:v>
                </c:pt>
                <c:pt idx="139">
                  <c:v>2.5551000000000386</c:v>
                </c:pt>
                <c:pt idx="140">
                  <c:v>1.6329000000000633</c:v>
                </c:pt>
                <c:pt idx="141">
                  <c:v>0.75990000000001601</c:v>
                </c:pt>
                <c:pt idx="142">
                  <c:v>-1.7242999999998574</c:v>
                </c:pt>
                <c:pt idx="143">
                  <c:v>5.2889000000000124</c:v>
                </c:pt>
                <c:pt idx="144">
                  <c:v>3.9384000000000015</c:v>
                </c:pt>
                <c:pt idx="145">
                  <c:v>3.4753999999998086</c:v>
                </c:pt>
                <c:pt idx="146">
                  <c:v>0.20389999999997599</c:v>
                </c:pt>
                <c:pt idx="147">
                  <c:v>-1.6592000000000553</c:v>
                </c:pt>
                <c:pt idx="148">
                  <c:v>-0.7100999999997839</c:v>
                </c:pt>
                <c:pt idx="149">
                  <c:v>2.8735000000001492</c:v>
                </c:pt>
                <c:pt idx="150">
                  <c:v>-4.7779000000000451</c:v>
                </c:pt>
                <c:pt idx="151">
                  <c:v>-2.0381000000002132</c:v>
                </c:pt>
                <c:pt idx="152">
                  <c:v>-2.4668000000001484</c:v>
                </c:pt>
                <c:pt idx="153">
                  <c:v>2.0333999999998014</c:v>
                </c:pt>
                <c:pt idx="154">
                  <c:v>-3.2809000000002015</c:v>
                </c:pt>
                <c:pt idx="155">
                  <c:v>4.0826999999999316</c:v>
                </c:pt>
                <c:pt idx="156">
                  <c:v>2.641399999999976</c:v>
                </c:pt>
                <c:pt idx="157">
                  <c:v>-11.251499999999623</c:v>
                </c:pt>
                <c:pt idx="158">
                  <c:v>-28.051500000000033</c:v>
                </c:pt>
                <c:pt idx="159">
                  <c:v>3.5501999999999043</c:v>
                </c:pt>
                <c:pt idx="160">
                  <c:v>15.277700000000095</c:v>
                </c:pt>
                <c:pt idx="161">
                  <c:v>8.0421000000001186</c:v>
                </c:pt>
                <c:pt idx="162">
                  <c:v>-1.4466999999999643</c:v>
                </c:pt>
                <c:pt idx="163">
                  <c:v>-2.3209999999999127</c:v>
                </c:pt>
                <c:pt idx="164">
                  <c:v>-7.6313000000000102</c:v>
                </c:pt>
                <c:pt idx="165">
                  <c:v>6.0216999999997824</c:v>
                </c:pt>
                <c:pt idx="166">
                  <c:v>-3.1305999999999585</c:v>
                </c:pt>
                <c:pt idx="167">
                  <c:v>-2.199500000000171</c:v>
                </c:pt>
                <c:pt idx="168">
                  <c:v>-2.4814000000001215</c:v>
                </c:pt>
                <c:pt idx="169">
                  <c:v>-2.3904999999999745</c:v>
                </c:pt>
                <c:pt idx="170">
                  <c:v>-5.1534999999998945</c:v>
                </c:pt>
                <c:pt idx="171">
                  <c:v>-8.1725000000001273</c:v>
                </c:pt>
                <c:pt idx="172">
                  <c:v>5.139999999983047E-2</c:v>
                </c:pt>
                <c:pt idx="173">
                  <c:v>3.1766999999999825</c:v>
                </c:pt>
                <c:pt idx="174">
                  <c:v>-0.98979999999983193</c:v>
                </c:pt>
                <c:pt idx="175">
                  <c:v>-2.4483000000000175</c:v>
                </c:pt>
                <c:pt idx="176">
                  <c:v>-0.31350000000020373</c:v>
                </c:pt>
                <c:pt idx="177">
                  <c:v>1.4540000000001783</c:v>
                </c:pt>
                <c:pt idx="178">
                  <c:v>-1.0878999999999905</c:v>
                </c:pt>
                <c:pt idx="179">
                  <c:v>-12.403600000000097</c:v>
                </c:pt>
                <c:pt idx="180">
                  <c:v>4.0590000000001965</c:v>
                </c:pt>
                <c:pt idx="181">
                  <c:v>-0.20260000000007494</c:v>
                </c:pt>
                <c:pt idx="182">
                  <c:v>0.88200000000006185</c:v>
                </c:pt>
                <c:pt idx="183">
                  <c:v>4.656800000000203</c:v>
                </c:pt>
                <c:pt idx="184">
                  <c:v>1.7062999999998283</c:v>
                </c:pt>
                <c:pt idx="185">
                  <c:v>4.5707999999999629</c:v>
                </c:pt>
                <c:pt idx="186">
                  <c:v>8.0518999999999323</c:v>
                </c:pt>
                <c:pt idx="187">
                  <c:v>4.0918000000001484</c:v>
                </c:pt>
                <c:pt idx="188">
                  <c:v>6.0985999999998057</c:v>
                </c:pt>
                <c:pt idx="189">
                  <c:v>-1.7752000000000407</c:v>
                </c:pt>
                <c:pt idx="190">
                  <c:v>1.528400000000147</c:v>
                </c:pt>
                <c:pt idx="191">
                  <c:v>3.9198999999998705</c:v>
                </c:pt>
                <c:pt idx="192">
                  <c:v>-20.360299999999825</c:v>
                </c:pt>
                <c:pt idx="193">
                  <c:v>1.2091000000000349</c:v>
                </c:pt>
                <c:pt idx="194">
                  <c:v>6.0351999999998043</c:v>
                </c:pt>
                <c:pt idx="195">
                  <c:v>-1.9600000000082218E-2</c:v>
                </c:pt>
                <c:pt idx="196">
                  <c:v>-1.9041999999999462</c:v>
                </c:pt>
                <c:pt idx="197">
                  <c:v>-2.7026000000000749</c:v>
                </c:pt>
                <c:pt idx="198">
                  <c:v>3.6550000000002001</c:v>
                </c:pt>
                <c:pt idx="199">
                  <c:v>-2.9738000000002103</c:v>
                </c:pt>
                <c:pt idx="200">
                  <c:v>2.9076000000000022</c:v>
                </c:pt>
                <c:pt idx="201">
                  <c:v>0.3467000000000553</c:v>
                </c:pt>
                <c:pt idx="202">
                  <c:v>15.496799999999894</c:v>
                </c:pt>
                <c:pt idx="203">
                  <c:v>4.3492999999998574</c:v>
                </c:pt>
                <c:pt idx="204">
                  <c:v>5.5156999999999243</c:v>
                </c:pt>
                <c:pt idx="205">
                  <c:v>-2.0841000000000349</c:v>
                </c:pt>
                <c:pt idx="206">
                  <c:v>-1.6833999999998923</c:v>
                </c:pt>
                <c:pt idx="207">
                  <c:v>-1.8296999999997752</c:v>
                </c:pt>
                <c:pt idx="208">
                  <c:v>-6.4292000000000371</c:v>
                </c:pt>
                <c:pt idx="209">
                  <c:v>-3.7732999999998356</c:v>
                </c:pt>
                <c:pt idx="210">
                  <c:v>1.7067000000001826</c:v>
                </c:pt>
                <c:pt idx="211">
                  <c:v>-3.2568999999998596</c:v>
                </c:pt>
                <c:pt idx="212">
                  <c:v>-1.4468999999999141</c:v>
                </c:pt>
                <c:pt idx="213">
                  <c:v>2.512000000000171</c:v>
                </c:pt>
                <c:pt idx="214">
                  <c:v>-7.756800000000112</c:v>
                </c:pt>
                <c:pt idx="215">
                  <c:v>-6.8404000000000451</c:v>
                </c:pt>
                <c:pt idx="216">
                  <c:v>-3.9038999999997941</c:v>
                </c:pt>
                <c:pt idx="217">
                  <c:v>-5.5632999999997992</c:v>
                </c:pt>
                <c:pt idx="218">
                  <c:v>-3.9623999999998887</c:v>
                </c:pt>
                <c:pt idx="219">
                  <c:v>-16.440000000000055</c:v>
                </c:pt>
                <c:pt idx="220">
                  <c:v>-7.2903000000001157</c:v>
                </c:pt>
                <c:pt idx="221">
                  <c:v>-5.8326999999999316</c:v>
                </c:pt>
                <c:pt idx="222">
                  <c:v>3.5895000000000437</c:v>
                </c:pt>
                <c:pt idx="223">
                  <c:v>-1.4492000000000189</c:v>
                </c:pt>
                <c:pt idx="224">
                  <c:v>0.43789999999989959</c:v>
                </c:pt>
                <c:pt idx="225">
                  <c:v>-5.5835000000001855</c:v>
                </c:pt>
                <c:pt idx="226">
                  <c:v>1.6563000000001011</c:v>
                </c:pt>
                <c:pt idx="227">
                  <c:v>-0.73770000000013169</c:v>
                </c:pt>
                <c:pt idx="228">
                  <c:v>-2.2085999999999331</c:v>
                </c:pt>
                <c:pt idx="229">
                  <c:v>1.5473000000001775</c:v>
                </c:pt>
                <c:pt idx="230">
                  <c:v>8.3399999999983265E-2</c:v>
                </c:pt>
                <c:pt idx="231">
                  <c:v>-1.8317999999999302</c:v>
                </c:pt>
                <c:pt idx="232">
                  <c:v>-4.5351000000000568</c:v>
                </c:pt>
                <c:pt idx="233">
                  <c:v>-7.3211999999998625</c:v>
                </c:pt>
                <c:pt idx="234">
                  <c:v>-0.83449999999993452</c:v>
                </c:pt>
                <c:pt idx="235">
                  <c:v>-1.0639999999998508</c:v>
                </c:pt>
                <c:pt idx="236">
                  <c:v>-6.0540000000000873</c:v>
                </c:pt>
                <c:pt idx="237">
                  <c:v>-4.0590000000001965</c:v>
                </c:pt>
                <c:pt idx="238">
                  <c:v>-3.7541999999998552</c:v>
                </c:pt>
                <c:pt idx="239">
                  <c:v>-6.3364000000001397</c:v>
                </c:pt>
                <c:pt idx="240">
                  <c:v>0.59189999999989595</c:v>
                </c:pt>
                <c:pt idx="241">
                  <c:v>-0.87950000000000728</c:v>
                </c:pt>
                <c:pt idx="242">
                  <c:v>-8.7730000000001382</c:v>
                </c:pt>
                <c:pt idx="243">
                  <c:v>-4.8007999999999811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20832"/>
        <c:axId val="426639936"/>
      </c:lineChart>
      <c:dateAx>
        <c:axId val="40812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6639936"/>
        <c:crosses val="autoZero"/>
        <c:auto val="1"/>
        <c:lblOffset val="100"/>
        <c:baseTimeUnit val="days"/>
      </c:dateAx>
      <c:valAx>
        <c:axId val="4266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'2014'!$N$7:$N$250</c:f>
              <c:numCache>
                <c:formatCode>yyyy\-mm\-dd</c:formatCode>
                <c:ptCount val="244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</c:numCache>
            </c:numRef>
          </c:cat>
          <c:val>
            <c:numRef>
              <c:f>'2014'!$O$7:$O$250</c:f>
              <c:numCache>
                <c:formatCode>General</c:formatCode>
                <c:ptCount val="244"/>
                <c:pt idx="0">
                  <c:v>-4.0489999999999782</c:v>
                </c:pt>
                <c:pt idx="1">
                  <c:v>-1.4459999999999127</c:v>
                </c:pt>
                <c:pt idx="2">
                  <c:v>-1.4960000000000946</c:v>
                </c:pt>
                <c:pt idx="3">
                  <c:v>2.0219999999999345</c:v>
                </c:pt>
                <c:pt idx="4">
                  <c:v>-8.9999999999918145E-2</c:v>
                </c:pt>
                <c:pt idx="5">
                  <c:v>-3.9760000000001128</c:v>
                </c:pt>
                <c:pt idx="6">
                  <c:v>1.9949999999998909</c:v>
                </c:pt>
                <c:pt idx="7">
                  <c:v>-2.8579999999999472</c:v>
                </c:pt>
                <c:pt idx="8">
                  <c:v>-1.8889999999998963</c:v>
                </c:pt>
                <c:pt idx="9">
                  <c:v>-1.8279999999999745</c:v>
                </c:pt>
                <c:pt idx="10">
                  <c:v>-2.0470000000000255</c:v>
                </c:pt>
                <c:pt idx="11">
                  <c:v>-2.8019999999999072</c:v>
                </c:pt>
                <c:pt idx="12">
                  <c:v>0.60599999999999454</c:v>
                </c:pt>
                <c:pt idx="13">
                  <c:v>-0.15000000000009095</c:v>
                </c:pt>
                <c:pt idx="14">
                  <c:v>-1.8420000000000982</c:v>
                </c:pt>
                <c:pt idx="15">
                  <c:v>-1.7929999999998927</c:v>
                </c:pt>
                <c:pt idx="16">
                  <c:v>-2.6890000000000782</c:v>
                </c:pt>
                <c:pt idx="17">
                  <c:v>-1.8250000000000455</c:v>
                </c:pt>
                <c:pt idx="18">
                  <c:v>-3.4090000000001055</c:v>
                </c:pt>
                <c:pt idx="19">
                  <c:v>-3.2129999999999654</c:v>
                </c:pt>
                <c:pt idx="20">
                  <c:v>0.49399999999991451</c:v>
                </c:pt>
                <c:pt idx="21">
                  <c:v>-2.36200000000008</c:v>
                </c:pt>
                <c:pt idx="22">
                  <c:v>-3.5950000000000273</c:v>
                </c:pt>
                <c:pt idx="23">
                  <c:v>-5.6600000000000819</c:v>
                </c:pt>
                <c:pt idx="24">
                  <c:v>-0.88400000000001455</c:v>
                </c:pt>
                <c:pt idx="25">
                  <c:v>-5.5250000000000909</c:v>
                </c:pt>
                <c:pt idx="26">
                  <c:v>-3.2119999999999891</c:v>
                </c:pt>
                <c:pt idx="27">
                  <c:v>-0.18200000000001637</c:v>
                </c:pt>
                <c:pt idx="28">
                  <c:v>-3.8869999999999436</c:v>
                </c:pt>
                <c:pt idx="29">
                  <c:v>-2.4939999999999145</c:v>
                </c:pt>
                <c:pt idx="30">
                  <c:v>-3.9380000000001019</c:v>
                </c:pt>
                <c:pt idx="31">
                  <c:v>-2.91599999999994</c:v>
                </c:pt>
                <c:pt idx="32">
                  <c:v>-4.2850000000000819</c:v>
                </c:pt>
                <c:pt idx="33">
                  <c:v>-2.2570000000000618</c:v>
                </c:pt>
                <c:pt idx="34">
                  <c:v>-2.8610000000001037</c:v>
                </c:pt>
                <c:pt idx="35">
                  <c:v>-5.1410000000000764</c:v>
                </c:pt>
                <c:pt idx="36">
                  <c:v>1.2280000000000655</c:v>
                </c:pt>
                <c:pt idx="37">
                  <c:v>-1.8569999999999709</c:v>
                </c:pt>
                <c:pt idx="38">
                  <c:v>-5.6749999999999545</c:v>
                </c:pt>
                <c:pt idx="39">
                  <c:v>-4.0109999999999673</c:v>
                </c:pt>
                <c:pt idx="40">
                  <c:v>-3.56899999999996</c:v>
                </c:pt>
                <c:pt idx="41">
                  <c:v>-1.0860000000000127</c:v>
                </c:pt>
                <c:pt idx="42">
                  <c:v>2.3999999999887223E-2</c:v>
                </c:pt>
                <c:pt idx="43">
                  <c:v>1.9339999999999691</c:v>
                </c:pt>
                <c:pt idx="44">
                  <c:v>-1.0509999999999309</c:v>
                </c:pt>
                <c:pt idx="45">
                  <c:v>-0.84400000000005093</c:v>
                </c:pt>
                <c:pt idx="46">
                  <c:v>-0.7840000000001055</c:v>
                </c:pt>
                <c:pt idx="47">
                  <c:v>-2.2670000000000528</c:v>
                </c:pt>
                <c:pt idx="48">
                  <c:v>-3.5399999999999636</c:v>
                </c:pt>
                <c:pt idx="49">
                  <c:v>0.65799999999990177</c:v>
                </c:pt>
                <c:pt idx="50">
                  <c:v>-3.6690000000000964</c:v>
                </c:pt>
                <c:pt idx="51">
                  <c:v>3.1869999999998981</c:v>
                </c:pt>
                <c:pt idx="52">
                  <c:v>-2.8099999999999454</c:v>
                </c:pt>
                <c:pt idx="53">
                  <c:v>-3.1820000000000164</c:v>
                </c:pt>
                <c:pt idx="54">
                  <c:v>-4.2480000000000473</c:v>
                </c:pt>
                <c:pt idx="55">
                  <c:v>-4.1720000000000255</c:v>
                </c:pt>
                <c:pt idx="56">
                  <c:v>-1.0309999999999491</c:v>
                </c:pt>
                <c:pt idx="57">
                  <c:v>1.8489999999999327</c:v>
                </c:pt>
                <c:pt idx="58">
                  <c:v>0.29299999999989268</c:v>
                </c:pt>
                <c:pt idx="59">
                  <c:v>-4.9380000000001019</c:v>
                </c:pt>
                <c:pt idx="60">
                  <c:v>-3.1110000000001037</c:v>
                </c:pt>
                <c:pt idx="61">
                  <c:v>1.51299999999992</c:v>
                </c:pt>
                <c:pt idx="62">
                  <c:v>-3.6469999999999345</c:v>
                </c:pt>
                <c:pt idx="63">
                  <c:v>-1.2139999999999418</c:v>
                </c:pt>
                <c:pt idx="64">
                  <c:v>-3.22199999999998</c:v>
                </c:pt>
                <c:pt idx="65">
                  <c:v>-1.2419999999999618</c:v>
                </c:pt>
                <c:pt idx="66">
                  <c:v>-2.1910000000000309</c:v>
                </c:pt>
                <c:pt idx="67">
                  <c:v>-2.4259999999999309</c:v>
                </c:pt>
                <c:pt idx="68">
                  <c:v>-3.2409999999999854</c:v>
                </c:pt>
                <c:pt idx="69">
                  <c:v>-4.0670000000000073</c:v>
                </c:pt>
                <c:pt idx="70">
                  <c:v>-3.68100000000004</c:v>
                </c:pt>
                <c:pt idx="71">
                  <c:v>-6.1820000000000164</c:v>
                </c:pt>
                <c:pt idx="72">
                  <c:v>-4.0769999999999982</c:v>
                </c:pt>
                <c:pt idx="73">
                  <c:v>-4.5360000000000582</c:v>
                </c:pt>
                <c:pt idx="74">
                  <c:v>-2.5930000000000746</c:v>
                </c:pt>
                <c:pt idx="75">
                  <c:v>-3.6849999999999454</c:v>
                </c:pt>
                <c:pt idx="76">
                  <c:v>-1.6849999999999454</c:v>
                </c:pt>
                <c:pt idx="77">
                  <c:v>-1.0050000000001091</c:v>
                </c:pt>
                <c:pt idx="78">
                  <c:v>-7.1199999999998909</c:v>
                </c:pt>
                <c:pt idx="79">
                  <c:v>-1.1020000000000891</c:v>
                </c:pt>
                <c:pt idx="80">
                  <c:v>-5.0070000000000618</c:v>
                </c:pt>
                <c:pt idx="81">
                  <c:v>-3.94399999999996</c:v>
                </c:pt>
                <c:pt idx="82">
                  <c:v>-3.7260000000001128</c:v>
                </c:pt>
                <c:pt idx="83">
                  <c:v>-3.3230000000000928</c:v>
                </c:pt>
                <c:pt idx="84">
                  <c:v>-5.6279999999999291</c:v>
                </c:pt>
                <c:pt idx="85">
                  <c:v>-5.0039999999999054</c:v>
                </c:pt>
                <c:pt idx="86">
                  <c:v>-7.4239999999999782</c:v>
                </c:pt>
                <c:pt idx="87">
                  <c:v>-2.2170000000000982</c:v>
                </c:pt>
                <c:pt idx="88">
                  <c:v>-5.5029999999999291</c:v>
                </c:pt>
                <c:pt idx="89">
                  <c:v>-5.0429999999998927</c:v>
                </c:pt>
                <c:pt idx="90">
                  <c:v>-4.053000000000111</c:v>
                </c:pt>
                <c:pt idx="91">
                  <c:v>-1.4880000000000564</c:v>
                </c:pt>
                <c:pt idx="92">
                  <c:v>-4.3409999999998945</c:v>
                </c:pt>
                <c:pt idx="93">
                  <c:v>-5.4090000000001055</c:v>
                </c:pt>
                <c:pt idx="94">
                  <c:v>-7.3430000000000746</c:v>
                </c:pt>
                <c:pt idx="95">
                  <c:v>-1.8179999999999836</c:v>
                </c:pt>
                <c:pt idx="96">
                  <c:v>-1.4949999999998909</c:v>
                </c:pt>
                <c:pt idx="97">
                  <c:v>-3.6590000000001055</c:v>
                </c:pt>
                <c:pt idx="98">
                  <c:v>-4.1020000000000891</c:v>
                </c:pt>
                <c:pt idx="99">
                  <c:v>-4.4390000000000782</c:v>
                </c:pt>
                <c:pt idx="100">
                  <c:v>-5.2000000000000455</c:v>
                </c:pt>
                <c:pt idx="101">
                  <c:v>-2.5360000000000582</c:v>
                </c:pt>
                <c:pt idx="102">
                  <c:v>-3.5209999999999582</c:v>
                </c:pt>
                <c:pt idx="103">
                  <c:v>-3.6389999999998963</c:v>
                </c:pt>
                <c:pt idx="104">
                  <c:v>-2.8650000000000091</c:v>
                </c:pt>
                <c:pt idx="105">
                  <c:v>-5.3669999999999618</c:v>
                </c:pt>
                <c:pt idx="106">
                  <c:v>-3.8930000000000291</c:v>
                </c:pt>
                <c:pt idx="107">
                  <c:v>-3.5799999999999272</c:v>
                </c:pt>
                <c:pt idx="108">
                  <c:v>-3.6620000000000346</c:v>
                </c:pt>
                <c:pt idx="109">
                  <c:v>-0.46100000000001273</c:v>
                </c:pt>
                <c:pt idx="110">
                  <c:v>0.80600000000004002</c:v>
                </c:pt>
                <c:pt idx="111">
                  <c:v>-0.6590000000001055</c:v>
                </c:pt>
                <c:pt idx="112">
                  <c:v>3.0630000000001019</c:v>
                </c:pt>
                <c:pt idx="113">
                  <c:v>2.3440000000000509</c:v>
                </c:pt>
                <c:pt idx="114">
                  <c:v>8.2660000000000764</c:v>
                </c:pt>
                <c:pt idx="115">
                  <c:v>12.906999999999925</c:v>
                </c:pt>
                <c:pt idx="116">
                  <c:v>12.354000000000042</c:v>
                </c:pt>
                <c:pt idx="117">
                  <c:v>13.279999999999973</c:v>
                </c:pt>
                <c:pt idx="118">
                  <c:v>11.280999999999949</c:v>
                </c:pt>
                <c:pt idx="119">
                  <c:v>17.208000000000084</c:v>
                </c:pt>
                <c:pt idx="120">
                  <c:v>13.669000000000096</c:v>
                </c:pt>
                <c:pt idx="121">
                  <c:v>18.151000000000067</c:v>
                </c:pt>
                <c:pt idx="122">
                  <c:v>14.183999999999969</c:v>
                </c:pt>
                <c:pt idx="123">
                  <c:v>16.932000000000016</c:v>
                </c:pt>
                <c:pt idx="124">
                  <c:v>18.278999999999996</c:v>
                </c:pt>
                <c:pt idx="125">
                  <c:v>17.055000000000064</c:v>
                </c:pt>
                <c:pt idx="126">
                  <c:v>16.823000000000093</c:v>
                </c:pt>
                <c:pt idx="127">
                  <c:v>27.651000000000067</c:v>
                </c:pt>
                <c:pt idx="128">
                  <c:v>30.307999999999993</c:v>
                </c:pt>
                <c:pt idx="129">
                  <c:v>29.891000000000076</c:v>
                </c:pt>
                <c:pt idx="130">
                  <c:v>30.673000000000002</c:v>
                </c:pt>
                <c:pt idx="131">
                  <c:v>30.878999999999905</c:v>
                </c:pt>
                <c:pt idx="132">
                  <c:v>39.423000000000002</c:v>
                </c:pt>
                <c:pt idx="133">
                  <c:v>37.275000000000091</c:v>
                </c:pt>
                <c:pt idx="134">
                  <c:v>35.775000000000091</c:v>
                </c:pt>
                <c:pt idx="135">
                  <c:v>37.752999999999929</c:v>
                </c:pt>
                <c:pt idx="136">
                  <c:v>36.019000000000005</c:v>
                </c:pt>
                <c:pt idx="137">
                  <c:v>36.479000000000042</c:v>
                </c:pt>
                <c:pt idx="138">
                  <c:v>35.671000000000049</c:v>
                </c:pt>
                <c:pt idx="139">
                  <c:v>37.086999999999989</c:v>
                </c:pt>
                <c:pt idx="140">
                  <c:v>40.282999999999902</c:v>
                </c:pt>
                <c:pt idx="141">
                  <c:v>39.329999999999927</c:v>
                </c:pt>
                <c:pt idx="142">
                  <c:v>43.205999999999904</c:v>
                </c:pt>
                <c:pt idx="143">
                  <c:v>41.098999999999933</c:v>
                </c:pt>
                <c:pt idx="144">
                  <c:v>41.766000000000076</c:v>
                </c:pt>
                <c:pt idx="145">
                  <c:v>36.97199999999998</c:v>
                </c:pt>
                <c:pt idx="146">
                  <c:v>39.798999999999978</c:v>
                </c:pt>
                <c:pt idx="147">
                  <c:v>40.808999999999969</c:v>
                </c:pt>
                <c:pt idx="148">
                  <c:v>42.694999999999936</c:v>
                </c:pt>
                <c:pt idx="149">
                  <c:v>40.863000000000056</c:v>
                </c:pt>
                <c:pt idx="150">
                  <c:v>39.544000000000096</c:v>
                </c:pt>
                <c:pt idx="151">
                  <c:v>41.6099999999999</c:v>
                </c:pt>
                <c:pt idx="152">
                  <c:v>39.478000000000065</c:v>
                </c:pt>
                <c:pt idx="153">
                  <c:v>40.775000000000091</c:v>
                </c:pt>
                <c:pt idx="154">
                  <c:v>41.607999999999947</c:v>
                </c:pt>
                <c:pt idx="155">
                  <c:v>40.496000000000095</c:v>
                </c:pt>
                <c:pt idx="156">
                  <c:v>40.449000000000069</c:v>
                </c:pt>
                <c:pt idx="157">
                  <c:v>41.8900000000001</c:v>
                </c:pt>
                <c:pt idx="158">
                  <c:v>42.294000000000096</c:v>
                </c:pt>
                <c:pt idx="159">
                  <c:v>42.221000000000004</c:v>
                </c:pt>
                <c:pt idx="160">
                  <c:v>43.477000000000089</c:v>
                </c:pt>
                <c:pt idx="161">
                  <c:v>42.471000000000004</c:v>
                </c:pt>
                <c:pt idx="162">
                  <c:v>41.605000000000018</c:v>
                </c:pt>
                <c:pt idx="163">
                  <c:v>39.977000000000089</c:v>
                </c:pt>
                <c:pt idx="164">
                  <c:v>40.381000000000085</c:v>
                </c:pt>
                <c:pt idx="165">
                  <c:v>45.699000000000069</c:v>
                </c:pt>
                <c:pt idx="166">
                  <c:v>42.086999999999989</c:v>
                </c:pt>
                <c:pt idx="167">
                  <c:v>41.722999999999956</c:v>
                </c:pt>
                <c:pt idx="168">
                  <c:v>41.3900000000001</c:v>
                </c:pt>
                <c:pt idx="169">
                  <c:v>41.5150000000001</c:v>
                </c:pt>
                <c:pt idx="170">
                  <c:v>43.04099999999994</c:v>
                </c:pt>
                <c:pt idx="171">
                  <c:v>41.950000000000045</c:v>
                </c:pt>
                <c:pt idx="172">
                  <c:v>37.132000000000062</c:v>
                </c:pt>
                <c:pt idx="173">
                  <c:v>43.611000000000104</c:v>
                </c:pt>
                <c:pt idx="174">
                  <c:v>43.842000000000098</c:v>
                </c:pt>
                <c:pt idx="175">
                  <c:v>44.503999999999905</c:v>
                </c:pt>
                <c:pt idx="176">
                  <c:v>42.144000000000005</c:v>
                </c:pt>
                <c:pt idx="177">
                  <c:v>43.185999999999922</c:v>
                </c:pt>
                <c:pt idx="178">
                  <c:v>43.711000000000013</c:v>
                </c:pt>
                <c:pt idx="179">
                  <c:v>43.654999999999973</c:v>
                </c:pt>
                <c:pt idx="180">
                  <c:v>46.555000000000064</c:v>
                </c:pt>
                <c:pt idx="181">
                  <c:v>45.087999999999965</c:v>
                </c:pt>
                <c:pt idx="182">
                  <c:v>43.912000000000035</c:v>
                </c:pt>
                <c:pt idx="183">
                  <c:v>43.95900000000006</c:v>
                </c:pt>
                <c:pt idx="184">
                  <c:v>42.741999999999962</c:v>
                </c:pt>
                <c:pt idx="185">
                  <c:v>43.45900000000006</c:v>
                </c:pt>
                <c:pt idx="186">
                  <c:v>40.422000000000025</c:v>
                </c:pt>
                <c:pt idx="187">
                  <c:v>45.803000000000111</c:v>
                </c:pt>
                <c:pt idx="188">
                  <c:v>44.65300000000002</c:v>
                </c:pt>
                <c:pt idx="189">
                  <c:v>44.105000000000018</c:v>
                </c:pt>
                <c:pt idx="190">
                  <c:v>48.616999999999962</c:v>
                </c:pt>
                <c:pt idx="191">
                  <c:v>47.017000000000053</c:v>
                </c:pt>
                <c:pt idx="192">
                  <c:v>42.199000000000069</c:v>
                </c:pt>
                <c:pt idx="193">
                  <c:v>42.904999999999973</c:v>
                </c:pt>
                <c:pt idx="194">
                  <c:v>43.548999999999978</c:v>
                </c:pt>
                <c:pt idx="195">
                  <c:v>47.18100000000004</c:v>
                </c:pt>
                <c:pt idx="196">
                  <c:v>45.093000000000075</c:v>
                </c:pt>
                <c:pt idx="197">
                  <c:v>46.114000000000033</c:v>
                </c:pt>
                <c:pt idx="198">
                  <c:v>44.251999999999953</c:v>
                </c:pt>
                <c:pt idx="199">
                  <c:v>44.72199999999998</c:v>
                </c:pt>
                <c:pt idx="200">
                  <c:v>43.518000000000029</c:v>
                </c:pt>
                <c:pt idx="201">
                  <c:v>45.351000000000113</c:v>
                </c:pt>
                <c:pt idx="202">
                  <c:v>43.251999999999953</c:v>
                </c:pt>
                <c:pt idx="203">
                  <c:v>42.88799999999992</c:v>
                </c:pt>
                <c:pt idx="204">
                  <c:v>45.70900000000006</c:v>
                </c:pt>
                <c:pt idx="205">
                  <c:v>47.074000000000069</c:v>
                </c:pt>
                <c:pt idx="206">
                  <c:v>44.861000000000104</c:v>
                </c:pt>
                <c:pt idx="207">
                  <c:v>43.775000000000091</c:v>
                </c:pt>
                <c:pt idx="208">
                  <c:v>45.776000000000067</c:v>
                </c:pt>
                <c:pt idx="209">
                  <c:v>49.798000000000002</c:v>
                </c:pt>
                <c:pt idx="210">
                  <c:v>45.830999999999904</c:v>
                </c:pt>
                <c:pt idx="211">
                  <c:v>50.416999999999916</c:v>
                </c:pt>
                <c:pt idx="212">
                  <c:v>4.0090000000000146</c:v>
                </c:pt>
                <c:pt idx="213">
                  <c:v>1.8640000000000327</c:v>
                </c:pt>
                <c:pt idx="214">
                  <c:v>7.1569999999999254</c:v>
                </c:pt>
                <c:pt idx="215">
                  <c:v>2.86200000000008</c:v>
                </c:pt>
                <c:pt idx="216">
                  <c:v>3.6050000000000182</c:v>
                </c:pt>
                <c:pt idx="217">
                  <c:v>-1.2699999999999818</c:v>
                </c:pt>
                <c:pt idx="218">
                  <c:v>-0.67599999999993088</c:v>
                </c:pt>
                <c:pt idx="219">
                  <c:v>-4.9329999999999927</c:v>
                </c:pt>
                <c:pt idx="220">
                  <c:v>-6.2449999999998909</c:v>
                </c:pt>
                <c:pt idx="221">
                  <c:v>-2.5480000000000018</c:v>
                </c:pt>
                <c:pt idx="222">
                  <c:v>-3.8109999999999218</c:v>
                </c:pt>
                <c:pt idx="223">
                  <c:v>-3.3740000000000236</c:v>
                </c:pt>
                <c:pt idx="224">
                  <c:v>4.8679999999999382</c:v>
                </c:pt>
                <c:pt idx="225">
                  <c:v>1.5340000000001055</c:v>
                </c:pt>
                <c:pt idx="226">
                  <c:v>4.18100000000004</c:v>
                </c:pt>
                <c:pt idx="227">
                  <c:v>-12.503999999999905</c:v>
                </c:pt>
                <c:pt idx="228">
                  <c:v>-3.1610000000000582</c:v>
                </c:pt>
                <c:pt idx="229">
                  <c:v>-12.842999999999847</c:v>
                </c:pt>
                <c:pt idx="230">
                  <c:v>5.456000000000131</c:v>
                </c:pt>
                <c:pt idx="231">
                  <c:v>-4.737999999999829</c:v>
                </c:pt>
                <c:pt idx="232">
                  <c:v>6.7199999999997999</c:v>
                </c:pt>
                <c:pt idx="233">
                  <c:v>-17.882000000000062</c:v>
                </c:pt>
                <c:pt idx="234">
                  <c:v>-26.846000000000004</c:v>
                </c:pt>
                <c:pt idx="235">
                  <c:v>-31.842999999999847</c:v>
                </c:pt>
                <c:pt idx="236">
                  <c:v>-25.451000000000022</c:v>
                </c:pt>
                <c:pt idx="237">
                  <c:v>-23.043999999999869</c:v>
                </c:pt>
                <c:pt idx="238">
                  <c:v>-14.614000000000033</c:v>
                </c:pt>
                <c:pt idx="239">
                  <c:v>-25.409000000000106</c:v>
                </c:pt>
                <c:pt idx="240">
                  <c:v>-15.217999999999847</c:v>
                </c:pt>
                <c:pt idx="241">
                  <c:v>-20.032000000000153</c:v>
                </c:pt>
                <c:pt idx="242">
                  <c:v>-23.98700000000008</c:v>
                </c:pt>
                <c:pt idx="243">
                  <c:v>-22.083999999999833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'2014'!$P$6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'2014'!$N$7:$N$250</c:f>
              <c:numCache>
                <c:formatCode>yyyy\-mm\-dd</c:formatCode>
                <c:ptCount val="244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</c:numCache>
            </c:numRef>
          </c:cat>
          <c:val>
            <c:numRef>
              <c:f>'2014'!$P$7:$P$250</c:f>
              <c:numCache>
                <c:formatCode>General</c:formatCode>
                <c:ptCount val="244"/>
                <c:pt idx="0">
                  <c:v>-3.0989999999999327</c:v>
                </c:pt>
                <c:pt idx="1">
                  <c:v>-1.0670000000000073</c:v>
                </c:pt>
                <c:pt idx="2">
                  <c:v>6.9999999999936335E-2</c:v>
                </c:pt>
                <c:pt idx="3">
                  <c:v>1.3460000000000036</c:v>
                </c:pt>
                <c:pt idx="4">
                  <c:v>-2.3330000000000837</c:v>
                </c:pt>
                <c:pt idx="5">
                  <c:v>-0.88100000000008549</c:v>
                </c:pt>
                <c:pt idx="6">
                  <c:v>-1.2680000000000291</c:v>
                </c:pt>
                <c:pt idx="7">
                  <c:v>-3.6130000000000564</c:v>
                </c:pt>
                <c:pt idx="8">
                  <c:v>-4.2850000000000819</c:v>
                </c:pt>
                <c:pt idx="9">
                  <c:v>-1.5090000000000146</c:v>
                </c:pt>
                <c:pt idx="10">
                  <c:v>-3.0940000000000509</c:v>
                </c:pt>
                <c:pt idx="11">
                  <c:v>-2.6710000000000491</c:v>
                </c:pt>
                <c:pt idx="12">
                  <c:v>0.15799999999990177</c:v>
                </c:pt>
                <c:pt idx="13">
                  <c:v>-4.8840000000000146</c:v>
                </c:pt>
                <c:pt idx="14">
                  <c:v>-1.1210000000000946</c:v>
                </c:pt>
                <c:pt idx="15">
                  <c:v>-3.0999999999949068E-2</c:v>
                </c:pt>
                <c:pt idx="16">
                  <c:v>-3.0650000000000546</c:v>
                </c:pt>
                <c:pt idx="17">
                  <c:v>-0.86500000000000909</c:v>
                </c:pt>
                <c:pt idx="18">
                  <c:v>-1.803000000000111</c:v>
                </c:pt>
                <c:pt idx="19">
                  <c:v>-2.4900000000000091</c:v>
                </c:pt>
                <c:pt idx="20">
                  <c:v>-2.3450000000000273</c:v>
                </c:pt>
                <c:pt idx="21">
                  <c:v>-3.3430000000000746</c:v>
                </c:pt>
                <c:pt idx="22">
                  <c:v>-4.83400000000006</c:v>
                </c:pt>
                <c:pt idx="23">
                  <c:v>-2.321999999999889</c:v>
                </c:pt>
                <c:pt idx="24">
                  <c:v>-5.0009999999999764</c:v>
                </c:pt>
                <c:pt idx="25">
                  <c:v>-1.0150000000001</c:v>
                </c:pt>
                <c:pt idx="26">
                  <c:v>-4.2390000000000327</c:v>
                </c:pt>
                <c:pt idx="27">
                  <c:v>-4.1050000000000182</c:v>
                </c:pt>
                <c:pt idx="28">
                  <c:v>-2.54099999999994</c:v>
                </c:pt>
                <c:pt idx="29">
                  <c:v>-4.3959999999999582</c:v>
                </c:pt>
                <c:pt idx="30">
                  <c:v>-2.13799999999992</c:v>
                </c:pt>
                <c:pt idx="31">
                  <c:v>-3.3309999999999036</c:v>
                </c:pt>
                <c:pt idx="32">
                  <c:v>-1.0599999999999454</c:v>
                </c:pt>
                <c:pt idx="33">
                  <c:v>-0.89200000000005275</c:v>
                </c:pt>
                <c:pt idx="34">
                  <c:v>-4.1980000000000928</c:v>
                </c:pt>
                <c:pt idx="35">
                  <c:v>-1.4610000000000127</c:v>
                </c:pt>
                <c:pt idx="36">
                  <c:v>-3.3209999999999127</c:v>
                </c:pt>
                <c:pt idx="37">
                  <c:v>-4.6859999999999218</c:v>
                </c:pt>
                <c:pt idx="38">
                  <c:v>-5.2840000000001055</c:v>
                </c:pt>
                <c:pt idx="39">
                  <c:v>-4.3309999999999036</c:v>
                </c:pt>
                <c:pt idx="40">
                  <c:v>-3.5080000000000382</c:v>
                </c:pt>
                <c:pt idx="41">
                  <c:v>-3.5850000000000364</c:v>
                </c:pt>
                <c:pt idx="42">
                  <c:v>-0.87300000000004729</c:v>
                </c:pt>
                <c:pt idx="43">
                  <c:v>-2.7329999999999472</c:v>
                </c:pt>
                <c:pt idx="44">
                  <c:v>-4.6980000000000928</c:v>
                </c:pt>
                <c:pt idx="45">
                  <c:v>-3.3920000000000528</c:v>
                </c:pt>
                <c:pt idx="46">
                  <c:v>-4.3949999999999818</c:v>
                </c:pt>
                <c:pt idx="47">
                  <c:v>-0.15699999999992542</c:v>
                </c:pt>
                <c:pt idx="48">
                  <c:v>-2.6300000000001091</c:v>
                </c:pt>
                <c:pt idx="49">
                  <c:v>0.29299999999989268</c:v>
                </c:pt>
                <c:pt idx="50">
                  <c:v>1.0850000000000364</c:v>
                </c:pt>
                <c:pt idx="51">
                  <c:v>-1.0799999999999272</c:v>
                </c:pt>
                <c:pt idx="52">
                  <c:v>-1.5319999999999254</c:v>
                </c:pt>
                <c:pt idx="53">
                  <c:v>-5.1210000000000946</c:v>
                </c:pt>
                <c:pt idx="54">
                  <c:v>-4.0799999999999272</c:v>
                </c:pt>
                <c:pt idx="55">
                  <c:v>-0.52999999999997272</c:v>
                </c:pt>
                <c:pt idx="56">
                  <c:v>-1.0470000000000255</c:v>
                </c:pt>
                <c:pt idx="57">
                  <c:v>-1.7829999999999018</c:v>
                </c:pt>
                <c:pt idx="58">
                  <c:v>-4.1420000000000528</c:v>
                </c:pt>
                <c:pt idx="59">
                  <c:v>-3.303000000000111</c:v>
                </c:pt>
                <c:pt idx="60">
                  <c:v>-2.4880000000000564</c:v>
                </c:pt>
                <c:pt idx="61">
                  <c:v>-2.33400000000006</c:v>
                </c:pt>
                <c:pt idx="62">
                  <c:v>-2.7470000000000709</c:v>
                </c:pt>
                <c:pt idx="63">
                  <c:v>-2.875</c:v>
                </c:pt>
                <c:pt idx="64">
                  <c:v>-3.3969999999999345</c:v>
                </c:pt>
                <c:pt idx="65">
                  <c:v>-4.3079999999999927</c:v>
                </c:pt>
                <c:pt idx="66">
                  <c:v>-5.7000000000000455</c:v>
                </c:pt>
                <c:pt idx="67">
                  <c:v>-1.2200000000000273</c:v>
                </c:pt>
                <c:pt idx="68">
                  <c:v>-5.0540000000000873</c:v>
                </c:pt>
                <c:pt idx="69">
                  <c:v>-4.5619999999998981</c:v>
                </c:pt>
                <c:pt idx="70">
                  <c:v>-6.27800000000002</c:v>
                </c:pt>
                <c:pt idx="71">
                  <c:v>-4.7560000000000855</c:v>
                </c:pt>
                <c:pt idx="72">
                  <c:v>-4.5470000000000255</c:v>
                </c:pt>
                <c:pt idx="73">
                  <c:v>-2.04099999999994</c:v>
                </c:pt>
                <c:pt idx="74">
                  <c:v>-1.2850000000000819</c:v>
                </c:pt>
                <c:pt idx="75">
                  <c:v>-1.0460000000000491</c:v>
                </c:pt>
                <c:pt idx="76">
                  <c:v>-0.7760000000000673</c:v>
                </c:pt>
                <c:pt idx="77">
                  <c:v>-3.0090000000000146</c:v>
                </c:pt>
                <c:pt idx="78">
                  <c:v>-2.8079999999999927</c:v>
                </c:pt>
                <c:pt idx="79">
                  <c:v>-4.5319999999999254</c:v>
                </c:pt>
                <c:pt idx="80">
                  <c:v>-4.25</c:v>
                </c:pt>
                <c:pt idx="81">
                  <c:v>-3.1759999999999309</c:v>
                </c:pt>
                <c:pt idx="82">
                  <c:v>-2.7170000000000982</c:v>
                </c:pt>
                <c:pt idx="83">
                  <c:v>-4.73700000000008</c:v>
                </c:pt>
                <c:pt idx="84">
                  <c:v>-5.3869999999999436</c:v>
                </c:pt>
                <c:pt idx="85">
                  <c:v>-7.5170000000000528</c:v>
                </c:pt>
                <c:pt idx="86">
                  <c:v>-2.8250000000000455</c:v>
                </c:pt>
                <c:pt idx="87">
                  <c:v>-4.7709999999999582</c:v>
                </c:pt>
                <c:pt idx="88">
                  <c:v>-6.7349999999999</c:v>
                </c:pt>
                <c:pt idx="89">
                  <c:v>-2.2119999999999891</c:v>
                </c:pt>
                <c:pt idx="90">
                  <c:v>-5.8199999999999363</c:v>
                </c:pt>
                <c:pt idx="91">
                  <c:v>-5.1389999999998963</c:v>
                </c:pt>
                <c:pt idx="92">
                  <c:v>-5.5519999999999072</c:v>
                </c:pt>
                <c:pt idx="93">
                  <c:v>-4.375</c:v>
                </c:pt>
                <c:pt idx="94">
                  <c:v>-4.0489999999999782</c:v>
                </c:pt>
                <c:pt idx="95">
                  <c:v>-1.7329999999999472</c:v>
                </c:pt>
                <c:pt idx="96">
                  <c:v>-3.7560000000000855</c:v>
                </c:pt>
                <c:pt idx="97">
                  <c:v>-2.3070000000000164</c:v>
                </c:pt>
                <c:pt idx="98">
                  <c:v>-5.0960000000000036</c:v>
                </c:pt>
                <c:pt idx="99">
                  <c:v>-4.5219999999999345</c:v>
                </c:pt>
                <c:pt idx="100">
                  <c:v>-2.3869999999999436</c:v>
                </c:pt>
                <c:pt idx="101">
                  <c:v>-3.2409999999999854</c:v>
                </c:pt>
                <c:pt idx="102">
                  <c:v>-3.2680000000000291</c:v>
                </c:pt>
                <c:pt idx="103">
                  <c:v>-3.34699999999998</c:v>
                </c:pt>
                <c:pt idx="104">
                  <c:v>-3.5329999999999018</c:v>
                </c:pt>
                <c:pt idx="105">
                  <c:v>-4.7639999999998963</c:v>
                </c:pt>
                <c:pt idx="106">
                  <c:v>-2.8610000000001037</c:v>
                </c:pt>
                <c:pt idx="107">
                  <c:v>-2.9610000000000127</c:v>
                </c:pt>
                <c:pt idx="108">
                  <c:v>-2.7049999999999272</c:v>
                </c:pt>
                <c:pt idx="109">
                  <c:v>6.0999999999921783E-2</c:v>
                </c:pt>
                <c:pt idx="110">
                  <c:v>0.56899999999995998</c:v>
                </c:pt>
                <c:pt idx="111">
                  <c:v>-3.8000000000010914E-2</c:v>
                </c:pt>
                <c:pt idx="112">
                  <c:v>0.52099999999995816</c:v>
                </c:pt>
                <c:pt idx="113">
                  <c:v>4.2400000000000091</c:v>
                </c:pt>
                <c:pt idx="114">
                  <c:v>8.8720000000000709</c:v>
                </c:pt>
                <c:pt idx="115">
                  <c:v>12.046000000000049</c:v>
                </c:pt>
                <c:pt idx="116">
                  <c:v>11.993999999999915</c:v>
                </c:pt>
                <c:pt idx="117">
                  <c:v>12.243999999999915</c:v>
                </c:pt>
                <c:pt idx="118">
                  <c:v>14.595000000000027</c:v>
                </c:pt>
                <c:pt idx="119">
                  <c:v>11.336999999999989</c:v>
                </c:pt>
                <c:pt idx="120">
                  <c:v>16.159000000000106</c:v>
                </c:pt>
                <c:pt idx="121">
                  <c:v>15.454999999999927</c:v>
                </c:pt>
                <c:pt idx="122">
                  <c:v>17.537000000000035</c:v>
                </c:pt>
                <c:pt idx="123">
                  <c:v>18.163999999999987</c:v>
                </c:pt>
                <c:pt idx="124">
                  <c:v>16.036000000000058</c:v>
                </c:pt>
                <c:pt idx="125">
                  <c:v>16.863000000000056</c:v>
                </c:pt>
                <c:pt idx="126">
                  <c:v>19.832000000000107</c:v>
                </c:pt>
                <c:pt idx="127">
                  <c:v>29.45900000000006</c:v>
                </c:pt>
                <c:pt idx="128">
                  <c:v>28.222999999999956</c:v>
                </c:pt>
                <c:pt idx="129">
                  <c:v>28.337999999999965</c:v>
                </c:pt>
                <c:pt idx="130">
                  <c:v>28.824000000000069</c:v>
                </c:pt>
                <c:pt idx="131">
                  <c:v>33.332000000000107</c:v>
                </c:pt>
                <c:pt idx="132">
                  <c:v>37.244999999999891</c:v>
                </c:pt>
                <c:pt idx="133">
                  <c:v>35.163000000000011</c:v>
                </c:pt>
                <c:pt idx="134">
                  <c:v>37.073000000000093</c:v>
                </c:pt>
                <c:pt idx="135">
                  <c:v>38.244999999999891</c:v>
                </c:pt>
                <c:pt idx="136">
                  <c:v>38.101000000000113</c:v>
                </c:pt>
                <c:pt idx="137">
                  <c:v>38.9849999999999</c:v>
                </c:pt>
                <c:pt idx="138">
                  <c:v>37.522999999999911</c:v>
                </c:pt>
                <c:pt idx="139">
                  <c:v>38.147999999999911</c:v>
                </c:pt>
                <c:pt idx="140">
                  <c:v>40.623000000000047</c:v>
                </c:pt>
                <c:pt idx="141">
                  <c:v>44.15300000000002</c:v>
                </c:pt>
                <c:pt idx="142">
                  <c:v>41.026000000000067</c:v>
                </c:pt>
                <c:pt idx="143">
                  <c:v>40.365999999999985</c:v>
                </c:pt>
                <c:pt idx="144">
                  <c:v>39.592000000000098</c:v>
                </c:pt>
                <c:pt idx="145">
                  <c:v>38.988000000000056</c:v>
                </c:pt>
                <c:pt idx="146">
                  <c:v>39.580999999999904</c:v>
                </c:pt>
                <c:pt idx="147">
                  <c:v>41.337999999999965</c:v>
                </c:pt>
                <c:pt idx="148">
                  <c:v>39.747000000000071</c:v>
                </c:pt>
                <c:pt idx="149">
                  <c:v>39.089999999999918</c:v>
                </c:pt>
                <c:pt idx="150">
                  <c:v>40.861000000000104</c:v>
                </c:pt>
                <c:pt idx="151">
                  <c:v>40.161000000000058</c:v>
                </c:pt>
                <c:pt idx="152">
                  <c:v>40.996000000000095</c:v>
                </c:pt>
                <c:pt idx="153">
                  <c:v>40.873000000000047</c:v>
                </c:pt>
                <c:pt idx="154">
                  <c:v>39.906999999999925</c:v>
                </c:pt>
                <c:pt idx="155">
                  <c:v>44.662000000000035</c:v>
                </c:pt>
                <c:pt idx="156">
                  <c:v>41.974999999999909</c:v>
                </c:pt>
                <c:pt idx="157">
                  <c:v>40.817000000000007</c:v>
                </c:pt>
                <c:pt idx="158">
                  <c:v>42.575000000000045</c:v>
                </c:pt>
                <c:pt idx="159">
                  <c:v>43.608999999999924</c:v>
                </c:pt>
                <c:pt idx="160">
                  <c:v>42.20900000000006</c:v>
                </c:pt>
                <c:pt idx="161">
                  <c:v>48.111000000000104</c:v>
                </c:pt>
                <c:pt idx="162">
                  <c:v>41.715999999999894</c:v>
                </c:pt>
                <c:pt idx="163">
                  <c:v>39.978000000000065</c:v>
                </c:pt>
                <c:pt idx="164">
                  <c:v>41.500999999999976</c:v>
                </c:pt>
                <c:pt idx="165">
                  <c:v>42.968000000000075</c:v>
                </c:pt>
                <c:pt idx="166">
                  <c:v>41.712999999999965</c:v>
                </c:pt>
                <c:pt idx="167">
                  <c:v>42.76299999999992</c:v>
                </c:pt>
                <c:pt idx="168">
                  <c:v>39.88799999999992</c:v>
                </c:pt>
                <c:pt idx="169">
                  <c:v>41.0150000000001</c:v>
                </c:pt>
                <c:pt idx="170">
                  <c:v>43.184999999999945</c:v>
                </c:pt>
                <c:pt idx="171">
                  <c:v>44.796000000000049</c:v>
                </c:pt>
                <c:pt idx="172">
                  <c:v>44.932000000000016</c:v>
                </c:pt>
                <c:pt idx="173">
                  <c:v>43.08400000000006</c:v>
                </c:pt>
                <c:pt idx="174">
                  <c:v>43.08400000000006</c:v>
                </c:pt>
                <c:pt idx="175">
                  <c:v>42.131000000000085</c:v>
                </c:pt>
                <c:pt idx="176">
                  <c:v>45.419000000000096</c:v>
                </c:pt>
                <c:pt idx="177">
                  <c:v>44.114000000000033</c:v>
                </c:pt>
                <c:pt idx="178">
                  <c:v>44.357999999999947</c:v>
                </c:pt>
                <c:pt idx="179">
                  <c:v>46.269000000000005</c:v>
                </c:pt>
                <c:pt idx="180">
                  <c:v>42.476000000000113</c:v>
                </c:pt>
                <c:pt idx="181">
                  <c:v>45.912000000000035</c:v>
                </c:pt>
                <c:pt idx="182">
                  <c:v>45.183999999999969</c:v>
                </c:pt>
                <c:pt idx="183">
                  <c:v>46.303000000000111</c:v>
                </c:pt>
                <c:pt idx="184">
                  <c:v>42.429000000000087</c:v>
                </c:pt>
                <c:pt idx="185">
                  <c:v>42.958000000000084</c:v>
                </c:pt>
                <c:pt idx="186">
                  <c:v>42.287000000000035</c:v>
                </c:pt>
                <c:pt idx="187">
                  <c:v>47.013999999999896</c:v>
                </c:pt>
                <c:pt idx="188">
                  <c:v>42.701000000000022</c:v>
                </c:pt>
                <c:pt idx="189">
                  <c:v>47.228000000000065</c:v>
                </c:pt>
                <c:pt idx="190">
                  <c:v>46.2650000000001</c:v>
                </c:pt>
                <c:pt idx="191">
                  <c:v>41.483999999999924</c:v>
                </c:pt>
                <c:pt idx="192">
                  <c:v>42.597999999999956</c:v>
                </c:pt>
                <c:pt idx="193">
                  <c:v>45.155999999999949</c:v>
                </c:pt>
                <c:pt idx="194">
                  <c:v>46.875</c:v>
                </c:pt>
                <c:pt idx="195">
                  <c:v>45.442999999999984</c:v>
                </c:pt>
                <c:pt idx="196">
                  <c:v>45.580999999999904</c:v>
                </c:pt>
                <c:pt idx="197">
                  <c:v>44.094000000000051</c:v>
                </c:pt>
                <c:pt idx="198">
                  <c:v>43.256000000000085</c:v>
                </c:pt>
                <c:pt idx="199">
                  <c:v>42.597999999999956</c:v>
                </c:pt>
                <c:pt idx="200">
                  <c:v>43.903999999999996</c:v>
                </c:pt>
                <c:pt idx="201">
                  <c:v>47.713999999999942</c:v>
                </c:pt>
                <c:pt idx="202">
                  <c:v>43.948000000000093</c:v>
                </c:pt>
                <c:pt idx="203">
                  <c:v>44.375999999999976</c:v>
                </c:pt>
                <c:pt idx="204">
                  <c:v>47.375</c:v>
                </c:pt>
                <c:pt idx="205">
                  <c:v>46.036000000000058</c:v>
                </c:pt>
                <c:pt idx="206">
                  <c:v>46.676999999999907</c:v>
                </c:pt>
                <c:pt idx="207">
                  <c:v>45.976000000000113</c:v>
                </c:pt>
                <c:pt idx="208">
                  <c:v>46.117999999999938</c:v>
                </c:pt>
                <c:pt idx="209">
                  <c:v>44.979000000000042</c:v>
                </c:pt>
                <c:pt idx="210">
                  <c:v>48.663000000000011</c:v>
                </c:pt>
                <c:pt idx="211">
                  <c:v>45.194999999999936</c:v>
                </c:pt>
                <c:pt idx="212">
                  <c:v>0.90399999999999636</c:v>
                </c:pt>
                <c:pt idx="213">
                  <c:v>4.5769999999999982</c:v>
                </c:pt>
                <c:pt idx="214">
                  <c:v>3.3460000000000036</c:v>
                </c:pt>
                <c:pt idx="215">
                  <c:v>1.4020000000000437</c:v>
                </c:pt>
                <c:pt idx="216">
                  <c:v>5.2889999999999873</c:v>
                </c:pt>
                <c:pt idx="217">
                  <c:v>0.90399999999999636</c:v>
                </c:pt>
                <c:pt idx="218">
                  <c:v>-3.6730000000000018</c:v>
                </c:pt>
                <c:pt idx="219">
                  <c:v>-4.4890000000000327</c:v>
                </c:pt>
                <c:pt idx="220">
                  <c:v>-2.0039999999999054</c:v>
                </c:pt>
                <c:pt idx="221">
                  <c:v>-2.4400000000000546</c:v>
                </c:pt>
                <c:pt idx="222">
                  <c:v>-2.3800000000001091</c:v>
                </c:pt>
                <c:pt idx="223">
                  <c:v>1.4600000000002638</c:v>
                </c:pt>
                <c:pt idx="224">
                  <c:v>-4.5850000000000364</c:v>
                </c:pt>
                <c:pt idx="225">
                  <c:v>18.340000000000146</c:v>
                </c:pt>
                <c:pt idx="226">
                  <c:v>-4.2530000000001564</c:v>
                </c:pt>
                <c:pt idx="227">
                  <c:v>13.15099999999984</c:v>
                </c:pt>
                <c:pt idx="228">
                  <c:v>-13.693000000000211</c:v>
                </c:pt>
                <c:pt idx="229">
                  <c:v>-15.822999999999865</c:v>
                </c:pt>
                <c:pt idx="230">
                  <c:v>-11.541999999999916</c:v>
                </c:pt>
                <c:pt idx="231">
                  <c:v>-11.286999999999807</c:v>
                </c:pt>
                <c:pt idx="232">
                  <c:v>-17.536000000000058</c:v>
                </c:pt>
                <c:pt idx="233">
                  <c:v>-18.277999999999793</c:v>
                </c:pt>
                <c:pt idx="234">
                  <c:v>-27.947999999999865</c:v>
                </c:pt>
                <c:pt idx="235">
                  <c:v>-26.041000000000167</c:v>
                </c:pt>
                <c:pt idx="236">
                  <c:v>-22.2800000000002</c:v>
                </c:pt>
                <c:pt idx="237">
                  <c:v>-21.684000000000196</c:v>
                </c:pt>
                <c:pt idx="238">
                  <c:v>-21.954000000000178</c:v>
                </c:pt>
                <c:pt idx="239">
                  <c:v>-14.882999999999811</c:v>
                </c:pt>
                <c:pt idx="240">
                  <c:v>-15.6550000000002</c:v>
                </c:pt>
                <c:pt idx="241">
                  <c:v>-12.81899999999996</c:v>
                </c:pt>
                <c:pt idx="242">
                  <c:v>-22.663000000000011</c:v>
                </c:pt>
                <c:pt idx="243">
                  <c:v>-31.626999999999953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36480"/>
        <c:axId val="426645120"/>
      </c:lineChart>
      <c:dateAx>
        <c:axId val="40923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6645120"/>
        <c:crosses val="autoZero"/>
        <c:auto val="1"/>
        <c:lblOffset val="100"/>
        <c:baseTimeUnit val="days"/>
        <c:majorUnit val="10"/>
        <c:majorTimeUnit val="days"/>
      </c:dateAx>
      <c:valAx>
        <c:axId val="4266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2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'2013'!$N$7:$N$244</c:f>
              <c:numCache>
                <c:formatCode>yyyy\-mm\-dd</c:formatCode>
                <c:ptCount val="238"/>
                <c:pt idx="0">
                  <c:v>41278</c:v>
                </c:pt>
                <c:pt idx="1">
                  <c:v>41281</c:v>
                </c:pt>
                <c:pt idx="2">
                  <c:v>41282</c:v>
                </c:pt>
                <c:pt idx="3">
                  <c:v>41283</c:v>
                </c:pt>
                <c:pt idx="4">
                  <c:v>41284</c:v>
                </c:pt>
                <c:pt idx="5">
                  <c:v>41285</c:v>
                </c:pt>
                <c:pt idx="6">
                  <c:v>41288</c:v>
                </c:pt>
                <c:pt idx="7">
                  <c:v>41289</c:v>
                </c:pt>
                <c:pt idx="8">
                  <c:v>41290</c:v>
                </c:pt>
                <c:pt idx="9">
                  <c:v>41291</c:v>
                </c:pt>
                <c:pt idx="10">
                  <c:v>41292</c:v>
                </c:pt>
                <c:pt idx="11">
                  <c:v>41295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41323</c:v>
                </c:pt>
                <c:pt idx="27">
                  <c:v>41324</c:v>
                </c:pt>
                <c:pt idx="28">
                  <c:v>41325</c:v>
                </c:pt>
                <c:pt idx="29">
                  <c:v>41326</c:v>
                </c:pt>
                <c:pt idx="30">
                  <c:v>41327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41337</c:v>
                </c:pt>
                <c:pt idx="37">
                  <c:v>41338</c:v>
                </c:pt>
                <c:pt idx="38">
                  <c:v>41339</c:v>
                </c:pt>
                <c:pt idx="39">
                  <c:v>41340</c:v>
                </c:pt>
                <c:pt idx="40">
                  <c:v>41341</c:v>
                </c:pt>
                <c:pt idx="41">
                  <c:v>41344</c:v>
                </c:pt>
                <c:pt idx="42">
                  <c:v>41345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41352</c:v>
                </c:pt>
                <c:pt idx="48">
                  <c:v>41353</c:v>
                </c:pt>
                <c:pt idx="49">
                  <c:v>41354</c:v>
                </c:pt>
                <c:pt idx="50">
                  <c:v>41355</c:v>
                </c:pt>
                <c:pt idx="51">
                  <c:v>41358</c:v>
                </c:pt>
                <c:pt idx="52">
                  <c:v>41359</c:v>
                </c:pt>
                <c:pt idx="53">
                  <c:v>41360</c:v>
                </c:pt>
                <c:pt idx="54">
                  <c:v>41361</c:v>
                </c:pt>
                <c:pt idx="55">
                  <c:v>41362</c:v>
                </c:pt>
                <c:pt idx="56">
                  <c:v>41365</c:v>
                </c:pt>
                <c:pt idx="57">
                  <c:v>41366</c:v>
                </c:pt>
                <c:pt idx="58">
                  <c:v>41367</c:v>
                </c:pt>
                <c:pt idx="59">
                  <c:v>41372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41379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41396</c:v>
                </c:pt>
                <c:pt idx="75">
                  <c:v>41397</c:v>
                </c:pt>
                <c:pt idx="76">
                  <c:v>41400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41407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41414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41421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41428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41438</c:v>
                </c:pt>
                <c:pt idx="102">
                  <c:v>41439</c:v>
                </c:pt>
                <c:pt idx="103">
                  <c:v>41442</c:v>
                </c:pt>
                <c:pt idx="104">
                  <c:v>41443</c:v>
                </c:pt>
                <c:pt idx="105">
                  <c:v>41444</c:v>
                </c:pt>
                <c:pt idx="106">
                  <c:v>41445</c:v>
                </c:pt>
                <c:pt idx="107">
                  <c:v>41446</c:v>
                </c:pt>
                <c:pt idx="108">
                  <c:v>41449</c:v>
                </c:pt>
                <c:pt idx="109">
                  <c:v>41450</c:v>
                </c:pt>
                <c:pt idx="110">
                  <c:v>41451</c:v>
                </c:pt>
                <c:pt idx="111">
                  <c:v>41452</c:v>
                </c:pt>
                <c:pt idx="112">
                  <c:v>41453</c:v>
                </c:pt>
                <c:pt idx="113">
                  <c:v>41456</c:v>
                </c:pt>
                <c:pt idx="114">
                  <c:v>41457</c:v>
                </c:pt>
                <c:pt idx="115">
                  <c:v>41458</c:v>
                </c:pt>
                <c:pt idx="116">
                  <c:v>41459</c:v>
                </c:pt>
                <c:pt idx="117">
                  <c:v>41460</c:v>
                </c:pt>
                <c:pt idx="118">
                  <c:v>41463</c:v>
                </c:pt>
                <c:pt idx="119">
                  <c:v>41464</c:v>
                </c:pt>
                <c:pt idx="120">
                  <c:v>41465</c:v>
                </c:pt>
                <c:pt idx="121">
                  <c:v>41466</c:v>
                </c:pt>
                <c:pt idx="122">
                  <c:v>41467</c:v>
                </c:pt>
                <c:pt idx="123">
                  <c:v>41470</c:v>
                </c:pt>
                <c:pt idx="124">
                  <c:v>41471</c:v>
                </c:pt>
                <c:pt idx="125">
                  <c:v>41472</c:v>
                </c:pt>
                <c:pt idx="126">
                  <c:v>41473</c:v>
                </c:pt>
                <c:pt idx="127">
                  <c:v>41474</c:v>
                </c:pt>
                <c:pt idx="128">
                  <c:v>41477</c:v>
                </c:pt>
                <c:pt idx="129">
                  <c:v>41478</c:v>
                </c:pt>
                <c:pt idx="130">
                  <c:v>41479</c:v>
                </c:pt>
                <c:pt idx="131">
                  <c:v>41480</c:v>
                </c:pt>
                <c:pt idx="132">
                  <c:v>41481</c:v>
                </c:pt>
                <c:pt idx="133">
                  <c:v>41484</c:v>
                </c:pt>
                <c:pt idx="134">
                  <c:v>41485</c:v>
                </c:pt>
                <c:pt idx="135">
                  <c:v>41486</c:v>
                </c:pt>
                <c:pt idx="136">
                  <c:v>41487</c:v>
                </c:pt>
                <c:pt idx="137">
                  <c:v>41488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41498</c:v>
                </c:pt>
                <c:pt idx="144">
                  <c:v>41499</c:v>
                </c:pt>
                <c:pt idx="145">
                  <c:v>41500</c:v>
                </c:pt>
                <c:pt idx="146">
                  <c:v>41501</c:v>
                </c:pt>
                <c:pt idx="147">
                  <c:v>41502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41512</c:v>
                </c:pt>
                <c:pt idx="154">
                  <c:v>41513</c:v>
                </c:pt>
                <c:pt idx="155">
                  <c:v>41514</c:v>
                </c:pt>
                <c:pt idx="156">
                  <c:v>41515</c:v>
                </c:pt>
                <c:pt idx="157">
                  <c:v>41516</c:v>
                </c:pt>
                <c:pt idx="158">
                  <c:v>41519</c:v>
                </c:pt>
                <c:pt idx="159">
                  <c:v>41520</c:v>
                </c:pt>
                <c:pt idx="160">
                  <c:v>41521</c:v>
                </c:pt>
                <c:pt idx="161">
                  <c:v>41522</c:v>
                </c:pt>
                <c:pt idx="162">
                  <c:v>41523</c:v>
                </c:pt>
                <c:pt idx="163">
                  <c:v>41526</c:v>
                </c:pt>
                <c:pt idx="164">
                  <c:v>41527</c:v>
                </c:pt>
                <c:pt idx="165">
                  <c:v>41528</c:v>
                </c:pt>
                <c:pt idx="166">
                  <c:v>41529</c:v>
                </c:pt>
                <c:pt idx="167">
                  <c:v>41530</c:v>
                </c:pt>
                <c:pt idx="168">
                  <c:v>41533</c:v>
                </c:pt>
                <c:pt idx="169">
                  <c:v>41534</c:v>
                </c:pt>
                <c:pt idx="170">
                  <c:v>41535</c:v>
                </c:pt>
                <c:pt idx="171">
                  <c:v>41540</c:v>
                </c:pt>
                <c:pt idx="172">
                  <c:v>41541</c:v>
                </c:pt>
                <c:pt idx="173">
                  <c:v>41542</c:v>
                </c:pt>
                <c:pt idx="174">
                  <c:v>41543</c:v>
                </c:pt>
                <c:pt idx="175">
                  <c:v>41544</c:v>
                </c:pt>
                <c:pt idx="176">
                  <c:v>41547</c:v>
                </c:pt>
                <c:pt idx="177">
                  <c:v>41555</c:v>
                </c:pt>
                <c:pt idx="178">
                  <c:v>41556</c:v>
                </c:pt>
                <c:pt idx="179">
                  <c:v>41557</c:v>
                </c:pt>
                <c:pt idx="180">
                  <c:v>41558</c:v>
                </c:pt>
                <c:pt idx="181">
                  <c:v>41561</c:v>
                </c:pt>
                <c:pt idx="182">
                  <c:v>41562</c:v>
                </c:pt>
                <c:pt idx="183">
                  <c:v>41563</c:v>
                </c:pt>
                <c:pt idx="184">
                  <c:v>41564</c:v>
                </c:pt>
                <c:pt idx="185">
                  <c:v>41565</c:v>
                </c:pt>
                <c:pt idx="186">
                  <c:v>41568</c:v>
                </c:pt>
                <c:pt idx="187">
                  <c:v>41569</c:v>
                </c:pt>
                <c:pt idx="188">
                  <c:v>41570</c:v>
                </c:pt>
                <c:pt idx="189">
                  <c:v>41571</c:v>
                </c:pt>
                <c:pt idx="190">
                  <c:v>41572</c:v>
                </c:pt>
                <c:pt idx="191">
                  <c:v>41575</c:v>
                </c:pt>
                <c:pt idx="192">
                  <c:v>41576</c:v>
                </c:pt>
                <c:pt idx="193">
                  <c:v>41577</c:v>
                </c:pt>
                <c:pt idx="194">
                  <c:v>41578</c:v>
                </c:pt>
                <c:pt idx="195">
                  <c:v>41579</c:v>
                </c:pt>
                <c:pt idx="196">
                  <c:v>41582</c:v>
                </c:pt>
                <c:pt idx="197">
                  <c:v>41583</c:v>
                </c:pt>
                <c:pt idx="198">
                  <c:v>41584</c:v>
                </c:pt>
                <c:pt idx="199">
                  <c:v>41585</c:v>
                </c:pt>
                <c:pt idx="200">
                  <c:v>41586</c:v>
                </c:pt>
                <c:pt idx="201">
                  <c:v>41589</c:v>
                </c:pt>
                <c:pt idx="202">
                  <c:v>41590</c:v>
                </c:pt>
                <c:pt idx="203">
                  <c:v>41591</c:v>
                </c:pt>
                <c:pt idx="204">
                  <c:v>41592</c:v>
                </c:pt>
                <c:pt idx="205">
                  <c:v>41593</c:v>
                </c:pt>
                <c:pt idx="206">
                  <c:v>41596</c:v>
                </c:pt>
                <c:pt idx="207">
                  <c:v>41597</c:v>
                </c:pt>
                <c:pt idx="208">
                  <c:v>41598</c:v>
                </c:pt>
                <c:pt idx="209">
                  <c:v>41599</c:v>
                </c:pt>
                <c:pt idx="210">
                  <c:v>41600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41610</c:v>
                </c:pt>
                <c:pt idx="217">
                  <c:v>41611</c:v>
                </c:pt>
                <c:pt idx="218">
                  <c:v>41612</c:v>
                </c:pt>
                <c:pt idx="219">
                  <c:v>41613</c:v>
                </c:pt>
                <c:pt idx="220">
                  <c:v>41614</c:v>
                </c:pt>
                <c:pt idx="221">
                  <c:v>41617</c:v>
                </c:pt>
                <c:pt idx="222">
                  <c:v>41618</c:v>
                </c:pt>
                <c:pt idx="223">
                  <c:v>41619</c:v>
                </c:pt>
                <c:pt idx="224">
                  <c:v>41620</c:v>
                </c:pt>
                <c:pt idx="225">
                  <c:v>41621</c:v>
                </c:pt>
                <c:pt idx="226">
                  <c:v>41624</c:v>
                </c:pt>
                <c:pt idx="227">
                  <c:v>41625</c:v>
                </c:pt>
                <c:pt idx="228">
                  <c:v>41626</c:v>
                </c:pt>
                <c:pt idx="229">
                  <c:v>41627</c:v>
                </c:pt>
                <c:pt idx="230">
                  <c:v>41628</c:v>
                </c:pt>
                <c:pt idx="231">
                  <c:v>41631</c:v>
                </c:pt>
                <c:pt idx="232">
                  <c:v>41632</c:v>
                </c:pt>
                <c:pt idx="233">
                  <c:v>41633</c:v>
                </c:pt>
                <c:pt idx="234">
                  <c:v>41634</c:v>
                </c:pt>
                <c:pt idx="235">
                  <c:v>41635</c:v>
                </c:pt>
                <c:pt idx="236">
                  <c:v>41638</c:v>
                </c:pt>
                <c:pt idx="237">
                  <c:v>41639</c:v>
                </c:pt>
              </c:numCache>
            </c:numRef>
          </c:cat>
          <c:val>
            <c:numRef>
              <c:f>'2013'!$O$7:$O$244</c:f>
              <c:numCache>
                <c:formatCode>General</c:formatCode>
                <c:ptCount val="238"/>
                <c:pt idx="0">
                  <c:v>-5.9639999999999418</c:v>
                </c:pt>
                <c:pt idx="1">
                  <c:v>-7.0579999999999927</c:v>
                </c:pt>
                <c:pt idx="2">
                  <c:v>-4.8479999999999563</c:v>
                </c:pt>
                <c:pt idx="3">
                  <c:v>-3.6069999999999709</c:v>
                </c:pt>
                <c:pt idx="4">
                  <c:v>-6.98700000000008</c:v>
                </c:pt>
                <c:pt idx="5">
                  <c:v>-6.7650000000001</c:v>
                </c:pt>
                <c:pt idx="6">
                  <c:v>-1.3150000000000546</c:v>
                </c:pt>
                <c:pt idx="7">
                  <c:v>-6.5060000000000855</c:v>
                </c:pt>
                <c:pt idx="8">
                  <c:v>-2.2309999999999945</c:v>
                </c:pt>
                <c:pt idx="9">
                  <c:v>-1.6389999999998963</c:v>
                </c:pt>
                <c:pt idx="10">
                  <c:v>-6.76299999999992</c:v>
                </c:pt>
                <c:pt idx="11">
                  <c:v>-5.8499999999999091</c:v>
                </c:pt>
                <c:pt idx="12">
                  <c:v>-5.0039999999999054</c:v>
                </c:pt>
                <c:pt idx="13">
                  <c:v>-1.6929999999999836</c:v>
                </c:pt>
                <c:pt idx="14">
                  <c:v>-6.9200000000000728</c:v>
                </c:pt>
                <c:pt idx="15">
                  <c:v>-3.2809999999999491</c:v>
                </c:pt>
                <c:pt idx="16">
                  <c:v>-4.8849999999999909</c:v>
                </c:pt>
                <c:pt idx="17">
                  <c:v>-9.7980000000000018</c:v>
                </c:pt>
                <c:pt idx="18">
                  <c:v>-4.91599999999994</c:v>
                </c:pt>
                <c:pt idx="19">
                  <c:v>-9.4790000000000418</c:v>
                </c:pt>
                <c:pt idx="20">
                  <c:v>-6.9649999999999181</c:v>
                </c:pt>
                <c:pt idx="21">
                  <c:v>-11.021999999999935</c:v>
                </c:pt>
                <c:pt idx="22">
                  <c:v>0.83799999999996544</c:v>
                </c:pt>
                <c:pt idx="23">
                  <c:v>-11.340999999999894</c:v>
                </c:pt>
                <c:pt idx="24">
                  <c:v>-4.4800000000000182</c:v>
                </c:pt>
                <c:pt idx="25">
                  <c:v>5.8589999999999236</c:v>
                </c:pt>
                <c:pt idx="26">
                  <c:v>-6.9220000000000255</c:v>
                </c:pt>
                <c:pt idx="27">
                  <c:v>-5.3860000000001946</c:v>
                </c:pt>
                <c:pt idx="28">
                  <c:v>-6.4339999999999691</c:v>
                </c:pt>
                <c:pt idx="29">
                  <c:v>-2.1669999999999163</c:v>
                </c:pt>
                <c:pt idx="30">
                  <c:v>-3.4290000000000873</c:v>
                </c:pt>
                <c:pt idx="31">
                  <c:v>-6.4420000000000073</c:v>
                </c:pt>
                <c:pt idx="32">
                  <c:v>5.9529999999999745</c:v>
                </c:pt>
                <c:pt idx="33">
                  <c:v>-1.4349999999999454</c:v>
                </c:pt>
                <c:pt idx="34">
                  <c:v>-1.125</c:v>
                </c:pt>
                <c:pt idx="35">
                  <c:v>-2.7280000000000655</c:v>
                </c:pt>
                <c:pt idx="36">
                  <c:v>5.5699999999999363</c:v>
                </c:pt>
                <c:pt idx="37">
                  <c:v>0.71299999999996544</c:v>
                </c:pt>
                <c:pt idx="38">
                  <c:v>-0.51900000000000546</c:v>
                </c:pt>
                <c:pt idx="39">
                  <c:v>7.0999999999912689E-2</c:v>
                </c:pt>
                <c:pt idx="40">
                  <c:v>0.64499999999998181</c:v>
                </c:pt>
                <c:pt idx="41">
                  <c:v>-4.0460000000000491</c:v>
                </c:pt>
                <c:pt idx="42">
                  <c:v>-2.5360000000000582</c:v>
                </c:pt>
                <c:pt idx="43">
                  <c:v>-7.0160000000000764</c:v>
                </c:pt>
                <c:pt idx="44">
                  <c:v>0.28700000000003456</c:v>
                </c:pt>
                <c:pt idx="45">
                  <c:v>3.3900000000001</c:v>
                </c:pt>
                <c:pt idx="46">
                  <c:v>5.6069999999999709</c:v>
                </c:pt>
                <c:pt idx="47">
                  <c:v>0.67800000000011096</c:v>
                </c:pt>
                <c:pt idx="48">
                  <c:v>-2.3579999999999472</c:v>
                </c:pt>
                <c:pt idx="49">
                  <c:v>-0.84799999999995634</c:v>
                </c:pt>
                <c:pt idx="50">
                  <c:v>2.8510000000001128</c:v>
                </c:pt>
                <c:pt idx="51">
                  <c:v>-3.79099999999994</c:v>
                </c:pt>
                <c:pt idx="52">
                  <c:v>2.6859999999999218</c:v>
                </c:pt>
                <c:pt idx="53">
                  <c:v>-0.51500000000010004</c:v>
                </c:pt>
                <c:pt idx="54">
                  <c:v>17.150000000000091</c:v>
                </c:pt>
                <c:pt idx="55">
                  <c:v>0.42800000000011096</c:v>
                </c:pt>
                <c:pt idx="56">
                  <c:v>2.2070000000001073</c:v>
                </c:pt>
                <c:pt idx="57">
                  <c:v>-1.5679999999999836</c:v>
                </c:pt>
                <c:pt idx="58">
                  <c:v>2.0190000000000055</c:v>
                </c:pt>
                <c:pt idx="59">
                  <c:v>7.23700000000008</c:v>
                </c:pt>
                <c:pt idx="60">
                  <c:v>-1.8279999999999745</c:v>
                </c:pt>
                <c:pt idx="61">
                  <c:v>-0.74000000000000909</c:v>
                </c:pt>
                <c:pt idx="62">
                  <c:v>1.4929999999999382</c:v>
                </c:pt>
                <c:pt idx="63">
                  <c:v>2.9090000000001055</c:v>
                </c:pt>
                <c:pt idx="64">
                  <c:v>4.7940000000000964</c:v>
                </c:pt>
                <c:pt idx="65">
                  <c:v>5.6859999999999218</c:v>
                </c:pt>
                <c:pt idx="66">
                  <c:v>-1.8109999999999218</c:v>
                </c:pt>
                <c:pt idx="67">
                  <c:v>4.0579999999999927</c:v>
                </c:pt>
                <c:pt idx="68">
                  <c:v>0.3589999999999236</c:v>
                </c:pt>
                <c:pt idx="69">
                  <c:v>4.9729999999999563</c:v>
                </c:pt>
                <c:pt idx="70">
                  <c:v>-2.0899999999999181</c:v>
                </c:pt>
                <c:pt idx="71">
                  <c:v>0.97100000000000364</c:v>
                </c:pt>
                <c:pt idx="72">
                  <c:v>-1.86200000000008</c:v>
                </c:pt>
                <c:pt idx="73">
                  <c:v>-3.63799999999992</c:v>
                </c:pt>
                <c:pt idx="74">
                  <c:v>1.6210000000000946</c:v>
                </c:pt>
                <c:pt idx="75">
                  <c:v>0.31400000000007822</c:v>
                </c:pt>
                <c:pt idx="76">
                  <c:v>-3.8889999999998963</c:v>
                </c:pt>
                <c:pt idx="77">
                  <c:v>-1.0329999999999018</c:v>
                </c:pt>
                <c:pt idx="78">
                  <c:v>-0.43200000000001637</c:v>
                </c:pt>
                <c:pt idx="79">
                  <c:v>-4.3840000000000146</c:v>
                </c:pt>
                <c:pt idx="80">
                  <c:v>-4.1749999999999545</c:v>
                </c:pt>
                <c:pt idx="81">
                  <c:v>1.44399999999996</c:v>
                </c:pt>
                <c:pt idx="82">
                  <c:v>-1.1749999999999545</c:v>
                </c:pt>
                <c:pt idx="83">
                  <c:v>-1.8360000000000127</c:v>
                </c:pt>
                <c:pt idx="84">
                  <c:v>-5.70900000000006</c:v>
                </c:pt>
                <c:pt idx="85">
                  <c:v>-0.5160000000000764</c:v>
                </c:pt>
                <c:pt idx="86">
                  <c:v>-4.3240000000000691</c:v>
                </c:pt>
                <c:pt idx="87">
                  <c:v>-0.1410000000000764</c:v>
                </c:pt>
                <c:pt idx="88">
                  <c:v>0.25299999999992906</c:v>
                </c:pt>
                <c:pt idx="89">
                  <c:v>-3.2560000000000855</c:v>
                </c:pt>
                <c:pt idx="90">
                  <c:v>-0.7159999999998945</c:v>
                </c:pt>
                <c:pt idx="91">
                  <c:v>1.7750000000000909</c:v>
                </c:pt>
                <c:pt idx="92">
                  <c:v>-0.60400000000004184</c:v>
                </c:pt>
                <c:pt idx="93">
                  <c:v>-1.0850000000000364</c:v>
                </c:pt>
                <c:pt idx="94">
                  <c:v>0.2419999999999618</c:v>
                </c:pt>
                <c:pt idx="95">
                  <c:v>-1.2380000000000564</c:v>
                </c:pt>
                <c:pt idx="96">
                  <c:v>2.5999999999999091</c:v>
                </c:pt>
                <c:pt idx="97">
                  <c:v>4.3630000000000564</c:v>
                </c:pt>
                <c:pt idx="98">
                  <c:v>8.1890000000000782</c:v>
                </c:pt>
                <c:pt idx="99">
                  <c:v>9.5090000000000146</c:v>
                </c:pt>
                <c:pt idx="100">
                  <c:v>12.144000000000005</c:v>
                </c:pt>
                <c:pt idx="101">
                  <c:v>15.857999999999947</c:v>
                </c:pt>
                <c:pt idx="102">
                  <c:v>21.920000000000073</c:v>
                </c:pt>
                <c:pt idx="103">
                  <c:v>19.521999999999935</c:v>
                </c:pt>
                <c:pt idx="104">
                  <c:v>18.769999999999982</c:v>
                </c:pt>
                <c:pt idx="105">
                  <c:v>17.401000000000067</c:v>
                </c:pt>
                <c:pt idx="106">
                  <c:v>22.06899999999996</c:v>
                </c:pt>
                <c:pt idx="107">
                  <c:v>23.028999999999996</c:v>
                </c:pt>
                <c:pt idx="108">
                  <c:v>19.555000000000064</c:v>
                </c:pt>
                <c:pt idx="109">
                  <c:v>23.4849999999999</c:v>
                </c:pt>
                <c:pt idx="110">
                  <c:v>21.948000000000093</c:v>
                </c:pt>
                <c:pt idx="111">
                  <c:v>24.509000000000015</c:v>
                </c:pt>
                <c:pt idx="112">
                  <c:v>30.574000000000069</c:v>
                </c:pt>
                <c:pt idx="113">
                  <c:v>26.22199999999998</c:v>
                </c:pt>
                <c:pt idx="114">
                  <c:v>36.145999999999958</c:v>
                </c:pt>
                <c:pt idx="115">
                  <c:v>29.340999999999894</c:v>
                </c:pt>
                <c:pt idx="116">
                  <c:v>33.483999999999924</c:v>
                </c:pt>
                <c:pt idx="117">
                  <c:v>34.611000000000104</c:v>
                </c:pt>
                <c:pt idx="118">
                  <c:v>40.124000000000024</c:v>
                </c:pt>
                <c:pt idx="119">
                  <c:v>39.089999999999918</c:v>
                </c:pt>
                <c:pt idx="120">
                  <c:v>35.294000000000096</c:v>
                </c:pt>
                <c:pt idx="121">
                  <c:v>39.717000000000098</c:v>
                </c:pt>
                <c:pt idx="122">
                  <c:v>51.451000000000022</c:v>
                </c:pt>
                <c:pt idx="123">
                  <c:v>41.964999999999918</c:v>
                </c:pt>
                <c:pt idx="124">
                  <c:v>44.669000000000096</c:v>
                </c:pt>
                <c:pt idx="125">
                  <c:v>42.516000000000076</c:v>
                </c:pt>
                <c:pt idx="126">
                  <c:v>44.333000000000084</c:v>
                </c:pt>
                <c:pt idx="127">
                  <c:v>45.704999999999927</c:v>
                </c:pt>
                <c:pt idx="128">
                  <c:v>41.01299999999992</c:v>
                </c:pt>
                <c:pt idx="129">
                  <c:v>44.417999999999893</c:v>
                </c:pt>
                <c:pt idx="130">
                  <c:v>48.071999999999889</c:v>
                </c:pt>
                <c:pt idx="131">
                  <c:v>45.269999999999982</c:v>
                </c:pt>
                <c:pt idx="132">
                  <c:v>43.405999999999949</c:v>
                </c:pt>
                <c:pt idx="133">
                  <c:v>50.320999999999913</c:v>
                </c:pt>
                <c:pt idx="134">
                  <c:v>45.176999999999907</c:v>
                </c:pt>
                <c:pt idx="135">
                  <c:v>46.173000000000002</c:v>
                </c:pt>
                <c:pt idx="136">
                  <c:v>47.198000000000093</c:v>
                </c:pt>
                <c:pt idx="137">
                  <c:v>49.113000000000056</c:v>
                </c:pt>
                <c:pt idx="138">
                  <c:v>48.511999999999944</c:v>
                </c:pt>
                <c:pt idx="139">
                  <c:v>48.3900000000001</c:v>
                </c:pt>
                <c:pt idx="140">
                  <c:v>48.117999999999938</c:v>
                </c:pt>
                <c:pt idx="141">
                  <c:v>47.587999999999965</c:v>
                </c:pt>
                <c:pt idx="142">
                  <c:v>51.244999999999891</c:v>
                </c:pt>
                <c:pt idx="143">
                  <c:v>54.836999999999989</c:v>
                </c:pt>
                <c:pt idx="144">
                  <c:v>52.20900000000006</c:v>
                </c:pt>
                <c:pt idx="145">
                  <c:v>50.79099999999994</c:v>
                </c:pt>
                <c:pt idx="146">
                  <c:v>64.378999999999905</c:v>
                </c:pt>
                <c:pt idx="147">
                  <c:v>50.085000000000036</c:v>
                </c:pt>
                <c:pt idx="148">
                  <c:v>52.430000000000064</c:v>
                </c:pt>
                <c:pt idx="149">
                  <c:v>52.605999999999995</c:v>
                </c:pt>
                <c:pt idx="150">
                  <c:v>46.700000000000045</c:v>
                </c:pt>
                <c:pt idx="151">
                  <c:v>52.667999999999893</c:v>
                </c:pt>
                <c:pt idx="152">
                  <c:v>51.252999999999929</c:v>
                </c:pt>
                <c:pt idx="153">
                  <c:v>50.776000000000067</c:v>
                </c:pt>
                <c:pt idx="154">
                  <c:v>53.258000000000038</c:v>
                </c:pt>
                <c:pt idx="155">
                  <c:v>50.652000000000044</c:v>
                </c:pt>
                <c:pt idx="156">
                  <c:v>53.723999999999933</c:v>
                </c:pt>
                <c:pt idx="157">
                  <c:v>51.478000000000065</c:v>
                </c:pt>
                <c:pt idx="158">
                  <c:v>55.013999999999896</c:v>
                </c:pt>
                <c:pt idx="159">
                  <c:v>54.532999999999902</c:v>
                </c:pt>
                <c:pt idx="160">
                  <c:v>52.497000000000071</c:v>
                </c:pt>
                <c:pt idx="161">
                  <c:v>52.472999999999956</c:v>
                </c:pt>
                <c:pt idx="162">
                  <c:v>56.233999999999924</c:v>
                </c:pt>
                <c:pt idx="163">
                  <c:v>54.824000000000069</c:v>
                </c:pt>
                <c:pt idx="164">
                  <c:v>57.614000000000033</c:v>
                </c:pt>
                <c:pt idx="165">
                  <c:v>65.499000000000024</c:v>
                </c:pt>
                <c:pt idx="166">
                  <c:v>61.505000000000109</c:v>
                </c:pt>
                <c:pt idx="167">
                  <c:v>66.968000000000075</c:v>
                </c:pt>
                <c:pt idx="168">
                  <c:v>55.080999999999904</c:v>
                </c:pt>
                <c:pt idx="169">
                  <c:v>56.615000000000009</c:v>
                </c:pt>
                <c:pt idx="170">
                  <c:v>57.392000000000053</c:v>
                </c:pt>
                <c:pt idx="171">
                  <c:v>57.102000000000089</c:v>
                </c:pt>
                <c:pt idx="172">
                  <c:v>59.013999999999896</c:v>
                </c:pt>
                <c:pt idx="173">
                  <c:v>54.461999999999989</c:v>
                </c:pt>
                <c:pt idx="174">
                  <c:v>56.817000000000007</c:v>
                </c:pt>
                <c:pt idx="175">
                  <c:v>54.314000000000078</c:v>
                </c:pt>
                <c:pt idx="176">
                  <c:v>53.851000000000113</c:v>
                </c:pt>
                <c:pt idx="177">
                  <c:v>52.025000000000091</c:v>
                </c:pt>
                <c:pt idx="178">
                  <c:v>55.913000000000011</c:v>
                </c:pt>
                <c:pt idx="179">
                  <c:v>54.213999999999942</c:v>
                </c:pt>
                <c:pt idx="180">
                  <c:v>55.150000000000091</c:v>
                </c:pt>
                <c:pt idx="181">
                  <c:v>55.271999999999935</c:v>
                </c:pt>
                <c:pt idx="182">
                  <c:v>53.365999999999985</c:v>
                </c:pt>
                <c:pt idx="183">
                  <c:v>52.414999999999964</c:v>
                </c:pt>
                <c:pt idx="184">
                  <c:v>54.666999999999916</c:v>
                </c:pt>
                <c:pt idx="185">
                  <c:v>52.448000000000093</c:v>
                </c:pt>
                <c:pt idx="186">
                  <c:v>54.715999999999894</c:v>
                </c:pt>
                <c:pt idx="187">
                  <c:v>54.36200000000008</c:v>
                </c:pt>
                <c:pt idx="188">
                  <c:v>57.066000000000031</c:v>
                </c:pt>
                <c:pt idx="189">
                  <c:v>56.06899999999996</c:v>
                </c:pt>
                <c:pt idx="190">
                  <c:v>52.992999999999938</c:v>
                </c:pt>
                <c:pt idx="191">
                  <c:v>51.321999999999889</c:v>
                </c:pt>
                <c:pt idx="192">
                  <c:v>52.571999999999889</c:v>
                </c:pt>
                <c:pt idx="193">
                  <c:v>53.721000000000004</c:v>
                </c:pt>
                <c:pt idx="194">
                  <c:v>54.877999999999929</c:v>
                </c:pt>
                <c:pt idx="195">
                  <c:v>53.971000000000004</c:v>
                </c:pt>
                <c:pt idx="196">
                  <c:v>52.894000000000005</c:v>
                </c:pt>
                <c:pt idx="197">
                  <c:v>53.207000000000107</c:v>
                </c:pt>
                <c:pt idx="198">
                  <c:v>55.150000000000091</c:v>
                </c:pt>
                <c:pt idx="199">
                  <c:v>53.494999999999891</c:v>
                </c:pt>
                <c:pt idx="200">
                  <c:v>55.778999999999996</c:v>
                </c:pt>
                <c:pt idx="201">
                  <c:v>50.413000000000011</c:v>
                </c:pt>
                <c:pt idx="202">
                  <c:v>50.351000000000113</c:v>
                </c:pt>
                <c:pt idx="203">
                  <c:v>52.001999999999953</c:v>
                </c:pt>
                <c:pt idx="204">
                  <c:v>49.402000000000044</c:v>
                </c:pt>
                <c:pt idx="205">
                  <c:v>-2.9120000000000346</c:v>
                </c:pt>
                <c:pt idx="206">
                  <c:v>-3.1639999999999873</c:v>
                </c:pt>
                <c:pt idx="207">
                  <c:v>0.2840000000001055</c:v>
                </c:pt>
                <c:pt idx="208">
                  <c:v>-3.5480000000000018</c:v>
                </c:pt>
                <c:pt idx="209">
                  <c:v>-4.4459999999999127</c:v>
                </c:pt>
                <c:pt idx="210">
                  <c:v>-4.9420000000000073</c:v>
                </c:pt>
                <c:pt idx="211">
                  <c:v>-4.8409999999998945</c:v>
                </c:pt>
                <c:pt idx="212">
                  <c:v>-4.8440000000000509</c:v>
                </c:pt>
                <c:pt idx="213">
                  <c:v>-3.4809999999999945</c:v>
                </c:pt>
                <c:pt idx="214">
                  <c:v>-3.6269999999999527</c:v>
                </c:pt>
                <c:pt idx="215">
                  <c:v>-3.946999999999889</c:v>
                </c:pt>
                <c:pt idx="216">
                  <c:v>-2.3889999999998963</c:v>
                </c:pt>
                <c:pt idx="217">
                  <c:v>-5.196999999999889</c:v>
                </c:pt>
                <c:pt idx="218">
                  <c:v>-2.9580000000000837</c:v>
                </c:pt>
                <c:pt idx="219">
                  <c:v>-7.52800000000002</c:v>
                </c:pt>
                <c:pt idx="220">
                  <c:v>-4.0190000000000055</c:v>
                </c:pt>
                <c:pt idx="221">
                  <c:v>-4.2059999999999036</c:v>
                </c:pt>
                <c:pt idx="222">
                  <c:v>-3.5160000000000764</c:v>
                </c:pt>
                <c:pt idx="223">
                  <c:v>-1.0909999999998945</c:v>
                </c:pt>
                <c:pt idx="224">
                  <c:v>-0.47199999999997999</c:v>
                </c:pt>
                <c:pt idx="225">
                  <c:v>0.69299999999998363</c:v>
                </c:pt>
                <c:pt idx="226">
                  <c:v>6.9010000000000673</c:v>
                </c:pt>
                <c:pt idx="227">
                  <c:v>0.28899999999998727</c:v>
                </c:pt>
                <c:pt idx="228">
                  <c:v>0.36400000000003274</c:v>
                </c:pt>
                <c:pt idx="229">
                  <c:v>-0.64499999999998181</c:v>
                </c:pt>
                <c:pt idx="230">
                  <c:v>1.0940000000000509</c:v>
                </c:pt>
                <c:pt idx="231">
                  <c:v>3.6340000000000146</c:v>
                </c:pt>
                <c:pt idx="232">
                  <c:v>0.80099999999993088</c:v>
                </c:pt>
                <c:pt idx="233">
                  <c:v>-4.299999999989268E-2</c:v>
                </c:pt>
                <c:pt idx="234">
                  <c:v>0.12899999999990541</c:v>
                </c:pt>
                <c:pt idx="235">
                  <c:v>0.65399999999999636</c:v>
                </c:pt>
                <c:pt idx="236">
                  <c:v>-0.50900000000001455</c:v>
                </c:pt>
                <c:pt idx="237">
                  <c:v>3.4179999999998927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'2013'!$P$6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'2013'!$N$7:$N$244</c:f>
              <c:numCache>
                <c:formatCode>yyyy\-mm\-dd</c:formatCode>
                <c:ptCount val="238"/>
                <c:pt idx="0">
                  <c:v>41278</c:v>
                </c:pt>
                <c:pt idx="1">
                  <c:v>41281</c:v>
                </c:pt>
                <c:pt idx="2">
                  <c:v>41282</c:v>
                </c:pt>
                <c:pt idx="3">
                  <c:v>41283</c:v>
                </c:pt>
                <c:pt idx="4">
                  <c:v>41284</c:v>
                </c:pt>
                <c:pt idx="5">
                  <c:v>41285</c:v>
                </c:pt>
                <c:pt idx="6">
                  <c:v>41288</c:v>
                </c:pt>
                <c:pt idx="7">
                  <c:v>41289</c:v>
                </c:pt>
                <c:pt idx="8">
                  <c:v>41290</c:v>
                </c:pt>
                <c:pt idx="9">
                  <c:v>41291</c:v>
                </c:pt>
                <c:pt idx="10">
                  <c:v>41292</c:v>
                </c:pt>
                <c:pt idx="11">
                  <c:v>41295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41323</c:v>
                </c:pt>
                <c:pt idx="27">
                  <c:v>41324</c:v>
                </c:pt>
                <c:pt idx="28">
                  <c:v>41325</c:v>
                </c:pt>
                <c:pt idx="29">
                  <c:v>41326</c:v>
                </c:pt>
                <c:pt idx="30">
                  <c:v>41327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41337</c:v>
                </c:pt>
                <c:pt idx="37">
                  <c:v>41338</c:v>
                </c:pt>
                <c:pt idx="38">
                  <c:v>41339</c:v>
                </c:pt>
                <c:pt idx="39">
                  <c:v>41340</c:v>
                </c:pt>
                <c:pt idx="40">
                  <c:v>41341</c:v>
                </c:pt>
                <c:pt idx="41">
                  <c:v>41344</c:v>
                </c:pt>
                <c:pt idx="42">
                  <c:v>41345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41352</c:v>
                </c:pt>
                <c:pt idx="48">
                  <c:v>41353</c:v>
                </c:pt>
                <c:pt idx="49">
                  <c:v>41354</c:v>
                </c:pt>
                <c:pt idx="50">
                  <c:v>41355</c:v>
                </c:pt>
                <c:pt idx="51">
                  <c:v>41358</c:v>
                </c:pt>
                <c:pt idx="52">
                  <c:v>41359</c:v>
                </c:pt>
                <c:pt idx="53">
                  <c:v>41360</c:v>
                </c:pt>
                <c:pt idx="54">
                  <c:v>41361</c:v>
                </c:pt>
                <c:pt idx="55">
                  <c:v>41362</c:v>
                </c:pt>
                <c:pt idx="56">
                  <c:v>41365</c:v>
                </c:pt>
                <c:pt idx="57">
                  <c:v>41366</c:v>
                </c:pt>
                <c:pt idx="58">
                  <c:v>41367</c:v>
                </c:pt>
                <c:pt idx="59">
                  <c:v>41372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41379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41396</c:v>
                </c:pt>
                <c:pt idx="75">
                  <c:v>41397</c:v>
                </c:pt>
                <c:pt idx="76">
                  <c:v>41400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41407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41414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41421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41428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41438</c:v>
                </c:pt>
                <c:pt idx="102">
                  <c:v>41439</c:v>
                </c:pt>
                <c:pt idx="103">
                  <c:v>41442</c:v>
                </c:pt>
                <c:pt idx="104">
                  <c:v>41443</c:v>
                </c:pt>
                <c:pt idx="105">
                  <c:v>41444</c:v>
                </c:pt>
                <c:pt idx="106">
                  <c:v>41445</c:v>
                </c:pt>
                <c:pt idx="107">
                  <c:v>41446</c:v>
                </c:pt>
                <c:pt idx="108">
                  <c:v>41449</c:v>
                </c:pt>
                <c:pt idx="109">
                  <c:v>41450</c:v>
                </c:pt>
                <c:pt idx="110">
                  <c:v>41451</c:v>
                </c:pt>
                <c:pt idx="111">
                  <c:v>41452</c:v>
                </c:pt>
                <c:pt idx="112">
                  <c:v>41453</c:v>
                </c:pt>
                <c:pt idx="113">
                  <c:v>41456</c:v>
                </c:pt>
                <c:pt idx="114">
                  <c:v>41457</c:v>
                </c:pt>
                <c:pt idx="115">
                  <c:v>41458</c:v>
                </c:pt>
                <c:pt idx="116">
                  <c:v>41459</c:v>
                </c:pt>
                <c:pt idx="117">
                  <c:v>41460</c:v>
                </c:pt>
                <c:pt idx="118">
                  <c:v>41463</c:v>
                </c:pt>
                <c:pt idx="119">
                  <c:v>41464</c:v>
                </c:pt>
                <c:pt idx="120">
                  <c:v>41465</c:v>
                </c:pt>
                <c:pt idx="121">
                  <c:v>41466</c:v>
                </c:pt>
                <c:pt idx="122">
                  <c:v>41467</c:v>
                </c:pt>
                <c:pt idx="123">
                  <c:v>41470</c:v>
                </c:pt>
                <c:pt idx="124">
                  <c:v>41471</c:v>
                </c:pt>
                <c:pt idx="125">
                  <c:v>41472</c:v>
                </c:pt>
                <c:pt idx="126">
                  <c:v>41473</c:v>
                </c:pt>
                <c:pt idx="127">
                  <c:v>41474</c:v>
                </c:pt>
                <c:pt idx="128">
                  <c:v>41477</c:v>
                </c:pt>
                <c:pt idx="129">
                  <c:v>41478</c:v>
                </c:pt>
                <c:pt idx="130">
                  <c:v>41479</c:v>
                </c:pt>
                <c:pt idx="131">
                  <c:v>41480</c:v>
                </c:pt>
                <c:pt idx="132">
                  <c:v>41481</c:v>
                </c:pt>
                <c:pt idx="133">
                  <c:v>41484</c:v>
                </c:pt>
                <c:pt idx="134">
                  <c:v>41485</c:v>
                </c:pt>
                <c:pt idx="135">
                  <c:v>41486</c:v>
                </c:pt>
                <c:pt idx="136">
                  <c:v>41487</c:v>
                </c:pt>
                <c:pt idx="137">
                  <c:v>41488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41498</c:v>
                </c:pt>
                <c:pt idx="144">
                  <c:v>41499</c:v>
                </c:pt>
                <c:pt idx="145">
                  <c:v>41500</c:v>
                </c:pt>
                <c:pt idx="146">
                  <c:v>41501</c:v>
                </c:pt>
                <c:pt idx="147">
                  <c:v>41502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41512</c:v>
                </c:pt>
                <c:pt idx="154">
                  <c:v>41513</c:v>
                </c:pt>
                <c:pt idx="155">
                  <c:v>41514</c:v>
                </c:pt>
                <c:pt idx="156">
                  <c:v>41515</c:v>
                </c:pt>
                <c:pt idx="157">
                  <c:v>41516</c:v>
                </c:pt>
                <c:pt idx="158">
                  <c:v>41519</c:v>
                </c:pt>
                <c:pt idx="159">
                  <c:v>41520</c:v>
                </c:pt>
                <c:pt idx="160">
                  <c:v>41521</c:v>
                </c:pt>
                <c:pt idx="161">
                  <c:v>41522</c:v>
                </c:pt>
                <c:pt idx="162">
                  <c:v>41523</c:v>
                </c:pt>
                <c:pt idx="163">
                  <c:v>41526</c:v>
                </c:pt>
                <c:pt idx="164">
                  <c:v>41527</c:v>
                </c:pt>
                <c:pt idx="165">
                  <c:v>41528</c:v>
                </c:pt>
                <c:pt idx="166">
                  <c:v>41529</c:v>
                </c:pt>
                <c:pt idx="167">
                  <c:v>41530</c:v>
                </c:pt>
                <c:pt idx="168">
                  <c:v>41533</c:v>
                </c:pt>
                <c:pt idx="169">
                  <c:v>41534</c:v>
                </c:pt>
                <c:pt idx="170">
                  <c:v>41535</c:v>
                </c:pt>
                <c:pt idx="171">
                  <c:v>41540</c:v>
                </c:pt>
                <c:pt idx="172">
                  <c:v>41541</c:v>
                </c:pt>
                <c:pt idx="173">
                  <c:v>41542</c:v>
                </c:pt>
                <c:pt idx="174">
                  <c:v>41543</c:v>
                </c:pt>
                <c:pt idx="175">
                  <c:v>41544</c:v>
                </c:pt>
                <c:pt idx="176">
                  <c:v>41547</c:v>
                </c:pt>
                <c:pt idx="177">
                  <c:v>41555</c:v>
                </c:pt>
                <c:pt idx="178">
                  <c:v>41556</c:v>
                </c:pt>
                <c:pt idx="179">
                  <c:v>41557</c:v>
                </c:pt>
                <c:pt idx="180">
                  <c:v>41558</c:v>
                </c:pt>
                <c:pt idx="181">
                  <c:v>41561</c:v>
                </c:pt>
                <c:pt idx="182">
                  <c:v>41562</c:v>
                </c:pt>
                <c:pt idx="183">
                  <c:v>41563</c:v>
                </c:pt>
                <c:pt idx="184">
                  <c:v>41564</c:v>
                </c:pt>
                <c:pt idx="185">
                  <c:v>41565</c:v>
                </c:pt>
                <c:pt idx="186">
                  <c:v>41568</c:v>
                </c:pt>
                <c:pt idx="187">
                  <c:v>41569</c:v>
                </c:pt>
                <c:pt idx="188">
                  <c:v>41570</c:v>
                </c:pt>
                <c:pt idx="189">
                  <c:v>41571</c:v>
                </c:pt>
                <c:pt idx="190">
                  <c:v>41572</c:v>
                </c:pt>
                <c:pt idx="191">
                  <c:v>41575</c:v>
                </c:pt>
                <c:pt idx="192">
                  <c:v>41576</c:v>
                </c:pt>
                <c:pt idx="193">
                  <c:v>41577</c:v>
                </c:pt>
                <c:pt idx="194">
                  <c:v>41578</c:v>
                </c:pt>
                <c:pt idx="195">
                  <c:v>41579</c:v>
                </c:pt>
                <c:pt idx="196">
                  <c:v>41582</c:v>
                </c:pt>
                <c:pt idx="197">
                  <c:v>41583</c:v>
                </c:pt>
                <c:pt idx="198">
                  <c:v>41584</c:v>
                </c:pt>
                <c:pt idx="199">
                  <c:v>41585</c:v>
                </c:pt>
                <c:pt idx="200">
                  <c:v>41586</c:v>
                </c:pt>
                <c:pt idx="201">
                  <c:v>41589</c:v>
                </c:pt>
                <c:pt idx="202">
                  <c:v>41590</c:v>
                </c:pt>
                <c:pt idx="203">
                  <c:v>41591</c:v>
                </c:pt>
                <c:pt idx="204">
                  <c:v>41592</c:v>
                </c:pt>
                <c:pt idx="205">
                  <c:v>41593</c:v>
                </c:pt>
                <c:pt idx="206">
                  <c:v>41596</c:v>
                </c:pt>
                <c:pt idx="207">
                  <c:v>41597</c:v>
                </c:pt>
                <c:pt idx="208">
                  <c:v>41598</c:v>
                </c:pt>
                <c:pt idx="209">
                  <c:v>41599</c:v>
                </c:pt>
                <c:pt idx="210">
                  <c:v>41600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41610</c:v>
                </c:pt>
                <c:pt idx="217">
                  <c:v>41611</c:v>
                </c:pt>
                <c:pt idx="218">
                  <c:v>41612</c:v>
                </c:pt>
                <c:pt idx="219">
                  <c:v>41613</c:v>
                </c:pt>
                <c:pt idx="220">
                  <c:v>41614</c:v>
                </c:pt>
                <c:pt idx="221">
                  <c:v>41617</c:v>
                </c:pt>
                <c:pt idx="222">
                  <c:v>41618</c:v>
                </c:pt>
                <c:pt idx="223">
                  <c:v>41619</c:v>
                </c:pt>
                <c:pt idx="224">
                  <c:v>41620</c:v>
                </c:pt>
                <c:pt idx="225">
                  <c:v>41621</c:v>
                </c:pt>
                <c:pt idx="226">
                  <c:v>41624</c:v>
                </c:pt>
                <c:pt idx="227">
                  <c:v>41625</c:v>
                </c:pt>
                <c:pt idx="228">
                  <c:v>41626</c:v>
                </c:pt>
                <c:pt idx="229">
                  <c:v>41627</c:v>
                </c:pt>
                <c:pt idx="230">
                  <c:v>41628</c:v>
                </c:pt>
                <c:pt idx="231">
                  <c:v>41631</c:v>
                </c:pt>
                <c:pt idx="232">
                  <c:v>41632</c:v>
                </c:pt>
                <c:pt idx="233">
                  <c:v>41633</c:v>
                </c:pt>
                <c:pt idx="234">
                  <c:v>41634</c:v>
                </c:pt>
                <c:pt idx="235">
                  <c:v>41635</c:v>
                </c:pt>
                <c:pt idx="236">
                  <c:v>41638</c:v>
                </c:pt>
                <c:pt idx="237">
                  <c:v>41639</c:v>
                </c:pt>
              </c:numCache>
            </c:numRef>
          </c:cat>
          <c:val>
            <c:numRef>
              <c:f>'2013'!$P$7:$P$244</c:f>
              <c:numCache>
                <c:formatCode>General</c:formatCode>
                <c:ptCount val="238"/>
                <c:pt idx="0">
                  <c:v>-3.5</c:v>
                </c:pt>
                <c:pt idx="1">
                  <c:v>-4.2619999999999436</c:v>
                </c:pt>
                <c:pt idx="2">
                  <c:v>-4.6880000000001019</c:v>
                </c:pt>
                <c:pt idx="3">
                  <c:v>-7.3420000000000982</c:v>
                </c:pt>
                <c:pt idx="4">
                  <c:v>-6.48700000000008</c:v>
                </c:pt>
                <c:pt idx="5">
                  <c:v>-1.9839999999999236</c:v>
                </c:pt>
                <c:pt idx="6">
                  <c:v>-7.0999999999999091</c:v>
                </c:pt>
                <c:pt idx="7">
                  <c:v>-7.0509999999999309</c:v>
                </c:pt>
                <c:pt idx="8">
                  <c:v>-6</c:v>
                </c:pt>
                <c:pt idx="9">
                  <c:v>-2.9359999999999218</c:v>
                </c:pt>
                <c:pt idx="10">
                  <c:v>-4.7940000000000964</c:v>
                </c:pt>
                <c:pt idx="11">
                  <c:v>-6.4380000000001019</c:v>
                </c:pt>
                <c:pt idx="12">
                  <c:v>-5.5019999999999527</c:v>
                </c:pt>
                <c:pt idx="13">
                  <c:v>-9.1349999999999909</c:v>
                </c:pt>
                <c:pt idx="14">
                  <c:v>-5.1759999999999309</c:v>
                </c:pt>
                <c:pt idx="15">
                  <c:v>-1.4539999999999509</c:v>
                </c:pt>
                <c:pt idx="16">
                  <c:v>-8.3949999999999818</c:v>
                </c:pt>
                <c:pt idx="17">
                  <c:v>-7.6230000000000473</c:v>
                </c:pt>
                <c:pt idx="18">
                  <c:v>-8.3150000000000546</c:v>
                </c:pt>
                <c:pt idx="19">
                  <c:v>-6.2519999999999527</c:v>
                </c:pt>
                <c:pt idx="20">
                  <c:v>-7.7240000000001601</c:v>
                </c:pt>
                <c:pt idx="21">
                  <c:v>-10.393999999999778</c:v>
                </c:pt>
                <c:pt idx="22">
                  <c:v>-9.9520000000002256</c:v>
                </c:pt>
                <c:pt idx="23">
                  <c:v>-6.4940000000001419</c:v>
                </c:pt>
                <c:pt idx="24">
                  <c:v>-2.5750000000000455</c:v>
                </c:pt>
                <c:pt idx="25">
                  <c:v>-7.4219999999997981</c:v>
                </c:pt>
                <c:pt idx="26">
                  <c:v>-3.5769999999997708</c:v>
                </c:pt>
                <c:pt idx="27">
                  <c:v>-3.0740000000000691</c:v>
                </c:pt>
                <c:pt idx="28">
                  <c:v>-5.303000000000111</c:v>
                </c:pt>
                <c:pt idx="29">
                  <c:v>-4.8959999999999582</c:v>
                </c:pt>
                <c:pt idx="30">
                  <c:v>-3.4749999999999091</c:v>
                </c:pt>
                <c:pt idx="31">
                  <c:v>-2.7650000000001</c:v>
                </c:pt>
                <c:pt idx="32">
                  <c:v>-3.1289999999999054</c:v>
                </c:pt>
                <c:pt idx="33">
                  <c:v>-4.4760000000001128</c:v>
                </c:pt>
                <c:pt idx="34">
                  <c:v>-4.6059999999999945</c:v>
                </c:pt>
                <c:pt idx="35">
                  <c:v>-0.42300000000000182</c:v>
                </c:pt>
                <c:pt idx="36">
                  <c:v>-0.62400000000002365</c:v>
                </c:pt>
                <c:pt idx="37">
                  <c:v>-3.70900000000006</c:v>
                </c:pt>
                <c:pt idx="38">
                  <c:v>-1.6990000000000691</c:v>
                </c:pt>
                <c:pt idx="39">
                  <c:v>-3.3740000000000236</c:v>
                </c:pt>
                <c:pt idx="40">
                  <c:v>-1.4809999999999945</c:v>
                </c:pt>
                <c:pt idx="41">
                  <c:v>-0.81799999999998363</c:v>
                </c:pt>
                <c:pt idx="42">
                  <c:v>-1.6179999999999382</c:v>
                </c:pt>
                <c:pt idx="43">
                  <c:v>-1.61200000000008</c:v>
                </c:pt>
                <c:pt idx="44">
                  <c:v>0.64200000000005275</c:v>
                </c:pt>
                <c:pt idx="45">
                  <c:v>3.6800000000000637</c:v>
                </c:pt>
                <c:pt idx="46">
                  <c:v>0.76099999999996726</c:v>
                </c:pt>
                <c:pt idx="47">
                  <c:v>-0.95900000000006003</c:v>
                </c:pt>
                <c:pt idx="48">
                  <c:v>-2.7650000000001</c:v>
                </c:pt>
                <c:pt idx="49">
                  <c:v>-1.2950000000000728</c:v>
                </c:pt>
                <c:pt idx="50">
                  <c:v>-1.4619999999999891</c:v>
                </c:pt>
                <c:pt idx="51">
                  <c:v>-0.93200000000001637</c:v>
                </c:pt>
                <c:pt idx="52">
                  <c:v>-1.2590000000000146</c:v>
                </c:pt>
                <c:pt idx="53">
                  <c:v>-3.4400000000000546</c:v>
                </c:pt>
                <c:pt idx="54">
                  <c:v>-3.6430000000000291</c:v>
                </c:pt>
                <c:pt idx="55">
                  <c:v>-5.19399999999996</c:v>
                </c:pt>
                <c:pt idx="56">
                  <c:v>-1.0709999999999127</c:v>
                </c:pt>
                <c:pt idx="57">
                  <c:v>2.7829999999999018</c:v>
                </c:pt>
                <c:pt idx="58">
                  <c:v>-1.66599999999994</c:v>
                </c:pt>
                <c:pt idx="59">
                  <c:v>-3.1030000000000655</c:v>
                </c:pt>
                <c:pt idx="60">
                  <c:v>-1.6330000000000382</c:v>
                </c:pt>
                <c:pt idx="61">
                  <c:v>7.1999999999889042E-2</c:v>
                </c:pt>
                <c:pt idx="62">
                  <c:v>2.8720000000000709</c:v>
                </c:pt>
                <c:pt idx="63">
                  <c:v>1.4949999999998909</c:v>
                </c:pt>
                <c:pt idx="64">
                  <c:v>2.1980000000000928</c:v>
                </c:pt>
                <c:pt idx="65">
                  <c:v>-2.6430000000000291</c:v>
                </c:pt>
                <c:pt idx="66">
                  <c:v>-0.6169999999999618</c:v>
                </c:pt>
                <c:pt idx="67">
                  <c:v>-2.1500000000000909</c:v>
                </c:pt>
                <c:pt idx="68">
                  <c:v>-1.9829999999999472</c:v>
                </c:pt>
                <c:pt idx="69">
                  <c:v>-0.94699999999988904</c:v>
                </c:pt>
                <c:pt idx="70">
                  <c:v>2.3230000000000928</c:v>
                </c:pt>
                <c:pt idx="71">
                  <c:v>-3.8849999999999909</c:v>
                </c:pt>
                <c:pt idx="72">
                  <c:v>-1.2940000000000964</c:v>
                </c:pt>
                <c:pt idx="73">
                  <c:v>-1.0370000000000346</c:v>
                </c:pt>
                <c:pt idx="74">
                  <c:v>1.9500000000000455</c:v>
                </c:pt>
                <c:pt idx="75">
                  <c:v>0.51099999999996726</c:v>
                </c:pt>
                <c:pt idx="76">
                  <c:v>-3.5979999999999563</c:v>
                </c:pt>
                <c:pt idx="77">
                  <c:v>-0.92499999999995453</c:v>
                </c:pt>
                <c:pt idx="78">
                  <c:v>-2.3769999999999527</c:v>
                </c:pt>
                <c:pt idx="79">
                  <c:v>0.13799999999991996</c:v>
                </c:pt>
                <c:pt idx="80">
                  <c:v>-0.1169999999999618</c:v>
                </c:pt>
                <c:pt idx="81">
                  <c:v>-1.7239999999999327</c:v>
                </c:pt>
                <c:pt idx="82">
                  <c:v>-0.57500000000004547</c:v>
                </c:pt>
                <c:pt idx="83">
                  <c:v>-3.43100000000004</c:v>
                </c:pt>
                <c:pt idx="84">
                  <c:v>-2.4529999999999745</c:v>
                </c:pt>
                <c:pt idx="85">
                  <c:v>-0.80899999999996908</c:v>
                </c:pt>
                <c:pt idx="86">
                  <c:v>-0.25199999999995271</c:v>
                </c:pt>
                <c:pt idx="87">
                  <c:v>0.91599999999993997</c:v>
                </c:pt>
                <c:pt idx="88">
                  <c:v>-2.1980000000000928</c:v>
                </c:pt>
                <c:pt idx="89">
                  <c:v>-0.73700000000008004</c:v>
                </c:pt>
                <c:pt idx="90">
                  <c:v>-0.1410000000000764</c:v>
                </c:pt>
                <c:pt idx="91">
                  <c:v>-2.26299999999992</c:v>
                </c:pt>
                <c:pt idx="92">
                  <c:v>0.90599999999994907</c:v>
                </c:pt>
                <c:pt idx="93">
                  <c:v>-0.70199999999999818</c:v>
                </c:pt>
                <c:pt idx="94">
                  <c:v>-0.45599999999990359</c:v>
                </c:pt>
                <c:pt idx="95">
                  <c:v>-1.3659999999999854</c:v>
                </c:pt>
                <c:pt idx="96">
                  <c:v>5.3599999999999</c:v>
                </c:pt>
                <c:pt idx="97">
                  <c:v>6.4970000000000709</c:v>
                </c:pt>
                <c:pt idx="98">
                  <c:v>6.1790000000000873</c:v>
                </c:pt>
                <c:pt idx="99">
                  <c:v>9.2980000000000018</c:v>
                </c:pt>
                <c:pt idx="100">
                  <c:v>9.7760000000000673</c:v>
                </c:pt>
                <c:pt idx="101">
                  <c:v>24.198000000000093</c:v>
                </c:pt>
                <c:pt idx="102">
                  <c:v>21.853000000000065</c:v>
                </c:pt>
                <c:pt idx="103">
                  <c:v>18.523999999999887</c:v>
                </c:pt>
                <c:pt idx="104">
                  <c:v>17.77800000000002</c:v>
                </c:pt>
                <c:pt idx="105">
                  <c:v>19.386999999999944</c:v>
                </c:pt>
                <c:pt idx="106">
                  <c:v>21.445999999999913</c:v>
                </c:pt>
                <c:pt idx="107">
                  <c:v>16.836000000000013</c:v>
                </c:pt>
                <c:pt idx="108">
                  <c:v>19.83400000000006</c:v>
                </c:pt>
                <c:pt idx="109">
                  <c:v>23.196999999999889</c:v>
                </c:pt>
                <c:pt idx="110">
                  <c:v>19.317999999999984</c:v>
                </c:pt>
                <c:pt idx="111">
                  <c:v>22.796000000000049</c:v>
                </c:pt>
                <c:pt idx="112">
                  <c:v>27.616999999999962</c:v>
                </c:pt>
                <c:pt idx="113">
                  <c:v>25.625999999999976</c:v>
                </c:pt>
                <c:pt idx="114">
                  <c:v>26.659000000000106</c:v>
                </c:pt>
                <c:pt idx="115">
                  <c:v>31.088999999999942</c:v>
                </c:pt>
                <c:pt idx="116">
                  <c:v>30.679000000000087</c:v>
                </c:pt>
                <c:pt idx="117">
                  <c:v>31.951000000000022</c:v>
                </c:pt>
                <c:pt idx="118">
                  <c:v>38.272999999999911</c:v>
                </c:pt>
                <c:pt idx="119">
                  <c:v>35.701000000000022</c:v>
                </c:pt>
                <c:pt idx="120">
                  <c:v>37.257000000000062</c:v>
                </c:pt>
                <c:pt idx="121">
                  <c:v>48.339999999999918</c:v>
                </c:pt>
                <c:pt idx="122">
                  <c:v>44.411000000000058</c:v>
                </c:pt>
                <c:pt idx="123">
                  <c:v>43.337999999999965</c:v>
                </c:pt>
                <c:pt idx="124">
                  <c:v>41.659000000000106</c:v>
                </c:pt>
                <c:pt idx="125">
                  <c:v>44.858999999999924</c:v>
                </c:pt>
                <c:pt idx="126">
                  <c:v>43.652000000000044</c:v>
                </c:pt>
                <c:pt idx="127">
                  <c:v>43.599999999999909</c:v>
                </c:pt>
                <c:pt idx="128">
                  <c:v>42.948000000000093</c:v>
                </c:pt>
                <c:pt idx="129">
                  <c:v>44.163000000000011</c:v>
                </c:pt>
                <c:pt idx="130">
                  <c:v>47.646999999999935</c:v>
                </c:pt>
                <c:pt idx="131">
                  <c:v>49.701000000000022</c:v>
                </c:pt>
                <c:pt idx="132">
                  <c:v>48.38799999999992</c:v>
                </c:pt>
                <c:pt idx="133">
                  <c:v>47.789999999999964</c:v>
                </c:pt>
                <c:pt idx="134">
                  <c:v>48.061999999999898</c:v>
                </c:pt>
                <c:pt idx="135">
                  <c:v>46.833000000000084</c:v>
                </c:pt>
                <c:pt idx="136">
                  <c:v>50.190000000000055</c:v>
                </c:pt>
                <c:pt idx="137">
                  <c:v>49.494999999999891</c:v>
                </c:pt>
                <c:pt idx="138">
                  <c:v>48.811999999999898</c:v>
                </c:pt>
                <c:pt idx="139">
                  <c:v>48.702999999999975</c:v>
                </c:pt>
                <c:pt idx="140">
                  <c:v>46.845000000000027</c:v>
                </c:pt>
                <c:pt idx="141">
                  <c:v>50.375999999999976</c:v>
                </c:pt>
                <c:pt idx="142">
                  <c:v>50.955999999999904</c:v>
                </c:pt>
                <c:pt idx="143">
                  <c:v>52.7349999999999</c:v>
                </c:pt>
                <c:pt idx="144">
                  <c:v>50.257000000000062</c:v>
                </c:pt>
                <c:pt idx="145">
                  <c:v>52.781999999999925</c:v>
                </c:pt>
                <c:pt idx="146">
                  <c:v>50.847999999999956</c:v>
                </c:pt>
                <c:pt idx="147">
                  <c:v>53.205999999999904</c:v>
                </c:pt>
                <c:pt idx="148">
                  <c:v>48.134999999999991</c:v>
                </c:pt>
                <c:pt idx="149">
                  <c:v>51.460000000000036</c:v>
                </c:pt>
                <c:pt idx="150">
                  <c:v>50.919000000000096</c:v>
                </c:pt>
                <c:pt idx="151">
                  <c:v>51.382000000000062</c:v>
                </c:pt>
                <c:pt idx="152">
                  <c:v>51.707000000000107</c:v>
                </c:pt>
                <c:pt idx="153">
                  <c:v>53.621000000000095</c:v>
                </c:pt>
                <c:pt idx="154">
                  <c:v>50.998000000000047</c:v>
                </c:pt>
                <c:pt idx="155">
                  <c:v>54.131000000000085</c:v>
                </c:pt>
                <c:pt idx="156">
                  <c:v>52.84699999999998</c:v>
                </c:pt>
                <c:pt idx="157">
                  <c:v>55.222999999999956</c:v>
                </c:pt>
                <c:pt idx="158">
                  <c:v>56.066000000000031</c:v>
                </c:pt>
                <c:pt idx="159">
                  <c:v>53.462999999999965</c:v>
                </c:pt>
                <c:pt idx="160">
                  <c:v>56.462999999999965</c:v>
                </c:pt>
                <c:pt idx="161">
                  <c:v>55.395999999999958</c:v>
                </c:pt>
                <c:pt idx="162">
                  <c:v>57.145999999999958</c:v>
                </c:pt>
                <c:pt idx="163">
                  <c:v>58.615000000000009</c:v>
                </c:pt>
                <c:pt idx="164">
                  <c:v>61.419000000000096</c:v>
                </c:pt>
                <c:pt idx="165">
                  <c:v>61.682000000000016</c:v>
                </c:pt>
                <c:pt idx="166">
                  <c:v>60.336000000000013</c:v>
                </c:pt>
                <c:pt idx="167">
                  <c:v>61.756000000000085</c:v>
                </c:pt>
                <c:pt idx="168">
                  <c:v>58.751999999999953</c:v>
                </c:pt>
                <c:pt idx="169">
                  <c:v>58.371000000000095</c:v>
                </c:pt>
                <c:pt idx="170">
                  <c:v>58.413000000000011</c:v>
                </c:pt>
                <c:pt idx="171">
                  <c:v>55.91599999999994</c:v>
                </c:pt>
                <c:pt idx="172">
                  <c:v>57.442000000000007</c:v>
                </c:pt>
                <c:pt idx="173">
                  <c:v>55.393000000000029</c:v>
                </c:pt>
                <c:pt idx="174">
                  <c:v>56.305000000000064</c:v>
                </c:pt>
                <c:pt idx="175">
                  <c:v>55.847999999999956</c:v>
                </c:pt>
                <c:pt idx="176">
                  <c:v>53.944999999999936</c:v>
                </c:pt>
                <c:pt idx="177">
                  <c:v>57.287000000000035</c:v>
                </c:pt>
                <c:pt idx="178">
                  <c:v>54.523999999999887</c:v>
                </c:pt>
                <c:pt idx="179">
                  <c:v>56.067000000000007</c:v>
                </c:pt>
                <c:pt idx="180">
                  <c:v>55.731999999999971</c:v>
                </c:pt>
                <c:pt idx="181">
                  <c:v>55.832000000000107</c:v>
                </c:pt>
                <c:pt idx="182">
                  <c:v>53.740999999999985</c:v>
                </c:pt>
                <c:pt idx="183">
                  <c:v>54.777000000000044</c:v>
                </c:pt>
                <c:pt idx="184">
                  <c:v>53.823000000000093</c:v>
                </c:pt>
                <c:pt idx="185">
                  <c:v>56.200000000000045</c:v>
                </c:pt>
                <c:pt idx="186">
                  <c:v>56.416999999999916</c:v>
                </c:pt>
                <c:pt idx="187">
                  <c:v>53.933999999999969</c:v>
                </c:pt>
                <c:pt idx="188">
                  <c:v>54.500999999999976</c:v>
                </c:pt>
                <c:pt idx="189">
                  <c:v>52.394999999999982</c:v>
                </c:pt>
                <c:pt idx="190">
                  <c:v>51.480999999999995</c:v>
                </c:pt>
                <c:pt idx="191">
                  <c:v>54.314000000000078</c:v>
                </c:pt>
                <c:pt idx="192">
                  <c:v>52.278999999999996</c:v>
                </c:pt>
                <c:pt idx="193">
                  <c:v>54.583000000000084</c:v>
                </c:pt>
                <c:pt idx="194">
                  <c:v>53.952999999999975</c:v>
                </c:pt>
                <c:pt idx="195">
                  <c:v>55.248000000000047</c:v>
                </c:pt>
                <c:pt idx="196">
                  <c:v>54.488000000000056</c:v>
                </c:pt>
                <c:pt idx="197">
                  <c:v>53.337999999999965</c:v>
                </c:pt>
                <c:pt idx="198">
                  <c:v>54.786000000000058</c:v>
                </c:pt>
                <c:pt idx="199">
                  <c:v>53.41599999999994</c:v>
                </c:pt>
                <c:pt idx="200">
                  <c:v>51.559999999999945</c:v>
                </c:pt>
                <c:pt idx="201">
                  <c:v>49.861000000000104</c:v>
                </c:pt>
                <c:pt idx="202">
                  <c:v>52.222999999999956</c:v>
                </c:pt>
                <c:pt idx="203">
                  <c:v>51.755000000000109</c:v>
                </c:pt>
                <c:pt idx="204">
                  <c:v>49.270999999999958</c:v>
                </c:pt>
                <c:pt idx="205">
                  <c:v>-4.8230000000000928</c:v>
                </c:pt>
                <c:pt idx="206">
                  <c:v>-0.1590000000001055</c:v>
                </c:pt>
                <c:pt idx="207">
                  <c:v>-3.5299999999999727</c:v>
                </c:pt>
                <c:pt idx="208">
                  <c:v>-3.7590000000000146</c:v>
                </c:pt>
                <c:pt idx="209">
                  <c:v>-4.0860000000000127</c:v>
                </c:pt>
                <c:pt idx="210">
                  <c:v>-3.4960000000000946</c:v>
                </c:pt>
                <c:pt idx="211">
                  <c:v>-3.7819999999999254</c:v>
                </c:pt>
                <c:pt idx="212">
                  <c:v>-3.9400000000000546</c:v>
                </c:pt>
                <c:pt idx="213">
                  <c:v>-5.7889999999999873</c:v>
                </c:pt>
                <c:pt idx="214">
                  <c:v>-5.625</c:v>
                </c:pt>
                <c:pt idx="215">
                  <c:v>-5.4090000000001055</c:v>
                </c:pt>
                <c:pt idx="216">
                  <c:v>-3.8669999999999618</c:v>
                </c:pt>
                <c:pt idx="217">
                  <c:v>-5.5090000000000146</c:v>
                </c:pt>
                <c:pt idx="218">
                  <c:v>-3.1759999999999309</c:v>
                </c:pt>
                <c:pt idx="219">
                  <c:v>-2.3800000000001091</c:v>
                </c:pt>
                <c:pt idx="220">
                  <c:v>-3.2550000000001091</c:v>
                </c:pt>
                <c:pt idx="221">
                  <c:v>-3.8720000000000709</c:v>
                </c:pt>
                <c:pt idx="222">
                  <c:v>-2.553000000000111</c:v>
                </c:pt>
                <c:pt idx="223">
                  <c:v>-0.18200000000001637</c:v>
                </c:pt>
                <c:pt idx="224">
                  <c:v>-2.9139999999999873</c:v>
                </c:pt>
                <c:pt idx="225">
                  <c:v>0.58999999999991815</c:v>
                </c:pt>
                <c:pt idx="226">
                  <c:v>0.54500000000007276</c:v>
                </c:pt>
                <c:pt idx="227">
                  <c:v>-2.2650000000001</c:v>
                </c:pt>
                <c:pt idx="228">
                  <c:v>0.32199999999988904</c:v>
                </c:pt>
                <c:pt idx="229">
                  <c:v>0.88699999999994361</c:v>
                </c:pt>
                <c:pt idx="230">
                  <c:v>5.5869999999999891</c:v>
                </c:pt>
                <c:pt idx="231">
                  <c:v>0.73499999999989996</c:v>
                </c:pt>
                <c:pt idx="232">
                  <c:v>0.4010000000000673</c:v>
                </c:pt>
                <c:pt idx="233">
                  <c:v>-1.3589999999999236</c:v>
                </c:pt>
                <c:pt idx="234">
                  <c:v>2.1169999999999618</c:v>
                </c:pt>
                <c:pt idx="235">
                  <c:v>-1.2210000000000036</c:v>
                </c:pt>
                <c:pt idx="236">
                  <c:v>8.0999999999903594E-2</c:v>
                </c:pt>
                <c:pt idx="237">
                  <c:v>-3.7809999999999491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35456"/>
        <c:axId val="438829056"/>
      </c:lineChart>
      <c:dateAx>
        <c:axId val="409235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8829056"/>
        <c:crosses val="autoZero"/>
        <c:auto val="1"/>
        <c:lblOffset val="100"/>
        <c:baseTimeUnit val="days"/>
        <c:majorUnit val="10"/>
        <c:majorTimeUnit val="days"/>
      </c:dateAx>
      <c:valAx>
        <c:axId val="4388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23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'2012'!$N$7:$N$249</c:f>
              <c:numCache>
                <c:formatCode>yyyy\-mm\-dd</c:formatCode>
                <c:ptCount val="243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40919</c:v>
                </c:pt>
                <c:pt idx="6">
                  <c:v>40920</c:v>
                </c:pt>
                <c:pt idx="7">
                  <c:v>40921</c:v>
                </c:pt>
                <c:pt idx="8">
                  <c:v>40924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40938</c:v>
                </c:pt>
                <c:pt idx="14">
                  <c:v>40939</c:v>
                </c:pt>
                <c:pt idx="15">
                  <c:v>40940</c:v>
                </c:pt>
                <c:pt idx="16">
                  <c:v>40941</c:v>
                </c:pt>
                <c:pt idx="17">
                  <c:v>40942</c:v>
                </c:pt>
                <c:pt idx="18">
                  <c:v>40945</c:v>
                </c:pt>
                <c:pt idx="19">
                  <c:v>40946</c:v>
                </c:pt>
                <c:pt idx="20">
                  <c:v>40947</c:v>
                </c:pt>
                <c:pt idx="21">
                  <c:v>40948</c:v>
                </c:pt>
                <c:pt idx="22">
                  <c:v>40949</c:v>
                </c:pt>
                <c:pt idx="23">
                  <c:v>40952</c:v>
                </c:pt>
                <c:pt idx="24">
                  <c:v>40953</c:v>
                </c:pt>
                <c:pt idx="25">
                  <c:v>40954</c:v>
                </c:pt>
                <c:pt idx="26">
                  <c:v>40955</c:v>
                </c:pt>
                <c:pt idx="27">
                  <c:v>40956</c:v>
                </c:pt>
                <c:pt idx="28">
                  <c:v>40959</c:v>
                </c:pt>
                <c:pt idx="29">
                  <c:v>40960</c:v>
                </c:pt>
                <c:pt idx="30">
                  <c:v>40961</c:v>
                </c:pt>
                <c:pt idx="31">
                  <c:v>40962</c:v>
                </c:pt>
                <c:pt idx="32">
                  <c:v>40963</c:v>
                </c:pt>
                <c:pt idx="33">
                  <c:v>40966</c:v>
                </c:pt>
                <c:pt idx="34">
                  <c:v>40967</c:v>
                </c:pt>
                <c:pt idx="35">
                  <c:v>40968</c:v>
                </c:pt>
                <c:pt idx="36">
                  <c:v>40969</c:v>
                </c:pt>
                <c:pt idx="37">
                  <c:v>40970</c:v>
                </c:pt>
                <c:pt idx="38">
                  <c:v>40973</c:v>
                </c:pt>
                <c:pt idx="39">
                  <c:v>40974</c:v>
                </c:pt>
                <c:pt idx="40">
                  <c:v>40975</c:v>
                </c:pt>
                <c:pt idx="41">
                  <c:v>40976</c:v>
                </c:pt>
                <c:pt idx="42">
                  <c:v>40977</c:v>
                </c:pt>
                <c:pt idx="43">
                  <c:v>40980</c:v>
                </c:pt>
                <c:pt idx="44">
                  <c:v>40981</c:v>
                </c:pt>
                <c:pt idx="45">
                  <c:v>40982</c:v>
                </c:pt>
                <c:pt idx="46">
                  <c:v>40983</c:v>
                </c:pt>
                <c:pt idx="47">
                  <c:v>40984</c:v>
                </c:pt>
                <c:pt idx="48">
                  <c:v>40987</c:v>
                </c:pt>
                <c:pt idx="49">
                  <c:v>40988</c:v>
                </c:pt>
                <c:pt idx="50">
                  <c:v>40989</c:v>
                </c:pt>
                <c:pt idx="51">
                  <c:v>40990</c:v>
                </c:pt>
                <c:pt idx="52">
                  <c:v>40991</c:v>
                </c:pt>
                <c:pt idx="53">
                  <c:v>40994</c:v>
                </c:pt>
                <c:pt idx="54">
                  <c:v>40995</c:v>
                </c:pt>
                <c:pt idx="55">
                  <c:v>40996</c:v>
                </c:pt>
                <c:pt idx="56">
                  <c:v>40997</c:v>
                </c:pt>
                <c:pt idx="57">
                  <c:v>40998</c:v>
                </c:pt>
                <c:pt idx="58">
                  <c:v>41004</c:v>
                </c:pt>
                <c:pt idx="59">
                  <c:v>41005</c:v>
                </c:pt>
                <c:pt idx="60">
                  <c:v>41008</c:v>
                </c:pt>
                <c:pt idx="61">
                  <c:v>41009</c:v>
                </c:pt>
                <c:pt idx="62">
                  <c:v>41010</c:v>
                </c:pt>
                <c:pt idx="63">
                  <c:v>41011</c:v>
                </c:pt>
                <c:pt idx="64">
                  <c:v>41012</c:v>
                </c:pt>
                <c:pt idx="65">
                  <c:v>41015</c:v>
                </c:pt>
                <c:pt idx="66">
                  <c:v>41016</c:v>
                </c:pt>
                <c:pt idx="67">
                  <c:v>41017</c:v>
                </c:pt>
                <c:pt idx="68">
                  <c:v>41018</c:v>
                </c:pt>
                <c:pt idx="69">
                  <c:v>41019</c:v>
                </c:pt>
                <c:pt idx="70">
                  <c:v>41022</c:v>
                </c:pt>
                <c:pt idx="71">
                  <c:v>41023</c:v>
                </c:pt>
                <c:pt idx="72">
                  <c:v>41024</c:v>
                </c:pt>
                <c:pt idx="73">
                  <c:v>41025</c:v>
                </c:pt>
                <c:pt idx="74">
                  <c:v>41026</c:v>
                </c:pt>
                <c:pt idx="75">
                  <c:v>41031</c:v>
                </c:pt>
                <c:pt idx="76">
                  <c:v>41032</c:v>
                </c:pt>
                <c:pt idx="77">
                  <c:v>41033</c:v>
                </c:pt>
                <c:pt idx="78">
                  <c:v>41036</c:v>
                </c:pt>
                <c:pt idx="79">
                  <c:v>41037</c:v>
                </c:pt>
                <c:pt idx="80">
                  <c:v>41038</c:v>
                </c:pt>
                <c:pt idx="81">
                  <c:v>41039</c:v>
                </c:pt>
                <c:pt idx="82">
                  <c:v>41040</c:v>
                </c:pt>
                <c:pt idx="83">
                  <c:v>41043</c:v>
                </c:pt>
                <c:pt idx="84">
                  <c:v>41044</c:v>
                </c:pt>
                <c:pt idx="85">
                  <c:v>41045</c:v>
                </c:pt>
                <c:pt idx="86">
                  <c:v>41046</c:v>
                </c:pt>
                <c:pt idx="87">
                  <c:v>41047</c:v>
                </c:pt>
                <c:pt idx="88">
                  <c:v>41050</c:v>
                </c:pt>
                <c:pt idx="89">
                  <c:v>41051</c:v>
                </c:pt>
                <c:pt idx="90">
                  <c:v>41052</c:v>
                </c:pt>
                <c:pt idx="91">
                  <c:v>41053</c:v>
                </c:pt>
                <c:pt idx="92">
                  <c:v>41054</c:v>
                </c:pt>
                <c:pt idx="93">
                  <c:v>41057</c:v>
                </c:pt>
                <c:pt idx="94">
                  <c:v>41058</c:v>
                </c:pt>
                <c:pt idx="95">
                  <c:v>41059</c:v>
                </c:pt>
                <c:pt idx="96">
                  <c:v>41060</c:v>
                </c:pt>
                <c:pt idx="97">
                  <c:v>41061</c:v>
                </c:pt>
                <c:pt idx="98">
                  <c:v>41064</c:v>
                </c:pt>
                <c:pt idx="99">
                  <c:v>41065</c:v>
                </c:pt>
                <c:pt idx="100">
                  <c:v>41066</c:v>
                </c:pt>
                <c:pt idx="101">
                  <c:v>41067</c:v>
                </c:pt>
                <c:pt idx="102">
                  <c:v>41068</c:v>
                </c:pt>
                <c:pt idx="103">
                  <c:v>41071</c:v>
                </c:pt>
                <c:pt idx="104">
                  <c:v>41072</c:v>
                </c:pt>
                <c:pt idx="105">
                  <c:v>41073</c:v>
                </c:pt>
                <c:pt idx="106">
                  <c:v>41074</c:v>
                </c:pt>
                <c:pt idx="107">
                  <c:v>41075</c:v>
                </c:pt>
                <c:pt idx="108">
                  <c:v>41078</c:v>
                </c:pt>
                <c:pt idx="109">
                  <c:v>41079</c:v>
                </c:pt>
                <c:pt idx="110">
                  <c:v>41080</c:v>
                </c:pt>
                <c:pt idx="111">
                  <c:v>41081</c:v>
                </c:pt>
                <c:pt idx="112">
                  <c:v>41085</c:v>
                </c:pt>
                <c:pt idx="113">
                  <c:v>41086</c:v>
                </c:pt>
                <c:pt idx="114">
                  <c:v>41087</c:v>
                </c:pt>
                <c:pt idx="115">
                  <c:v>41088</c:v>
                </c:pt>
                <c:pt idx="116">
                  <c:v>41089</c:v>
                </c:pt>
                <c:pt idx="117">
                  <c:v>41092</c:v>
                </c:pt>
                <c:pt idx="118">
                  <c:v>41093</c:v>
                </c:pt>
                <c:pt idx="119">
                  <c:v>41094</c:v>
                </c:pt>
                <c:pt idx="120">
                  <c:v>41095</c:v>
                </c:pt>
                <c:pt idx="121">
                  <c:v>41096</c:v>
                </c:pt>
                <c:pt idx="122">
                  <c:v>41099</c:v>
                </c:pt>
                <c:pt idx="123">
                  <c:v>41100</c:v>
                </c:pt>
                <c:pt idx="124">
                  <c:v>41101</c:v>
                </c:pt>
                <c:pt idx="125">
                  <c:v>41102</c:v>
                </c:pt>
                <c:pt idx="126">
                  <c:v>41103</c:v>
                </c:pt>
                <c:pt idx="127">
                  <c:v>41106</c:v>
                </c:pt>
                <c:pt idx="128">
                  <c:v>41107</c:v>
                </c:pt>
                <c:pt idx="129">
                  <c:v>41108</c:v>
                </c:pt>
                <c:pt idx="130">
                  <c:v>41109</c:v>
                </c:pt>
                <c:pt idx="131">
                  <c:v>41110</c:v>
                </c:pt>
                <c:pt idx="132">
                  <c:v>41113</c:v>
                </c:pt>
                <c:pt idx="133">
                  <c:v>41114</c:v>
                </c:pt>
                <c:pt idx="134">
                  <c:v>41115</c:v>
                </c:pt>
                <c:pt idx="135">
                  <c:v>41116</c:v>
                </c:pt>
                <c:pt idx="136">
                  <c:v>41117</c:v>
                </c:pt>
                <c:pt idx="137">
                  <c:v>41120</c:v>
                </c:pt>
                <c:pt idx="138">
                  <c:v>41121</c:v>
                </c:pt>
                <c:pt idx="139">
                  <c:v>41122</c:v>
                </c:pt>
                <c:pt idx="140">
                  <c:v>41123</c:v>
                </c:pt>
                <c:pt idx="141">
                  <c:v>41124</c:v>
                </c:pt>
                <c:pt idx="142">
                  <c:v>41127</c:v>
                </c:pt>
                <c:pt idx="143">
                  <c:v>41128</c:v>
                </c:pt>
                <c:pt idx="144">
                  <c:v>41129</c:v>
                </c:pt>
                <c:pt idx="145">
                  <c:v>41130</c:v>
                </c:pt>
                <c:pt idx="146">
                  <c:v>41131</c:v>
                </c:pt>
                <c:pt idx="147">
                  <c:v>41134</c:v>
                </c:pt>
                <c:pt idx="148">
                  <c:v>41135</c:v>
                </c:pt>
                <c:pt idx="149">
                  <c:v>41136</c:v>
                </c:pt>
                <c:pt idx="150">
                  <c:v>41137</c:v>
                </c:pt>
                <c:pt idx="151">
                  <c:v>41138</c:v>
                </c:pt>
                <c:pt idx="152">
                  <c:v>41141</c:v>
                </c:pt>
                <c:pt idx="153">
                  <c:v>41142</c:v>
                </c:pt>
                <c:pt idx="154">
                  <c:v>41143</c:v>
                </c:pt>
                <c:pt idx="155">
                  <c:v>41144</c:v>
                </c:pt>
                <c:pt idx="156">
                  <c:v>41145</c:v>
                </c:pt>
                <c:pt idx="157">
                  <c:v>41148</c:v>
                </c:pt>
                <c:pt idx="158">
                  <c:v>41149</c:v>
                </c:pt>
                <c:pt idx="159">
                  <c:v>41150</c:v>
                </c:pt>
                <c:pt idx="160">
                  <c:v>41151</c:v>
                </c:pt>
                <c:pt idx="161">
                  <c:v>41152</c:v>
                </c:pt>
                <c:pt idx="162">
                  <c:v>41155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41171</c:v>
                </c:pt>
                <c:pt idx="175">
                  <c:v>41172</c:v>
                </c:pt>
                <c:pt idx="176">
                  <c:v>41173</c:v>
                </c:pt>
                <c:pt idx="177">
                  <c:v>41176</c:v>
                </c:pt>
                <c:pt idx="178">
                  <c:v>41177</c:v>
                </c:pt>
                <c:pt idx="179">
                  <c:v>41178</c:v>
                </c:pt>
                <c:pt idx="180">
                  <c:v>41179</c:v>
                </c:pt>
                <c:pt idx="181">
                  <c:v>41180</c:v>
                </c:pt>
                <c:pt idx="182">
                  <c:v>41190</c:v>
                </c:pt>
                <c:pt idx="183">
                  <c:v>41191</c:v>
                </c:pt>
                <c:pt idx="184">
                  <c:v>41192</c:v>
                </c:pt>
                <c:pt idx="185">
                  <c:v>41193</c:v>
                </c:pt>
                <c:pt idx="186">
                  <c:v>41194</c:v>
                </c:pt>
                <c:pt idx="187">
                  <c:v>41197</c:v>
                </c:pt>
                <c:pt idx="188">
                  <c:v>41198</c:v>
                </c:pt>
                <c:pt idx="189">
                  <c:v>41199</c:v>
                </c:pt>
                <c:pt idx="190">
                  <c:v>41200</c:v>
                </c:pt>
                <c:pt idx="191">
                  <c:v>41201</c:v>
                </c:pt>
                <c:pt idx="192">
                  <c:v>41204</c:v>
                </c:pt>
                <c:pt idx="193">
                  <c:v>41205</c:v>
                </c:pt>
                <c:pt idx="194">
                  <c:v>41206</c:v>
                </c:pt>
                <c:pt idx="195">
                  <c:v>41207</c:v>
                </c:pt>
                <c:pt idx="196">
                  <c:v>41208</c:v>
                </c:pt>
                <c:pt idx="197">
                  <c:v>41211</c:v>
                </c:pt>
                <c:pt idx="198">
                  <c:v>41212</c:v>
                </c:pt>
                <c:pt idx="199">
                  <c:v>41213</c:v>
                </c:pt>
                <c:pt idx="200">
                  <c:v>41214</c:v>
                </c:pt>
                <c:pt idx="201">
                  <c:v>41215</c:v>
                </c:pt>
                <c:pt idx="202">
                  <c:v>41218</c:v>
                </c:pt>
                <c:pt idx="203">
                  <c:v>41219</c:v>
                </c:pt>
                <c:pt idx="204">
                  <c:v>41220</c:v>
                </c:pt>
                <c:pt idx="205">
                  <c:v>41221</c:v>
                </c:pt>
                <c:pt idx="206">
                  <c:v>41222</c:v>
                </c:pt>
                <c:pt idx="207">
                  <c:v>41225</c:v>
                </c:pt>
                <c:pt idx="208">
                  <c:v>41226</c:v>
                </c:pt>
                <c:pt idx="209">
                  <c:v>41227</c:v>
                </c:pt>
                <c:pt idx="210">
                  <c:v>41228</c:v>
                </c:pt>
                <c:pt idx="211">
                  <c:v>41229</c:v>
                </c:pt>
                <c:pt idx="212">
                  <c:v>41232</c:v>
                </c:pt>
                <c:pt idx="213">
                  <c:v>41233</c:v>
                </c:pt>
                <c:pt idx="214">
                  <c:v>41234</c:v>
                </c:pt>
                <c:pt idx="215">
                  <c:v>41235</c:v>
                </c:pt>
                <c:pt idx="216">
                  <c:v>41236</c:v>
                </c:pt>
                <c:pt idx="217">
                  <c:v>41239</c:v>
                </c:pt>
                <c:pt idx="218">
                  <c:v>41240</c:v>
                </c:pt>
                <c:pt idx="219">
                  <c:v>41241</c:v>
                </c:pt>
                <c:pt idx="220">
                  <c:v>41242</c:v>
                </c:pt>
                <c:pt idx="221">
                  <c:v>41243</c:v>
                </c:pt>
                <c:pt idx="222">
                  <c:v>41246</c:v>
                </c:pt>
                <c:pt idx="223">
                  <c:v>41247</c:v>
                </c:pt>
                <c:pt idx="224">
                  <c:v>41248</c:v>
                </c:pt>
                <c:pt idx="225">
                  <c:v>41249</c:v>
                </c:pt>
                <c:pt idx="226">
                  <c:v>41250</c:v>
                </c:pt>
                <c:pt idx="227">
                  <c:v>41253</c:v>
                </c:pt>
                <c:pt idx="228">
                  <c:v>41254</c:v>
                </c:pt>
                <c:pt idx="229">
                  <c:v>41255</c:v>
                </c:pt>
                <c:pt idx="230">
                  <c:v>41256</c:v>
                </c:pt>
                <c:pt idx="231">
                  <c:v>41257</c:v>
                </c:pt>
                <c:pt idx="232">
                  <c:v>41260</c:v>
                </c:pt>
                <c:pt idx="233">
                  <c:v>41261</c:v>
                </c:pt>
                <c:pt idx="234">
                  <c:v>41262</c:v>
                </c:pt>
                <c:pt idx="235">
                  <c:v>41263</c:v>
                </c:pt>
                <c:pt idx="236">
                  <c:v>41264</c:v>
                </c:pt>
                <c:pt idx="237">
                  <c:v>41267</c:v>
                </c:pt>
                <c:pt idx="238">
                  <c:v>41268</c:v>
                </c:pt>
                <c:pt idx="239">
                  <c:v>41269</c:v>
                </c:pt>
                <c:pt idx="240">
                  <c:v>41270</c:v>
                </c:pt>
                <c:pt idx="241">
                  <c:v>41271</c:v>
                </c:pt>
                <c:pt idx="242">
                  <c:v>41274</c:v>
                </c:pt>
              </c:numCache>
            </c:numRef>
          </c:cat>
          <c:val>
            <c:numRef>
              <c:f>'2012'!$O$7:$O$249</c:f>
              <c:numCache>
                <c:formatCode>General</c:formatCode>
                <c:ptCount val="243"/>
                <c:pt idx="0">
                  <c:v>12.832000000000107</c:v>
                </c:pt>
                <c:pt idx="1">
                  <c:v>13.76299999999992</c:v>
                </c:pt>
                <c:pt idx="2">
                  <c:v>13.269000000000005</c:v>
                </c:pt>
                <c:pt idx="3">
                  <c:v>16.509000000000015</c:v>
                </c:pt>
                <c:pt idx="4">
                  <c:v>13.801999999999907</c:v>
                </c:pt>
                <c:pt idx="5">
                  <c:v>14.346000000000004</c:v>
                </c:pt>
                <c:pt idx="6">
                  <c:v>13.607999999999947</c:v>
                </c:pt>
                <c:pt idx="7">
                  <c:v>12.614000000000033</c:v>
                </c:pt>
                <c:pt idx="8">
                  <c:v>15.856999999999971</c:v>
                </c:pt>
                <c:pt idx="9">
                  <c:v>15.5150000000001</c:v>
                </c:pt>
                <c:pt idx="10">
                  <c:v>16.711000000000013</c:v>
                </c:pt>
                <c:pt idx="11">
                  <c:v>14.8599999999999</c:v>
                </c:pt>
                <c:pt idx="12">
                  <c:v>17.221000000000004</c:v>
                </c:pt>
                <c:pt idx="13">
                  <c:v>16.865000000000009</c:v>
                </c:pt>
                <c:pt idx="14">
                  <c:v>17.784000000000106</c:v>
                </c:pt>
                <c:pt idx="15">
                  <c:v>15.36200000000008</c:v>
                </c:pt>
                <c:pt idx="16">
                  <c:v>13.000999999999976</c:v>
                </c:pt>
                <c:pt idx="17">
                  <c:v>13.853000000000065</c:v>
                </c:pt>
                <c:pt idx="18">
                  <c:v>12.564000000000078</c:v>
                </c:pt>
                <c:pt idx="19">
                  <c:v>18.615999999999985</c:v>
                </c:pt>
                <c:pt idx="20">
                  <c:v>14.009999999999991</c:v>
                </c:pt>
                <c:pt idx="21">
                  <c:v>14.846000000000004</c:v>
                </c:pt>
                <c:pt idx="22">
                  <c:v>14.811999999999898</c:v>
                </c:pt>
                <c:pt idx="23">
                  <c:v>17.980000000000018</c:v>
                </c:pt>
                <c:pt idx="24">
                  <c:v>16.130000000000109</c:v>
                </c:pt>
                <c:pt idx="25">
                  <c:v>15.215999999999894</c:v>
                </c:pt>
                <c:pt idx="26">
                  <c:v>17.601000000000113</c:v>
                </c:pt>
                <c:pt idx="27">
                  <c:v>9.8109999999999218</c:v>
                </c:pt>
                <c:pt idx="28">
                  <c:v>15.6099999999999</c:v>
                </c:pt>
                <c:pt idx="29">
                  <c:v>12.752999999999929</c:v>
                </c:pt>
                <c:pt idx="30">
                  <c:v>11.018000000000029</c:v>
                </c:pt>
                <c:pt idx="31">
                  <c:v>13.652000000000044</c:v>
                </c:pt>
                <c:pt idx="32">
                  <c:v>10.6099999999999</c:v>
                </c:pt>
                <c:pt idx="33">
                  <c:v>13.55600000000004</c:v>
                </c:pt>
                <c:pt idx="34">
                  <c:v>15.102000000000089</c:v>
                </c:pt>
                <c:pt idx="35">
                  <c:v>15.227000000000089</c:v>
                </c:pt>
                <c:pt idx="36">
                  <c:v>16.682999999999993</c:v>
                </c:pt>
                <c:pt idx="37">
                  <c:v>14.961000000000013</c:v>
                </c:pt>
                <c:pt idx="38">
                  <c:v>12.546000000000049</c:v>
                </c:pt>
                <c:pt idx="39">
                  <c:v>18.479000000000042</c:v>
                </c:pt>
                <c:pt idx="40">
                  <c:v>19.156999999999925</c:v>
                </c:pt>
                <c:pt idx="41">
                  <c:v>12.305000000000064</c:v>
                </c:pt>
                <c:pt idx="42">
                  <c:v>13.087999999999965</c:v>
                </c:pt>
                <c:pt idx="43">
                  <c:v>12.904999999999973</c:v>
                </c:pt>
                <c:pt idx="44">
                  <c:v>15.320999999999913</c:v>
                </c:pt>
                <c:pt idx="45">
                  <c:v>11.884999999999991</c:v>
                </c:pt>
                <c:pt idx="46">
                  <c:v>18.44399999999996</c:v>
                </c:pt>
                <c:pt idx="47">
                  <c:v>15.238000000000056</c:v>
                </c:pt>
                <c:pt idx="48">
                  <c:v>6.0389999999999873</c:v>
                </c:pt>
                <c:pt idx="49">
                  <c:v>13.013999999999896</c:v>
                </c:pt>
                <c:pt idx="50">
                  <c:v>13.269999999999982</c:v>
                </c:pt>
                <c:pt idx="51">
                  <c:v>11.68100000000004</c:v>
                </c:pt>
                <c:pt idx="52">
                  <c:v>10.80600000000004</c:v>
                </c:pt>
                <c:pt idx="53">
                  <c:v>11.148999999999887</c:v>
                </c:pt>
                <c:pt idx="54">
                  <c:v>11.005000000000109</c:v>
                </c:pt>
                <c:pt idx="55">
                  <c:v>15.589999999999918</c:v>
                </c:pt>
                <c:pt idx="56">
                  <c:v>16.942000000000007</c:v>
                </c:pt>
                <c:pt idx="57">
                  <c:v>12.352000000000089</c:v>
                </c:pt>
                <c:pt idx="58">
                  <c:v>17.256000000000085</c:v>
                </c:pt>
                <c:pt idx="59">
                  <c:v>9.4880000000000564</c:v>
                </c:pt>
                <c:pt idx="60">
                  <c:v>9.5499999999999545</c:v>
                </c:pt>
                <c:pt idx="61">
                  <c:v>12.423000000000002</c:v>
                </c:pt>
                <c:pt idx="62">
                  <c:v>9.8130000000001019</c:v>
                </c:pt>
                <c:pt idx="63">
                  <c:v>10.325000000000045</c:v>
                </c:pt>
                <c:pt idx="64">
                  <c:v>12.695999999999913</c:v>
                </c:pt>
                <c:pt idx="65">
                  <c:v>12.333000000000084</c:v>
                </c:pt>
                <c:pt idx="66">
                  <c:v>9.5370000000000346</c:v>
                </c:pt>
                <c:pt idx="67">
                  <c:v>8.2400000000000091</c:v>
                </c:pt>
                <c:pt idx="68">
                  <c:v>8.2539999999999054</c:v>
                </c:pt>
                <c:pt idx="69">
                  <c:v>8.9839999999999236</c:v>
                </c:pt>
                <c:pt idx="70">
                  <c:v>12.067000000000007</c:v>
                </c:pt>
                <c:pt idx="71">
                  <c:v>12.198000000000093</c:v>
                </c:pt>
                <c:pt idx="72">
                  <c:v>12.501999999999953</c:v>
                </c:pt>
                <c:pt idx="73">
                  <c:v>8.95900000000006</c:v>
                </c:pt>
                <c:pt idx="74">
                  <c:v>10.634000000000015</c:v>
                </c:pt>
                <c:pt idx="75">
                  <c:v>10.135999999999967</c:v>
                </c:pt>
                <c:pt idx="76">
                  <c:v>12.463999999999942</c:v>
                </c:pt>
                <c:pt idx="77">
                  <c:v>14.689000000000078</c:v>
                </c:pt>
                <c:pt idx="78">
                  <c:v>15.617999999999938</c:v>
                </c:pt>
                <c:pt idx="79">
                  <c:v>10.142000000000053</c:v>
                </c:pt>
                <c:pt idx="80">
                  <c:v>12.279999999999973</c:v>
                </c:pt>
                <c:pt idx="81">
                  <c:v>11.248000000000047</c:v>
                </c:pt>
                <c:pt idx="82">
                  <c:v>13.963999999999942</c:v>
                </c:pt>
                <c:pt idx="83">
                  <c:v>10.490000000000009</c:v>
                </c:pt>
                <c:pt idx="84">
                  <c:v>12.282999999999902</c:v>
                </c:pt>
                <c:pt idx="85">
                  <c:v>5.8730000000000473</c:v>
                </c:pt>
                <c:pt idx="86">
                  <c:v>1.2799999999999727</c:v>
                </c:pt>
                <c:pt idx="87">
                  <c:v>2.7360000000001037</c:v>
                </c:pt>
                <c:pt idx="88">
                  <c:v>5.7129999999999654</c:v>
                </c:pt>
                <c:pt idx="89">
                  <c:v>0.24800000000004729</c:v>
                </c:pt>
                <c:pt idx="90">
                  <c:v>2.20900000000006</c:v>
                </c:pt>
                <c:pt idx="91">
                  <c:v>1.7249999999999091</c:v>
                </c:pt>
                <c:pt idx="92">
                  <c:v>2.5499999999999545</c:v>
                </c:pt>
                <c:pt idx="93">
                  <c:v>-1.6929999999999836</c:v>
                </c:pt>
                <c:pt idx="94">
                  <c:v>1.3170000000000073</c:v>
                </c:pt>
                <c:pt idx="95">
                  <c:v>4.3460000000000036</c:v>
                </c:pt>
                <c:pt idx="96">
                  <c:v>9.7590000000000146</c:v>
                </c:pt>
                <c:pt idx="97">
                  <c:v>2.5209999999999582</c:v>
                </c:pt>
                <c:pt idx="98">
                  <c:v>7.3070000000000164</c:v>
                </c:pt>
                <c:pt idx="99">
                  <c:v>4.3279999999999745</c:v>
                </c:pt>
                <c:pt idx="100">
                  <c:v>1.9829999999999472</c:v>
                </c:pt>
                <c:pt idx="101">
                  <c:v>10.801999999999907</c:v>
                </c:pt>
                <c:pt idx="102">
                  <c:v>8.9480000000000928</c:v>
                </c:pt>
                <c:pt idx="103">
                  <c:v>12.815000000000055</c:v>
                </c:pt>
                <c:pt idx="104">
                  <c:v>17.412000000000035</c:v>
                </c:pt>
                <c:pt idx="105">
                  <c:v>11.4849999999999</c:v>
                </c:pt>
                <c:pt idx="106">
                  <c:v>14.11200000000008</c:v>
                </c:pt>
                <c:pt idx="107">
                  <c:v>17.001999999999953</c:v>
                </c:pt>
                <c:pt idx="108">
                  <c:v>23.907999999999902</c:v>
                </c:pt>
                <c:pt idx="109">
                  <c:v>14.732999999999947</c:v>
                </c:pt>
                <c:pt idx="110">
                  <c:v>17.945999999999913</c:v>
                </c:pt>
                <c:pt idx="111">
                  <c:v>22.588999999999942</c:v>
                </c:pt>
                <c:pt idx="112">
                  <c:v>22.901000000000067</c:v>
                </c:pt>
                <c:pt idx="113">
                  <c:v>23.5150000000001</c:v>
                </c:pt>
                <c:pt idx="114">
                  <c:v>30.141000000000076</c:v>
                </c:pt>
                <c:pt idx="115">
                  <c:v>30.599999999999909</c:v>
                </c:pt>
                <c:pt idx="116">
                  <c:v>30.618999999999915</c:v>
                </c:pt>
                <c:pt idx="117">
                  <c:v>27.042999999999893</c:v>
                </c:pt>
                <c:pt idx="118">
                  <c:v>27.178000000000111</c:v>
                </c:pt>
                <c:pt idx="119">
                  <c:v>25.662000000000035</c:v>
                </c:pt>
                <c:pt idx="120">
                  <c:v>32.374000000000024</c:v>
                </c:pt>
                <c:pt idx="121">
                  <c:v>32.711000000000013</c:v>
                </c:pt>
                <c:pt idx="122">
                  <c:v>32.586000000000013</c:v>
                </c:pt>
                <c:pt idx="123">
                  <c:v>33.777000000000044</c:v>
                </c:pt>
                <c:pt idx="124">
                  <c:v>35.856999999999971</c:v>
                </c:pt>
                <c:pt idx="125">
                  <c:v>31.092000000000098</c:v>
                </c:pt>
                <c:pt idx="126">
                  <c:v>34.949000000000069</c:v>
                </c:pt>
                <c:pt idx="127">
                  <c:v>29.224999999999909</c:v>
                </c:pt>
                <c:pt idx="128">
                  <c:v>36.259999999999991</c:v>
                </c:pt>
                <c:pt idx="129">
                  <c:v>27.22199999999998</c:v>
                </c:pt>
                <c:pt idx="130">
                  <c:v>32.442999999999984</c:v>
                </c:pt>
                <c:pt idx="131">
                  <c:v>36.413000000000011</c:v>
                </c:pt>
                <c:pt idx="132">
                  <c:v>36.241999999999962</c:v>
                </c:pt>
                <c:pt idx="133">
                  <c:v>38.700000000000045</c:v>
                </c:pt>
                <c:pt idx="134">
                  <c:v>32.365000000000009</c:v>
                </c:pt>
                <c:pt idx="135">
                  <c:v>35.281999999999925</c:v>
                </c:pt>
                <c:pt idx="136">
                  <c:v>33.719000000000051</c:v>
                </c:pt>
                <c:pt idx="137">
                  <c:v>34.520999999999958</c:v>
                </c:pt>
                <c:pt idx="138">
                  <c:v>36.982999999999947</c:v>
                </c:pt>
                <c:pt idx="139">
                  <c:v>37.615999999999985</c:v>
                </c:pt>
                <c:pt idx="140">
                  <c:v>34.167999999999893</c:v>
                </c:pt>
                <c:pt idx="141">
                  <c:v>35.192000000000007</c:v>
                </c:pt>
                <c:pt idx="142">
                  <c:v>35.242999999999938</c:v>
                </c:pt>
                <c:pt idx="143">
                  <c:v>35.836999999999989</c:v>
                </c:pt>
                <c:pt idx="144">
                  <c:v>35.529999999999973</c:v>
                </c:pt>
                <c:pt idx="145">
                  <c:v>36.936999999999898</c:v>
                </c:pt>
                <c:pt idx="146">
                  <c:v>36.423999999999978</c:v>
                </c:pt>
                <c:pt idx="147">
                  <c:v>38.401000000000067</c:v>
                </c:pt>
                <c:pt idx="148">
                  <c:v>35.923000000000002</c:v>
                </c:pt>
                <c:pt idx="149">
                  <c:v>37.428000000000111</c:v>
                </c:pt>
                <c:pt idx="150">
                  <c:v>35.059999999999945</c:v>
                </c:pt>
                <c:pt idx="151">
                  <c:v>36.288999999999987</c:v>
                </c:pt>
                <c:pt idx="152">
                  <c:v>37.944999999999936</c:v>
                </c:pt>
                <c:pt idx="153">
                  <c:v>35.479000000000042</c:v>
                </c:pt>
                <c:pt idx="154">
                  <c:v>36.892000000000053</c:v>
                </c:pt>
                <c:pt idx="155">
                  <c:v>33.782999999999902</c:v>
                </c:pt>
                <c:pt idx="156">
                  <c:v>34.18100000000004</c:v>
                </c:pt>
                <c:pt idx="157">
                  <c:v>38.086000000000013</c:v>
                </c:pt>
                <c:pt idx="158">
                  <c:v>36.830999999999904</c:v>
                </c:pt>
                <c:pt idx="159">
                  <c:v>33.72199999999998</c:v>
                </c:pt>
                <c:pt idx="160">
                  <c:v>41.761999999999944</c:v>
                </c:pt>
                <c:pt idx="161">
                  <c:v>31.991999999999962</c:v>
                </c:pt>
                <c:pt idx="162">
                  <c:v>41.232999999999947</c:v>
                </c:pt>
                <c:pt idx="163">
                  <c:v>34.769999999999982</c:v>
                </c:pt>
                <c:pt idx="164">
                  <c:v>37.529999999999973</c:v>
                </c:pt>
                <c:pt idx="165">
                  <c:v>33.65300000000002</c:v>
                </c:pt>
                <c:pt idx="166">
                  <c:v>36.641000000000076</c:v>
                </c:pt>
                <c:pt idx="167">
                  <c:v>41.6400000000001</c:v>
                </c:pt>
                <c:pt idx="168">
                  <c:v>37.755000000000109</c:v>
                </c:pt>
                <c:pt idx="169">
                  <c:v>39.866999999999962</c:v>
                </c:pt>
                <c:pt idx="170">
                  <c:v>39.227000000000089</c:v>
                </c:pt>
                <c:pt idx="171">
                  <c:v>37.992999999999938</c:v>
                </c:pt>
                <c:pt idx="172">
                  <c:v>35.450000000000045</c:v>
                </c:pt>
                <c:pt idx="173">
                  <c:v>40.704999999999927</c:v>
                </c:pt>
                <c:pt idx="174">
                  <c:v>38.763999999999896</c:v>
                </c:pt>
                <c:pt idx="175">
                  <c:v>40.230999999999995</c:v>
                </c:pt>
                <c:pt idx="176">
                  <c:v>38.884000000000015</c:v>
                </c:pt>
                <c:pt idx="177">
                  <c:v>38.351000000000113</c:v>
                </c:pt>
                <c:pt idx="178">
                  <c:v>35.821999999999889</c:v>
                </c:pt>
                <c:pt idx="179">
                  <c:v>38.574000000000069</c:v>
                </c:pt>
                <c:pt idx="180">
                  <c:v>38.450000000000045</c:v>
                </c:pt>
                <c:pt idx="181">
                  <c:v>38.726000000000113</c:v>
                </c:pt>
                <c:pt idx="182">
                  <c:v>38.36200000000008</c:v>
                </c:pt>
                <c:pt idx="183">
                  <c:v>37.827999999999975</c:v>
                </c:pt>
                <c:pt idx="184">
                  <c:v>40.717000000000098</c:v>
                </c:pt>
                <c:pt idx="185">
                  <c:v>40.16599999999994</c:v>
                </c:pt>
                <c:pt idx="186">
                  <c:v>38.173999999999978</c:v>
                </c:pt>
                <c:pt idx="187">
                  <c:v>39.951999999999998</c:v>
                </c:pt>
                <c:pt idx="188">
                  <c:v>38.736000000000104</c:v>
                </c:pt>
                <c:pt idx="189">
                  <c:v>39.377999999999929</c:v>
                </c:pt>
                <c:pt idx="190">
                  <c:v>38.945999999999913</c:v>
                </c:pt>
                <c:pt idx="191">
                  <c:v>38.085000000000036</c:v>
                </c:pt>
                <c:pt idx="192">
                  <c:v>44.815000000000055</c:v>
                </c:pt>
                <c:pt idx="193">
                  <c:v>39.164999999999964</c:v>
                </c:pt>
                <c:pt idx="194">
                  <c:v>40.049999999999955</c:v>
                </c:pt>
                <c:pt idx="195">
                  <c:v>41.207000000000107</c:v>
                </c:pt>
                <c:pt idx="196">
                  <c:v>38.583000000000084</c:v>
                </c:pt>
                <c:pt idx="197">
                  <c:v>35.768000000000029</c:v>
                </c:pt>
                <c:pt idx="198">
                  <c:v>36.452999999999975</c:v>
                </c:pt>
                <c:pt idx="199">
                  <c:v>35.531999999999925</c:v>
                </c:pt>
                <c:pt idx="200">
                  <c:v>36.701999999999998</c:v>
                </c:pt>
                <c:pt idx="201">
                  <c:v>37.676999999999907</c:v>
                </c:pt>
                <c:pt idx="202">
                  <c:v>36.242999999999938</c:v>
                </c:pt>
                <c:pt idx="203">
                  <c:v>35.589999999999918</c:v>
                </c:pt>
                <c:pt idx="204">
                  <c:v>33.788999999999987</c:v>
                </c:pt>
                <c:pt idx="205">
                  <c:v>38.049999999999955</c:v>
                </c:pt>
                <c:pt idx="206">
                  <c:v>34.477000000000089</c:v>
                </c:pt>
                <c:pt idx="207">
                  <c:v>38.144000000000005</c:v>
                </c:pt>
                <c:pt idx="208">
                  <c:v>1.7000000000000455</c:v>
                </c:pt>
                <c:pt idx="209">
                  <c:v>0.16599999999993997</c:v>
                </c:pt>
                <c:pt idx="210">
                  <c:v>2.4100000000000819</c:v>
                </c:pt>
                <c:pt idx="211">
                  <c:v>1.1849999999999454</c:v>
                </c:pt>
                <c:pt idx="212">
                  <c:v>-0.24800000000004729</c:v>
                </c:pt>
                <c:pt idx="213">
                  <c:v>-1.8079999999999927</c:v>
                </c:pt>
                <c:pt idx="214">
                  <c:v>1.1079999999999472</c:v>
                </c:pt>
                <c:pt idx="215">
                  <c:v>-1.97199999999998</c:v>
                </c:pt>
                <c:pt idx="216">
                  <c:v>0.28700000000003456</c:v>
                </c:pt>
                <c:pt idx="217">
                  <c:v>-0.64400000000000546</c:v>
                </c:pt>
                <c:pt idx="218">
                  <c:v>-2.4610000000000127</c:v>
                </c:pt>
                <c:pt idx="219">
                  <c:v>0.75399999999990541</c:v>
                </c:pt>
                <c:pt idx="220">
                  <c:v>1.1590000000001055</c:v>
                </c:pt>
                <c:pt idx="221">
                  <c:v>3.4020000000000437</c:v>
                </c:pt>
                <c:pt idx="222">
                  <c:v>-1.5889999999999418</c:v>
                </c:pt>
                <c:pt idx="223">
                  <c:v>0.66699999999991633</c:v>
                </c:pt>
                <c:pt idx="224">
                  <c:v>0.43000000000006366</c:v>
                </c:pt>
                <c:pt idx="225">
                  <c:v>0.47199999999997999</c:v>
                </c:pt>
                <c:pt idx="226">
                  <c:v>-2.2970000000000255</c:v>
                </c:pt>
                <c:pt idx="227">
                  <c:v>-5.0779999999999745</c:v>
                </c:pt>
                <c:pt idx="228">
                  <c:v>-4.0630000000001019</c:v>
                </c:pt>
                <c:pt idx="229">
                  <c:v>0.37300000000004729</c:v>
                </c:pt>
                <c:pt idx="230">
                  <c:v>-1.6679999999998927</c:v>
                </c:pt>
                <c:pt idx="231">
                  <c:v>0.38899999999989632</c:v>
                </c:pt>
                <c:pt idx="232">
                  <c:v>-3.9020000000000437</c:v>
                </c:pt>
                <c:pt idx="233">
                  <c:v>-2.9500000000000455</c:v>
                </c:pt>
                <c:pt idx="234">
                  <c:v>-2.2770000000000437</c:v>
                </c:pt>
                <c:pt idx="235">
                  <c:v>-0.79800000000000182</c:v>
                </c:pt>
                <c:pt idx="236">
                  <c:v>-2.2480000000000473</c:v>
                </c:pt>
                <c:pt idx="237">
                  <c:v>-0.40599999999994907</c:v>
                </c:pt>
                <c:pt idx="238">
                  <c:v>-1.7409999999999854</c:v>
                </c:pt>
                <c:pt idx="239">
                  <c:v>-3.6050000000000182</c:v>
                </c:pt>
                <c:pt idx="240">
                  <c:v>3.1720000000000255</c:v>
                </c:pt>
                <c:pt idx="241">
                  <c:v>-4.6890000000000782</c:v>
                </c:pt>
                <c:pt idx="242">
                  <c:v>-2.9800000000000182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'2012'!$N$7:$N$249</c:f>
              <c:numCache>
                <c:formatCode>yyyy\-mm\-dd</c:formatCode>
                <c:ptCount val="243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40919</c:v>
                </c:pt>
                <c:pt idx="6">
                  <c:v>40920</c:v>
                </c:pt>
                <c:pt idx="7">
                  <c:v>40921</c:v>
                </c:pt>
                <c:pt idx="8">
                  <c:v>40924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40938</c:v>
                </c:pt>
                <c:pt idx="14">
                  <c:v>40939</c:v>
                </c:pt>
                <c:pt idx="15">
                  <c:v>40940</c:v>
                </c:pt>
                <c:pt idx="16">
                  <c:v>40941</c:v>
                </c:pt>
                <c:pt idx="17">
                  <c:v>40942</c:v>
                </c:pt>
                <c:pt idx="18">
                  <c:v>40945</c:v>
                </c:pt>
                <c:pt idx="19">
                  <c:v>40946</c:v>
                </c:pt>
                <c:pt idx="20">
                  <c:v>40947</c:v>
                </c:pt>
                <c:pt idx="21">
                  <c:v>40948</c:v>
                </c:pt>
                <c:pt idx="22">
                  <c:v>40949</c:v>
                </c:pt>
                <c:pt idx="23">
                  <c:v>40952</c:v>
                </c:pt>
                <c:pt idx="24">
                  <c:v>40953</c:v>
                </c:pt>
                <c:pt idx="25">
                  <c:v>40954</c:v>
                </c:pt>
                <c:pt idx="26">
                  <c:v>40955</c:v>
                </c:pt>
                <c:pt idx="27">
                  <c:v>40956</c:v>
                </c:pt>
                <c:pt idx="28">
                  <c:v>40959</c:v>
                </c:pt>
                <c:pt idx="29">
                  <c:v>40960</c:v>
                </c:pt>
                <c:pt idx="30">
                  <c:v>40961</c:v>
                </c:pt>
                <c:pt idx="31">
                  <c:v>40962</c:v>
                </c:pt>
                <c:pt idx="32">
                  <c:v>40963</c:v>
                </c:pt>
                <c:pt idx="33">
                  <c:v>40966</c:v>
                </c:pt>
                <c:pt idx="34">
                  <c:v>40967</c:v>
                </c:pt>
                <c:pt idx="35">
                  <c:v>40968</c:v>
                </c:pt>
                <c:pt idx="36">
                  <c:v>40969</c:v>
                </c:pt>
                <c:pt idx="37">
                  <c:v>40970</c:v>
                </c:pt>
                <c:pt idx="38">
                  <c:v>40973</c:v>
                </c:pt>
                <c:pt idx="39">
                  <c:v>40974</c:v>
                </c:pt>
                <c:pt idx="40">
                  <c:v>40975</c:v>
                </c:pt>
                <c:pt idx="41">
                  <c:v>40976</c:v>
                </c:pt>
                <c:pt idx="42">
                  <c:v>40977</c:v>
                </c:pt>
                <c:pt idx="43">
                  <c:v>40980</c:v>
                </c:pt>
                <c:pt idx="44">
                  <c:v>40981</c:v>
                </c:pt>
                <c:pt idx="45">
                  <c:v>40982</c:v>
                </c:pt>
                <c:pt idx="46">
                  <c:v>40983</c:v>
                </c:pt>
                <c:pt idx="47">
                  <c:v>40984</c:v>
                </c:pt>
                <c:pt idx="48">
                  <c:v>40987</c:v>
                </c:pt>
                <c:pt idx="49">
                  <c:v>40988</c:v>
                </c:pt>
                <c:pt idx="50">
                  <c:v>40989</c:v>
                </c:pt>
                <c:pt idx="51">
                  <c:v>40990</c:v>
                </c:pt>
                <c:pt idx="52">
                  <c:v>40991</c:v>
                </c:pt>
                <c:pt idx="53">
                  <c:v>40994</c:v>
                </c:pt>
                <c:pt idx="54">
                  <c:v>40995</c:v>
                </c:pt>
                <c:pt idx="55">
                  <c:v>40996</c:v>
                </c:pt>
                <c:pt idx="56">
                  <c:v>40997</c:v>
                </c:pt>
                <c:pt idx="57">
                  <c:v>40998</c:v>
                </c:pt>
                <c:pt idx="58">
                  <c:v>41004</c:v>
                </c:pt>
                <c:pt idx="59">
                  <c:v>41005</c:v>
                </c:pt>
                <c:pt idx="60">
                  <c:v>41008</c:v>
                </c:pt>
                <c:pt idx="61">
                  <c:v>41009</c:v>
                </c:pt>
                <c:pt idx="62">
                  <c:v>41010</c:v>
                </c:pt>
                <c:pt idx="63">
                  <c:v>41011</c:v>
                </c:pt>
                <c:pt idx="64">
                  <c:v>41012</c:v>
                </c:pt>
                <c:pt idx="65">
                  <c:v>41015</c:v>
                </c:pt>
                <c:pt idx="66">
                  <c:v>41016</c:v>
                </c:pt>
                <c:pt idx="67">
                  <c:v>41017</c:v>
                </c:pt>
                <c:pt idx="68">
                  <c:v>41018</c:v>
                </c:pt>
                <c:pt idx="69">
                  <c:v>41019</c:v>
                </c:pt>
                <c:pt idx="70">
                  <c:v>41022</c:v>
                </c:pt>
                <c:pt idx="71">
                  <c:v>41023</c:v>
                </c:pt>
                <c:pt idx="72">
                  <c:v>41024</c:v>
                </c:pt>
                <c:pt idx="73">
                  <c:v>41025</c:v>
                </c:pt>
                <c:pt idx="74">
                  <c:v>41026</c:v>
                </c:pt>
                <c:pt idx="75">
                  <c:v>41031</c:v>
                </c:pt>
                <c:pt idx="76">
                  <c:v>41032</c:v>
                </c:pt>
                <c:pt idx="77">
                  <c:v>41033</c:v>
                </c:pt>
                <c:pt idx="78">
                  <c:v>41036</c:v>
                </c:pt>
                <c:pt idx="79">
                  <c:v>41037</c:v>
                </c:pt>
                <c:pt idx="80">
                  <c:v>41038</c:v>
                </c:pt>
                <c:pt idx="81">
                  <c:v>41039</c:v>
                </c:pt>
                <c:pt idx="82">
                  <c:v>41040</c:v>
                </c:pt>
                <c:pt idx="83">
                  <c:v>41043</c:v>
                </c:pt>
                <c:pt idx="84">
                  <c:v>41044</c:v>
                </c:pt>
                <c:pt idx="85">
                  <c:v>41045</c:v>
                </c:pt>
                <c:pt idx="86">
                  <c:v>41046</c:v>
                </c:pt>
                <c:pt idx="87">
                  <c:v>41047</c:v>
                </c:pt>
                <c:pt idx="88">
                  <c:v>41050</c:v>
                </c:pt>
                <c:pt idx="89">
                  <c:v>41051</c:v>
                </c:pt>
                <c:pt idx="90">
                  <c:v>41052</c:v>
                </c:pt>
                <c:pt idx="91">
                  <c:v>41053</c:v>
                </c:pt>
                <c:pt idx="92">
                  <c:v>41054</c:v>
                </c:pt>
                <c:pt idx="93">
                  <c:v>41057</c:v>
                </c:pt>
                <c:pt idx="94">
                  <c:v>41058</c:v>
                </c:pt>
                <c:pt idx="95">
                  <c:v>41059</c:v>
                </c:pt>
                <c:pt idx="96">
                  <c:v>41060</c:v>
                </c:pt>
                <c:pt idx="97">
                  <c:v>41061</c:v>
                </c:pt>
                <c:pt idx="98">
                  <c:v>41064</c:v>
                </c:pt>
                <c:pt idx="99">
                  <c:v>41065</c:v>
                </c:pt>
                <c:pt idx="100">
                  <c:v>41066</c:v>
                </c:pt>
                <c:pt idx="101">
                  <c:v>41067</c:v>
                </c:pt>
                <c:pt idx="102">
                  <c:v>41068</c:v>
                </c:pt>
                <c:pt idx="103">
                  <c:v>41071</c:v>
                </c:pt>
                <c:pt idx="104">
                  <c:v>41072</c:v>
                </c:pt>
                <c:pt idx="105">
                  <c:v>41073</c:v>
                </c:pt>
                <c:pt idx="106">
                  <c:v>41074</c:v>
                </c:pt>
                <c:pt idx="107">
                  <c:v>41075</c:v>
                </c:pt>
                <c:pt idx="108">
                  <c:v>41078</c:v>
                </c:pt>
                <c:pt idx="109">
                  <c:v>41079</c:v>
                </c:pt>
                <c:pt idx="110">
                  <c:v>41080</c:v>
                </c:pt>
                <c:pt idx="111">
                  <c:v>41081</c:v>
                </c:pt>
                <c:pt idx="112">
                  <c:v>41085</c:v>
                </c:pt>
                <c:pt idx="113">
                  <c:v>41086</c:v>
                </c:pt>
                <c:pt idx="114">
                  <c:v>41087</c:v>
                </c:pt>
                <c:pt idx="115">
                  <c:v>41088</c:v>
                </c:pt>
                <c:pt idx="116">
                  <c:v>41089</c:v>
                </c:pt>
                <c:pt idx="117">
                  <c:v>41092</c:v>
                </c:pt>
                <c:pt idx="118">
                  <c:v>41093</c:v>
                </c:pt>
                <c:pt idx="119">
                  <c:v>41094</c:v>
                </c:pt>
                <c:pt idx="120">
                  <c:v>41095</c:v>
                </c:pt>
                <c:pt idx="121">
                  <c:v>41096</c:v>
                </c:pt>
                <c:pt idx="122">
                  <c:v>41099</c:v>
                </c:pt>
                <c:pt idx="123">
                  <c:v>41100</c:v>
                </c:pt>
                <c:pt idx="124">
                  <c:v>41101</c:v>
                </c:pt>
                <c:pt idx="125">
                  <c:v>41102</c:v>
                </c:pt>
                <c:pt idx="126">
                  <c:v>41103</c:v>
                </c:pt>
                <c:pt idx="127">
                  <c:v>41106</c:v>
                </c:pt>
                <c:pt idx="128">
                  <c:v>41107</c:v>
                </c:pt>
                <c:pt idx="129">
                  <c:v>41108</c:v>
                </c:pt>
                <c:pt idx="130">
                  <c:v>41109</c:v>
                </c:pt>
                <c:pt idx="131">
                  <c:v>41110</c:v>
                </c:pt>
                <c:pt idx="132">
                  <c:v>41113</c:v>
                </c:pt>
                <c:pt idx="133">
                  <c:v>41114</c:v>
                </c:pt>
                <c:pt idx="134">
                  <c:v>41115</c:v>
                </c:pt>
                <c:pt idx="135">
                  <c:v>41116</c:v>
                </c:pt>
                <c:pt idx="136">
                  <c:v>41117</c:v>
                </c:pt>
                <c:pt idx="137">
                  <c:v>41120</c:v>
                </c:pt>
                <c:pt idx="138">
                  <c:v>41121</c:v>
                </c:pt>
                <c:pt idx="139">
                  <c:v>41122</c:v>
                </c:pt>
                <c:pt idx="140">
                  <c:v>41123</c:v>
                </c:pt>
                <c:pt idx="141">
                  <c:v>41124</c:v>
                </c:pt>
                <c:pt idx="142">
                  <c:v>41127</c:v>
                </c:pt>
                <c:pt idx="143">
                  <c:v>41128</c:v>
                </c:pt>
                <c:pt idx="144">
                  <c:v>41129</c:v>
                </c:pt>
                <c:pt idx="145">
                  <c:v>41130</c:v>
                </c:pt>
                <c:pt idx="146">
                  <c:v>41131</c:v>
                </c:pt>
                <c:pt idx="147">
                  <c:v>41134</c:v>
                </c:pt>
                <c:pt idx="148">
                  <c:v>41135</c:v>
                </c:pt>
                <c:pt idx="149">
                  <c:v>41136</c:v>
                </c:pt>
                <c:pt idx="150">
                  <c:v>41137</c:v>
                </c:pt>
                <c:pt idx="151">
                  <c:v>41138</c:v>
                </c:pt>
                <c:pt idx="152">
                  <c:v>41141</c:v>
                </c:pt>
                <c:pt idx="153">
                  <c:v>41142</c:v>
                </c:pt>
                <c:pt idx="154">
                  <c:v>41143</c:v>
                </c:pt>
                <c:pt idx="155">
                  <c:v>41144</c:v>
                </c:pt>
                <c:pt idx="156">
                  <c:v>41145</c:v>
                </c:pt>
                <c:pt idx="157">
                  <c:v>41148</c:v>
                </c:pt>
                <c:pt idx="158">
                  <c:v>41149</c:v>
                </c:pt>
                <c:pt idx="159">
                  <c:v>41150</c:v>
                </c:pt>
                <c:pt idx="160">
                  <c:v>41151</c:v>
                </c:pt>
                <c:pt idx="161">
                  <c:v>41152</c:v>
                </c:pt>
                <c:pt idx="162">
                  <c:v>41155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41171</c:v>
                </c:pt>
                <c:pt idx="175">
                  <c:v>41172</c:v>
                </c:pt>
                <c:pt idx="176">
                  <c:v>41173</c:v>
                </c:pt>
                <c:pt idx="177">
                  <c:v>41176</c:v>
                </c:pt>
                <c:pt idx="178">
                  <c:v>41177</c:v>
                </c:pt>
                <c:pt idx="179">
                  <c:v>41178</c:v>
                </c:pt>
                <c:pt idx="180">
                  <c:v>41179</c:v>
                </c:pt>
                <c:pt idx="181">
                  <c:v>41180</c:v>
                </c:pt>
                <c:pt idx="182">
                  <c:v>41190</c:v>
                </c:pt>
                <c:pt idx="183">
                  <c:v>41191</c:v>
                </c:pt>
                <c:pt idx="184">
                  <c:v>41192</c:v>
                </c:pt>
                <c:pt idx="185">
                  <c:v>41193</c:v>
                </c:pt>
                <c:pt idx="186">
                  <c:v>41194</c:v>
                </c:pt>
                <c:pt idx="187">
                  <c:v>41197</c:v>
                </c:pt>
                <c:pt idx="188">
                  <c:v>41198</c:v>
                </c:pt>
                <c:pt idx="189">
                  <c:v>41199</c:v>
                </c:pt>
                <c:pt idx="190">
                  <c:v>41200</c:v>
                </c:pt>
                <c:pt idx="191">
                  <c:v>41201</c:v>
                </c:pt>
                <c:pt idx="192">
                  <c:v>41204</c:v>
                </c:pt>
                <c:pt idx="193">
                  <c:v>41205</c:v>
                </c:pt>
                <c:pt idx="194">
                  <c:v>41206</c:v>
                </c:pt>
                <c:pt idx="195">
                  <c:v>41207</c:v>
                </c:pt>
                <c:pt idx="196">
                  <c:v>41208</c:v>
                </c:pt>
                <c:pt idx="197">
                  <c:v>41211</c:v>
                </c:pt>
                <c:pt idx="198">
                  <c:v>41212</c:v>
                </c:pt>
                <c:pt idx="199">
                  <c:v>41213</c:v>
                </c:pt>
                <c:pt idx="200">
                  <c:v>41214</c:v>
                </c:pt>
                <c:pt idx="201">
                  <c:v>41215</c:v>
                </c:pt>
                <c:pt idx="202">
                  <c:v>41218</c:v>
                </c:pt>
                <c:pt idx="203">
                  <c:v>41219</c:v>
                </c:pt>
                <c:pt idx="204">
                  <c:v>41220</c:v>
                </c:pt>
                <c:pt idx="205">
                  <c:v>41221</c:v>
                </c:pt>
                <c:pt idx="206">
                  <c:v>41222</c:v>
                </c:pt>
                <c:pt idx="207">
                  <c:v>41225</c:v>
                </c:pt>
                <c:pt idx="208">
                  <c:v>41226</c:v>
                </c:pt>
                <c:pt idx="209">
                  <c:v>41227</c:v>
                </c:pt>
                <c:pt idx="210">
                  <c:v>41228</c:v>
                </c:pt>
                <c:pt idx="211">
                  <c:v>41229</c:v>
                </c:pt>
                <c:pt idx="212">
                  <c:v>41232</c:v>
                </c:pt>
                <c:pt idx="213">
                  <c:v>41233</c:v>
                </c:pt>
                <c:pt idx="214">
                  <c:v>41234</c:v>
                </c:pt>
                <c:pt idx="215">
                  <c:v>41235</c:v>
                </c:pt>
                <c:pt idx="216">
                  <c:v>41236</c:v>
                </c:pt>
                <c:pt idx="217">
                  <c:v>41239</c:v>
                </c:pt>
                <c:pt idx="218">
                  <c:v>41240</c:v>
                </c:pt>
                <c:pt idx="219">
                  <c:v>41241</c:v>
                </c:pt>
                <c:pt idx="220">
                  <c:v>41242</c:v>
                </c:pt>
                <c:pt idx="221">
                  <c:v>41243</c:v>
                </c:pt>
                <c:pt idx="222">
                  <c:v>41246</c:v>
                </c:pt>
                <c:pt idx="223">
                  <c:v>41247</c:v>
                </c:pt>
                <c:pt idx="224">
                  <c:v>41248</c:v>
                </c:pt>
                <c:pt idx="225">
                  <c:v>41249</c:v>
                </c:pt>
                <c:pt idx="226">
                  <c:v>41250</c:v>
                </c:pt>
                <c:pt idx="227">
                  <c:v>41253</c:v>
                </c:pt>
                <c:pt idx="228">
                  <c:v>41254</c:v>
                </c:pt>
                <c:pt idx="229">
                  <c:v>41255</c:v>
                </c:pt>
                <c:pt idx="230">
                  <c:v>41256</c:v>
                </c:pt>
                <c:pt idx="231">
                  <c:v>41257</c:v>
                </c:pt>
                <c:pt idx="232">
                  <c:v>41260</c:v>
                </c:pt>
                <c:pt idx="233">
                  <c:v>41261</c:v>
                </c:pt>
                <c:pt idx="234">
                  <c:v>41262</c:v>
                </c:pt>
                <c:pt idx="235">
                  <c:v>41263</c:v>
                </c:pt>
                <c:pt idx="236">
                  <c:v>41264</c:v>
                </c:pt>
                <c:pt idx="237">
                  <c:v>41267</c:v>
                </c:pt>
                <c:pt idx="238">
                  <c:v>41268</c:v>
                </c:pt>
                <c:pt idx="239">
                  <c:v>41269</c:v>
                </c:pt>
                <c:pt idx="240">
                  <c:v>41270</c:v>
                </c:pt>
                <c:pt idx="241">
                  <c:v>41271</c:v>
                </c:pt>
                <c:pt idx="242">
                  <c:v>41274</c:v>
                </c:pt>
              </c:numCache>
            </c:numRef>
          </c:cat>
          <c:val>
            <c:numRef>
              <c:f>'2012'!$P$7:$P$249</c:f>
              <c:numCache>
                <c:formatCode>General</c:formatCode>
                <c:ptCount val="243"/>
                <c:pt idx="0">
                  <c:v>14.880000000000109</c:v>
                </c:pt>
                <c:pt idx="1">
                  <c:v>14.406999999999925</c:v>
                </c:pt>
                <c:pt idx="2">
                  <c:v>12.642000000000053</c:v>
                </c:pt>
                <c:pt idx="3">
                  <c:v>17.945999999999913</c:v>
                </c:pt>
                <c:pt idx="4">
                  <c:v>16.256000000000085</c:v>
                </c:pt>
                <c:pt idx="5">
                  <c:v>16.736000000000104</c:v>
                </c:pt>
                <c:pt idx="6">
                  <c:v>15.548000000000002</c:v>
                </c:pt>
                <c:pt idx="7">
                  <c:v>14.086999999999989</c:v>
                </c:pt>
                <c:pt idx="8">
                  <c:v>15.006000000000085</c:v>
                </c:pt>
                <c:pt idx="9">
                  <c:v>20.394000000000005</c:v>
                </c:pt>
                <c:pt idx="10">
                  <c:v>14.300999999999931</c:v>
                </c:pt>
                <c:pt idx="11">
                  <c:v>17.479000000000042</c:v>
                </c:pt>
                <c:pt idx="12">
                  <c:v>18.909000000000106</c:v>
                </c:pt>
                <c:pt idx="13">
                  <c:v>19.182000000000016</c:v>
                </c:pt>
                <c:pt idx="14">
                  <c:v>13.291999999999916</c:v>
                </c:pt>
                <c:pt idx="15">
                  <c:v>14.316000000000031</c:v>
                </c:pt>
                <c:pt idx="16">
                  <c:v>15.058999999999969</c:v>
                </c:pt>
                <c:pt idx="17">
                  <c:v>12.807999999999993</c:v>
                </c:pt>
                <c:pt idx="18">
                  <c:v>17.182000000000016</c:v>
                </c:pt>
                <c:pt idx="19">
                  <c:v>13.976000000000113</c:v>
                </c:pt>
                <c:pt idx="20">
                  <c:v>16.941000000000031</c:v>
                </c:pt>
                <c:pt idx="21">
                  <c:v>13.90300000000002</c:v>
                </c:pt>
                <c:pt idx="22">
                  <c:v>14.682999999999993</c:v>
                </c:pt>
                <c:pt idx="23">
                  <c:v>13.461000000000013</c:v>
                </c:pt>
                <c:pt idx="24">
                  <c:v>13.016000000000076</c:v>
                </c:pt>
                <c:pt idx="25">
                  <c:v>13.830999999999904</c:v>
                </c:pt>
                <c:pt idx="26">
                  <c:v>13.123000000000047</c:v>
                </c:pt>
                <c:pt idx="27">
                  <c:v>14.347999999999956</c:v>
                </c:pt>
                <c:pt idx="28">
                  <c:v>14.587999999999965</c:v>
                </c:pt>
                <c:pt idx="29">
                  <c:v>13.059999999999945</c:v>
                </c:pt>
                <c:pt idx="30">
                  <c:v>12.740000000000009</c:v>
                </c:pt>
                <c:pt idx="31">
                  <c:v>12.355999999999995</c:v>
                </c:pt>
                <c:pt idx="32">
                  <c:v>14.284000000000106</c:v>
                </c:pt>
                <c:pt idx="33">
                  <c:v>15.592000000000098</c:v>
                </c:pt>
                <c:pt idx="34">
                  <c:v>15.944999999999936</c:v>
                </c:pt>
                <c:pt idx="35">
                  <c:v>13.230999999999995</c:v>
                </c:pt>
                <c:pt idx="36">
                  <c:v>15.721000000000004</c:v>
                </c:pt>
                <c:pt idx="37">
                  <c:v>12.152000000000044</c:v>
                </c:pt>
                <c:pt idx="38">
                  <c:v>16.061999999999898</c:v>
                </c:pt>
                <c:pt idx="39">
                  <c:v>14.736000000000104</c:v>
                </c:pt>
                <c:pt idx="40">
                  <c:v>13.636999999999944</c:v>
                </c:pt>
                <c:pt idx="41">
                  <c:v>11.900000000000091</c:v>
                </c:pt>
                <c:pt idx="42">
                  <c:v>11.513999999999896</c:v>
                </c:pt>
                <c:pt idx="43">
                  <c:v>11.063000000000102</c:v>
                </c:pt>
                <c:pt idx="44">
                  <c:v>11.798999999999978</c:v>
                </c:pt>
                <c:pt idx="45">
                  <c:v>15.593000000000075</c:v>
                </c:pt>
                <c:pt idx="46">
                  <c:v>16.523999999999887</c:v>
                </c:pt>
                <c:pt idx="47">
                  <c:v>9.9239999999999782</c:v>
                </c:pt>
                <c:pt idx="48">
                  <c:v>12.019000000000005</c:v>
                </c:pt>
                <c:pt idx="49">
                  <c:v>10.275000000000091</c:v>
                </c:pt>
                <c:pt idx="50">
                  <c:v>12.375999999999976</c:v>
                </c:pt>
                <c:pt idx="51">
                  <c:v>13.664999999999964</c:v>
                </c:pt>
                <c:pt idx="52">
                  <c:v>11.08400000000006</c:v>
                </c:pt>
                <c:pt idx="53">
                  <c:v>13.11200000000008</c:v>
                </c:pt>
                <c:pt idx="54">
                  <c:v>13.815000000000055</c:v>
                </c:pt>
                <c:pt idx="55">
                  <c:v>16.146999999999935</c:v>
                </c:pt>
                <c:pt idx="56">
                  <c:v>15.910000000000082</c:v>
                </c:pt>
                <c:pt idx="57">
                  <c:v>13.366999999999962</c:v>
                </c:pt>
                <c:pt idx="58">
                  <c:v>9.7170000000000982</c:v>
                </c:pt>
                <c:pt idx="59">
                  <c:v>11.488000000000056</c:v>
                </c:pt>
                <c:pt idx="60">
                  <c:v>13.574000000000069</c:v>
                </c:pt>
                <c:pt idx="61">
                  <c:v>10.759999999999991</c:v>
                </c:pt>
                <c:pt idx="62">
                  <c:v>10.405999999999949</c:v>
                </c:pt>
                <c:pt idx="63">
                  <c:v>12.053000000000111</c:v>
                </c:pt>
                <c:pt idx="64">
                  <c:v>11.932000000000016</c:v>
                </c:pt>
                <c:pt idx="65">
                  <c:v>9.3209999999999127</c:v>
                </c:pt>
                <c:pt idx="66">
                  <c:v>10.599999999999909</c:v>
                </c:pt>
                <c:pt idx="67">
                  <c:v>10.373000000000047</c:v>
                </c:pt>
                <c:pt idx="68">
                  <c:v>7.6179999999999382</c:v>
                </c:pt>
                <c:pt idx="69">
                  <c:v>10.117999999999938</c:v>
                </c:pt>
                <c:pt idx="70">
                  <c:v>12.093000000000075</c:v>
                </c:pt>
                <c:pt idx="71">
                  <c:v>10.141000000000076</c:v>
                </c:pt>
                <c:pt idx="72">
                  <c:v>8.7829999999999018</c:v>
                </c:pt>
                <c:pt idx="73">
                  <c:v>10.794000000000096</c:v>
                </c:pt>
                <c:pt idx="74">
                  <c:v>12.458000000000084</c:v>
                </c:pt>
                <c:pt idx="75">
                  <c:v>14.244999999999891</c:v>
                </c:pt>
                <c:pt idx="76">
                  <c:v>12.704999999999927</c:v>
                </c:pt>
                <c:pt idx="77">
                  <c:v>9.3420000000000982</c:v>
                </c:pt>
                <c:pt idx="78">
                  <c:v>10.381000000000085</c:v>
                </c:pt>
                <c:pt idx="79">
                  <c:v>9.5989999999999327</c:v>
                </c:pt>
                <c:pt idx="80">
                  <c:v>11.867999999999938</c:v>
                </c:pt>
                <c:pt idx="81">
                  <c:v>11.393000000000029</c:v>
                </c:pt>
                <c:pt idx="82">
                  <c:v>13.268000000000029</c:v>
                </c:pt>
                <c:pt idx="83">
                  <c:v>13.497000000000071</c:v>
                </c:pt>
                <c:pt idx="84">
                  <c:v>9.9359999999999218</c:v>
                </c:pt>
                <c:pt idx="85">
                  <c:v>0.75700000000006185</c:v>
                </c:pt>
                <c:pt idx="86">
                  <c:v>1.8900000000001</c:v>
                </c:pt>
                <c:pt idx="87">
                  <c:v>2.428000000000111</c:v>
                </c:pt>
                <c:pt idx="88">
                  <c:v>1.0570000000000164</c:v>
                </c:pt>
                <c:pt idx="89">
                  <c:v>2.5889999999999418</c:v>
                </c:pt>
                <c:pt idx="90">
                  <c:v>1.5340000000001055</c:v>
                </c:pt>
                <c:pt idx="91">
                  <c:v>3.5660000000000309</c:v>
                </c:pt>
                <c:pt idx="92">
                  <c:v>0.62400000000002365</c:v>
                </c:pt>
                <c:pt idx="93">
                  <c:v>2.0869999999999891</c:v>
                </c:pt>
                <c:pt idx="94">
                  <c:v>4.5709999999999127</c:v>
                </c:pt>
                <c:pt idx="95">
                  <c:v>-1.3849999999999909</c:v>
                </c:pt>
                <c:pt idx="96">
                  <c:v>3.4069999999999254</c:v>
                </c:pt>
                <c:pt idx="97">
                  <c:v>3.4729999999999563</c:v>
                </c:pt>
                <c:pt idx="98">
                  <c:v>6.0450000000000728</c:v>
                </c:pt>
                <c:pt idx="99">
                  <c:v>3.2999999999999545</c:v>
                </c:pt>
                <c:pt idx="100">
                  <c:v>3.4249999999999545</c:v>
                </c:pt>
                <c:pt idx="101">
                  <c:v>8.2339999999999236</c:v>
                </c:pt>
                <c:pt idx="102">
                  <c:v>10.413000000000011</c:v>
                </c:pt>
                <c:pt idx="103">
                  <c:v>11.969000000000051</c:v>
                </c:pt>
                <c:pt idx="104">
                  <c:v>11.546000000000049</c:v>
                </c:pt>
                <c:pt idx="105">
                  <c:v>11.577999999999975</c:v>
                </c:pt>
                <c:pt idx="106">
                  <c:v>16.699000000000069</c:v>
                </c:pt>
                <c:pt idx="107">
                  <c:v>20.508000000000038</c:v>
                </c:pt>
                <c:pt idx="108">
                  <c:v>14.756000000000085</c:v>
                </c:pt>
                <c:pt idx="109">
                  <c:v>18.118999999999915</c:v>
                </c:pt>
                <c:pt idx="110">
                  <c:v>22.368999999999915</c:v>
                </c:pt>
                <c:pt idx="111">
                  <c:v>21.663999999999987</c:v>
                </c:pt>
                <c:pt idx="112">
                  <c:v>18.432999999999993</c:v>
                </c:pt>
                <c:pt idx="113">
                  <c:v>28.500999999999976</c:v>
                </c:pt>
                <c:pt idx="114">
                  <c:v>27.969000000000051</c:v>
                </c:pt>
                <c:pt idx="115">
                  <c:v>31.615999999999985</c:v>
                </c:pt>
                <c:pt idx="116">
                  <c:v>26.144000000000005</c:v>
                </c:pt>
                <c:pt idx="117">
                  <c:v>25.832000000000107</c:v>
                </c:pt>
                <c:pt idx="118">
                  <c:v>26.587999999999965</c:v>
                </c:pt>
                <c:pt idx="119">
                  <c:v>25.063000000000102</c:v>
                </c:pt>
                <c:pt idx="120">
                  <c:v>28.644000000000005</c:v>
                </c:pt>
                <c:pt idx="121">
                  <c:v>29.421000000000049</c:v>
                </c:pt>
                <c:pt idx="122">
                  <c:v>30.978000000000065</c:v>
                </c:pt>
                <c:pt idx="123">
                  <c:v>32.576000000000022</c:v>
                </c:pt>
                <c:pt idx="124">
                  <c:v>30.748000000000047</c:v>
                </c:pt>
                <c:pt idx="125">
                  <c:v>31.950000000000045</c:v>
                </c:pt>
                <c:pt idx="126">
                  <c:v>30.980999999999995</c:v>
                </c:pt>
                <c:pt idx="127">
                  <c:v>35.376999999999953</c:v>
                </c:pt>
                <c:pt idx="128">
                  <c:v>31.294000000000096</c:v>
                </c:pt>
                <c:pt idx="129">
                  <c:v>30.134999999999991</c:v>
                </c:pt>
                <c:pt idx="130">
                  <c:v>31.731999999999971</c:v>
                </c:pt>
                <c:pt idx="131">
                  <c:v>34.700000000000045</c:v>
                </c:pt>
                <c:pt idx="132">
                  <c:v>34.934999999999945</c:v>
                </c:pt>
                <c:pt idx="133">
                  <c:v>33.048000000000002</c:v>
                </c:pt>
                <c:pt idx="134">
                  <c:v>34.04099999999994</c:v>
                </c:pt>
                <c:pt idx="135">
                  <c:v>35.536000000000058</c:v>
                </c:pt>
                <c:pt idx="136">
                  <c:v>36.690000000000055</c:v>
                </c:pt>
                <c:pt idx="137">
                  <c:v>38.364000000000033</c:v>
                </c:pt>
                <c:pt idx="138">
                  <c:v>38.115000000000009</c:v>
                </c:pt>
                <c:pt idx="139">
                  <c:v>33.384000000000015</c:v>
                </c:pt>
                <c:pt idx="140">
                  <c:v>38.446999999999889</c:v>
                </c:pt>
                <c:pt idx="141">
                  <c:v>36.401000000000067</c:v>
                </c:pt>
                <c:pt idx="142">
                  <c:v>33.628999999999905</c:v>
                </c:pt>
                <c:pt idx="143">
                  <c:v>34.088999999999942</c:v>
                </c:pt>
                <c:pt idx="144">
                  <c:v>35.231999999999971</c:v>
                </c:pt>
                <c:pt idx="145">
                  <c:v>36.046000000000049</c:v>
                </c:pt>
                <c:pt idx="146">
                  <c:v>36.825000000000045</c:v>
                </c:pt>
                <c:pt idx="147">
                  <c:v>38.999000000000024</c:v>
                </c:pt>
                <c:pt idx="148">
                  <c:v>33.856999999999971</c:v>
                </c:pt>
                <c:pt idx="149">
                  <c:v>35.586999999999989</c:v>
                </c:pt>
                <c:pt idx="150">
                  <c:v>37.723999999999933</c:v>
                </c:pt>
                <c:pt idx="151">
                  <c:v>36.997000000000071</c:v>
                </c:pt>
                <c:pt idx="152">
                  <c:v>33.805000000000064</c:v>
                </c:pt>
                <c:pt idx="153">
                  <c:v>35.5</c:v>
                </c:pt>
                <c:pt idx="154">
                  <c:v>33.66599999999994</c:v>
                </c:pt>
                <c:pt idx="155">
                  <c:v>35.425999999999931</c:v>
                </c:pt>
                <c:pt idx="156">
                  <c:v>36.888999999999896</c:v>
                </c:pt>
                <c:pt idx="157">
                  <c:v>35.835000000000036</c:v>
                </c:pt>
                <c:pt idx="158">
                  <c:v>34.559999999999945</c:v>
                </c:pt>
                <c:pt idx="159">
                  <c:v>35.59699999999998</c:v>
                </c:pt>
                <c:pt idx="160">
                  <c:v>31.713999999999942</c:v>
                </c:pt>
                <c:pt idx="161">
                  <c:v>40.800999999999931</c:v>
                </c:pt>
                <c:pt idx="162">
                  <c:v>36.920000000000073</c:v>
                </c:pt>
                <c:pt idx="163">
                  <c:v>35.958000000000084</c:v>
                </c:pt>
                <c:pt idx="164">
                  <c:v>35.469000000000051</c:v>
                </c:pt>
                <c:pt idx="165">
                  <c:v>36.028999999999996</c:v>
                </c:pt>
                <c:pt idx="166">
                  <c:v>41.787000000000035</c:v>
                </c:pt>
                <c:pt idx="167">
                  <c:v>39.972999999999956</c:v>
                </c:pt>
                <c:pt idx="168">
                  <c:v>41.926999999999907</c:v>
                </c:pt>
                <c:pt idx="169">
                  <c:v>40.010999999999967</c:v>
                </c:pt>
                <c:pt idx="170">
                  <c:v>39.839999999999918</c:v>
                </c:pt>
                <c:pt idx="171">
                  <c:v>37.299999999999955</c:v>
                </c:pt>
                <c:pt idx="172">
                  <c:v>40.904999999999973</c:v>
                </c:pt>
                <c:pt idx="173">
                  <c:v>40.018000000000029</c:v>
                </c:pt>
                <c:pt idx="174">
                  <c:v>36.93100000000004</c:v>
                </c:pt>
                <c:pt idx="175">
                  <c:v>39.044000000000096</c:v>
                </c:pt>
                <c:pt idx="176">
                  <c:v>38.036000000000058</c:v>
                </c:pt>
                <c:pt idx="177">
                  <c:v>36.027000000000044</c:v>
                </c:pt>
                <c:pt idx="178">
                  <c:v>37.298999999999978</c:v>
                </c:pt>
                <c:pt idx="179">
                  <c:v>37.8599999999999</c:v>
                </c:pt>
                <c:pt idx="180">
                  <c:v>33.044000000000096</c:v>
                </c:pt>
                <c:pt idx="181">
                  <c:v>38.907999999999902</c:v>
                </c:pt>
                <c:pt idx="182">
                  <c:v>38.855999999999995</c:v>
                </c:pt>
                <c:pt idx="183">
                  <c:v>38.343000000000075</c:v>
                </c:pt>
                <c:pt idx="184">
                  <c:v>37.672000000000025</c:v>
                </c:pt>
                <c:pt idx="185">
                  <c:v>39.252999999999929</c:v>
                </c:pt>
                <c:pt idx="186">
                  <c:v>36.340999999999894</c:v>
                </c:pt>
                <c:pt idx="187">
                  <c:v>37.045000000000073</c:v>
                </c:pt>
                <c:pt idx="188">
                  <c:v>36.86200000000008</c:v>
                </c:pt>
                <c:pt idx="189">
                  <c:v>38.336000000000013</c:v>
                </c:pt>
                <c:pt idx="190">
                  <c:v>38.333000000000084</c:v>
                </c:pt>
                <c:pt idx="191">
                  <c:v>39.2349999999999</c:v>
                </c:pt>
                <c:pt idx="192">
                  <c:v>39.657999999999902</c:v>
                </c:pt>
                <c:pt idx="193">
                  <c:v>40.190000000000055</c:v>
                </c:pt>
                <c:pt idx="194">
                  <c:v>39.358999999999924</c:v>
                </c:pt>
                <c:pt idx="195">
                  <c:v>38.053000000000111</c:v>
                </c:pt>
                <c:pt idx="196">
                  <c:v>34.303000000000111</c:v>
                </c:pt>
                <c:pt idx="197">
                  <c:v>35.474999999999909</c:v>
                </c:pt>
                <c:pt idx="198">
                  <c:v>34.679000000000087</c:v>
                </c:pt>
                <c:pt idx="199">
                  <c:v>37.948000000000093</c:v>
                </c:pt>
                <c:pt idx="200">
                  <c:v>37.268000000000029</c:v>
                </c:pt>
                <c:pt idx="201">
                  <c:v>37.393000000000029</c:v>
                </c:pt>
                <c:pt idx="202">
                  <c:v>35.29099999999994</c:v>
                </c:pt>
                <c:pt idx="203">
                  <c:v>35.260999999999967</c:v>
                </c:pt>
                <c:pt idx="204">
                  <c:v>37.16599999999994</c:v>
                </c:pt>
                <c:pt idx="205">
                  <c:v>37.384999999999991</c:v>
                </c:pt>
                <c:pt idx="206">
                  <c:v>35.147999999999911</c:v>
                </c:pt>
                <c:pt idx="207">
                  <c:v>35.122000000000071</c:v>
                </c:pt>
                <c:pt idx="208">
                  <c:v>1.7409999999999854</c:v>
                </c:pt>
                <c:pt idx="209">
                  <c:v>1.0540000000000873</c:v>
                </c:pt>
                <c:pt idx="210">
                  <c:v>0.30199999999990723</c:v>
                </c:pt>
                <c:pt idx="211">
                  <c:v>-1.5579999999999927</c:v>
                </c:pt>
                <c:pt idx="212">
                  <c:v>-2.8910000000000764</c:v>
                </c:pt>
                <c:pt idx="213">
                  <c:v>-0.48800000000005639</c:v>
                </c:pt>
                <c:pt idx="214">
                  <c:v>-1.9739999999999327</c:v>
                </c:pt>
                <c:pt idx="215">
                  <c:v>1.2460000000000946</c:v>
                </c:pt>
                <c:pt idx="216">
                  <c:v>-2.7529999999999291</c:v>
                </c:pt>
                <c:pt idx="217">
                  <c:v>-1.1980000000000928</c:v>
                </c:pt>
                <c:pt idx="218">
                  <c:v>7.999999999992724E-2</c:v>
                </c:pt>
                <c:pt idx="219">
                  <c:v>-7.4000000000069122E-2</c:v>
                </c:pt>
                <c:pt idx="220">
                  <c:v>3.0789999999999509</c:v>
                </c:pt>
                <c:pt idx="221">
                  <c:v>-3.7590000000000146</c:v>
                </c:pt>
                <c:pt idx="222">
                  <c:v>0.82400000000006912</c:v>
                </c:pt>
                <c:pt idx="223">
                  <c:v>1.0460000000000491</c:v>
                </c:pt>
                <c:pt idx="224">
                  <c:v>-2.7360000000001037</c:v>
                </c:pt>
                <c:pt idx="225">
                  <c:v>-1.4149999999999636</c:v>
                </c:pt>
                <c:pt idx="226">
                  <c:v>-1.9190000000000964</c:v>
                </c:pt>
                <c:pt idx="227">
                  <c:v>-3.2840000000001055</c:v>
                </c:pt>
                <c:pt idx="228">
                  <c:v>-1.0090000000000146</c:v>
                </c:pt>
                <c:pt idx="229">
                  <c:v>-0.12799999999992906</c:v>
                </c:pt>
                <c:pt idx="230">
                  <c:v>2.3740000000000236</c:v>
                </c:pt>
                <c:pt idx="231">
                  <c:v>-3.0609999999999218</c:v>
                </c:pt>
                <c:pt idx="232">
                  <c:v>-2.8520000000000891</c:v>
                </c:pt>
                <c:pt idx="233">
                  <c:v>-3.8540000000000418</c:v>
                </c:pt>
                <c:pt idx="234">
                  <c:v>-4.0180000000000291</c:v>
                </c:pt>
                <c:pt idx="235">
                  <c:v>-3.9359999999999218</c:v>
                </c:pt>
                <c:pt idx="236">
                  <c:v>-2.9890000000000327</c:v>
                </c:pt>
                <c:pt idx="237">
                  <c:v>0.56199999999989814</c:v>
                </c:pt>
                <c:pt idx="238">
                  <c:v>-5.8820000000000618</c:v>
                </c:pt>
                <c:pt idx="239">
                  <c:v>-1.5640000000000782</c:v>
                </c:pt>
                <c:pt idx="240">
                  <c:v>-0.77899999999999636</c:v>
                </c:pt>
                <c:pt idx="241">
                  <c:v>-3.8520000000000891</c:v>
                </c:pt>
                <c:pt idx="242">
                  <c:v>-3.6800000000000637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38528"/>
        <c:axId val="438836544"/>
      </c:lineChart>
      <c:dateAx>
        <c:axId val="40923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8836544"/>
        <c:crosses val="autoZero"/>
        <c:auto val="1"/>
        <c:lblOffset val="100"/>
        <c:baseTimeUnit val="days"/>
        <c:majorUnit val="10"/>
        <c:majorTimeUnit val="days"/>
      </c:dateAx>
      <c:valAx>
        <c:axId val="4388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2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285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246</xdr:row>
      <xdr:rowOff>138111</xdr:rowOff>
    </xdr:from>
    <xdr:to>
      <xdr:col>12</xdr:col>
      <xdr:colOff>0</xdr:colOff>
      <xdr:row>278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252</xdr:row>
      <xdr:rowOff>80961</xdr:rowOff>
    </xdr:from>
    <xdr:to>
      <xdr:col>12</xdr:col>
      <xdr:colOff>200025</xdr:colOff>
      <xdr:row>284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workbookViewId="0">
      <selection activeCell="C7" sqref="C7"/>
    </sheetView>
  </sheetViews>
  <sheetFormatPr defaultRowHeight="13.5" x14ac:dyDescent="0.15"/>
  <cols>
    <col min="2" max="2" width="11.625" bestFit="1" customWidth="1"/>
    <col min="8" max="8" width="12.375" customWidth="1"/>
    <col min="9" max="9" width="11.25" customWidth="1"/>
    <col min="10" max="10" width="10.5" bestFit="1" customWidth="1"/>
    <col min="14" max="14" width="12.375" style="1" customWidth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t="s">
        <v>8</v>
      </c>
    </row>
    <row r="5" spans="2:16" x14ac:dyDescent="0.15">
      <c r="B5" s="2" t="s">
        <v>4</v>
      </c>
      <c r="C5" s="2" t="s">
        <v>5</v>
      </c>
      <c r="D5" s="2" t="s">
        <v>6</v>
      </c>
      <c r="H5" s="2" t="s">
        <v>4</v>
      </c>
      <c r="I5" s="2" t="s">
        <v>5</v>
      </c>
      <c r="J5" s="2" t="s">
        <v>6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3</v>
      </c>
      <c r="C6" s="2" t="s">
        <v>1</v>
      </c>
      <c r="D6" s="2" t="s">
        <v>2</v>
      </c>
      <c r="H6" s="2" t="s">
        <v>3</v>
      </c>
      <c r="I6" s="2" t="s">
        <v>1</v>
      </c>
      <c r="J6" s="2" t="s">
        <v>2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42738</v>
      </c>
      <c r="C7" s="4">
        <f>[1]!WSD(C4,C6:D6,"2017-01-02","2017-12-29","TradingCalendar=SSE","Currency=CNY","rptType=1","ShowParams=Y","cols=2;rows=244")</f>
        <v>2.2850000000000001</v>
      </c>
      <c r="D7" s="4">
        <v>2.3069999999999999</v>
      </c>
      <c r="H7" s="3">
        <v>42738</v>
      </c>
      <c r="I7" s="4">
        <f>[1]!WSD(I4,I6:J6,"2017-01-02","2017-12-29","TradingCalendar=SSE","rptType=1","ShowParams=Y","cols=2;rows=244")</f>
        <v>2285.2728999999999</v>
      </c>
      <c r="J7" s="4">
        <v>2307.8917000000001</v>
      </c>
      <c r="N7" s="3">
        <v>42738</v>
      </c>
      <c r="O7">
        <f>C7*1000-I7</f>
        <v>-0.27289999999993597</v>
      </c>
      <c r="P7">
        <f>D7*1000-J7</f>
        <v>-0.89170000000012806</v>
      </c>
    </row>
    <row r="8" spans="2:16" x14ac:dyDescent="0.15">
      <c r="B8" s="3">
        <v>42739</v>
      </c>
      <c r="C8" s="4">
        <v>2.3039999999999998</v>
      </c>
      <c r="D8" s="4">
        <v>2.3250000000000002</v>
      </c>
      <c r="H8" s="3">
        <v>42739</v>
      </c>
      <c r="I8" s="4">
        <v>2305.9117000000001</v>
      </c>
      <c r="J8" s="4">
        <v>2322.2058999999999</v>
      </c>
      <c r="N8" s="3">
        <v>42739</v>
      </c>
      <c r="O8" s="1">
        <f t="shared" ref="O8:O71" si="0">C8*1000-I8</f>
        <v>-1.9117000000001099</v>
      </c>
      <c r="P8" s="1">
        <f t="shared" ref="P8:P71" si="1">D8*1000-J8</f>
        <v>2.7941000000000713</v>
      </c>
    </row>
    <row r="9" spans="2:16" x14ac:dyDescent="0.15">
      <c r="B9" s="3">
        <v>42740</v>
      </c>
      <c r="C9" s="4">
        <v>2.323</v>
      </c>
      <c r="D9" s="4">
        <v>2.3220000000000001</v>
      </c>
      <c r="H9" s="3">
        <v>42740</v>
      </c>
      <c r="I9" s="4">
        <v>2322.4238999999998</v>
      </c>
      <c r="J9" s="4">
        <v>2322.6842999999999</v>
      </c>
      <c r="N9" s="3">
        <v>42740</v>
      </c>
      <c r="O9" s="1">
        <f t="shared" si="0"/>
        <v>0.5761000000002241</v>
      </c>
      <c r="P9" s="1">
        <f t="shared" si="1"/>
        <v>-0.68429999999989377</v>
      </c>
    </row>
    <row r="10" spans="2:16" x14ac:dyDescent="0.15">
      <c r="B10" s="3">
        <v>42741</v>
      </c>
      <c r="C10" s="4">
        <v>2.3220000000000001</v>
      </c>
      <c r="D10" s="4">
        <v>2.3140000000000001</v>
      </c>
      <c r="H10" s="3">
        <v>42741</v>
      </c>
      <c r="I10" s="4">
        <v>2323.0064000000002</v>
      </c>
      <c r="J10" s="4">
        <v>2308.9362999999998</v>
      </c>
      <c r="N10" s="3">
        <v>42741</v>
      </c>
      <c r="O10" s="1">
        <f t="shared" si="0"/>
        <v>-1.0064000000002125</v>
      </c>
      <c r="P10" s="1">
        <f t="shared" si="1"/>
        <v>5.0637000000001535</v>
      </c>
    </row>
    <row r="11" spans="2:16" x14ac:dyDescent="0.15">
      <c r="B11" s="3">
        <v>42744</v>
      </c>
      <c r="C11" s="4">
        <v>2.3119999999999998</v>
      </c>
      <c r="D11" s="4">
        <v>2.319</v>
      </c>
      <c r="H11" s="3">
        <v>42744</v>
      </c>
      <c r="I11" s="4">
        <v>2308.4423000000002</v>
      </c>
      <c r="J11" s="4">
        <v>2318.3364999999999</v>
      </c>
      <c r="N11" s="3">
        <v>42744</v>
      </c>
      <c r="O11" s="1">
        <f t="shared" si="0"/>
        <v>3.5576999999998407</v>
      </c>
      <c r="P11" s="1">
        <f t="shared" si="1"/>
        <v>0.66350000000011278</v>
      </c>
    </row>
    <row r="12" spans="2:16" x14ac:dyDescent="0.15">
      <c r="B12" s="3">
        <v>42745</v>
      </c>
      <c r="C12" s="4">
        <v>2.3149999999999999</v>
      </c>
      <c r="D12" s="4">
        <v>2.3130000000000002</v>
      </c>
      <c r="H12" s="3">
        <v>42745</v>
      </c>
      <c r="I12" s="4">
        <v>2316.1574000000001</v>
      </c>
      <c r="J12" s="4">
        <v>2312.5985000000001</v>
      </c>
      <c r="N12" s="3">
        <v>42745</v>
      </c>
      <c r="O12" s="1">
        <f t="shared" si="0"/>
        <v>-1.1574000000000524</v>
      </c>
      <c r="P12" s="1">
        <f t="shared" si="1"/>
        <v>0.40149999999994179</v>
      </c>
    </row>
    <row r="13" spans="2:16" x14ac:dyDescent="0.15">
      <c r="B13" s="3">
        <v>42746</v>
      </c>
      <c r="C13" s="4">
        <v>2.3140000000000001</v>
      </c>
      <c r="D13" s="4">
        <v>2.3029999999999999</v>
      </c>
      <c r="H13" s="3">
        <v>42746</v>
      </c>
      <c r="I13" s="4">
        <v>2311.9196999999999</v>
      </c>
      <c r="J13" s="4">
        <v>2300.4749000000002</v>
      </c>
      <c r="N13" s="3">
        <v>42746</v>
      </c>
      <c r="O13" s="1">
        <f t="shared" si="0"/>
        <v>2.0803000000000793</v>
      </c>
      <c r="P13" s="1">
        <f t="shared" si="1"/>
        <v>2.5250999999998385</v>
      </c>
    </row>
    <row r="14" spans="2:16" x14ac:dyDescent="0.15">
      <c r="B14" s="3">
        <v>42747</v>
      </c>
      <c r="C14" s="4">
        <v>2.3010000000000002</v>
      </c>
      <c r="D14" s="4">
        <v>2.2959999999999998</v>
      </c>
      <c r="H14" s="3">
        <v>42747</v>
      </c>
      <c r="I14" s="4">
        <v>2299.4895999999999</v>
      </c>
      <c r="J14" s="4">
        <v>2295.4032999999999</v>
      </c>
      <c r="N14" s="3">
        <v>42747</v>
      </c>
      <c r="O14" s="1">
        <f t="shared" si="0"/>
        <v>1.5104000000001179</v>
      </c>
      <c r="P14" s="1">
        <f t="shared" si="1"/>
        <v>0.5967000000000553</v>
      </c>
    </row>
    <row r="15" spans="2:16" x14ac:dyDescent="0.15">
      <c r="B15" s="3">
        <v>42748</v>
      </c>
      <c r="C15" s="4">
        <v>2.2949999999999999</v>
      </c>
      <c r="D15" s="4">
        <v>2.31</v>
      </c>
      <c r="H15" s="3">
        <v>42748</v>
      </c>
      <c r="I15" s="4">
        <v>2293.4652999999998</v>
      </c>
      <c r="J15" s="4">
        <v>2308.0551999999998</v>
      </c>
      <c r="N15" s="3">
        <v>42748</v>
      </c>
      <c r="O15" s="1">
        <f t="shared" si="0"/>
        <v>1.5347000000001572</v>
      </c>
      <c r="P15" s="1">
        <f t="shared" si="1"/>
        <v>1.9448000000002139</v>
      </c>
    </row>
    <row r="16" spans="2:16" x14ac:dyDescent="0.15">
      <c r="B16" s="3">
        <v>42751</v>
      </c>
      <c r="C16" s="4">
        <v>2.3079999999999998</v>
      </c>
      <c r="D16" s="4">
        <v>2.339</v>
      </c>
      <c r="H16" s="3">
        <v>42751</v>
      </c>
      <c r="I16" s="4">
        <v>2303.3177000000001</v>
      </c>
      <c r="J16" s="4">
        <v>2337.3944000000001</v>
      </c>
      <c r="N16" s="3">
        <v>42751</v>
      </c>
      <c r="O16" s="1">
        <f t="shared" si="0"/>
        <v>4.6822999999999411</v>
      </c>
      <c r="P16" s="1">
        <f t="shared" si="1"/>
        <v>1.6055999999998676</v>
      </c>
    </row>
    <row r="17" spans="2:16" x14ac:dyDescent="0.15">
      <c r="B17" s="3">
        <v>42752</v>
      </c>
      <c r="C17" s="4">
        <v>2.3290000000000002</v>
      </c>
      <c r="D17" s="4">
        <v>2.3290000000000002</v>
      </c>
      <c r="H17" s="3">
        <v>42752</v>
      </c>
      <c r="I17" s="4">
        <v>2326.0088999999998</v>
      </c>
      <c r="J17" s="4">
        <v>2329.5949999999998</v>
      </c>
      <c r="N17" s="3">
        <v>42752</v>
      </c>
      <c r="O17" s="1">
        <f t="shared" si="0"/>
        <v>2.9911000000001877</v>
      </c>
      <c r="P17" s="1">
        <f t="shared" si="1"/>
        <v>-0.59499999999979991</v>
      </c>
    </row>
    <row r="18" spans="2:16" x14ac:dyDescent="0.15">
      <c r="B18" s="3">
        <v>42753</v>
      </c>
      <c r="C18" s="4">
        <v>2.3279999999999998</v>
      </c>
      <c r="D18" s="4">
        <v>2.3439999999999999</v>
      </c>
      <c r="H18" s="3">
        <v>42753</v>
      </c>
      <c r="I18" s="4">
        <v>2330.1424000000002</v>
      </c>
      <c r="J18" s="4">
        <v>2342.7750999999998</v>
      </c>
      <c r="N18" s="3">
        <v>42753</v>
      </c>
      <c r="O18" s="1">
        <f t="shared" si="0"/>
        <v>-2.1424000000001797</v>
      </c>
      <c r="P18" s="1">
        <f t="shared" si="1"/>
        <v>1.2249000000001615</v>
      </c>
    </row>
    <row r="19" spans="2:16" x14ac:dyDescent="0.15">
      <c r="B19" s="3">
        <v>42754</v>
      </c>
      <c r="C19" s="4">
        <v>2.3410000000000002</v>
      </c>
      <c r="D19" s="4">
        <v>2.3340000000000001</v>
      </c>
      <c r="H19" s="3">
        <v>42754</v>
      </c>
      <c r="I19" s="4">
        <v>2335.6565000000001</v>
      </c>
      <c r="J19" s="4">
        <v>2334.9571999999998</v>
      </c>
      <c r="N19" s="3">
        <v>42754</v>
      </c>
      <c r="O19" s="1">
        <f t="shared" si="0"/>
        <v>5.3434999999999491</v>
      </c>
      <c r="P19" s="1">
        <f t="shared" si="1"/>
        <v>-0.95719999999982974</v>
      </c>
    </row>
    <row r="20" spans="2:16" x14ac:dyDescent="0.15">
      <c r="B20" s="3">
        <v>42755</v>
      </c>
      <c r="C20" s="4">
        <v>2.335</v>
      </c>
      <c r="D20" s="4">
        <v>2.3490000000000002</v>
      </c>
      <c r="H20" s="3">
        <v>42755</v>
      </c>
      <c r="I20" s="4">
        <v>2334.4870999999998</v>
      </c>
      <c r="J20" s="4">
        <v>2347.1828999999998</v>
      </c>
      <c r="N20" s="3">
        <v>42755</v>
      </c>
      <c r="O20" s="1">
        <f t="shared" si="0"/>
        <v>0.51290000000017244</v>
      </c>
      <c r="P20" s="1">
        <f t="shared" si="1"/>
        <v>1.8171000000002095</v>
      </c>
    </row>
    <row r="21" spans="2:16" x14ac:dyDescent="0.15">
      <c r="B21" s="3">
        <v>42758</v>
      </c>
      <c r="C21" s="4">
        <v>2.35</v>
      </c>
      <c r="D21" s="4">
        <v>2.3479999999999999</v>
      </c>
      <c r="H21" s="3">
        <v>42758</v>
      </c>
      <c r="I21" s="4">
        <v>2350.5468000000001</v>
      </c>
      <c r="J21" s="4">
        <v>2347.1046999999999</v>
      </c>
      <c r="N21" s="3">
        <v>42758</v>
      </c>
      <c r="O21" s="1">
        <f t="shared" si="0"/>
        <v>-0.54680000000007567</v>
      </c>
      <c r="P21" s="1">
        <f t="shared" si="1"/>
        <v>0.89530000000013388</v>
      </c>
    </row>
    <row r="22" spans="2:16" x14ac:dyDescent="0.15">
      <c r="B22" s="3">
        <v>42759</v>
      </c>
      <c r="C22" s="4">
        <v>2.3490000000000002</v>
      </c>
      <c r="D22" s="4">
        <v>2.3540000000000001</v>
      </c>
      <c r="H22" s="3">
        <v>42759</v>
      </c>
      <c r="I22" s="4">
        <v>2347.5023999999999</v>
      </c>
      <c r="J22" s="4">
        <v>2352.4241999999999</v>
      </c>
      <c r="N22" s="3">
        <v>42759</v>
      </c>
      <c r="O22" s="1">
        <f t="shared" si="0"/>
        <v>1.4976000000001477</v>
      </c>
      <c r="P22" s="1">
        <f t="shared" si="1"/>
        <v>1.575800000000072</v>
      </c>
    </row>
    <row r="23" spans="2:16" x14ac:dyDescent="0.15">
      <c r="B23" s="3">
        <v>42760</v>
      </c>
      <c r="C23" s="4">
        <v>2.351</v>
      </c>
      <c r="D23" s="4">
        <v>2.3570000000000002</v>
      </c>
      <c r="H23" s="3">
        <v>42760</v>
      </c>
      <c r="I23" s="4">
        <v>2349.5183999999999</v>
      </c>
      <c r="J23" s="4">
        <v>2358.6974</v>
      </c>
      <c r="N23" s="3">
        <v>42760</v>
      </c>
      <c r="O23" s="1">
        <f t="shared" si="0"/>
        <v>1.4816000000000713</v>
      </c>
      <c r="P23" s="1">
        <f t="shared" si="1"/>
        <v>-1.697400000000016</v>
      </c>
    </row>
    <row r="24" spans="2:16" x14ac:dyDescent="0.15">
      <c r="B24" s="3">
        <v>42761</v>
      </c>
      <c r="C24" s="4">
        <v>2.3610000000000002</v>
      </c>
      <c r="D24" s="4">
        <v>2.3660000000000001</v>
      </c>
      <c r="H24" s="3">
        <v>42761</v>
      </c>
      <c r="I24" s="4">
        <v>2359.4279999999999</v>
      </c>
      <c r="J24" s="4">
        <v>2364.0243999999998</v>
      </c>
      <c r="N24" s="3">
        <v>42761</v>
      </c>
      <c r="O24" s="1">
        <f t="shared" si="0"/>
        <v>1.5720000000001164</v>
      </c>
      <c r="P24" s="1">
        <f t="shared" si="1"/>
        <v>1.9756000000002132</v>
      </c>
    </row>
    <row r="25" spans="2:16" x14ac:dyDescent="0.15">
      <c r="B25" s="3">
        <v>42769</v>
      </c>
      <c r="C25" s="4">
        <v>2.367</v>
      </c>
      <c r="D25" s="4">
        <v>2.3420000000000001</v>
      </c>
      <c r="H25" s="3">
        <v>42769</v>
      </c>
      <c r="I25" s="4">
        <v>2367.5295999999998</v>
      </c>
      <c r="J25" s="4">
        <v>2339.9893999999999</v>
      </c>
      <c r="N25" s="3">
        <v>42769</v>
      </c>
      <c r="O25" s="1">
        <f t="shared" si="0"/>
        <v>-0.52959999999984575</v>
      </c>
      <c r="P25" s="1">
        <f t="shared" si="1"/>
        <v>2.0106000000000677</v>
      </c>
    </row>
    <row r="26" spans="2:16" x14ac:dyDescent="0.15">
      <c r="B26" s="3">
        <v>42772</v>
      </c>
      <c r="C26" s="4">
        <v>2.3450000000000002</v>
      </c>
      <c r="D26" s="4">
        <v>2.343</v>
      </c>
      <c r="H26" s="3">
        <v>42772</v>
      </c>
      <c r="I26" s="4">
        <v>2346.4438</v>
      </c>
      <c r="J26" s="4">
        <v>2343.9672999999998</v>
      </c>
      <c r="N26" s="3">
        <v>42772</v>
      </c>
      <c r="O26" s="1">
        <f t="shared" si="0"/>
        <v>-1.4438000000000102</v>
      </c>
      <c r="P26" s="1">
        <f t="shared" si="1"/>
        <v>-0.96729999999979555</v>
      </c>
    </row>
    <row r="27" spans="2:16" x14ac:dyDescent="0.15">
      <c r="B27" s="3">
        <v>42773</v>
      </c>
      <c r="C27" s="4">
        <v>2.343</v>
      </c>
      <c r="D27" s="4">
        <v>2.335</v>
      </c>
      <c r="H27" s="3">
        <v>42773</v>
      </c>
      <c r="I27" s="4">
        <v>2343.6583000000001</v>
      </c>
      <c r="J27" s="4">
        <v>2337.5346</v>
      </c>
      <c r="N27" s="3">
        <v>42773</v>
      </c>
      <c r="O27" s="1">
        <f t="shared" si="0"/>
        <v>-0.65830000000005384</v>
      </c>
      <c r="P27" s="1">
        <f t="shared" si="1"/>
        <v>-2.5345999999999549</v>
      </c>
    </row>
    <row r="28" spans="2:16" x14ac:dyDescent="0.15">
      <c r="B28" s="3">
        <v>42774</v>
      </c>
      <c r="C28" s="4">
        <v>2.335</v>
      </c>
      <c r="D28" s="4">
        <v>2.3479999999999999</v>
      </c>
      <c r="H28" s="3">
        <v>42774</v>
      </c>
      <c r="I28" s="4">
        <v>2334.6822000000002</v>
      </c>
      <c r="J28" s="4">
        <v>2346.4263000000001</v>
      </c>
      <c r="N28" s="3">
        <v>42774</v>
      </c>
      <c r="O28" s="1">
        <f t="shared" si="0"/>
        <v>0.31779999999980646</v>
      </c>
      <c r="P28" s="1">
        <f t="shared" si="1"/>
        <v>1.5736999999999171</v>
      </c>
    </row>
    <row r="29" spans="2:16" x14ac:dyDescent="0.15">
      <c r="B29" s="3">
        <v>42775</v>
      </c>
      <c r="C29" s="4">
        <v>2.3479999999999999</v>
      </c>
      <c r="D29" s="4">
        <v>2.3540000000000001</v>
      </c>
      <c r="H29" s="3">
        <v>42775</v>
      </c>
      <c r="I29" s="4">
        <v>2345.8404999999998</v>
      </c>
      <c r="J29" s="4">
        <v>2354.9009000000001</v>
      </c>
      <c r="N29" s="3">
        <v>42775</v>
      </c>
      <c r="O29" s="1">
        <f t="shared" si="0"/>
        <v>2.1595000000002074</v>
      </c>
      <c r="P29" s="1">
        <f t="shared" si="1"/>
        <v>-0.9009000000000924</v>
      </c>
    </row>
    <row r="30" spans="2:16" x14ac:dyDescent="0.15">
      <c r="B30" s="3">
        <v>42776</v>
      </c>
      <c r="C30" s="4">
        <v>2.3559999999999999</v>
      </c>
      <c r="D30" s="4">
        <v>2.3660000000000001</v>
      </c>
      <c r="H30" s="3">
        <v>42776</v>
      </c>
      <c r="I30" s="4">
        <v>2357.5884999999998</v>
      </c>
      <c r="J30" s="4">
        <v>2368.1833999999999</v>
      </c>
      <c r="N30" s="3">
        <v>42776</v>
      </c>
      <c r="O30" s="1">
        <f t="shared" si="0"/>
        <v>-1.5884999999998399</v>
      </c>
      <c r="P30" s="1">
        <f t="shared" si="1"/>
        <v>-2.1833999999998923</v>
      </c>
    </row>
    <row r="31" spans="2:16" x14ac:dyDescent="0.15">
      <c r="B31" s="3">
        <v>42779</v>
      </c>
      <c r="C31" s="4">
        <v>2.367</v>
      </c>
      <c r="D31" s="4">
        <v>2.3780000000000001</v>
      </c>
      <c r="H31" s="3">
        <v>42779</v>
      </c>
      <c r="I31" s="4">
        <v>2369.6975000000002</v>
      </c>
      <c r="J31" s="4">
        <v>2379.3056999999999</v>
      </c>
      <c r="N31" s="3">
        <v>42779</v>
      </c>
      <c r="O31" s="1">
        <f t="shared" si="0"/>
        <v>-2.6975000000002183</v>
      </c>
      <c r="P31" s="1">
        <f t="shared" si="1"/>
        <v>-1.305699999999888</v>
      </c>
    </row>
    <row r="32" spans="2:16" x14ac:dyDescent="0.15">
      <c r="B32" s="3">
        <v>42780</v>
      </c>
      <c r="C32" s="4">
        <v>2.3769999999999998</v>
      </c>
      <c r="D32" s="4">
        <v>2.37</v>
      </c>
      <c r="H32" s="3">
        <v>42780</v>
      </c>
      <c r="I32" s="4">
        <v>2381.1007</v>
      </c>
      <c r="J32" s="4">
        <v>2373.5138000000002</v>
      </c>
      <c r="N32" s="3">
        <v>42780</v>
      </c>
      <c r="O32" s="1">
        <f t="shared" si="0"/>
        <v>-4.1006999999999607</v>
      </c>
      <c r="P32" s="1">
        <f t="shared" si="1"/>
        <v>-3.5138000000001739</v>
      </c>
    </row>
    <row r="33" spans="2:16" x14ac:dyDescent="0.15">
      <c r="B33" s="3">
        <v>42781</v>
      </c>
      <c r="C33" s="4">
        <v>2.37</v>
      </c>
      <c r="D33" s="4">
        <v>2.3690000000000002</v>
      </c>
      <c r="H33" s="3">
        <v>42781</v>
      </c>
      <c r="I33" s="4">
        <v>2375.6241</v>
      </c>
      <c r="J33" s="4">
        <v>2372.192</v>
      </c>
      <c r="N33" s="3">
        <v>42781</v>
      </c>
      <c r="O33" s="1">
        <f t="shared" si="0"/>
        <v>-5.6240999999999985</v>
      </c>
      <c r="P33" s="1">
        <f t="shared" si="1"/>
        <v>-3.1920000000000073</v>
      </c>
    </row>
    <row r="34" spans="2:16" x14ac:dyDescent="0.15">
      <c r="B34" s="3">
        <v>42782</v>
      </c>
      <c r="C34" s="4">
        <v>2.3690000000000002</v>
      </c>
      <c r="D34" s="4">
        <v>2.3719999999999999</v>
      </c>
      <c r="H34" s="3">
        <v>42782</v>
      </c>
      <c r="I34" s="4">
        <v>2373.3132999999998</v>
      </c>
      <c r="J34" s="4">
        <v>2376.7626</v>
      </c>
      <c r="N34" s="3">
        <v>42782</v>
      </c>
      <c r="O34" s="1">
        <f t="shared" si="0"/>
        <v>-4.3132999999997992</v>
      </c>
      <c r="P34" s="1">
        <f t="shared" si="1"/>
        <v>-4.7626000000000204</v>
      </c>
    </row>
    <row r="35" spans="2:16" x14ac:dyDescent="0.15">
      <c r="B35" s="3">
        <v>42783</v>
      </c>
      <c r="C35" s="4">
        <v>2.375</v>
      </c>
      <c r="D35" s="4">
        <v>2.3610000000000002</v>
      </c>
      <c r="H35" s="3">
        <v>42783</v>
      </c>
      <c r="I35" s="4">
        <v>2378.6570000000002</v>
      </c>
      <c r="J35" s="4">
        <v>2362.7085999999999</v>
      </c>
      <c r="N35" s="3">
        <v>42783</v>
      </c>
      <c r="O35" s="1">
        <f t="shared" si="0"/>
        <v>-3.6570000000001528</v>
      </c>
      <c r="P35" s="1">
        <f t="shared" si="1"/>
        <v>-1.7085999999999331</v>
      </c>
    </row>
    <row r="36" spans="2:16" x14ac:dyDescent="0.15">
      <c r="B36" s="3">
        <v>42786</v>
      </c>
      <c r="C36" s="4">
        <v>2.3620000000000001</v>
      </c>
      <c r="D36" s="4">
        <v>2.395</v>
      </c>
      <c r="H36" s="3">
        <v>42786</v>
      </c>
      <c r="I36" s="4">
        <v>2361.7606999999998</v>
      </c>
      <c r="J36" s="4">
        <v>2394.1201000000001</v>
      </c>
      <c r="N36" s="3">
        <v>42786</v>
      </c>
      <c r="O36" s="1">
        <f t="shared" si="0"/>
        <v>0.23930000000018481</v>
      </c>
      <c r="P36" s="1">
        <f t="shared" si="1"/>
        <v>0.87989999999990687</v>
      </c>
    </row>
    <row r="37" spans="2:16" x14ac:dyDescent="0.15">
      <c r="B37" s="3">
        <v>42787</v>
      </c>
      <c r="C37" s="4">
        <v>2.395</v>
      </c>
      <c r="D37" s="4">
        <v>2.3929999999999998</v>
      </c>
      <c r="H37" s="3">
        <v>42787</v>
      </c>
      <c r="I37" s="4">
        <v>2396.2244000000001</v>
      </c>
      <c r="J37" s="4">
        <v>2396.8843000000002</v>
      </c>
      <c r="N37" s="3">
        <v>42787</v>
      </c>
      <c r="O37" s="1">
        <f t="shared" si="0"/>
        <v>-1.2244000000000597</v>
      </c>
      <c r="P37" s="1">
        <f t="shared" si="1"/>
        <v>-3.8843000000001666</v>
      </c>
    </row>
    <row r="38" spans="2:16" x14ac:dyDescent="0.15">
      <c r="B38" s="3">
        <v>42788</v>
      </c>
      <c r="C38" s="4">
        <v>2.3929999999999998</v>
      </c>
      <c r="D38" s="4">
        <v>2.3959999999999999</v>
      </c>
      <c r="H38" s="3">
        <v>42788</v>
      </c>
      <c r="I38" s="4">
        <v>2397.4870000000001</v>
      </c>
      <c r="J38" s="4">
        <v>2398.1922</v>
      </c>
      <c r="N38" s="3">
        <v>42788</v>
      </c>
      <c r="O38" s="1">
        <f t="shared" si="0"/>
        <v>-4.48700000000008</v>
      </c>
      <c r="P38" s="1">
        <f t="shared" si="1"/>
        <v>-2.1921999999999571</v>
      </c>
    </row>
    <row r="39" spans="2:16" x14ac:dyDescent="0.15">
      <c r="B39" s="3">
        <v>42789</v>
      </c>
      <c r="C39" s="4">
        <v>2.395</v>
      </c>
      <c r="D39" s="4">
        <v>2.387</v>
      </c>
      <c r="H39" s="3">
        <v>42789</v>
      </c>
      <c r="I39" s="4">
        <v>2397.5592999999999</v>
      </c>
      <c r="J39" s="4">
        <v>2387.4171999999999</v>
      </c>
      <c r="N39" s="3">
        <v>42789</v>
      </c>
      <c r="O39" s="1">
        <f t="shared" si="0"/>
        <v>-2.5592999999998938</v>
      </c>
      <c r="P39" s="1">
        <f t="shared" si="1"/>
        <v>-0.41719999999986612</v>
      </c>
    </row>
    <row r="40" spans="2:16" x14ac:dyDescent="0.15">
      <c r="B40" s="3">
        <v>42790</v>
      </c>
      <c r="C40" s="4">
        <v>2.3860000000000001</v>
      </c>
      <c r="D40" s="4">
        <v>2.3849999999999998</v>
      </c>
      <c r="H40" s="3">
        <v>42790</v>
      </c>
      <c r="I40" s="4">
        <v>2385.0511000000001</v>
      </c>
      <c r="J40" s="4">
        <v>2389.8773999999999</v>
      </c>
      <c r="N40" s="3">
        <v>42790</v>
      </c>
      <c r="O40" s="1">
        <f t="shared" si="0"/>
        <v>0.94889999999986685</v>
      </c>
      <c r="P40" s="1">
        <f t="shared" si="1"/>
        <v>-4.8773999999998523</v>
      </c>
    </row>
    <row r="41" spans="2:16" x14ac:dyDescent="0.15">
      <c r="B41" s="3">
        <v>42793</v>
      </c>
      <c r="C41" s="4">
        <v>2.383</v>
      </c>
      <c r="D41" s="4">
        <v>2.367</v>
      </c>
      <c r="H41" s="3">
        <v>42793</v>
      </c>
      <c r="I41" s="4">
        <v>2384.9180999999999</v>
      </c>
      <c r="J41" s="4">
        <v>2370.5594000000001</v>
      </c>
      <c r="N41" s="3">
        <v>42793</v>
      </c>
      <c r="O41" s="1">
        <f t="shared" si="0"/>
        <v>-1.9180999999998676</v>
      </c>
      <c r="P41" s="1">
        <f t="shared" si="1"/>
        <v>-3.559400000000096</v>
      </c>
    </row>
    <row r="42" spans="2:16" x14ac:dyDescent="0.15">
      <c r="B42" s="3">
        <v>42794</v>
      </c>
      <c r="C42" s="4">
        <v>2.3660000000000001</v>
      </c>
      <c r="D42" s="4">
        <v>2.3679999999999999</v>
      </c>
      <c r="H42" s="3">
        <v>42794</v>
      </c>
      <c r="I42" s="4">
        <v>2369.4712</v>
      </c>
      <c r="J42" s="4">
        <v>2370.7069999999999</v>
      </c>
      <c r="N42" s="3">
        <v>42794</v>
      </c>
      <c r="O42" s="1">
        <f t="shared" si="0"/>
        <v>-3.4711999999999534</v>
      </c>
      <c r="P42" s="1">
        <f t="shared" si="1"/>
        <v>-2.7069999999998799</v>
      </c>
    </row>
    <row r="43" spans="2:16" x14ac:dyDescent="0.15">
      <c r="B43" s="3">
        <v>42795</v>
      </c>
      <c r="C43" s="4">
        <v>2.37</v>
      </c>
      <c r="D43" s="4">
        <v>2.3679999999999999</v>
      </c>
      <c r="H43" s="3">
        <v>42795</v>
      </c>
      <c r="I43" s="4">
        <v>2371.6525999999999</v>
      </c>
      <c r="J43" s="4">
        <v>2371.9252000000001</v>
      </c>
      <c r="N43" s="3">
        <v>42795</v>
      </c>
      <c r="O43" s="1">
        <f t="shared" si="0"/>
        <v>-1.652599999999893</v>
      </c>
      <c r="P43" s="1">
        <f t="shared" si="1"/>
        <v>-3.9252000000001317</v>
      </c>
    </row>
    <row r="44" spans="2:16" x14ac:dyDescent="0.15">
      <c r="B44" s="3">
        <v>42796</v>
      </c>
      <c r="C44" s="4">
        <v>2.3730000000000002</v>
      </c>
      <c r="D44" s="4">
        <v>2.3530000000000002</v>
      </c>
      <c r="H44" s="3">
        <v>42796</v>
      </c>
      <c r="I44" s="4">
        <v>2376.9712</v>
      </c>
      <c r="J44" s="4">
        <v>2354.9133999999999</v>
      </c>
      <c r="N44" s="3">
        <v>42796</v>
      </c>
      <c r="O44" s="1">
        <f t="shared" si="0"/>
        <v>-3.9711999999999534</v>
      </c>
      <c r="P44" s="1">
        <f t="shared" si="1"/>
        <v>-1.9133999999999105</v>
      </c>
    </row>
    <row r="45" spans="2:16" x14ac:dyDescent="0.15">
      <c r="B45" s="3">
        <v>42797</v>
      </c>
      <c r="C45" s="4">
        <v>2.35</v>
      </c>
      <c r="D45" s="4">
        <v>2.343</v>
      </c>
      <c r="H45" s="3">
        <v>42797</v>
      </c>
      <c r="I45" s="4">
        <v>2347.9063000000001</v>
      </c>
      <c r="J45" s="4">
        <v>2347.1455999999998</v>
      </c>
      <c r="N45" s="3">
        <v>42797</v>
      </c>
      <c r="O45" s="1">
        <f t="shared" si="0"/>
        <v>2.0936999999998989</v>
      </c>
      <c r="P45" s="1">
        <f t="shared" si="1"/>
        <v>-4.1455999999998312</v>
      </c>
    </row>
    <row r="46" spans="2:16" x14ac:dyDescent="0.15">
      <c r="B46" s="3">
        <v>42800</v>
      </c>
      <c r="C46" s="4">
        <v>2.3439999999999999</v>
      </c>
      <c r="D46" s="4">
        <v>2.3490000000000002</v>
      </c>
      <c r="H46" s="3">
        <v>42800</v>
      </c>
      <c r="I46" s="4">
        <v>2346.0369000000001</v>
      </c>
      <c r="J46" s="4">
        <v>2349.8888999999999</v>
      </c>
      <c r="N46" s="3">
        <v>42800</v>
      </c>
      <c r="O46" s="1">
        <f t="shared" si="0"/>
        <v>-2.0369000000000597</v>
      </c>
      <c r="P46" s="1">
        <f t="shared" si="1"/>
        <v>-0.88889999999992142</v>
      </c>
    </row>
    <row r="47" spans="2:16" x14ac:dyDescent="0.15">
      <c r="B47" s="3">
        <v>42801</v>
      </c>
      <c r="C47" s="4">
        <v>2.3460000000000001</v>
      </c>
      <c r="D47" s="4">
        <v>2.3540000000000001</v>
      </c>
      <c r="H47" s="3">
        <v>42801</v>
      </c>
      <c r="I47" s="4">
        <v>2349.6212999999998</v>
      </c>
      <c r="J47" s="4">
        <v>2356.2932999999998</v>
      </c>
      <c r="N47" s="3">
        <v>42801</v>
      </c>
      <c r="O47" s="1">
        <f t="shared" si="0"/>
        <v>-3.6212999999997919</v>
      </c>
      <c r="P47" s="1">
        <f t="shared" si="1"/>
        <v>-2.2932999999998174</v>
      </c>
    </row>
    <row r="48" spans="2:16" x14ac:dyDescent="0.15">
      <c r="B48" s="3">
        <v>42802</v>
      </c>
      <c r="C48" s="4">
        <v>2.3530000000000002</v>
      </c>
      <c r="D48" s="4">
        <v>2.355</v>
      </c>
      <c r="H48" s="3">
        <v>42802</v>
      </c>
      <c r="I48" s="4">
        <v>2353.6169</v>
      </c>
      <c r="J48" s="4">
        <v>2358.0740000000001</v>
      </c>
      <c r="N48" s="3">
        <v>42802</v>
      </c>
      <c r="O48" s="1">
        <f t="shared" si="0"/>
        <v>-0.6168999999999869</v>
      </c>
      <c r="P48" s="1">
        <f t="shared" si="1"/>
        <v>-3.0740000000000691</v>
      </c>
    </row>
    <row r="49" spans="2:16" x14ac:dyDescent="0.15">
      <c r="B49" s="3">
        <v>42803</v>
      </c>
      <c r="C49" s="4">
        <v>2.351</v>
      </c>
      <c r="D49" s="4">
        <v>2.343</v>
      </c>
      <c r="H49" s="3">
        <v>42803</v>
      </c>
      <c r="I49" s="4">
        <v>2352.7491</v>
      </c>
      <c r="J49" s="4">
        <v>2346.5527000000002</v>
      </c>
      <c r="N49" s="3">
        <v>42803</v>
      </c>
      <c r="O49" s="1">
        <f t="shared" si="0"/>
        <v>-1.7490999999999985</v>
      </c>
      <c r="P49" s="1">
        <f t="shared" si="1"/>
        <v>-3.5527000000001863</v>
      </c>
    </row>
    <row r="50" spans="2:16" x14ac:dyDescent="0.15">
      <c r="B50" s="3">
        <v>42804</v>
      </c>
      <c r="C50" s="4">
        <v>2.3410000000000002</v>
      </c>
      <c r="D50" s="4">
        <v>2.335</v>
      </c>
      <c r="H50" s="3">
        <v>42804</v>
      </c>
      <c r="I50" s="4">
        <v>2343.3076000000001</v>
      </c>
      <c r="J50" s="4">
        <v>2339.2339000000002</v>
      </c>
      <c r="N50" s="3">
        <v>42804</v>
      </c>
      <c r="O50" s="1">
        <f t="shared" si="0"/>
        <v>-2.3076000000000931</v>
      </c>
      <c r="P50" s="1">
        <f t="shared" si="1"/>
        <v>-4.2339000000001761</v>
      </c>
    </row>
    <row r="51" spans="2:16" x14ac:dyDescent="0.15">
      <c r="B51" s="3">
        <v>42807</v>
      </c>
      <c r="C51" s="4">
        <v>2.3340000000000001</v>
      </c>
      <c r="D51" s="4">
        <v>2.355</v>
      </c>
      <c r="H51" s="3">
        <v>42807</v>
      </c>
      <c r="I51" s="4">
        <v>2337.3552</v>
      </c>
      <c r="J51" s="4">
        <v>2354.8904000000002</v>
      </c>
      <c r="N51" s="3">
        <v>42807</v>
      </c>
      <c r="O51" s="1">
        <f t="shared" si="0"/>
        <v>-3.355199999999968</v>
      </c>
      <c r="P51" s="1">
        <f t="shared" si="1"/>
        <v>0.10959999999977299</v>
      </c>
    </row>
    <row r="52" spans="2:16" x14ac:dyDescent="0.15">
      <c r="B52" s="3">
        <v>42808</v>
      </c>
      <c r="C52" s="4">
        <v>2.355</v>
      </c>
      <c r="D52" s="4">
        <v>2.351</v>
      </c>
      <c r="H52" s="3">
        <v>42808</v>
      </c>
      <c r="I52" s="4">
        <v>2353.7190000000001</v>
      </c>
      <c r="J52" s="4">
        <v>2354.8998000000001</v>
      </c>
      <c r="N52" s="3">
        <v>42808</v>
      </c>
      <c r="O52" s="1">
        <f t="shared" si="0"/>
        <v>1.2809999999999491</v>
      </c>
      <c r="P52" s="1">
        <f t="shared" si="1"/>
        <v>-3.8998000000001412</v>
      </c>
    </row>
    <row r="53" spans="2:16" x14ac:dyDescent="0.15">
      <c r="B53" s="3">
        <v>42809</v>
      </c>
      <c r="C53" s="4">
        <v>2.3479999999999999</v>
      </c>
      <c r="D53" s="4">
        <v>2.3540000000000001</v>
      </c>
      <c r="H53" s="3">
        <v>42809</v>
      </c>
      <c r="I53" s="4">
        <v>2352.3852000000002</v>
      </c>
      <c r="J53" s="4">
        <v>2357.3071</v>
      </c>
      <c r="N53" s="3">
        <v>42809</v>
      </c>
      <c r="O53" s="1">
        <f t="shared" si="0"/>
        <v>-4.3852000000001681</v>
      </c>
      <c r="P53" s="1">
        <f t="shared" si="1"/>
        <v>-3.3070999999999913</v>
      </c>
    </row>
    <row r="54" spans="2:16" x14ac:dyDescent="0.15">
      <c r="B54" s="3">
        <v>42810</v>
      </c>
      <c r="C54" s="4">
        <v>2.3610000000000002</v>
      </c>
      <c r="D54" s="4">
        <v>2.3690000000000002</v>
      </c>
      <c r="H54" s="3">
        <v>42810</v>
      </c>
      <c r="I54" s="4">
        <v>2362.3582999999999</v>
      </c>
      <c r="J54" s="4">
        <v>2369.194</v>
      </c>
      <c r="N54" s="3">
        <v>42810</v>
      </c>
      <c r="O54" s="1">
        <f t="shared" si="0"/>
        <v>-1.3582999999998719</v>
      </c>
      <c r="P54" s="1">
        <f t="shared" si="1"/>
        <v>-0.19399999999995998</v>
      </c>
    </row>
    <row r="55" spans="2:16" x14ac:dyDescent="0.15">
      <c r="B55" s="3">
        <v>42811</v>
      </c>
      <c r="C55" s="4">
        <v>2.371</v>
      </c>
      <c r="D55" s="4">
        <v>2.343</v>
      </c>
      <c r="H55" s="3">
        <v>42811</v>
      </c>
      <c r="I55" s="4">
        <v>2371.6053999999999</v>
      </c>
      <c r="J55" s="4">
        <v>2346.9602</v>
      </c>
      <c r="N55" s="3">
        <v>42811</v>
      </c>
      <c r="O55" s="1">
        <f t="shared" si="0"/>
        <v>-0.60539999999991778</v>
      </c>
      <c r="P55" s="1">
        <f t="shared" si="1"/>
        <v>-3.9601999999999862</v>
      </c>
    </row>
    <row r="56" spans="2:16" x14ac:dyDescent="0.15">
      <c r="B56" s="3">
        <v>42814</v>
      </c>
      <c r="C56" s="4">
        <v>2.3479999999999999</v>
      </c>
      <c r="D56" s="4">
        <v>2.347</v>
      </c>
      <c r="H56" s="3">
        <v>42814</v>
      </c>
      <c r="I56" s="4">
        <v>2352.1149</v>
      </c>
      <c r="J56" s="4">
        <v>2350.0671000000002</v>
      </c>
      <c r="N56" s="3">
        <v>42814</v>
      </c>
      <c r="O56" s="1">
        <f t="shared" si="0"/>
        <v>-4.1149000000000342</v>
      </c>
      <c r="P56" s="1">
        <f t="shared" si="1"/>
        <v>-3.0671000000002095</v>
      </c>
    </row>
    <row r="57" spans="2:16" x14ac:dyDescent="0.15">
      <c r="B57" s="3">
        <v>42815</v>
      </c>
      <c r="C57" s="4">
        <v>2.347</v>
      </c>
      <c r="D57" s="4">
        <v>2.3530000000000002</v>
      </c>
      <c r="H57" s="3">
        <v>42815</v>
      </c>
      <c r="I57" s="4">
        <v>2352.2123999999999</v>
      </c>
      <c r="J57" s="4">
        <v>2357.1359000000002</v>
      </c>
      <c r="N57" s="3">
        <v>42815</v>
      </c>
      <c r="O57" s="1">
        <f t="shared" si="0"/>
        <v>-5.2123999999998887</v>
      </c>
      <c r="P57" s="1">
        <f t="shared" si="1"/>
        <v>-4.1359000000002197</v>
      </c>
    </row>
    <row r="58" spans="2:16" x14ac:dyDescent="0.15">
      <c r="B58" s="3">
        <v>42816</v>
      </c>
      <c r="C58" s="4">
        <v>2.3450000000000002</v>
      </c>
      <c r="D58" s="4">
        <v>2.3359999999999999</v>
      </c>
      <c r="H58" s="3">
        <v>42816</v>
      </c>
      <c r="I58" s="4">
        <v>2347.8575000000001</v>
      </c>
      <c r="J58" s="4">
        <v>2338.5468000000001</v>
      </c>
      <c r="N58" s="3">
        <v>42816</v>
      </c>
      <c r="O58" s="1">
        <f t="shared" si="0"/>
        <v>-2.8575000000000728</v>
      </c>
      <c r="P58" s="1">
        <f t="shared" si="1"/>
        <v>-2.5468000000000757</v>
      </c>
    </row>
    <row r="59" spans="2:16" x14ac:dyDescent="0.15">
      <c r="B59" s="3">
        <v>42817</v>
      </c>
      <c r="C59" s="4">
        <v>2.335</v>
      </c>
      <c r="D59" s="4">
        <v>2.3439999999999999</v>
      </c>
      <c r="H59" s="3">
        <v>42817</v>
      </c>
      <c r="I59" s="4">
        <v>2340.0614</v>
      </c>
      <c r="J59" s="4">
        <v>2347.4342000000001</v>
      </c>
      <c r="N59" s="3">
        <v>42817</v>
      </c>
      <c r="O59" s="1">
        <f t="shared" si="0"/>
        <v>-5.0614000000000487</v>
      </c>
      <c r="P59" s="1">
        <f t="shared" si="1"/>
        <v>-3.4342000000001462</v>
      </c>
    </row>
    <row r="60" spans="2:16" x14ac:dyDescent="0.15">
      <c r="B60" s="3">
        <v>42818</v>
      </c>
      <c r="C60" s="4">
        <v>2.3460000000000001</v>
      </c>
      <c r="D60" s="4">
        <v>2.3639999999999999</v>
      </c>
      <c r="H60" s="3">
        <v>42818</v>
      </c>
      <c r="I60" s="4">
        <v>2350.6916999999999</v>
      </c>
      <c r="J60" s="4">
        <v>2365.6043</v>
      </c>
      <c r="N60" s="3">
        <v>42818</v>
      </c>
      <c r="O60" s="1">
        <f t="shared" si="0"/>
        <v>-4.6916999999998552</v>
      </c>
      <c r="P60" s="1">
        <f t="shared" si="1"/>
        <v>-1.6042999999999665</v>
      </c>
    </row>
    <row r="61" spans="2:16" x14ac:dyDescent="0.15">
      <c r="B61" s="3">
        <v>42821</v>
      </c>
      <c r="C61" s="4">
        <v>2.3639999999999999</v>
      </c>
      <c r="D61" s="4">
        <v>2.36</v>
      </c>
      <c r="H61" s="3">
        <v>42821</v>
      </c>
      <c r="I61" s="4">
        <v>2364.7449999999999</v>
      </c>
      <c r="J61" s="4">
        <v>2364.4277000000002</v>
      </c>
      <c r="N61" s="3">
        <v>42821</v>
      </c>
      <c r="O61" s="1">
        <f t="shared" si="0"/>
        <v>-0.74499999999989086</v>
      </c>
      <c r="P61" s="1">
        <f t="shared" si="1"/>
        <v>-4.4277000000001863</v>
      </c>
    </row>
    <row r="62" spans="2:16" x14ac:dyDescent="0.15">
      <c r="B62" s="3">
        <v>42822</v>
      </c>
      <c r="C62" s="4">
        <v>2.363</v>
      </c>
      <c r="D62" s="4">
        <v>2.3540000000000001</v>
      </c>
      <c r="H62" s="3">
        <v>42822</v>
      </c>
      <c r="I62" s="4">
        <v>2368.1547</v>
      </c>
      <c r="J62" s="4">
        <v>2356.3135000000002</v>
      </c>
      <c r="N62" s="3">
        <v>42822</v>
      </c>
      <c r="O62" s="1">
        <f t="shared" si="0"/>
        <v>-5.154700000000048</v>
      </c>
      <c r="P62" s="1">
        <f t="shared" si="1"/>
        <v>-2.3135000000002037</v>
      </c>
    </row>
    <row r="63" spans="2:16" x14ac:dyDescent="0.15">
      <c r="B63" s="3">
        <v>42823</v>
      </c>
      <c r="C63" s="4">
        <v>2.3559999999999999</v>
      </c>
      <c r="D63" s="4">
        <v>2.3519999999999999</v>
      </c>
      <c r="H63" s="3">
        <v>42823</v>
      </c>
      <c r="I63" s="4">
        <v>2357.9976999999999</v>
      </c>
      <c r="J63" s="4">
        <v>2352.6936999999998</v>
      </c>
      <c r="N63" s="3">
        <v>42823</v>
      </c>
      <c r="O63" s="1">
        <f t="shared" si="0"/>
        <v>-1.9976999999998952</v>
      </c>
      <c r="P63" s="1">
        <f t="shared" si="1"/>
        <v>-0.69369999999980791</v>
      </c>
    </row>
    <row r="64" spans="2:16" x14ac:dyDescent="0.15">
      <c r="B64" s="3">
        <v>42824</v>
      </c>
      <c r="C64" s="4">
        <v>2.351</v>
      </c>
      <c r="D64" s="4">
        <v>2.343</v>
      </c>
      <c r="H64" s="3">
        <v>42824</v>
      </c>
      <c r="I64" s="4">
        <v>2350.9195</v>
      </c>
      <c r="J64" s="4">
        <v>2346.6671999999999</v>
      </c>
      <c r="N64" s="3">
        <v>42824</v>
      </c>
      <c r="O64" s="1">
        <f t="shared" si="0"/>
        <v>8.0500000000029104E-2</v>
      </c>
      <c r="P64" s="1">
        <f t="shared" si="1"/>
        <v>-3.6671999999998661</v>
      </c>
    </row>
    <row r="65" spans="2:16" x14ac:dyDescent="0.15">
      <c r="B65" s="3">
        <v>42825</v>
      </c>
      <c r="C65" s="4">
        <v>2.3410000000000002</v>
      </c>
      <c r="D65" s="4">
        <v>2.3559999999999999</v>
      </c>
      <c r="H65" s="3">
        <v>42825</v>
      </c>
      <c r="I65" s="4">
        <v>2344.9598999999998</v>
      </c>
      <c r="J65" s="4">
        <v>2359.752</v>
      </c>
      <c r="N65" s="3">
        <v>42825</v>
      </c>
      <c r="O65" s="1">
        <f t="shared" si="0"/>
        <v>-3.9598999999998341</v>
      </c>
      <c r="P65" s="1">
        <f t="shared" si="1"/>
        <v>-3.7519999999999527</v>
      </c>
    </row>
    <row r="66" spans="2:16" x14ac:dyDescent="0.15">
      <c r="B66" s="3">
        <v>42830</v>
      </c>
      <c r="C66" s="4">
        <v>2.3660000000000001</v>
      </c>
      <c r="D66" s="4">
        <v>2.3820000000000001</v>
      </c>
      <c r="H66" s="3">
        <v>42830</v>
      </c>
      <c r="I66" s="4">
        <v>2369.4888000000001</v>
      </c>
      <c r="J66" s="4">
        <v>2384.2636000000002</v>
      </c>
      <c r="N66" s="3">
        <v>42830</v>
      </c>
      <c r="O66" s="1">
        <f t="shared" si="0"/>
        <v>-3.4888000000000829</v>
      </c>
      <c r="P66" s="1">
        <f t="shared" si="1"/>
        <v>-2.2636000000002241</v>
      </c>
    </row>
    <row r="67" spans="2:16" x14ac:dyDescent="0.15">
      <c r="B67" s="3">
        <v>42831</v>
      </c>
      <c r="C67" s="4">
        <v>2.383</v>
      </c>
      <c r="D67" s="4">
        <v>2.3839999999999999</v>
      </c>
      <c r="H67" s="3">
        <v>42831</v>
      </c>
      <c r="I67" s="4">
        <v>2384.4322000000002</v>
      </c>
      <c r="J67" s="4">
        <v>2390.3892999999998</v>
      </c>
      <c r="N67" s="3">
        <v>42831</v>
      </c>
      <c r="O67" s="1">
        <f t="shared" si="0"/>
        <v>-1.4322000000001935</v>
      </c>
      <c r="P67" s="1">
        <f t="shared" si="1"/>
        <v>-6.389299999999821</v>
      </c>
    </row>
    <row r="68" spans="2:16" x14ac:dyDescent="0.15">
      <c r="B68" s="3">
        <v>42832</v>
      </c>
      <c r="C68" s="4">
        <v>2.3849999999999998</v>
      </c>
      <c r="D68" s="4">
        <v>2.3839999999999999</v>
      </c>
      <c r="H68" s="3">
        <v>42832</v>
      </c>
      <c r="I68" s="4">
        <v>2390.9144000000001</v>
      </c>
      <c r="J68" s="4">
        <v>2388.2714000000001</v>
      </c>
      <c r="N68" s="3">
        <v>42832</v>
      </c>
      <c r="O68" s="1">
        <f t="shared" si="0"/>
        <v>-5.9144000000001142</v>
      </c>
      <c r="P68" s="1">
        <f t="shared" si="1"/>
        <v>-4.2714000000000851</v>
      </c>
    </row>
    <row r="69" spans="2:16" x14ac:dyDescent="0.15">
      <c r="B69" s="3">
        <v>42835</v>
      </c>
      <c r="C69" s="4">
        <v>2.3839999999999999</v>
      </c>
      <c r="D69" s="4">
        <v>2.3769999999999998</v>
      </c>
      <c r="H69" s="3">
        <v>42835</v>
      </c>
      <c r="I69" s="4">
        <v>2388.5630999999998</v>
      </c>
      <c r="J69" s="4">
        <v>2379.1574000000001</v>
      </c>
      <c r="N69" s="3">
        <v>42835</v>
      </c>
      <c r="O69" s="1">
        <f t="shared" si="0"/>
        <v>-4.5630999999998494</v>
      </c>
      <c r="P69" s="1">
        <f t="shared" si="1"/>
        <v>-2.1574000000000524</v>
      </c>
    </row>
    <row r="70" spans="2:16" x14ac:dyDescent="0.15">
      <c r="B70" s="3">
        <v>42836</v>
      </c>
      <c r="C70" s="4">
        <v>2.3740000000000001</v>
      </c>
      <c r="D70" s="4">
        <v>2.3780000000000001</v>
      </c>
      <c r="H70" s="3">
        <v>42836</v>
      </c>
      <c r="I70" s="4">
        <v>2374.9225000000001</v>
      </c>
      <c r="J70" s="4">
        <v>2382.1093000000001</v>
      </c>
      <c r="N70" s="3">
        <v>42836</v>
      </c>
      <c r="O70" s="1">
        <f t="shared" si="0"/>
        <v>-0.92250000000012733</v>
      </c>
      <c r="P70" s="1">
        <f t="shared" si="1"/>
        <v>-4.1093000000000757</v>
      </c>
    </row>
    <row r="71" spans="2:16" x14ac:dyDescent="0.15">
      <c r="B71" s="3">
        <v>42837</v>
      </c>
      <c r="C71" s="4">
        <v>2.375</v>
      </c>
      <c r="D71" s="4">
        <v>2.3740000000000001</v>
      </c>
      <c r="H71" s="3">
        <v>42837</v>
      </c>
      <c r="I71" s="4">
        <v>2378.9283999999998</v>
      </c>
      <c r="J71" s="4">
        <v>2378.8627999999999</v>
      </c>
      <c r="N71" s="3">
        <v>42837</v>
      </c>
      <c r="O71" s="1">
        <f t="shared" si="0"/>
        <v>-3.9283999999997832</v>
      </c>
      <c r="P71" s="1">
        <f t="shared" si="1"/>
        <v>-4.8627999999998792</v>
      </c>
    </row>
    <row r="72" spans="2:16" x14ac:dyDescent="0.15">
      <c r="B72" s="3">
        <v>42838</v>
      </c>
      <c r="C72" s="4">
        <v>2.37</v>
      </c>
      <c r="D72" s="4">
        <v>2.367</v>
      </c>
      <c r="H72" s="3">
        <v>42838</v>
      </c>
      <c r="I72" s="4">
        <v>2369.6066999999998</v>
      </c>
      <c r="J72" s="4">
        <v>2368.1061</v>
      </c>
      <c r="N72" s="3">
        <v>42838</v>
      </c>
      <c r="O72" s="1">
        <f t="shared" ref="O72:O135" si="2">C72*1000-I72</f>
        <v>0.39330000000018117</v>
      </c>
      <c r="P72" s="1">
        <f t="shared" ref="P72:P135" si="3">D72*1000-J72</f>
        <v>-1.1060999999999694</v>
      </c>
    </row>
    <row r="73" spans="2:16" x14ac:dyDescent="0.15">
      <c r="B73" s="3">
        <v>42839</v>
      </c>
      <c r="C73" s="4">
        <v>2.3660000000000001</v>
      </c>
      <c r="D73" s="4">
        <v>2.35</v>
      </c>
      <c r="H73" s="3">
        <v>42839</v>
      </c>
      <c r="I73" s="4">
        <v>2367.7842999999998</v>
      </c>
      <c r="J73" s="4">
        <v>2355.5203999999999</v>
      </c>
      <c r="N73" s="3">
        <v>42839</v>
      </c>
      <c r="O73" s="1">
        <f t="shared" si="2"/>
        <v>-1.7842999999998028</v>
      </c>
      <c r="P73" s="1">
        <f t="shared" si="3"/>
        <v>-5.5203999999998814</v>
      </c>
    </row>
    <row r="74" spans="2:16" x14ac:dyDescent="0.15">
      <c r="B74" s="3">
        <v>42842</v>
      </c>
      <c r="C74" s="4">
        <v>2.3479999999999999</v>
      </c>
      <c r="D74" s="4">
        <v>2.3530000000000002</v>
      </c>
      <c r="H74" s="3">
        <v>42842</v>
      </c>
      <c r="I74" s="4">
        <v>2348.7512999999999</v>
      </c>
      <c r="J74" s="4">
        <v>2357.5232999999998</v>
      </c>
      <c r="N74" s="3">
        <v>42842</v>
      </c>
      <c r="O74" s="1">
        <f t="shared" si="2"/>
        <v>-0.75129999999990105</v>
      </c>
      <c r="P74" s="1">
        <f t="shared" si="3"/>
        <v>-4.5232999999998356</v>
      </c>
    </row>
    <row r="75" spans="2:16" x14ac:dyDescent="0.15">
      <c r="B75" s="3">
        <v>42843</v>
      </c>
      <c r="C75" s="4">
        <v>2.35</v>
      </c>
      <c r="D75" s="4">
        <v>2.3380000000000001</v>
      </c>
      <c r="H75" s="3">
        <v>42843</v>
      </c>
      <c r="I75" s="4">
        <v>2352.5128</v>
      </c>
      <c r="J75" s="4">
        <v>2337.3507</v>
      </c>
      <c r="N75" s="3">
        <v>42843</v>
      </c>
      <c r="O75" s="1">
        <f t="shared" si="2"/>
        <v>-2.5127999999999702</v>
      </c>
      <c r="P75" s="1">
        <f t="shared" si="3"/>
        <v>0.64930000000003929</v>
      </c>
    </row>
    <row r="76" spans="2:16" x14ac:dyDescent="0.15">
      <c r="B76" s="3">
        <v>42844</v>
      </c>
      <c r="C76" s="4">
        <v>2.3330000000000002</v>
      </c>
      <c r="D76" s="4">
        <v>2.3220000000000001</v>
      </c>
      <c r="H76" s="3">
        <v>42844</v>
      </c>
      <c r="I76" s="4">
        <v>2331.6599000000001</v>
      </c>
      <c r="J76" s="4">
        <v>2325.0423999999998</v>
      </c>
      <c r="N76" s="3">
        <v>42844</v>
      </c>
      <c r="O76" s="1">
        <f t="shared" si="2"/>
        <v>1.340099999999893</v>
      </c>
      <c r="P76" s="1">
        <f t="shared" si="3"/>
        <v>-3.0423999999998159</v>
      </c>
    </row>
    <row r="77" spans="2:16" x14ac:dyDescent="0.15">
      <c r="B77" s="3">
        <v>42845</v>
      </c>
      <c r="C77" s="4">
        <v>2.3199999999999998</v>
      </c>
      <c r="D77" s="4">
        <v>2.331</v>
      </c>
      <c r="H77" s="3">
        <v>42845</v>
      </c>
      <c r="I77" s="4">
        <v>2324.3661000000002</v>
      </c>
      <c r="J77" s="4">
        <v>2335.6471999999999</v>
      </c>
      <c r="N77" s="3">
        <v>42845</v>
      </c>
      <c r="O77" s="1">
        <f t="shared" si="2"/>
        <v>-4.3661000000001877</v>
      </c>
      <c r="P77" s="1">
        <f t="shared" si="3"/>
        <v>-4.6471999999998843</v>
      </c>
    </row>
    <row r="78" spans="2:16" x14ac:dyDescent="0.15">
      <c r="B78" s="3">
        <v>42846</v>
      </c>
      <c r="C78" s="4">
        <v>2.3319999999999999</v>
      </c>
      <c r="D78" s="4">
        <v>2.3410000000000002</v>
      </c>
      <c r="H78" s="3">
        <v>42846</v>
      </c>
      <c r="I78" s="4">
        <v>2336.4448000000002</v>
      </c>
      <c r="J78" s="4">
        <v>2347.6745000000001</v>
      </c>
      <c r="N78" s="3">
        <v>42846</v>
      </c>
      <c r="O78" s="1">
        <f t="shared" si="2"/>
        <v>-4.4448000000002139</v>
      </c>
      <c r="P78" s="1">
        <f t="shared" si="3"/>
        <v>-6.67450000000008</v>
      </c>
    </row>
    <row r="79" spans="2:16" x14ac:dyDescent="0.15">
      <c r="B79" s="3">
        <v>42849</v>
      </c>
      <c r="C79" s="4">
        <v>2.3420000000000001</v>
      </c>
      <c r="D79" s="4">
        <v>2.3359999999999999</v>
      </c>
      <c r="H79" s="3">
        <v>42849</v>
      </c>
      <c r="I79" s="4">
        <v>2344.1921000000002</v>
      </c>
      <c r="J79" s="4">
        <v>2341.9295999999999</v>
      </c>
      <c r="N79" s="3">
        <v>42849</v>
      </c>
      <c r="O79" s="1">
        <f t="shared" si="2"/>
        <v>-2.1921000000002095</v>
      </c>
      <c r="P79" s="1">
        <f t="shared" si="3"/>
        <v>-5.9295999999999367</v>
      </c>
    </row>
    <row r="80" spans="2:16" x14ac:dyDescent="0.15">
      <c r="B80" s="3">
        <v>42850</v>
      </c>
      <c r="C80" s="4">
        <v>2.3340000000000001</v>
      </c>
      <c r="D80" s="4">
        <v>2.3420000000000001</v>
      </c>
      <c r="H80" s="3">
        <v>42850</v>
      </c>
      <c r="I80" s="4">
        <v>2337.5205999999998</v>
      </c>
      <c r="J80" s="4">
        <v>2344.741</v>
      </c>
      <c r="N80" s="3">
        <v>42850</v>
      </c>
      <c r="O80" s="1">
        <f t="shared" si="2"/>
        <v>-3.5205999999998312</v>
      </c>
      <c r="P80" s="1">
        <f t="shared" si="3"/>
        <v>-2.7409999999999854</v>
      </c>
    </row>
    <row r="81" spans="2:16" x14ac:dyDescent="0.15">
      <c r="B81" s="3">
        <v>42851</v>
      </c>
      <c r="C81" s="4">
        <v>2.3420000000000001</v>
      </c>
      <c r="D81" s="4">
        <v>2.339</v>
      </c>
      <c r="H81" s="3">
        <v>42851</v>
      </c>
      <c r="I81" s="4">
        <v>2345.6275000000001</v>
      </c>
      <c r="J81" s="4">
        <v>2344.5048999999999</v>
      </c>
      <c r="N81" s="3">
        <v>42851</v>
      </c>
      <c r="O81" s="1">
        <f t="shared" si="2"/>
        <v>-3.6275000000000546</v>
      </c>
      <c r="P81" s="1">
        <f t="shared" si="3"/>
        <v>-5.5048999999999069</v>
      </c>
    </row>
    <row r="82" spans="2:16" x14ac:dyDescent="0.15">
      <c r="B82" s="3">
        <v>42852</v>
      </c>
      <c r="C82" s="4">
        <v>2.3359999999999999</v>
      </c>
      <c r="D82" s="4">
        <v>2.3439999999999999</v>
      </c>
      <c r="H82" s="3">
        <v>42852</v>
      </c>
      <c r="I82" s="4">
        <v>2337.4558000000002</v>
      </c>
      <c r="J82" s="4">
        <v>2351.6403</v>
      </c>
      <c r="N82" s="3">
        <v>42852</v>
      </c>
      <c r="O82" s="1">
        <f t="shared" si="2"/>
        <v>-1.4558000000001812</v>
      </c>
      <c r="P82" s="1">
        <f t="shared" si="3"/>
        <v>-7.6403000000000247</v>
      </c>
    </row>
    <row r="83" spans="2:16" x14ac:dyDescent="0.15">
      <c r="B83" s="3">
        <v>42853</v>
      </c>
      <c r="C83" s="4">
        <v>2.343</v>
      </c>
      <c r="D83" s="4">
        <v>2.34</v>
      </c>
      <c r="H83" s="3">
        <v>42853</v>
      </c>
      <c r="I83" s="4">
        <v>2348.2876000000001</v>
      </c>
      <c r="J83" s="4">
        <v>2347.0391</v>
      </c>
      <c r="N83" s="3">
        <v>42853</v>
      </c>
      <c r="O83" s="1">
        <f t="shared" si="2"/>
        <v>-5.2876000000001113</v>
      </c>
      <c r="P83" s="1">
        <f t="shared" si="3"/>
        <v>-7.0390999999999622</v>
      </c>
    </row>
    <row r="84" spans="2:16" x14ac:dyDescent="0.15">
      <c r="B84" s="3">
        <v>42857</v>
      </c>
      <c r="C84" s="4">
        <v>2.3380000000000001</v>
      </c>
      <c r="D84" s="4">
        <v>2.3319999999999999</v>
      </c>
      <c r="H84" s="3">
        <v>42857</v>
      </c>
      <c r="I84" s="4">
        <v>2341.7482</v>
      </c>
      <c r="J84" s="4">
        <v>2336.7917000000002</v>
      </c>
      <c r="N84" s="3">
        <v>42857</v>
      </c>
      <c r="O84" s="1">
        <f t="shared" si="2"/>
        <v>-3.7481999999999971</v>
      </c>
      <c r="P84" s="1">
        <f t="shared" si="3"/>
        <v>-4.791700000000219</v>
      </c>
    </row>
    <row r="85" spans="2:16" x14ac:dyDescent="0.15">
      <c r="B85" s="3">
        <v>42858</v>
      </c>
      <c r="C85" s="4">
        <v>2.3319999999999999</v>
      </c>
      <c r="D85" s="4">
        <v>2.3250000000000002</v>
      </c>
      <c r="H85" s="3">
        <v>42858</v>
      </c>
      <c r="I85" s="4">
        <v>2335.8206</v>
      </c>
      <c r="J85" s="4">
        <v>2329.7660999999998</v>
      </c>
      <c r="N85" s="3">
        <v>42858</v>
      </c>
      <c r="O85" s="1">
        <f t="shared" si="2"/>
        <v>-3.8206000000000131</v>
      </c>
      <c r="P85" s="1">
        <f t="shared" si="3"/>
        <v>-4.7660999999998239</v>
      </c>
    </row>
    <row r="86" spans="2:16" x14ac:dyDescent="0.15">
      <c r="B86" s="3">
        <v>42859</v>
      </c>
      <c r="C86" s="4">
        <v>2.3239999999999998</v>
      </c>
      <c r="D86" s="4">
        <v>2.3199999999999998</v>
      </c>
      <c r="H86" s="3">
        <v>42859</v>
      </c>
      <c r="I86" s="4">
        <v>2325.0077000000001</v>
      </c>
      <c r="J86" s="4">
        <v>2325.4331999999999</v>
      </c>
      <c r="N86" s="3">
        <v>42859</v>
      </c>
      <c r="O86" s="1">
        <f t="shared" si="2"/>
        <v>-1.0077000000001135</v>
      </c>
      <c r="P86" s="1">
        <f t="shared" si="3"/>
        <v>-5.4331999999999425</v>
      </c>
    </row>
    <row r="87" spans="2:16" x14ac:dyDescent="0.15">
      <c r="B87" s="3">
        <v>42860</v>
      </c>
      <c r="C87" s="4">
        <v>2.3170000000000002</v>
      </c>
      <c r="D87" s="4">
        <v>2.3130000000000002</v>
      </c>
      <c r="H87" s="3">
        <v>42860</v>
      </c>
      <c r="I87" s="4">
        <v>2318.9216999999999</v>
      </c>
      <c r="J87" s="4">
        <v>2320.6019999999999</v>
      </c>
      <c r="N87" s="3">
        <v>42860</v>
      </c>
      <c r="O87" s="1">
        <f t="shared" si="2"/>
        <v>-1.9216999999998734</v>
      </c>
      <c r="P87" s="1">
        <f t="shared" si="3"/>
        <v>-7.6019999999998618</v>
      </c>
    </row>
    <row r="88" spans="2:16" x14ac:dyDescent="0.15">
      <c r="B88" s="3">
        <v>42863</v>
      </c>
      <c r="C88" s="4">
        <v>2.3069999999999999</v>
      </c>
      <c r="D88" s="4">
        <v>2.3180000000000001</v>
      </c>
      <c r="H88" s="3">
        <v>42863</v>
      </c>
      <c r="I88" s="4">
        <v>2309.2437</v>
      </c>
      <c r="J88" s="4">
        <v>2326.0967999999998</v>
      </c>
      <c r="N88" s="3">
        <v>42863</v>
      </c>
      <c r="O88" s="1">
        <f t="shared" si="2"/>
        <v>-2.2436999999999898</v>
      </c>
      <c r="P88" s="1">
        <f t="shared" si="3"/>
        <v>-8.0967999999998028</v>
      </c>
    </row>
    <row r="89" spans="2:16" x14ac:dyDescent="0.15">
      <c r="B89" s="3">
        <v>42864</v>
      </c>
      <c r="C89" s="4">
        <v>2.3119999999999998</v>
      </c>
      <c r="D89" s="4">
        <v>2.3149999999999999</v>
      </c>
      <c r="H89" s="3">
        <v>42864</v>
      </c>
      <c r="I89" s="4">
        <v>2312.8501999999999</v>
      </c>
      <c r="J89" s="4">
        <v>2316.2944000000002</v>
      </c>
      <c r="N89" s="3">
        <v>42864</v>
      </c>
      <c r="O89" s="1">
        <f t="shared" si="2"/>
        <v>-0.85019999999985885</v>
      </c>
      <c r="P89" s="1">
        <f t="shared" si="3"/>
        <v>-1.2944000000002234</v>
      </c>
    </row>
    <row r="90" spans="2:16" x14ac:dyDescent="0.15">
      <c r="B90" s="3">
        <v>42865</v>
      </c>
      <c r="C90" s="4">
        <v>2.3159999999999998</v>
      </c>
      <c r="D90" s="4">
        <v>2.3210000000000002</v>
      </c>
      <c r="H90" s="3">
        <v>42865</v>
      </c>
      <c r="I90" s="4">
        <v>2315.5610000000001</v>
      </c>
      <c r="J90" s="4">
        <v>2324.9218999999998</v>
      </c>
      <c r="N90" s="3">
        <v>42865</v>
      </c>
      <c r="O90" s="1">
        <f t="shared" si="2"/>
        <v>0.43899999999985084</v>
      </c>
      <c r="P90" s="1">
        <f t="shared" si="3"/>
        <v>-3.9218999999998232</v>
      </c>
    </row>
    <row r="91" spans="2:16" x14ac:dyDescent="0.15">
      <c r="B91" s="3">
        <v>42866</v>
      </c>
      <c r="C91" s="4">
        <v>2.3159999999999998</v>
      </c>
      <c r="D91" s="4">
        <v>2.3340000000000001</v>
      </c>
      <c r="H91" s="3">
        <v>42866</v>
      </c>
      <c r="I91" s="4">
        <v>2318.0493999999999</v>
      </c>
      <c r="J91" s="4">
        <v>2339.2903000000001</v>
      </c>
      <c r="N91" s="3">
        <v>42866</v>
      </c>
      <c r="O91" s="1">
        <f t="shared" si="2"/>
        <v>-2.0493999999998778</v>
      </c>
      <c r="P91" s="1">
        <f t="shared" si="3"/>
        <v>-5.2903000000001157</v>
      </c>
    </row>
    <row r="92" spans="2:16" x14ac:dyDescent="0.15">
      <c r="B92" s="3">
        <v>42867</v>
      </c>
      <c r="C92" s="4">
        <v>2.331</v>
      </c>
      <c r="D92" s="4">
        <v>2.37</v>
      </c>
      <c r="H92" s="3">
        <v>42867</v>
      </c>
      <c r="I92" s="4">
        <v>2336.6071000000002</v>
      </c>
      <c r="J92" s="4">
        <v>2375.4495000000002</v>
      </c>
      <c r="N92" s="3">
        <v>42867</v>
      </c>
      <c r="O92" s="1">
        <f t="shared" si="2"/>
        <v>-5.6071000000001732</v>
      </c>
      <c r="P92" s="1">
        <f t="shared" si="3"/>
        <v>-5.449500000000171</v>
      </c>
    </row>
    <row r="93" spans="2:16" x14ac:dyDescent="0.15">
      <c r="B93" s="3">
        <v>42870</v>
      </c>
      <c r="C93" s="4">
        <v>2.3740000000000001</v>
      </c>
      <c r="D93" s="4">
        <v>2.3740000000000001</v>
      </c>
      <c r="H93" s="3">
        <v>42870</v>
      </c>
      <c r="I93" s="4">
        <v>2380.2743</v>
      </c>
      <c r="J93" s="4">
        <v>2381.7516000000001</v>
      </c>
      <c r="N93" s="3">
        <v>42870</v>
      </c>
      <c r="O93" s="1">
        <f t="shared" si="2"/>
        <v>-6.2743000000000393</v>
      </c>
      <c r="P93" s="1">
        <f t="shared" si="3"/>
        <v>-7.7516000000000531</v>
      </c>
    </row>
    <row r="94" spans="2:16" x14ac:dyDescent="0.15">
      <c r="B94" s="3">
        <v>42871</v>
      </c>
      <c r="C94" s="4">
        <v>2.3679999999999999</v>
      </c>
      <c r="D94" s="4">
        <v>2.379</v>
      </c>
      <c r="H94" s="3">
        <v>42871</v>
      </c>
      <c r="I94" s="4">
        <v>2376.9047999999998</v>
      </c>
      <c r="J94" s="4">
        <v>2381.317</v>
      </c>
      <c r="N94" s="3">
        <v>42871</v>
      </c>
      <c r="O94" s="1">
        <f t="shared" si="2"/>
        <v>-8.9047999999997955</v>
      </c>
      <c r="P94" s="1">
        <f t="shared" si="3"/>
        <v>-2.3170000000000073</v>
      </c>
    </row>
    <row r="95" spans="2:16" x14ac:dyDescent="0.15">
      <c r="B95" s="3">
        <v>42872</v>
      </c>
      <c r="C95" s="4">
        <v>2.375</v>
      </c>
      <c r="D95" s="4">
        <v>2.3580000000000001</v>
      </c>
      <c r="H95" s="3">
        <v>42872</v>
      </c>
      <c r="I95" s="4">
        <v>2377.1210999999998</v>
      </c>
      <c r="J95" s="4">
        <v>2363.5590999999999</v>
      </c>
      <c r="N95" s="3">
        <v>42872</v>
      </c>
      <c r="O95" s="1">
        <f t="shared" si="2"/>
        <v>-2.1210999999998421</v>
      </c>
      <c r="P95" s="1">
        <f t="shared" si="3"/>
        <v>-5.559099999999944</v>
      </c>
    </row>
    <row r="96" spans="2:16" x14ac:dyDescent="0.15">
      <c r="B96" s="3">
        <v>42873</v>
      </c>
      <c r="C96" s="4">
        <v>2.347</v>
      </c>
      <c r="D96" s="4">
        <v>2.35</v>
      </c>
      <c r="H96" s="3">
        <v>42873</v>
      </c>
      <c r="I96" s="4">
        <v>2348.8719999999998</v>
      </c>
      <c r="J96" s="4">
        <v>2354.7530000000002</v>
      </c>
      <c r="N96" s="3">
        <v>42873</v>
      </c>
      <c r="O96" s="1">
        <f t="shared" si="2"/>
        <v>-1.8719999999998436</v>
      </c>
      <c r="P96" s="1">
        <f t="shared" si="3"/>
        <v>-4.7530000000001564</v>
      </c>
    </row>
    <row r="97" spans="2:16" x14ac:dyDescent="0.15">
      <c r="B97" s="3">
        <v>42874</v>
      </c>
      <c r="C97" s="4">
        <v>2.3490000000000002</v>
      </c>
      <c r="D97" s="4">
        <v>2.355</v>
      </c>
      <c r="H97" s="3">
        <v>42874</v>
      </c>
      <c r="I97" s="4">
        <v>2351.5201999999999</v>
      </c>
      <c r="J97" s="4">
        <v>2361.6615999999999</v>
      </c>
      <c r="N97" s="3">
        <v>42874</v>
      </c>
      <c r="O97" s="1">
        <f t="shared" si="2"/>
        <v>-2.5201999999999316</v>
      </c>
      <c r="P97" s="1">
        <f t="shared" si="3"/>
        <v>-6.6615999999999076</v>
      </c>
    </row>
    <row r="98" spans="2:16" x14ac:dyDescent="0.15">
      <c r="B98" s="3">
        <v>42877</v>
      </c>
      <c r="C98" s="4">
        <v>2.3559999999999999</v>
      </c>
      <c r="D98" s="4">
        <v>2.3730000000000002</v>
      </c>
      <c r="H98" s="3">
        <v>42877</v>
      </c>
      <c r="I98" s="4">
        <v>2359.9686000000002</v>
      </c>
      <c r="J98" s="4">
        <v>2381.5524999999998</v>
      </c>
      <c r="N98" s="3">
        <v>42877</v>
      </c>
      <c r="O98" s="1">
        <f t="shared" si="2"/>
        <v>-3.9686000000001513</v>
      </c>
      <c r="P98" s="1">
        <f t="shared" si="3"/>
        <v>-8.5524999999997817</v>
      </c>
    </row>
    <row r="99" spans="2:16" x14ac:dyDescent="0.15">
      <c r="B99" s="3">
        <v>42878</v>
      </c>
      <c r="C99" s="4">
        <v>2.37</v>
      </c>
      <c r="D99" s="4">
        <v>2.403</v>
      </c>
      <c r="H99" s="3">
        <v>42878</v>
      </c>
      <c r="I99" s="4">
        <v>2378.7444</v>
      </c>
      <c r="J99" s="4">
        <v>2411.7999</v>
      </c>
      <c r="N99" s="3">
        <v>42878</v>
      </c>
      <c r="O99" s="1">
        <f t="shared" si="2"/>
        <v>-8.7444000000000415</v>
      </c>
      <c r="P99" s="1">
        <f t="shared" si="3"/>
        <v>-8.7998999999999796</v>
      </c>
    </row>
    <row r="100" spans="2:16" x14ac:dyDescent="0.15">
      <c r="B100" s="3">
        <v>42879</v>
      </c>
      <c r="C100" s="4">
        <v>2.4009999999999998</v>
      </c>
      <c r="D100" s="4">
        <v>2.399</v>
      </c>
      <c r="H100" s="3">
        <v>42879</v>
      </c>
      <c r="I100" s="4">
        <v>2402.5176000000001</v>
      </c>
      <c r="J100" s="4">
        <v>2407.5706</v>
      </c>
      <c r="N100" s="3">
        <v>42879</v>
      </c>
      <c r="O100" s="1">
        <f t="shared" si="2"/>
        <v>-1.5176000000001295</v>
      </c>
      <c r="P100" s="1">
        <f t="shared" si="3"/>
        <v>-8.5706000000000131</v>
      </c>
    </row>
    <row r="101" spans="2:16" x14ac:dyDescent="0.15">
      <c r="B101" s="3">
        <v>42880</v>
      </c>
      <c r="C101" s="4">
        <v>2.3940000000000001</v>
      </c>
      <c r="D101" s="4">
        <v>2.4700000000000002</v>
      </c>
      <c r="H101" s="3">
        <v>42880</v>
      </c>
      <c r="I101" s="4">
        <v>2399.3598999999999</v>
      </c>
      <c r="J101" s="4">
        <v>2473.4953</v>
      </c>
      <c r="N101" s="3">
        <v>42880</v>
      </c>
      <c r="O101" s="1">
        <f t="shared" si="2"/>
        <v>-5.3598999999999251</v>
      </c>
      <c r="P101" s="1">
        <f t="shared" si="3"/>
        <v>-3.4953000000000429</v>
      </c>
    </row>
    <row r="102" spans="2:16" x14ac:dyDescent="0.15">
      <c r="B102" s="3">
        <v>42881</v>
      </c>
      <c r="C102" s="4">
        <v>2.464</v>
      </c>
      <c r="D102" s="4">
        <v>2.4660000000000002</v>
      </c>
      <c r="H102" s="3">
        <v>42881</v>
      </c>
      <c r="I102" s="4">
        <v>2467.9023999999999</v>
      </c>
      <c r="J102" s="4">
        <v>2471.2141000000001</v>
      </c>
      <c r="N102" s="3">
        <v>42881</v>
      </c>
      <c r="O102" s="1">
        <f t="shared" si="2"/>
        <v>-3.9023999999999432</v>
      </c>
      <c r="P102" s="1">
        <f t="shared" si="3"/>
        <v>-5.2141000000001441</v>
      </c>
    </row>
    <row r="103" spans="2:16" x14ac:dyDescent="0.15">
      <c r="B103" s="3">
        <v>42886</v>
      </c>
      <c r="C103" s="4">
        <v>2.4710000000000001</v>
      </c>
      <c r="D103" s="4">
        <v>2.4750000000000001</v>
      </c>
      <c r="H103" s="3">
        <v>42886</v>
      </c>
      <c r="I103" s="4">
        <v>2470.9351000000001</v>
      </c>
      <c r="J103" s="4">
        <v>2479.078</v>
      </c>
      <c r="N103" s="3">
        <v>42886</v>
      </c>
      <c r="O103" s="1">
        <f t="shared" si="2"/>
        <v>6.4899999999852298E-2</v>
      </c>
      <c r="P103" s="1">
        <f t="shared" si="3"/>
        <v>-4.0779999999999745</v>
      </c>
    </row>
    <row r="104" spans="2:16" x14ac:dyDescent="0.15">
      <c r="B104" s="3">
        <v>42887</v>
      </c>
      <c r="C104" s="4">
        <v>2.472</v>
      </c>
      <c r="D104" s="4">
        <v>2.4900000000000002</v>
      </c>
      <c r="H104" s="3">
        <v>42887</v>
      </c>
      <c r="I104" s="4">
        <v>2476.2051000000001</v>
      </c>
      <c r="J104" s="4">
        <v>2496.4481999999998</v>
      </c>
      <c r="N104" s="3">
        <v>42887</v>
      </c>
      <c r="O104" s="1">
        <f t="shared" si="2"/>
        <v>-4.2051000000001295</v>
      </c>
      <c r="P104" s="1">
        <f t="shared" si="3"/>
        <v>-6.4481999999998152</v>
      </c>
    </row>
    <row r="105" spans="2:16" x14ac:dyDescent="0.15">
      <c r="B105" s="3">
        <v>42888</v>
      </c>
      <c r="C105" s="4">
        <v>2.4900000000000002</v>
      </c>
      <c r="D105" s="4">
        <v>2.4700000000000002</v>
      </c>
      <c r="H105" s="3">
        <v>42888</v>
      </c>
      <c r="I105" s="4">
        <v>2494.3694</v>
      </c>
      <c r="J105" s="4">
        <v>2475.4636</v>
      </c>
      <c r="N105" s="3">
        <v>42888</v>
      </c>
      <c r="O105" s="1">
        <f t="shared" si="2"/>
        <v>-4.3694000000000415</v>
      </c>
      <c r="P105" s="1">
        <f t="shared" si="3"/>
        <v>-5.4636000000000422</v>
      </c>
    </row>
    <row r="106" spans="2:16" x14ac:dyDescent="0.15">
      <c r="B106" s="3">
        <v>42891</v>
      </c>
      <c r="C106" s="4">
        <v>2.46</v>
      </c>
      <c r="D106" s="4">
        <v>2.4420000000000002</v>
      </c>
      <c r="H106" s="3">
        <v>42891</v>
      </c>
      <c r="I106" s="4">
        <v>2468.9369000000002</v>
      </c>
      <c r="J106" s="4">
        <v>2450.3456999999999</v>
      </c>
      <c r="N106" s="3">
        <v>42891</v>
      </c>
      <c r="O106" s="1">
        <f t="shared" si="2"/>
        <v>-8.9369000000001506</v>
      </c>
      <c r="P106" s="1">
        <f t="shared" si="3"/>
        <v>-8.3456999999998516</v>
      </c>
    </row>
    <row r="107" spans="2:16" x14ac:dyDescent="0.15">
      <c r="B107" s="3">
        <v>42892</v>
      </c>
      <c r="C107" s="4">
        <v>2.4390000000000001</v>
      </c>
      <c r="D107" s="4">
        <v>2.4569999999999999</v>
      </c>
      <c r="H107" s="3">
        <v>42892</v>
      </c>
      <c r="I107" s="4">
        <v>2447.0401000000002</v>
      </c>
      <c r="J107" s="4">
        <v>2466.0064000000002</v>
      </c>
      <c r="N107" s="3">
        <v>42892</v>
      </c>
      <c r="O107" s="1">
        <f t="shared" si="2"/>
        <v>-8.0401000000001659</v>
      </c>
      <c r="P107" s="1">
        <f t="shared" si="3"/>
        <v>-9.0064000000002125</v>
      </c>
    </row>
    <row r="108" spans="2:16" x14ac:dyDescent="0.15">
      <c r="B108" s="3">
        <v>42893</v>
      </c>
      <c r="C108" s="4">
        <v>2.46</v>
      </c>
      <c r="D108" s="4">
        <v>2.48</v>
      </c>
      <c r="H108" s="3">
        <v>42893</v>
      </c>
      <c r="I108" s="4">
        <v>2468.5513000000001</v>
      </c>
      <c r="J108" s="4">
        <v>2484.0333999999998</v>
      </c>
      <c r="N108" s="3">
        <v>42893</v>
      </c>
      <c r="O108" s="1">
        <f t="shared" si="2"/>
        <v>-8.5513000000000829</v>
      </c>
      <c r="P108" s="1">
        <f t="shared" si="3"/>
        <v>-4.0333999999998014</v>
      </c>
    </row>
    <row r="109" spans="2:16" x14ac:dyDescent="0.15">
      <c r="B109" s="3">
        <v>42894</v>
      </c>
      <c r="C109" s="4">
        <v>2.4780000000000002</v>
      </c>
      <c r="D109" s="4">
        <v>2.5009999999999999</v>
      </c>
      <c r="H109" s="3">
        <v>42894</v>
      </c>
      <c r="I109" s="4">
        <v>2481.1646000000001</v>
      </c>
      <c r="J109" s="4">
        <v>2507.0335</v>
      </c>
      <c r="N109" s="3">
        <v>42894</v>
      </c>
      <c r="O109" s="1">
        <f t="shared" si="2"/>
        <v>-3.164600000000064</v>
      </c>
      <c r="P109" s="1">
        <f t="shared" si="3"/>
        <v>-6.0335000000000036</v>
      </c>
    </row>
    <row r="110" spans="2:16" x14ac:dyDescent="0.15">
      <c r="B110" s="3">
        <v>42895</v>
      </c>
      <c r="C110" s="4">
        <v>2.5</v>
      </c>
      <c r="D110" s="4">
        <v>2.5169999999999999</v>
      </c>
      <c r="H110" s="3">
        <v>42895</v>
      </c>
      <c r="I110" s="4">
        <v>2506.7579999999998</v>
      </c>
      <c r="J110" s="4">
        <v>2519.2730999999999</v>
      </c>
      <c r="N110" s="3">
        <v>42895</v>
      </c>
      <c r="O110" s="1">
        <f t="shared" si="2"/>
        <v>-6.7579999999998108</v>
      </c>
      <c r="P110" s="1">
        <f t="shared" si="3"/>
        <v>-2.2730999999998858</v>
      </c>
    </row>
    <row r="111" spans="2:16" x14ac:dyDescent="0.15">
      <c r="B111" s="3">
        <v>42898</v>
      </c>
      <c r="C111" s="4">
        <v>2.5110000000000001</v>
      </c>
      <c r="D111" s="4">
        <v>2.5139999999999998</v>
      </c>
      <c r="H111" s="3">
        <v>42898</v>
      </c>
      <c r="I111" s="4">
        <v>2515.5758999999998</v>
      </c>
      <c r="J111" s="4">
        <v>2521.1680999999999</v>
      </c>
      <c r="N111" s="3">
        <v>42898</v>
      </c>
      <c r="O111" s="1">
        <f t="shared" si="2"/>
        <v>-4.5758999999998196</v>
      </c>
      <c r="P111" s="1">
        <f t="shared" si="3"/>
        <v>-7.1680999999998676</v>
      </c>
    </row>
    <row r="112" spans="2:16" x14ac:dyDescent="0.15">
      <c r="B112" s="3">
        <v>42899</v>
      </c>
      <c r="C112" s="4">
        <v>2.5099999999999998</v>
      </c>
      <c r="D112" s="4">
        <v>2.512</v>
      </c>
      <c r="H112" s="3">
        <v>42899</v>
      </c>
      <c r="I112" s="4">
        <v>2517.3334</v>
      </c>
      <c r="J112" s="4">
        <v>2515.1426999999999</v>
      </c>
      <c r="N112" s="3">
        <v>42899</v>
      </c>
      <c r="O112" s="1">
        <f t="shared" si="2"/>
        <v>-7.3333999999999833</v>
      </c>
      <c r="P112" s="1">
        <f t="shared" si="3"/>
        <v>-3.142699999999877</v>
      </c>
    </row>
    <row r="113" spans="2:16" x14ac:dyDescent="0.15">
      <c r="B113" s="3">
        <v>42900</v>
      </c>
      <c r="C113" s="4">
        <v>2.5099999999999998</v>
      </c>
      <c r="D113" s="4">
        <v>2.4820000000000002</v>
      </c>
      <c r="H113" s="3">
        <v>42900</v>
      </c>
      <c r="I113" s="4">
        <v>2505.0635000000002</v>
      </c>
      <c r="J113" s="4">
        <v>2477.3173000000002</v>
      </c>
      <c r="N113" s="3">
        <v>42900</v>
      </c>
      <c r="O113" s="1">
        <f t="shared" si="2"/>
        <v>4.9364999999997963</v>
      </c>
      <c r="P113" s="1">
        <f t="shared" si="3"/>
        <v>4.6826999999998407</v>
      </c>
    </row>
    <row r="114" spans="2:16" x14ac:dyDescent="0.15">
      <c r="B114" s="3">
        <v>42901</v>
      </c>
      <c r="C114" s="4">
        <v>2.4790000000000001</v>
      </c>
      <c r="D114" s="4">
        <v>2.4649999999999999</v>
      </c>
      <c r="H114" s="3">
        <v>42901</v>
      </c>
      <c r="I114" s="4">
        <v>2474.2624000000001</v>
      </c>
      <c r="J114" s="4">
        <v>2461.9740000000002</v>
      </c>
      <c r="N114" s="3">
        <v>42901</v>
      </c>
      <c r="O114" s="1">
        <f t="shared" si="2"/>
        <v>4.7375999999999294</v>
      </c>
      <c r="P114" s="1">
        <f t="shared" si="3"/>
        <v>3.0259999999998399</v>
      </c>
    </row>
    <row r="115" spans="2:16" x14ac:dyDescent="0.15">
      <c r="B115" s="3">
        <v>42902</v>
      </c>
      <c r="C115" s="4">
        <v>2.4649999999999999</v>
      </c>
      <c r="D115" s="4">
        <v>2.46</v>
      </c>
      <c r="H115" s="3">
        <v>42902</v>
      </c>
      <c r="I115" s="4">
        <v>2454.8404999999998</v>
      </c>
      <c r="J115" s="4">
        <v>2452.7899000000002</v>
      </c>
      <c r="N115" s="3">
        <v>42902</v>
      </c>
      <c r="O115" s="1">
        <f t="shared" si="2"/>
        <v>10.159500000000207</v>
      </c>
      <c r="P115" s="1">
        <f t="shared" si="3"/>
        <v>7.2100999999997839</v>
      </c>
    </row>
    <row r="116" spans="2:16" x14ac:dyDescent="0.15">
      <c r="B116" s="3">
        <v>42905</v>
      </c>
      <c r="C116" s="4">
        <v>2.4609999999999999</v>
      </c>
      <c r="D116" s="4">
        <v>2.4969999999999999</v>
      </c>
      <c r="H116" s="3">
        <v>42905</v>
      </c>
      <c r="I116" s="4">
        <v>2455.0311999999999</v>
      </c>
      <c r="J116" s="4">
        <v>2484.1158999999998</v>
      </c>
      <c r="N116" s="3">
        <v>42905</v>
      </c>
      <c r="O116" s="1">
        <f t="shared" si="2"/>
        <v>5.9688000000001011</v>
      </c>
      <c r="P116" s="1">
        <f t="shared" si="3"/>
        <v>12.884100000000217</v>
      </c>
    </row>
    <row r="117" spans="2:16" x14ac:dyDescent="0.15">
      <c r="B117" s="3">
        <v>42906</v>
      </c>
      <c r="C117" s="4">
        <v>2.5</v>
      </c>
      <c r="D117" s="4">
        <v>2.4830000000000001</v>
      </c>
      <c r="H117" s="3">
        <v>42906</v>
      </c>
      <c r="I117" s="4">
        <v>2489.1995999999999</v>
      </c>
      <c r="J117" s="4">
        <v>2474.4252999999999</v>
      </c>
      <c r="N117" s="3">
        <v>42906</v>
      </c>
      <c r="O117" s="1">
        <f t="shared" si="2"/>
        <v>10.800400000000081</v>
      </c>
      <c r="P117" s="1">
        <f t="shared" si="3"/>
        <v>8.5747000000001208</v>
      </c>
    </row>
    <row r="118" spans="2:16" x14ac:dyDescent="0.15">
      <c r="B118" s="3">
        <v>42907</v>
      </c>
      <c r="C118" s="4">
        <v>2.4980000000000002</v>
      </c>
      <c r="D118" s="4">
        <v>2.5089999999999999</v>
      </c>
      <c r="H118" s="3">
        <v>42907</v>
      </c>
      <c r="I118" s="4">
        <v>2487.8517000000002</v>
      </c>
      <c r="J118" s="4">
        <v>2497.2543999999998</v>
      </c>
      <c r="N118" s="3">
        <v>42907</v>
      </c>
      <c r="O118" s="1">
        <f t="shared" si="2"/>
        <v>10.148299999999836</v>
      </c>
      <c r="P118" s="1">
        <f t="shared" si="3"/>
        <v>11.745600000000195</v>
      </c>
    </row>
    <row r="119" spans="2:16" x14ac:dyDescent="0.15">
      <c r="B119" s="3">
        <v>42908</v>
      </c>
      <c r="C119" s="4">
        <v>2.504</v>
      </c>
      <c r="D119" s="4">
        <v>2.524</v>
      </c>
      <c r="H119" s="3">
        <v>42908</v>
      </c>
      <c r="I119" s="4">
        <v>2491.9234999999999</v>
      </c>
      <c r="J119" s="4">
        <v>2516.6729</v>
      </c>
      <c r="N119" s="3">
        <v>42908</v>
      </c>
      <c r="O119" s="1">
        <f t="shared" si="2"/>
        <v>12.076500000000124</v>
      </c>
      <c r="P119" s="1">
        <f t="shared" si="3"/>
        <v>7.3270999999999731</v>
      </c>
    </row>
    <row r="120" spans="2:16" x14ac:dyDescent="0.15">
      <c r="B120" s="3">
        <v>42909</v>
      </c>
      <c r="C120" s="4">
        <v>2.5190000000000001</v>
      </c>
      <c r="D120" s="4">
        <v>2.5430000000000001</v>
      </c>
      <c r="H120" s="3">
        <v>42909</v>
      </c>
      <c r="I120" s="4">
        <v>2510.7109999999998</v>
      </c>
      <c r="J120" s="4">
        <v>2529.0983000000001</v>
      </c>
      <c r="N120" s="3">
        <v>42909</v>
      </c>
      <c r="O120" s="1">
        <f t="shared" si="2"/>
        <v>8.2890000000002146</v>
      </c>
      <c r="P120" s="1">
        <f t="shared" si="3"/>
        <v>13.901699999999892</v>
      </c>
    </row>
    <row r="121" spans="2:16" x14ac:dyDescent="0.15">
      <c r="B121" s="3">
        <v>42912</v>
      </c>
      <c r="C121" s="4">
        <v>2.544</v>
      </c>
      <c r="D121" s="4">
        <v>2.5539999999999998</v>
      </c>
      <c r="H121" s="3">
        <v>42912</v>
      </c>
      <c r="I121" s="4">
        <v>2531.2806</v>
      </c>
      <c r="J121" s="4">
        <v>2543.3213000000001</v>
      </c>
      <c r="N121" s="3">
        <v>42912</v>
      </c>
      <c r="O121" s="1">
        <f t="shared" si="2"/>
        <v>12.719399999999951</v>
      </c>
      <c r="P121" s="1">
        <f t="shared" si="3"/>
        <v>10.678699999999935</v>
      </c>
    </row>
    <row r="122" spans="2:16" x14ac:dyDescent="0.15">
      <c r="B122" s="3">
        <v>42913</v>
      </c>
      <c r="C122" s="4">
        <v>2.5499999999999998</v>
      </c>
      <c r="D122" s="4">
        <v>2.5640000000000001</v>
      </c>
      <c r="H122" s="3">
        <v>42913</v>
      </c>
      <c r="I122" s="4">
        <v>2541.6862000000001</v>
      </c>
      <c r="J122" s="4">
        <v>2554.6995999999999</v>
      </c>
      <c r="N122" s="3">
        <v>42913</v>
      </c>
      <c r="O122" s="1">
        <f t="shared" si="2"/>
        <v>8.313799999999901</v>
      </c>
      <c r="P122" s="1">
        <f t="shared" si="3"/>
        <v>9.3004000000000815</v>
      </c>
    </row>
    <row r="123" spans="2:16" x14ac:dyDescent="0.15">
      <c r="B123" s="3">
        <v>42914</v>
      </c>
      <c r="C123" s="4">
        <v>2.5579999999999998</v>
      </c>
      <c r="D123" s="4">
        <v>2.548</v>
      </c>
      <c r="H123" s="3">
        <v>42914</v>
      </c>
      <c r="I123" s="4">
        <v>2548.1570999999999</v>
      </c>
      <c r="J123" s="4">
        <v>2537.6363000000001</v>
      </c>
      <c r="N123" s="3">
        <v>42914</v>
      </c>
      <c r="O123" s="1">
        <f t="shared" si="2"/>
        <v>9.8429000000000997</v>
      </c>
      <c r="P123" s="1">
        <f t="shared" si="3"/>
        <v>10.363699999999881</v>
      </c>
    </row>
    <row r="124" spans="2:16" x14ac:dyDescent="0.15">
      <c r="B124" s="3">
        <v>42915</v>
      </c>
      <c r="C124" s="4">
        <v>2.5510000000000002</v>
      </c>
      <c r="D124" s="4">
        <v>2.5649999999999999</v>
      </c>
      <c r="H124" s="3">
        <v>42915</v>
      </c>
      <c r="I124" s="4">
        <v>2541.3483000000001</v>
      </c>
      <c r="J124" s="4">
        <v>2552.9753999999998</v>
      </c>
      <c r="N124" s="3">
        <v>42915</v>
      </c>
      <c r="O124" s="1">
        <f t="shared" si="2"/>
        <v>9.6516999999998916</v>
      </c>
      <c r="P124" s="1">
        <f t="shared" si="3"/>
        <v>12.024600000000191</v>
      </c>
    </row>
    <row r="125" spans="2:16" x14ac:dyDescent="0.15">
      <c r="B125" s="3">
        <v>42916</v>
      </c>
      <c r="C125" s="4">
        <v>2.552</v>
      </c>
      <c r="D125" s="4">
        <v>2.5579999999999998</v>
      </c>
      <c r="H125" s="3">
        <v>42916</v>
      </c>
      <c r="I125" s="4">
        <v>2543.7865000000002</v>
      </c>
      <c r="J125" s="4">
        <v>2549.9675999999999</v>
      </c>
      <c r="N125" s="3">
        <v>42916</v>
      </c>
      <c r="O125" s="1">
        <f t="shared" si="2"/>
        <v>8.2134999999998399</v>
      </c>
      <c r="P125" s="1">
        <f t="shared" si="3"/>
        <v>8.0324000000000524</v>
      </c>
    </row>
    <row r="126" spans="2:16" x14ac:dyDescent="0.15">
      <c r="B126" s="3">
        <v>42919</v>
      </c>
      <c r="C126" s="4">
        <v>2.5619999999999998</v>
      </c>
      <c r="D126" s="4">
        <v>2.5430000000000001</v>
      </c>
      <c r="H126" s="3">
        <v>42919</v>
      </c>
      <c r="I126" s="4">
        <v>2550.4967999999999</v>
      </c>
      <c r="J126" s="4">
        <v>2534.3674999999998</v>
      </c>
      <c r="N126" s="3">
        <v>42919</v>
      </c>
      <c r="O126" s="1">
        <f t="shared" si="2"/>
        <v>11.503200000000106</v>
      </c>
      <c r="P126" s="1">
        <f t="shared" si="3"/>
        <v>8.6325000000001637</v>
      </c>
    </row>
    <row r="127" spans="2:16" x14ac:dyDescent="0.15">
      <c r="B127" s="3">
        <v>42920</v>
      </c>
      <c r="C127" s="4">
        <v>2.5409999999999999</v>
      </c>
      <c r="D127" s="4">
        <v>2.52</v>
      </c>
      <c r="H127" s="3">
        <v>42920</v>
      </c>
      <c r="I127" s="4">
        <v>2531.5259000000001</v>
      </c>
      <c r="J127" s="4">
        <v>2511.1507000000001</v>
      </c>
      <c r="N127" s="3">
        <v>42920</v>
      </c>
      <c r="O127" s="1">
        <f t="shared" si="2"/>
        <v>9.4740999999999076</v>
      </c>
      <c r="P127" s="1">
        <f t="shared" si="3"/>
        <v>8.8492999999998574</v>
      </c>
    </row>
    <row r="128" spans="2:16" x14ac:dyDescent="0.15">
      <c r="B128" s="3">
        <v>42921</v>
      </c>
      <c r="C128" s="4">
        <v>2.5190000000000001</v>
      </c>
      <c r="D128" s="4">
        <v>2.5630000000000002</v>
      </c>
      <c r="H128" s="3">
        <v>42921</v>
      </c>
      <c r="I128" s="4">
        <v>2508.8126000000002</v>
      </c>
      <c r="J128" s="4">
        <v>2548.0992999999999</v>
      </c>
      <c r="N128" s="3">
        <v>42921</v>
      </c>
      <c r="O128" s="1">
        <f t="shared" si="2"/>
        <v>10.187399999999798</v>
      </c>
      <c r="P128" s="1">
        <f t="shared" si="3"/>
        <v>14.900700000000143</v>
      </c>
    </row>
    <row r="129" spans="2:16" x14ac:dyDescent="0.15">
      <c r="B129" s="3">
        <v>42922</v>
      </c>
      <c r="C129" s="4">
        <v>2.5569999999999999</v>
      </c>
      <c r="D129" s="4">
        <v>2.5670000000000002</v>
      </c>
      <c r="H129" s="3">
        <v>42922</v>
      </c>
      <c r="I129" s="4">
        <v>2543.9090000000001</v>
      </c>
      <c r="J129" s="4">
        <v>2553.8793000000001</v>
      </c>
      <c r="N129" s="3">
        <v>42922</v>
      </c>
      <c r="O129" s="1">
        <f t="shared" si="2"/>
        <v>13.090999999999894</v>
      </c>
      <c r="P129" s="1">
        <f t="shared" si="3"/>
        <v>13.120699999999943</v>
      </c>
    </row>
    <row r="130" spans="2:16" x14ac:dyDescent="0.15">
      <c r="B130" s="3">
        <v>42923</v>
      </c>
      <c r="C130" s="4">
        <v>2.5630000000000002</v>
      </c>
      <c r="D130" s="4">
        <v>2.5609999999999999</v>
      </c>
      <c r="H130" s="3">
        <v>42923</v>
      </c>
      <c r="I130" s="4">
        <v>2542.9092999999998</v>
      </c>
      <c r="J130" s="4">
        <v>2543.6576</v>
      </c>
      <c r="N130" s="3">
        <v>42923</v>
      </c>
      <c r="O130" s="1">
        <f t="shared" si="2"/>
        <v>20.090700000000197</v>
      </c>
      <c r="P130" s="1">
        <f t="shared" si="3"/>
        <v>17.342399999999998</v>
      </c>
    </row>
    <row r="131" spans="2:16" x14ac:dyDescent="0.15">
      <c r="B131" s="3">
        <v>42926</v>
      </c>
      <c r="C131" s="4">
        <v>2.5590000000000002</v>
      </c>
      <c r="D131" s="4">
        <v>2.5750000000000002</v>
      </c>
      <c r="H131" s="3">
        <v>42926</v>
      </c>
      <c r="I131" s="4">
        <v>2538.1581999999999</v>
      </c>
      <c r="J131" s="4">
        <v>2550.1147000000001</v>
      </c>
      <c r="N131" s="3">
        <v>42926</v>
      </c>
      <c r="O131" s="1">
        <f t="shared" si="2"/>
        <v>20.841800000000148</v>
      </c>
      <c r="P131" s="1">
        <f t="shared" si="3"/>
        <v>24.885299999999916</v>
      </c>
    </row>
    <row r="132" spans="2:16" x14ac:dyDescent="0.15">
      <c r="B132" s="3">
        <v>42927</v>
      </c>
      <c r="C132" s="4">
        <v>2.573</v>
      </c>
      <c r="D132" s="4">
        <v>2.6040000000000001</v>
      </c>
      <c r="H132" s="3">
        <v>42927</v>
      </c>
      <c r="I132" s="4">
        <v>2543.7199999999998</v>
      </c>
      <c r="J132" s="4">
        <v>2570.5918999999999</v>
      </c>
      <c r="N132" s="3">
        <v>42927</v>
      </c>
      <c r="O132" s="1">
        <f t="shared" si="2"/>
        <v>29.2800000000002</v>
      </c>
      <c r="P132" s="1">
        <f t="shared" si="3"/>
        <v>33.408100000000104</v>
      </c>
    </row>
    <row r="133" spans="2:16" x14ac:dyDescent="0.15">
      <c r="B133" s="3">
        <v>42928</v>
      </c>
      <c r="C133" s="4">
        <v>2.601</v>
      </c>
      <c r="D133" s="4">
        <v>2.597</v>
      </c>
      <c r="H133" s="3">
        <v>42928</v>
      </c>
      <c r="I133" s="4">
        <v>2570.9128000000001</v>
      </c>
      <c r="J133" s="4">
        <v>2565.1428000000001</v>
      </c>
      <c r="N133" s="3">
        <v>42928</v>
      </c>
      <c r="O133" s="1">
        <f t="shared" si="2"/>
        <v>30.087199999999939</v>
      </c>
      <c r="P133" s="1">
        <f t="shared" si="3"/>
        <v>31.857199999999921</v>
      </c>
    </row>
    <row r="134" spans="2:16" x14ac:dyDescent="0.15">
      <c r="B134" s="3">
        <v>42929</v>
      </c>
      <c r="C134" s="4">
        <v>2.601</v>
      </c>
      <c r="D134" s="4">
        <v>2.6379999999999999</v>
      </c>
      <c r="H134" s="3">
        <v>42929</v>
      </c>
      <c r="I134" s="4">
        <v>2565.5942</v>
      </c>
      <c r="J134" s="4">
        <v>2600.9535000000001</v>
      </c>
      <c r="N134" s="3">
        <v>42929</v>
      </c>
      <c r="O134" s="1">
        <f t="shared" si="2"/>
        <v>35.405799999999999</v>
      </c>
      <c r="P134" s="1">
        <f t="shared" si="3"/>
        <v>37.046499999999924</v>
      </c>
    </row>
    <row r="135" spans="2:16" x14ac:dyDescent="0.15">
      <c r="B135" s="3">
        <v>42930</v>
      </c>
      <c r="C135" s="4">
        <v>2.64</v>
      </c>
      <c r="D135" s="4">
        <v>2.665</v>
      </c>
      <c r="H135" s="3">
        <v>42930</v>
      </c>
      <c r="I135" s="4">
        <v>2600.7644</v>
      </c>
      <c r="J135" s="4">
        <v>2622.9834999999998</v>
      </c>
      <c r="N135" s="3">
        <v>42930</v>
      </c>
      <c r="O135" s="1">
        <f t="shared" si="2"/>
        <v>39.235599999999977</v>
      </c>
      <c r="P135" s="1">
        <f t="shared" si="3"/>
        <v>42.016500000000178</v>
      </c>
    </row>
    <row r="136" spans="2:16" x14ac:dyDescent="0.15">
      <c r="B136" s="3">
        <v>42933</v>
      </c>
      <c r="C136" s="4">
        <v>2.6680000000000001</v>
      </c>
      <c r="D136" s="4">
        <v>2.669</v>
      </c>
      <c r="H136" s="3">
        <v>42933</v>
      </c>
      <c r="I136" s="4">
        <v>2627.3746000000001</v>
      </c>
      <c r="J136" s="4">
        <v>2631.4144000000001</v>
      </c>
      <c r="N136" s="3">
        <v>42933</v>
      </c>
      <c r="O136" s="1">
        <f t="shared" ref="O136:O199" si="4">C136*1000-I136</f>
        <v>40.6253999999999</v>
      </c>
      <c r="P136" s="1">
        <f t="shared" ref="P136:P199" si="5">D136*1000-J136</f>
        <v>37.585599999999886</v>
      </c>
    </row>
    <row r="137" spans="2:16" x14ac:dyDescent="0.15">
      <c r="B137" s="3">
        <v>42934</v>
      </c>
      <c r="C137" s="4">
        <v>2.661</v>
      </c>
      <c r="D137" s="4">
        <v>2.6589999999999998</v>
      </c>
      <c r="H137" s="3">
        <v>42934</v>
      </c>
      <c r="I137" s="4">
        <v>2619.2303000000002</v>
      </c>
      <c r="J137" s="4">
        <v>2624.3081000000002</v>
      </c>
      <c r="N137" s="3">
        <v>42934</v>
      </c>
      <c r="O137" s="1">
        <f t="shared" si="4"/>
        <v>41.76969999999983</v>
      </c>
      <c r="P137" s="1">
        <f t="shared" si="5"/>
        <v>34.691899999999805</v>
      </c>
    </row>
    <row r="138" spans="2:16" x14ac:dyDescent="0.15">
      <c r="B138" s="3">
        <v>42935</v>
      </c>
      <c r="C138" s="4">
        <v>2.66</v>
      </c>
      <c r="D138" s="4">
        <v>2.702</v>
      </c>
      <c r="H138" s="3">
        <v>42935</v>
      </c>
      <c r="I138" s="4">
        <v>2621.1120000000001</v>
      </c>
      <c r="J138" s="4">
        <v>2657.8881999999999</v>
      </c>
      <c r="N138" s="3">
        <v>42935</v>
      </c>
      <c r="O138" s="1">
        <f t="shared" si="4"/>
        <v>38.88799999999992</v>
      </c>
      <c r="P138" s="1">
        <f t="shared" si="5"/>
        <v>44.11180000000013</v>
      </c>
    </row>
    <row r="139" spans="2:16" x14ac:dyDescent="0.15">
      <c r="B139" s="3">
        <v>42936</v>
      </c>
      <c r="C139" s="4">
        <v>2.698</v>
      </c>
      <c r="D139" s="4">
        <v>2.71</v>
      </c>
      <c r="H139" s="3">
        <v>42936</v>
      </c>
      <c r="I139" s="4">
        <v>2653.3793999999998</v>
      </c>
      <c r="J139" s="4">
        <v>2665.4483</v>
      </c>
      <c r="N139" s="3">
        <v>42936</v>
      </c>
      <c r="O139" s="1">
        <f t="shared" si="4"/>
        <v>44.620600000000195</v>
      </c>
      <c r="P139" s="1">
        <f t="shared" si="5"/>
        <v>44.551699999999983</v>
      </c>
    </row>
    <row r="140" spans="2:16" x14ac:dyDescent="0.15">
      <c r="B140" s="3">
        <v>42937</v>
      </c>
      <c r="C140" s="4">
        <v>2.7</v>
      </c>
      <c r="D140" s="4">
        <v>2.68</v>
      </c>
      <c r="H140" s="3">
        <v>42937</v>
      </c>
      <c r="I140" s="4">
        <v>2655.2284</v>
      </c>
      <c r="J140" s="4">
        <v>2639.2127999999998</v>
      </c>
      <c r="N140" s="3">
        <v>42937</v>
      </c>
      <c r="O140" s="1">
        <f t="shared" si="4"/>
        <v>44.771600000000035</v>
      </c>
      <c r="P140" s="1">
        <f t="shared" si="5"/>
        <v>40.787200000000212</v>
      </c>
    </row>
    <row r="141" spans="2:16" x14ac:dyDescent="0.15">
      <c r="B141" s="3">
        <v>42940</v>
      </c>
      <c r="C141" s="4">
        <v>2.6739999999999999</v>
      </c>
      <c r="D141" s="4">
        <v>2.7</v>
      </c>
      <c r="H141" s="3">
        <v>42940</v>
      </c>
      <c r="I141" s="4">
        <v>2636.5513999999998</v>
      </c>
      <c r="J141" s="4">
        <v>2654.3784999999998</v>
      </c>
      <c r="N141" s="3">
        <v>42940</v>
      </c>
      <c r="O141" s="1">
        <f t="shared" si="4"/>
        <v>37.44860000000017</v>
      </c>
      <c r="P141" s="1">
        <f t="shared" si="5"/>
        <v>45.621500000000196</v>
      </c>
    </row>
    <row r="142" spans="2:16" x14ac:dyDescent="0.15">
      <c r="B142" s="3">
        <v>42941</v>
      </c>
      <c r="C142" s="4">
        <v>2.7</v>
      </c>
      <c r="D142" s="4">
        <v>2.6829999999999998</v>
      </c>
      <c r="H142" s="3">
        <v>42941</v>
      </c>
      <c r="I142" s="4">
        <v>2656.4773</v>
      </c>
      <c r="J142" s="4">
        <v>2643.0733</v>
      </c>
      <c r="N142" s="3">
        <v>42941</v>
      </c>
      <c r="O142" s="1">
        <f t="shared" si="4"/>
        <v>43.522699999999986</v>
      </c>
      <c r="P142" s="1">
        <f t="shared" si="5"/>
        <v>39.926699999999983</v>
      </c>
    </row>
    <row r="143" spans="2:16" x14ac:dyDescent="0.15">
      <c r="B143" s="3">
        <v>42942</v>
      </c>
      <c r="C143" s="4">
        <v>2.6819999999999999</v>
      </c>
      <c r="D143" s="4">
        <v>2.677</v>
      </c>
      <c r="H143" s="3">
        <v>42942</v>
      </c>
      <c r="I143" s="4">
        <v>2642.2586999999999</v>
      </c>
      <c r="J143" s="4">
        <v>2636.2004999999999</v>
      </c>
      <c r="N143" s="3">
        <v>42942</v>
      </c>
      <c r="O143" s="1">
        <f t="shared" si="4"/>
        <v>39.741300000000138</v>
      </c>
      <c r="P143" s="1">
        <f t="shared" si="5"/>
        <v>40.79950000000008</v>
      </c>
    </row>
    <row r="144" spans="2:16" x14ac:dyDescent="0.15">
      <c r="B144" s="3">
        <v>42943</v>
      </c>
      <c r="C144" s="4">
        <v>2.673</v>
      </c>
      <c r="D144" s="4">
        <v>2.677</v>
      </c>
      <c r="H144" s="3">
        <v>42943</v>
      </c>
      <c r="I144" s="4">
        <v>2631.9978000000001</v>
      </c>
      <c r="J144" s="4">
        <v>2636.6262000000002</v>
      </c>
      <c r="N144" s="3">
        <v>42943</v>
      </c>
      <c r="O144" s="1">
        <f t="shared" si="4"/>
        <v>41.002199999999903</v>
      </c>
      <c r="P144" s="1">
        <f t="shared" si="5"/>
        <v>40.373799999999846</v>
      </c>
    </row>
    <row r="145" spans="2:16" x14ac:dyDescent="0.15">
      <c r="B145" s="3">
        <v>42944</v>
      </c>
      <c r="C145" s="4">
        <v>2.673</v>
      </c>
      <c r="D145" s="4">
        <v>2.68</v>
      </c>
      <c r="H145" s="3">
        <v>42944</v>
      </c>
      <c r="I145" s="4">
        <v>2627.1592999999998</v>
      </c>
      <c r="J145" s="4">
        <v>2636.3937000000001</v>
      </c>
      <c r="N145" s="3">
        <v>42944</v>
      </c>
      <c r="O145" s="1">
        <f t="shared" si="4"/>
        <v>45.840700000000197</v>
      </c>
      <c r="P145" s="1">
        <f t="shared" si="5"/>
        <v>43.606299999999919</v>
      </c>
    </row>
    <row r="146" spans="2:16" x14ac:dyDescent="0.15">
      <c r="B146" s="3">
        <v>42947</v>
      </c>
      <c r="C146" s="4">
        <v>2.6779999999999999</v>
      </c>
      <c r="D146" s="4">
        <v>2.6819999999999999</v>
      </c>
      <c r="H146" s="3">
        <v>42947</v>
      </c>
      <c r="I146" s="4">
        <v>2633.8820999999998</v>
      </c>
      <c r="J146" s="4">
        <v>2638.1244000000002</v>
      </c>
      <c r="N146" s="3">
        <v>42947</v>
      </c>
      <c r="O146" s="1">
        <f t="shared" si="4"/>
        <v>44.117900000000191</v>
      </c>
      <c r="P146" s="1">
        <f t="shared" si="5"/>
        <v>43.875599999999849</v>
      </c>
    </row>
    <row r="147" spans="2:16" x14ac:dyDescent="0.15">
      <c r="B147" s="3">
        <v>42948</v>
      </c>
      <c r="C147" s="4">
        <v>2.6840000000000002</v>
      </c>
      <c r="D147" s="4">
        <v>2.7240000000000002</v>
      </c>
      <c r="H147" s="3">
        <v>42948</v>
      </c>
      <c r="I147" s="4">
        <v>2640.8670999999999</v>
      </c>
      <c r="J147" s="4">
        <v>2681.8054000000002</v>
      </c>
      <c r="N147" s="3">
        <v>42948</v>
      </c>
      <c r="O147" s="1">
        <f t="shared" si="4"/>
        <v>43.132900000000063</v>
      </c>
      <c r="P147" s="1">
        <f t="shared" si="5"/>
        <v>42.194599999999809</v>
      </c>
    </row>
    <row r="148" spans="2:16" x14ac:dyDescent="0.15">
      <c r="B148" s="3">
        <v>42949</v>
      </c>
      <c r="C148" s="4">
        <v>2.7250000000000001</v>
      </c>
      <c r="D148" s="4">
        <v>2.7280000000000002</v>
      </c>
      <c r="H148" s="3">
        <v>42949</v>
      </c>
      <c r="I148" s="4">
        <v>2679.3364000000001</v>
      </c>
      <c r="J148" s="4">
        <v>2680.6314000000002</v>
      </c>
      <c r="N148" s="3">
        <v>42949</v>
      </c>
      <c r="O148" s="1">
        <f t="shared" si="4"/>
        <v>45.66359999999986</v>
      </c>
      <c r="P148" s="1">
        <f t="shared" si="5"/>
        <v>47.368599999999788</v>
      </c>
    </row>
    <row r="149" spans="2:16" x14ac:dyDescent="0.15">
      <c r="B149" s="3">
        <v>42950</v>
      </c>
      <c r="C149" s="4">
        <v>2.7240000000000002</v>
      </c>
      <c r="D149" s="4">
        <v>2.6890000000000001</v>
      </c>
      <c r="H149" s="3">
        <v>42950</v>
      </c>
      <c r="I149" s="4">
        <v>2676.348</v>
      </c>
      <c r="J149" s="4">
        <v>2646.2163999999998</v>
      </c>
      <c r="N149" s="3">
        <v>42950</v>
      </c>
      <c r="O149" s="1">
        <f t="shared" si="4"/>
        <v>47.652000000000044</v>
      </c>
      <c r="P149" s="1">
        <f t="shared" si="5"/>
        <v>42.783600000000206</v>
      </c>
    </row>
    <row r="150" spans="2:16" x14ac:dyDescent="0.15">
      <c r="B150" s="3">
        <v>42951</v>
      </c>
      <c r="C150" s="4">
        <v>2.6869999999999998</v>
      </c>
      <c r="D150" s="4">
        <v>2.6709999999999998</v>
      </c>
      <c r="H150" s="3">
        <v>42951</v>
      </c>
      <c r="I150" s="4">
        <v>2644.4459000000002</v>
      </c>
      <c r="J150" s="4">
        <v>2627.8026</v>
      </c>
      <c r="N150" s="3">
        <v>42951</v>
      </c>
      <c r="O150" s="1">
        <f t="shared" si="4"/>
        <v>42.554099999999835</v>
      </c>
      <c r="P150" s="1">
        <f t="shared" si="5"/>
        <v>43.197400000000016</v>
      </c>
    </row>
    <row r="151" spans="2:16" x14ac:dyDescent="0.15">
      <c r="B151" s="3">
        <v>42954</v>
      </c>
      <c r="C151" s="4">
        <v>2.6669999999999998</v>
      </c>
      <c r="D151" s="4">
        <v>2.6789999999999998</v>
      </c>
      <c r="H151" s="3">
        <v>42954</v>
      </c>
      <c r="I151" s="4">
        <v>2621.5459999999998</v>
      </c>
      <c r="J151" s="4">
        <v>2634.1759000000002</v>
      </c>
      <c r="N151" s="3">
        <v>42954</v>
      </c>
      <c r="O151" s="1">
        <f t="shared" si="4"/>
        <v>45.454000000000178</v>
      </c>
      <c r="P151" s="1">
        <f t="shared" si="5"/>
        <v>44.824099999999817</v>
      </c>
    </row>
    <row r="152" spans="2:16" x14ac:dyDescent="0.15">
      <c r="B152" s="3">
        <v>42955</v>
      </c>
      <c r="C152" s="4">
        <v>2.6789999999999998</v>
      </c>
      <c r="D152" s="4">
        <v>2.6819999999999999</v>
      </c>
      <c r="H152" s="3">
        <v>42955</v>
      </c>
      <c r="I152" s="4">
        <v>2632.0435000000002</v>
      </c>
      <c r="J152" s="4">
        <v>2635.1840999999999</v>
      </c>
      <c r="N152" s="3">
        <v>42955</v>
      </c>
      <c r="O152" s="1">
        <f t="shared" si="4"/>
        <v>46.956499999999778</v>
      </c>
      <c r="P152" s="1">
        <f t="shared" si="5"/>
        <v>46.815900000000056</v>
      </c>
    </row>
    <row r="153" spans="2:16" x14ac:dyDescent="0.15">
      <c r="B153" s="3">
        <v>42956</v>
      </c>
      <c r="C153" s="4">
        <v>2.6779999999999999</v>
      </c>
      <c r="D153" s="4">
        <v>2.6640000000000001</v>
      </c>
      <c r="H153" s="3">
        <v>42956</v>
      </c>
      <c r="I153" s="4">
        <v>2630.67</v>
      </c>
      <c r="J153" s="4">
        <v>2620.3807000000002</v>
      </c>
      <c r="N153" s="3">
        <v>42956</v>
      </c>
      <c r="O153" s="1">
        <f t="shared" si="4"/>
        <v>47.329999999999927</v>
      </c>
      <c r="P153" s="1">
        <f t="shared" si="5"/>
        <v>43.619299999999839</v>
      </c>
    </row>
    <row r="154" spans="2:16" x14ac:dyDescent="0.15">
      <c r="B154" s="3">
        <v>42957</v>
      </c>
      <c r="C154" s="4">
        <v>2.6629999999999998</v>
      </c>
      <c r="D154" s="4">
        <v>2.6549999999999998</v>
      </c>
      <c r="H154" s="3">
        <v>42957</v>
      </c>
      <c r="I154" s="4">
        <v>2617.9884999999999</v>
      </c>
      <c r="J154" s="4">
        <v>2611.3411999999998</v>
      </c>
      <c r="N154" s="3">
        <v>42957</v>
      </c>
      <c r="O154" s="1">
        <f t="shared" si="4"/>
        <v>45.011500000000069</v>
      </c>
      <c r="P154" s="1">
        <f t="shared" si="5"/>
        <v>43.658800000000156</v>
      </c>
    </row>
    <row r="155" spans="2:16" x14ac:dyDescent="0.15">
      <c r="B155" s="3">
        <v>42958</v>
      </c>
      <c r="C155" s="4">
        <v>2.6389999999999998</v>
      </c>
      <c r="D155" s="4">
        <v>2.613</v>
      </c>
      <c r="H155" s="3">
        <v>42958</v>
      </c>
      <c r="I155" s="4">
        <v>2592.038</v>
      </c>
      <c r="J155" s="4">
        <v>2570.2565</v>
      </c>
      <c r="N155" s="3">
        <v>42958</v>
      </c>
      <c r="O155" s="1">
        <f t="shared" si="4"/>
        <v>46.961999999999989</v>
      </c>
      <c r="P155" s="1">
        <f t="shared" si="5"/>
        <v>42.74350000000004</v>
      </c>
    </row>
    <row r="156" spans="2:16" x14ac:dyDescent="0.15">
      <c r="B156" s="3">
        <v>42961</v>
      </c>
      <c r="C156" s="4">
        <v>2.6179999999999999</v>
      </c>
      <c r="D156" s="4">
        <v>2.6349999999999998</v>
      </c>
      <c r="H156" s="3">
        <v>42961</v>
      </c>
      <c r="I156" s="4">
        <v>2572.3008</v>
      </c>
      <c r="J156" s="4">
        <v>2591.4535999999998</v>
      </c>
      <c r="N156" s="3">
        <v>42961</v>
      </c>
      <c r="O156" s="1">
        <f t="shared" si="4"/>
        <v>45.699200000000019</v>
      </c>
      <c r="P156" s="1">
        <f t="shared" si="5"/>
        <v>43.546400000000176</v>
      </c>
    </row>
    <row r="157" spans="2:16" x14ac:dyDescent="0.15">
      <c r="B157" s="3">
        <v>42962</v>
      </c>
      <c r="C157" s="4">
        <v>2.6379999999999999</v>
      </c>
      <c r="D157" s="4">
        <v>2.6509999999999998</v>
      </c>
      <c r="H157" s="3">
        <v>42962</v>
      </c>
      <c r="I157" s="4">
        <v>2593.0718999999999</v>
      </c>
      <c r="J157" s="4">
        <v>2605.2415000000001</v>
      </c>
      <c r="N157" s="3">
        <v>42962</v>
      </c>
      <c r="O157" s="1">
        <f t="shared" si="4"/>
        <v>44.928100000000086</v>
      </c>
      <c r="P157" s="1">
        <f t="shared" si="5"/>
        <v>45.758499999999913</v>
      </c>
    </row>
    <row r="158" spans="2:16" x14ac:dyDescent="0.15">
      <c r="B158" s="3">
        <v>42963</v>
      </c>
      <c r="C158" s="4">
        <v>2.6459999999999999</v>
      </c>
      <c r="D158" s="4">
        <v>2.64</v>
      </c>
      <c r="H158" s="3">
        <v>42963</v>
      </c>
      <c r="I158" s="4">
        <v>2601.4708000000001</v>
      </c>
      <c r="J158" s="4">
        <v>2595.0016999999998</v>
      </c>
      <c r="N158" s="3">
        <v>42963</v>
      </c>
      <c r="O158" s="1">
        <f t="shared" si="4"/>
        <v>44.529199999999946</v>
      </c>
      <c r="P158" s="1">
        <f t="shared" si="5"/>
        <v>44.998300000000199</v>
      </c>
    </row>
    <row r="159" spans="2:16" x14ac:dyDescent="0.15">
      <c r="B159" s="3">
        <v>42964</v>
      </c>
      <c r="C159" s="4">
        <v>2.6429999999999998</v>
      </c>
      <c r="D159" s="4">
        <v>2.6520000000000001</v>
      </c>
      <c r="H159" s="3">
        <v>42964</v>
      </c>
      <c r="I159" s="4">
        <v>2599.0419000000002</v>
      </c>
      <c r="J159" s="4">
        <v>2604.0837000000001</v>
      </c>
      <c r="N159" s="3">
        <v>42964</v>
      </c>
      <c r="O159" s="1">
        <f t="shared" si="4"/>
        <v>43.958099999999831</v>
      </c>
      <c r="P159" s="1">
        <f t="shared" si="5"/>
        <v>47.916299999999865</v>
      </c>
    </row>
    <row r="160" spans="2:16" x14ac:dyDescent="0.15">
      <c r="B160" s="3">
        <v>42965</v>
      </c>
      <c r="C160" s="4">
        <v>2.6440000000000001</v>
      </c>
      <c r="D160" s="4">
        <v>2.6640000000000001</v>
      </c>
      <c r="H160" s="3">
        <v>42965</v>
      </c>
      <c r="I160" s="4">
        <v>2601.8845000000001</v>
      </c>
      <c r="J160" s="4">
        <v>2613.2647000000002</v>
      </c>
      <c r="N160" s="3">
        <v>42965</v>
      </c>
      <c r="O160" s="1">
        <f t="shared" si="4"/>
        <v>42.115499999999884</v>
      </c>
      <c r="P160" s="1">
        <f t="shared" si="5"/>
        <v>50.735299999999825</v>
      </c>
    </row>
    <row r="161" spans="2:16" x14ac:dyDescent="0.15">
      <c r="B161" s="3">
        <v>42968</v>
      </c>
      <c r="C161" s="4">
        <v>2.6659999999999999</v>
      </c>
      <c r="D161" s="4">
        <v>2.6629999999999998</v>
      </c>
      <c r="H161" s="3">
        <v>42968</v>
      </c>
      <c r="I161" s="4">
        <v>2619.0381000000002</v>
      </c>
      <c r="J161" s="4">
        <v>2616.8247999999999</v>
      </c>
      <c r="N161" s="3">
        <v>42968</v>
      </c>
      <c r="O161" s="1">
        <f t="shared" si="4"/>
        <v>46.961899999999787</v>
      </c>
      <c r="P161" s="1">
        <f t="shared" si="5"/>
        <v>46.175200000000132</v>
      </c>
    </row>
    <row r="162" spans="2:16" x14ac:dyDescent="0.15">
      <c r="B162" s="3">
        <v>42969</v>
      </c>
      <c r="C162" s="4">
        <v>2.6680000000000001</v>
      </c>
      <c r="D162" s="4">
        <v>2.6890000000000001</v>
      </c>
      <c r="H162" s="3">
        <v>42969</v>
      </c>
      <c r="I162" s="4">
        <v>2624.4106000000002</v>
      </c>
      <c r="J162" s="4">
        <v>2643.5032000000001</v>
      </c>
      <c r="N162" s="3">
        <v>42969</v>
      </c>
      <c r="O162" s="1">
        <f t="shared" si="4"/>
        <v>43.589399999999841</v>
      </c>
      <c r="P162" s="1">
        <f t="shared" si="5"/>
        <v>45.496799999999894</v>
      </c>
    </row>
    <row r="163" spans="2:16" x14ac:dyDescent="0.15">
      <c r="B163" s="3">
        <v>42970</v>
      </c>
      <c r="C163" s="4">
        <v>2.6890000000000001</v>
      </c>
      <c r="D163" s="4">
        <v>2.7080000000000002</v>
      </c>
      <c r="H163" s="3">
        <v>42970</v>
      </c>
      <c r="I163" s="4">
        <v>2641.7919999999999</v>
      </c>
      <c r="J163" s="4">
        <v>2659.7804000000001</v>
      </c>
      <c r="N163" s="3">
        <v>42970</v>
      </c>
      <c r="O163" s="1">
        <f t="shared" si="4"/>
        <v>47.208000000000084</v>
      </c>
      <c r="P163" s="1">
        <f t="shared" si="5"/>
        <v>48.2195999999999</v>
      </c>
    </row>
    <row r="164" spans="2:16" x14ac:dyDescent="0.15">
      <c r="B164" s="3">
        <v>42971</v>
      </c>
      <c r="C164" s="4">
        <v>2.7090000000000001</v>
      </c>
      <c r="D164" s="4">
        <v>2.698</v>
      </c>
      <c r="H164" s="3">
        <v>42971</v>
      </c>
      <c r="I164" s="4">
        <v>2659.6516999999999</v>
      </c>
      <c r="J164" s="4">
        <v>2646.4016000000001</v>
      </c>
      <c r="N164" s="3">
        <v>42971</v>
      </c>
      <c r="O164" s="1">
        <f t="shared" si="4"/>
        <v>49.348300000000108</v>
      </c>
      <c r="P164" s="1">
        <f t="shared" si="5"/>
        <v>51.598399999999856</v>
      </c>
    </row>
    <row r="165" spans="2:16" x14ac:dyDescent="0.15">
      <c r="B165" s="3">
        <v>42972</v>
      </c>
      <c r="C165" s="4">
        <v>2.6970000000000001</v>
      </c>
      <c r="D165" s="4">
        <v>2.7570000000000001</v>
      </c>
      <c r="H165" s="3">
        <v>42972</v>
      </c>
      <c r="I165" s="4">
        <v>2645.4490999999998</v>
      </c>
      <c r="J165" s="4">
        <v>2706.2420999999999</v>
      </c>
      <c r="N165" s="3">
        <v>42972</v>
      </c>
      <c r="O165" s="1">
        <f t="shared" si="4"/>
        <v>51.550900000000183</v>
      </c>
      <c r="P165" s="1">
        <f t="shared" si="5"/>
        <v>50.757900000000063</v>
      </c>
    </row>
    <row r="166" spans="2:16" x14ac:dyDescent="0.15">
      <c r="B166" s="3">
        <v>42975</v>
      </c>
      <c r="C166" s="4">
        <v>2.7650000000000001</v>
      </c>
      <c r="D166" s="4">
        <v>2.7879999999999998</v>
      </c>
      <c r="H166" s="3">
        <v>42975</v>
      </c>
      <c r="I166" s="4">
        <v>2715.4695999999999</v>
      </c>
      <c r="J166" s="4">
        <v>2736.4616999999998</v>
      </c>
      <c r="N166" s="3">
        <v>42975</v>
      </c>
      <c r="O166" s="1">
        <f t="shared" si="4"/>
        <v>49.5304000000001</v>
      </c>
      <c r="P166" s="1">
        <f t="shared" si="5"/>
        <v>51.538300000000163</v>
      </c>
    </row>
    <row r="167" spans="2:16" x14ac:dyDescent="0.15">
      <c r="B167" s="3">
        <v>42976</v>
      </c>
      <c r="C167" s="4">
        <v>2.786</v>
      </c>
      <c r="D167" s="4">
        <v>2.7890000000000001</v>
      </c>
      <c r="H167" s="3">
        <v>42976</v>
      </c>
      <c r="I167" s="4">
        <v>2734.4459000000002</v>
      </c>
      <c r="J167" s="4">
        <v>2739.1289999999999</v>
      </c>
      <c r="N167" s="3">
        <v>42976</v>
      </c>
      <c r="O167" s="1">
        <f t="shared" si="4"/>
        <v>51.554099999999835</v>
      </c>
      <c r="P167" s="1">
        <f t="shared" si="5"/>
        <v>49.871000000000095</v>
      </c>
    </row>
    <row r="168" spans="2:16" x14ac:dyDescent="0.15">
      <c r="B168" s="3">
        <v>42977</v>
      </c>
      <c r="C168" s="4">
        <v>2.7879999999999998</v>
      </c>
      <c r="D168" s="4">
        <v>2.774</v>
      </c>
      <c r="H168" s="3">
        <v>42977</v>
      </c>
      <c r="I168" s="4">
        <v>2739.9951000000001</v>
      </c>
      <c r="J168" s="4">
        <v>2728.2307999999998</v>
      </c>
      <c r="N168" s="3">
        <v>42977</v>
      </c>
      <c r="O168" s="1">
        <f t="shared" si="4"/>
        <v>48.004899999999907</v>
      </c>
      <c r="P168" s="1">
        <f t="shared" si="5"/>
        <v>45.769200000000183</v>
      </c>
    </row>
    <row r="169" spans="2:16" x14ac:dyDescent="0.15">
      <c r="B169" s="3">
        <v>42978</v>
      </c>
      <c r="C169" s="4">
        <v>2.778</v>
      </c>
      <c r="D169" s="4">
        <v>2.766</v>
      </c>
      <c r="H169" s="3">
        <v>42978</v>
      </c>
      <c r="I169" s="4">
        <v>2729.4694</v>
      </c>
      <c r="J169" s="4">
        <v>2714.6313</v>
      </c>
      <c r="N169" s="3">
        <v>42978</v>
      </c>
      <c r="O169" s="1">
        <f t="shared" si="4"/>
        <v>48.530600000000049</v>
      </c>
      <c r="P169" s="1">
        <f t="shared" si="5"/>
        <v>51.36869999999999</v>
      </c>
    </row>
    <row r="170" spans="2:16" x14ac:dyDescent="0.15">
      <c r="B170" s="3">
        <v>42979</v>
      </c>
      <c r="C170" s="4">
        <v>2.7650000000000001</v>
      </c>
      <c r="D170" s="4">
        <v>2.76</v>
      </c>
      <c r="H170" s="3">
        <v>42979</v>
      </c>
      <c r="I170" s="4">
        <v>2716.0542999999998</v>
      </c>
      <c r="J170" s="4">
        <v>2710.1185999999998</v>
      </c>
      <c r="N170" s="3">
        <v>42979</v>
      </c>
      <c r="O170" s="1">
        <f t="shared" si="4"/>
        <v>48.945700000000215</v>
      </c>
      <c r="P170" s="1">
        <f t="shared" si="5"/>
        <v>49.881400000000212</v>
      </c>
    </row>
    <row r="171" spans="2:16" x14ac:dyDescent="0.15">
      <c r="B171" s="3">
        <v>42982</v>
      </c>
      <c r="C171" s="4">
        <v>2.758</v>
      </c>
      <c r="D171" s="4">
        <v>2.7639999999999998</v>
      </c>
      <c r="H171" s="3">
        <v>42982</v>
      </c>
      <c r="I171" s="4">
        <v>2703.3303000000001</v>
      </c>
      <c r="J171" s="4">
        <v>2711.3474999999999</v>
      </c>
      <c r="N171" s="3">
        <v>42982</v>
      </c>
      <c r="O171" s="1">
        <f t="shared" si="4"/>
        <v>54.669699999999921</v>
      </c>
      <c r="P171" s="1">
        <f t="shared" si="5"/>
        <v>52.652500000000146</v>
      </c>
    </row>
    <row r="172" spans="2:16" x14ac:dyDescent="0.15">
      <c r="B172" s="3">
        <v>42983</v>
      </c>
      <c r="C172" s="4">
        <v>2.7629999999999999</v>
      </c>
      <c r="D172" s="4">
        <v>2.782</v>
      </c>
      <c r="H172" s="3">
        <v>42983</v>
      </c>
      <c r="I172" s="4">
        <v>2712.7609000000002</v>
      </c>
      <c r="J172" s="4">
        <v>2729.8476000000001</v>
      </c>
      <c r="N172" s="3">
        <v>42983</v>
      </c>
      <c r="O172" s="1">
        <f t="shared" si="4"/>
        <v>50.23909999999978</v>
      </c>
      <c r="P172" s="1">
        <f t="shared" si="5"/>
        <v>52.152399999999943</v>
      </c>
    </row>
    <row r="173" spans="2:16" x14ac:dyDescent="0.15">
      <c r="B173" s="3">
        <v>42984</v>
      </c>
      <c r="C173" s="4">
        <v>2.7749999999999999</v>
      </c>
      <c r="D173" s="4">
        <v>2.7639999999999998</v>
      </c>
      <c r="H173" s="3">
        <v>42984</v>
      </c>
      <c r="I173" s="4">
        <v>2721.9475000000002</v>
      </c>
      <c r="J173" s="4">
        <v>2714.3308999999999</v>
      </c>
      <c r="N173" s="3">
        <v>42984</v>
      </c>
      <c r="O173" s="1">
        <f t="shared" si="4"/>
        <v>53.052499999999782</v>
      </c>
      <c r="P173" s="1">
        <f t="shared" si="5"/>
        <v>49.669100000000071</v>
      </c>
    </row>
    <row r="174" spans="2:16" x14ac:dyDescent="0.15">
      <c r="B174" s="3">
        <v>42985</v>
      </c>
      <c r="C174" s="4">
        <v>2.7669999999999999</v>
      </c>
      <c r="D174" s="4">
        <v>2.7429999999999999</v>
      </c>
      <c r="H174" s="3">
        <v>42985</v>
      </c>
      <c r="I174" s="4">
        <v>2716.1251000000002</v>
      </c>
      <c r="J174" s="4">
        <v>2691.8290000000002</v>
      </c>
      <c r="N174" s="3">
        <v>42985</v>
      </c>
      <c r="O174" s="1">
        <f t="shared" si="4"/>
        <v>50.874899999999798</v>
      </c>
      <c r="P174" s="1">
        <f t="shared" si="5"/>
        <v>51.170999999999822</v>
      </c>
    </row>
    <row r="175" spans="2:16" x14ac:dyDescent="0.15">
      <c r="B175" s="3">
        <v>42986</v>
      </c>
      <c r="C175" s="4">
        <v>2.7440000000000002</v>
      </c>
      <c r="D175" s="4">
        <v>2.738</v>
      </c>
      <c r="H175" s="3">
        <v>42986</v>
      </c>
      <c r="I175" s="4">
        <v>2692.7975000000001</v>
      </c>
      <c r="J175" s="4">
        <v>2686.6898999999999</v>
      </c>
      <c r="N175" s="3">
        <v>42986</v>
      </c>
      <c r="O175" s="1">
        <f t="shared" si="4"/>
        <v>51.202499999999873</v>
      </c>
      <c r="P175" s="1">
        <f t="shared" si="5"/>
        <v>51.310100000000148</v>
      </c>
    </row>
    <row r="176" spans="2:16" x14ac:dyDescent="0.15">
      <c r="B176" s="3">
        <v>42989</v>
      </c>
      <c r="C176" s="4">
        <v>2.7440000000000002</v>
      </c>
      <c r="D176" s="4">
        <v>2.73</v>
      </c>
      <c r="H176" s="3">
        <v>42989</v>
      </c>
      <c r="I176" s="4">
        <v>2691.3364000000001</v>
      </c>
      <c r="J176" s="4">
        <v>2674.7501999999999</v>
      </c>
      <c r="N176" s="3">
        <v>42989</v>
      </c>
      <c r="O176" s="1">
        <f t="shared" si="4"/>
        <v>52.66359999999986</v>
      </c>
      <c r="P176" s="1">
        <f t="shared" si="5"/>
        <v>55.24980000000005</v>
      </c>
    </row>
    <row r="177" spans="2:16" x14ac:dyDescent="0.15">
      <c r="B177" s="3">
        <v>42990</v>
      </c>
      <c r="C177" s="4">
        <v>2.7349999999999999</v>
      </c>
      <c r="D177" s="4">
        <v>2.746</v>
      </c>
      <c r="H177" s="3">
        <v>42990</v>
      </c>
      <c r="I177" s="4">
        <v>2682.2494000000002</v>
      </c>
      <c r="J177" s="4">
        <v>2692.5401000000002</v>
      </c>
      <c r="N177" s="3">
        <v>42990</v>
      </c>
      <c r="O177" s="1">
        <f t="shared" si="4"/>
        <v>52.750599999999849</v>
      </c>
      <c r="P177" s="1">
        <f t="shared" si="5"/>
        <v>53.459899999999834</v>
      </c>
    </row>
    <row r="178" spans="2:16" x14ac:dyDescent="0.15">
      <c r="B178" s="3">
        <v>42991</v>
      </c>
      <c r="C178" s="4">
        <v>2.7440000000000002</v>
      </c>
      <c r="D178" s="4">
        <v>2.7389999999999999</v>
      </c>
      <c r="H178" s="3">
        <v>42991</v>
      </c>
      <c r="I178" s="4">
        <v>2690.5596</v>
      </c>
      <c r="J178" s="4">
        <v>2687.6707000000001</v>
      </c>
      <c r="N178" s="3">
        <v>42991</v>
      </c>
      <c r="O178" s="1">
        <f t="shared" si="4"/>
        <v>53.440399999999954</v>
      </c>
      <c r="P178" s="1">
        <f t="shared" si="5"/>
        <v>51.329299999999876</v>
      </c>
    </row>
    <row r="179" spans="2:16" x14ac:dyDescent="0.15">
      <c r="B179" s="3">
        <v>42992</v>
      </c>
      <c r="C179" s="4">
        <v>2.74</v>
      </c>
      <c r="D179" s="4">
        <v>2.722</v>
      </c>
      <c r="H179" s="3">
        <v>42992</v>
      </c>
      <c r="I179" s="4">
        <v>2688.3998000000001</v>
      </c>
      <c r="J179" s="4">
        <v>2672.8364000000001</v>
      </c>
      <c r="N179" s="3">
        <v>42992</v>
      </c>
      <c r="O179" s="1">
        <f t="shared" si="4"/>
        <v>51.600199999999859</v>
      </c>
      <c r="P179" s="1">
        <f t="shared" si="5"/>
        <v>49.16359999999986</v>
      </c>
    </row>
    <row r="180" spans="2:16" x14ac:dyDescent="0.15">
      <c r="B180" s="3">
        <v>42993</v>
      </c>
      <c r="C180" s="4">
        <v>2.7210000000000001</v>
      </c>
      <c r="D180" s="4">
        <v>2.722</v>
      </c>
      <c r="H180" s="3">
        <v>42993</v>
      </c>
      <c r="I180" s="4">
        <v>2669.6529999999998</v>
      </c>
      <c r="J180" s="4">
        <v>2668.3759</v>
      </c>
      <c r="N180" s="3">
        <v>42993</v>
      </c>
      <c r="O180" s="1">
        <f t="shared" si="4"/>
        <v>51.347000000000207</v>
      </c>
      <c r="P180" s="1">
        <f t="shared" si="5"/>
        <v>53.624099999999999</v>
      </c>
    </row>
    <row r="181" spans="2:16" x14ac:dyDescent="0.15">
      <c r="B181" s="3">
        <v>42996</v>
      </c>
      <c r="C181" s="4">
        <v>2.7240000000000002</v>
      </c>
      <c r="D181" s="4">
        <v>2.7290000000000001</v>
      </c>
      <c r="H181" s="3">
        <v>42996</v>
      </c>
      <c r="I181" s="4">
        <v>2670.1977000000002</v>
      </c>
      <c r="J181" s="4">
        <v>2674.1759000000002</v>
      </c>
      <c r="N181" s="3">
        <v>42996</v>
      </c>
      <c r="O181" s="1">
        <f t="shared" si="4"/>
        <v>53.802299999999832</v>
      </c>
      <c r="P181" s="1">
        <f t="shared" si="5"/>
        <v>54.824099999999817</v>
      </c>
    </row>
    <row r="182" spans="2:16" x14ac:dyDescent="0.15">
      <c r="B182" s="3">
        <v>42997</v>
      </c>
      <c r="C182" s="4">
        <v>2.7309999999999999</v>
      </c>
      <c r="D182" s="4">
        <v>2.72</v>
      </c>
      <c r="H182" s="3">
        <v>42997</v>
      </c>
      <c r="I182" s="4">
        <v>2680.7159000000001</v>
      </c>
      <c r="J182" s="4">
        <v>2670.6914000000002</v>
      </c>
      <c r="N182" s="3">
        <v>42997</v>
      </c>
      <c r="O182" s="1">
        <f t="shared" si="4"/>
        <v>50.284099999999853</v>
      </c>
      <c r="P182" s="1">
        <f t="shared" si="5"/>
        <v>49.308599999999842</v>
      </c>
    </row>
    <row r="183" spans="2:16" x14ac:dyDescent="0.15">
      <c r="B183" s="3">
        <v>42998</v>
      </c>
      <c r="C183" s="4">
        <v>2.718</v>
      </c>
      <c r="D183" s="4">
        <v>2.7170000000000001</v>
      </c>
      <c r="H183" s="3">
        <v>42998</v>
      </c>
      <c r="I183" s="4">
        <v>2667.2401</v>
      </c>
      <c r="J183" s="4">
        <v>2662.6266000000001</v>
      </c>
      <c r="N183" s="3">
        <v>42998</v>
      </c>
      <c r="O183" s="1">
        <f t="shared" si="4"/>
        <v>50.759900000000016</v>
      </c>
      <c r="P183" s="1">
        <f t="shared" si="5"/>
        <v>54.373399999999947</v>
      </c>
    </row>
    <row r="184" spans="2:16" x14ac:dyDescent="0.15">
      <c r="B184" s="3">
        <v>42999</v>
      </c>
      <c r="C184" s="4">
        <v>2.7160000000000002</v>
      </c>
      <c r="D184" s="4">
        <v>2.7280000000000002</v>
      </c>
      <c r="H184" s="3">
        <v>42999</v>
      </c>
      <c r="I184" s="4">
        <v>2664.0524999999998</v>
      </c>
      <c r="J184" s="4">
        <v>2675.5508</v>
      </c>
      <c r="N184" s="3">
        <v>42999</v>
      </c>
      <c r="O184" s="1">
        <f t="shared" si="4"/>
        <v>51.947500000000218</v>
      </c>
      <c r="P184" s="1">
        <f t="shared" si="5"/>
        <v>52.449200000000019</v>
      </c>
    </row>
    <row r="185" spans="2:16" x14ac:dyDescent="0.15">
      <c r="B185" s="3">
        <v>43000</v>
      </c>
      <c r="C185" s="4">
        <v>2.7229999999999999</v>
      </c>
      <c r="D185" s="4">
        <v>2.7290000000000001</v>
      </c>
      <c r="H185" s="3">
        <v>43000</v>
      </c>
      <c r="I185" s="4">
        <v>2666.6655000000001</v>
      </c>
      <c r="J185" s="4">
        <v>2679.0529000000001</v>
      </c>
      <c r="N185" s="3">
        <v>43000</v>
      </c>
      <c r="O185" s="1">
        <f t="shared" si="4"/>
        <v>56.334499999999935</v>
      </c>
      <c r="P185" s="1">
        <f t="shared" si="5"/>
        <v>49.947099999999864</v>
      </c>
    </row>
    <row r="186" spans="2:16" x14ac:dyDescent="0.15">
      <c r="B186" s="3">
        <v>43003</v>
      </c>
      <c r="C186" s="4">
        <v>2.722</v>
      </c>
      <c r="D186" s="4">
        <v>2.7290000000000001</v>
      </c>
      <c r="H186" s="3">
        <v>43003</v>
      </c>
      <c r="I186" s="4">
        <v>2672.9452999999999</v>
      </c>
      <c r="J186" s="4">
        <v>2680.6516000000001</v>
      </c>
      <c r="N186" s="3">
        <v>43003</v>
      </c>
      <c r="O186" s="1">
        <f t="shared" si="4"/>
        <v>49.054700000000139</v>
      </c>
      <c r="P186" s="1">
        <f t="shared" si="5"/>
        <v>48.348399999999856</v>
      </c>
    </row>
    <row r="187" spans="2:16" x14ac:dyDescent="0.15">
      <c r="B187" s="3">
        <v>43004</v>
      </c>
      <c r="C187" s="4">
        <v>2.7269999999999999</v>
      </c>
      <c r="D187" s="4">
        <v>2.7309999999999999</v>
      </c>
      <c r="H187" s="3">
        <v>43004</v>
      </c>
      <c r="I187" s="4">
        <v>2673.5445</v>
      </c>
      <c r="J187" s="4">
        <v>2678.9911999999999</v>
      </c>
      <c r="N187" s="3">
        <v>43004</v>
      </c>
      <c r="O187" s="1">
        <f t="shared" si="4"/>
        <v>53.455500000000029</v>
      </c>
      <c r="P187" s="1">
        <f t="shared" si="5"/>
        <v>52.008800000000065</v>
      </c>
    </row>
    <row r="188" spans="2:16" x14ac:dyDescent="0.15">
      <c r="B188" s="3">
        <v>43005</v>
      </c>
      <c r="C188" s="4">
        <v>2.73</v>
      </c>
      <c r="D188" s="4">
        <v>2.7109999999999999</v>
      </c>
      <c r="H188" s="3">
        <v>43005</v>
      </c>
      <c r="I188" s="4">
        <v>2674.4101999999998</v>
      </c>
      <c r="J188" s="4">
        <v>2661.5531999999998</v>
      </c>
      <c r="N188" s="3">
        <v>43005</v>
      </c>
      <c r="O188" s="1">
        <f t="shared" si="4"/>
        <v>55.589800000000196</v>
      </c>
      <c r="P188" s="1">
        <f t="shared" si="5"/>
        <v>49.446800000000167</v>
      </c>
    </row>
    <row r="189" spans="2:16" x14ac:dyDescent="0.15">
      <c r="B189" s="3">
        <v>43006</v>
      </c>
      <c r="C189" s="4">
        <v>2.7109999999999999</v>
      </c>
      <c r="D189" s="4">
        <v>2.7149999999999999</v>
      </c>
      <c r="H189" s="3">
        <v>43006</v>
      </c>
      <c r="I189" s="4">
        <v>2661.5412999999999</v>
      </c>
      <c r="J189" s="4">
        <v>2661.2831999999999</v>
      </c>
      <c r="N189" s="3">
        <v>43006</v>
      </c>
      <c r="O189" s="1">
        <f t="shared" si="4"/>
        <v>49.458700000000135</v>
      </c>
      <c r="P189" s="1">
        <f t="shared" si="5"/>
        <v>53.716800000000148</v>
      </c>
    </row>
    <row r="190" spans="2:16" x14ac:dyDescent="0.15">
      <c r="B190" s="3">
        <v>43007</v>
      </c>
      <c r="C190" s="4">
        <v>2.7170000000000001</v>
      </c>
      <c r="D190" s="4">
        <v>2.726</v>
      </c>
      <c r="H190" s="3">
        <v>43007</v>
      </c>
      <c r="I190" s="4">
        <v>2661.5228999999999</v>
      </c>
      <c r="J190" s="4">
        <v>2672.3272000000002</v>
      </c>
      <c r="N190" s="3">
        <v>43007</v>
      </c>
      <c r="O190" s="1">
        <f t="shared" si="4"/>
        <v>55.477100000000064</v>
      </c>
      <c r="P190" s="1">
        <f t="shared" si="5"/>
        <v>53.672799999999825</v>
      </c>
    </row>
    <row r="191" spans="2:16" x14ac:dyDescent="0.15">
      <c r="B191" s="3">
        <v>43017</v>
      </c>
      <c r="C191" s="4">
        <v>2.7879999999999998</v>
      </c>
      <c r="D191" s="4">
        <v>2.75</v>
      </c>
      <c r="H191" s="3">
        <v>43017</v>
      </c>
      <c r="I191" s="4">
        <v>2736.8344999999999</v>
      </c>
      <c r="J191" s="4">
        <v>2692.0769</v>
      </c>
      <c r="N191" s="3">
        <v>43017</v>
      </c>
      <c r="O191" s="1">
        <f t="shared" si="4"/>
        <v>51.165500000000065</v>
      </c>
      <c r="P191" s="1">
        <f t="shared" si="5"/>
        <v>57.923099999999977</v>
      </c>
    </row>
    <row r="192" spans="2:16" x14ac:dyDescent="0.15">
      <c r="B192" s="3">
        <v>43018</v>
      </c>
      <c r="C192" s="4">
        <v>2.7490000000000001</v>
      </c>
      <c r="D192" s="4">
        <v>2.746</v>
      </c>
      <c r="H192" s="3">
        <v>43018</v>
      </c>
      <c r="I192" s="4">
        <v>2693.2510000000002</v>
      </c>
      <c r="J192" s="4">
        <v>2695.5374000000002</v>
      </c>
      <c r="N192" s="3">
        <v>43018</v>
      </c>
      <c r="O192" s="1">
        <f t="shared" si="4"/>
        <v>55.748999999999796</v>
      </c>
      <c r="P192" s="1">
        <f t="shared" si="5"/>
        <v>50.462599999999838</v>
      </c>
    </row>
    <row r="193" spans="2:16" x14ac:dyDescent="0.15">
      <c r="B193" s="3">
        <v>43019</v>
      </c>
      <c r="C193" s="4">
        <v>2.7469999999999999</v>
      </c>
      <c r="D193" s="4">
        <v>2.762</v>
      </c>
      <c r="H193" s="3">
        <v>43019</v>
      </c>
      <c r="I193" s="4">
        <v>2694.4982</v>
      </c>
      <c r="J193" s="4">
        <v>2707.5221000000001</v>
      </c>
      <c r="N193" s="3">
        <v>43019</v>
      </c>
      <c r="O193" s="1">
        <f t="shared" si="4"/>
        <v>52.501800000000003</v>
      </c>
      <c r="P193" s="1">
        <f t="shared" si="5"/>
        <v>54.477899999999863</v>
      </c>
    </row>
    <row r="194" spans="2:16" x14ac:dyDescent="0.15">
      <c r="B194" s="3">
        <v>43020</v>
      </c>
      <c r="C194" s="4">
        <v>2.76</v>
      </c>
      <c r="D194" s="4">
        <v>2.7730000000000001</v>
      </c>
      <c r="H194" s="3">
        <v>43020</v>
      </c>
      <c r="I194" s="4">
        <v>2706.4203000000002</v>
      </c>
      <c r="J194" s="4">
        <v>2718.3508000000002</v>
      </c>
      <c r="N194" s="3">
        <v>43020</v>
      </c>
      <c r="O194" s="1">
        <f t="shared" si="4"/>
        <v>53.579699999999775</v>
      </c>
      <c r="P194" s="1">
        <f t="shared" si="5"/>
        <v>54.649199999999837</v>
      </c>
    </row>
    <row r="195" spans="2:16" x14ac:dyDescent="0.15">
      <c r="B195" s="3">
        <v>43021</v>
      </c>
      <c r="C195" s="4">
        <v>2.7719999999999998</v>
      </c>
      <c r="D195" s="4">
        <v>2.7709999999999999</v>
      </c>
      <c r="H195" s="3">
        <v>43021</v>
      </c>
      <c r="I195" s="4">
        <v>2716.0041000000001</v>
      </c>
      <c r="J195" s="4">
        <v>2713.3766999999998</v>
      </c>
      <c r="N195" s="3">
        <v>43021</v>
      </c>
      <c r="O195" s="1">
        <f t="shared" si="4"/>
        <v>55.995899999999892</v>
      </c>
      <c r="P195" s="1">
        <f t="shared" si="5"/>
        <v>57.623300000000199</v>
      </c>
    </row>
    <row r="196" spans="2:16" x14ac:dyDescent="0.15">
      <c r="B196" s="3">
        <v>43024</v>
      </c>
      <c r="C196" s="4">
        <v>2.77</v>
      </c>
      <c r="D196" s="4">
        <v>2.7810000000000001</v>
      </c>
      <c r="H196" s="3">
        <v>43024</v>
      </c>
      <c r="I196" s="4">
        <v>2719.3094999999998</v>
      </c>
      <c r="J196" s="4">
        <v>2726.6423</v>
      </c>
      <c r="N196" s="3">
        <v>43024</v>
      </c>
      <c r="O196" s="1">
        <f t="shared" si="4"/>
        <v>50.690500000000156</v>
      </c>
      <c r="P196" s="1">
        <f t="shared" si="5"/>
        <v>54.357700000000023</v>
      </c>
    </row>
    <row r="197" spans="2:16" x14ac:dyDescent="0.15">
      <c r="B197" s="3">
        <v>43025</v>
      </c>
      <c r="C197" s="4">
        <v>2.78</v>
      </c>
      <c r="D197" s="4">
        <v>2.7789999999999999</v>
      </c>
      <c r="H197" s="3">
        <v>43025</v>
      </c>
      <c r="I197" s="4">
        <v>2725.1997000000001</v>
      </c>
      <c r="J197" s="4">
        <v>2723.5345000000002</v>
      </c>
      <c r="N197" s="3">
        <v>43025</v>
      </c>
      <c r="O197" s="1">
        <f t="shared" si="4"/>
        <v>54.800299999999879</v>
      </c>
      <c r="P197" s="1">
        <f t="shared" si="5"/>
        <v>55.465499999999793</v>
      </c>
    </row>
    <row r="198" spans="2:16" x14ac:dyDescent="0.15">
      <c r="B198" s="3">
        <v>43026</v>
      </c>
      <c r="C198" s="4">
        <v>2.7789999999999999</v>
      </c>
      <c r="D198" s="4">
        <v>2.802</v>
      </c>
      <c r="H198" s="3">
        <v>43026</v>
      </c>
      <c r="I198" s="4">
        <v>2725.6666</v>
      </c>
      <c r="J198" s="4">
        <v>2753.0104999999999</v>
      </c>
      <c r="N198" s="3">
        <v>43026</v>
      </c>
      <c r="O198" s="1">
        <f t="shared" si="4"/>
        <v>53.333399999999983</v>
      </c>
      <c r="P198" s="1">
        <f t="shared" si="5"/>
        <v>48.989500000000135</v>
      </c>
    </row>
    <row r="199" spans="2:16" x14ac:dyDescent="0.15">
      <c r="B199" s="3">
        <v>43027</v>
      </c>
      <c r="C199" s="4">
        <v>2.8010000000000002</v>
      </c>
      <c r="D199" s="4">
        <v>2.806</v>
      </c>
      <c r="H199" s="3">
        <v>43027</v>
      </c>
      <c r="I199" s="4">
        <v>2750.6359000000002</v>
      </c>
      <c r="J199" s="4">
        <v>2756.0354000000002</v>
      </c>
      <c r="N199" s="3">
        <v>43027</v>
      </c>
      <c r="O199" s="1">
        <f t="shared" si="4"/>
        <v>50.36409999999978</v>
      </c>
      <c r="P199" s="1">
        <f t="shared" si="5"/>
        <v>49.964599999999791</v>
      </c>
    </row>
    <row r="200" spans="2:16" x14ac:dyDescent="0.15">
      <c r="B200" s="3">
        <v>43028</v>
      </c>
      <c r="C200" s="4">
        <v>2.8</v>
      </c>
      <c r="D200" s="4">
        <v>2.79</v>
      </c>
      <c r="H200" s="3">
        <v>43028</v>
      </c>
      <c r="I200" s="4">
        <v>2744.4944999999998</v>
      </c>
      <c r="J200" s="4">
        <v>2737.6410999999998</v>
      </c>
      <c r="N200" s="3">
        <v>43028</v>
      </c>
      <c r="O200" s="1">
        <f t="shared" ref="O200:O250" si="6">C200*1000-I200</f>
        <v>55.505500000000211</v>
      </c>
      <c r="P200" s="1">
        <f t="shared" ref="P200:P250" si="7">D200*1000-J200</f>
        <v>52.358900000000176</v>
      </c>
    </row>
    <row r="201" spans="2:16" x14ac:dyDescent="0.15">
      <c r="B201" s="3">
        <v>43031</v>
      </c>
      <c r="C201" s="4">
        <v>2.7949999999999999</v>
      </c>
      <c r="D201" s="4">
        <v>2.7909999999999999</v>
      </c>
      <c r="H201" s="3">
        <v>43031</v>
      </c>
      <c r="I201" s="4">
        <v>2744.3249999999998</v>
      </c>
      <c r="J201" s="4">
        <v>2734.3683000000001</v>
      </c>
      <c r="N201" s="3">
        <v>43031</v>
      </c>
      <c r="O201" s="1">
        <f t="shared" si="6"/>
        <v>50.675000000000182</v>
      </c>
      <c r="P201" s="1">
        <f t="shared" si="7"/>
        <v>56.63169999999991</v>
      </c>
    </row>
    <row r="202" spans="2:16" x14ac:dyDescent="0.15">
      <c r="B202" s="3">
        <v>43032</v>
      </c>
      <c r="C202" s="4">
        <v>2.7850000000000001</v>
      </c>
      <c r="D202" s="4">
        <v>2.806</v>
      </c>
      <c r="H202" s="3">
        <v>43032</v>
      </c>
      <c r="I202" s="4">
        <v>2732.9434999999999</v>
      </c>
      <c r="J202" s="4">
        <v>2753.6491999999998</v>
      </c>
      <c r="N202" s="3">
        <v>43032</v>
      </c>
      <c r="O202" s="1">
        <f t="shared" si="6"/>
        <v>52.056500000000142</v>
      </c>
      <c r="P202" s="1">
        <f t="shared" si="7"/>
        <v>52.350800000000163</v>
      </c>
    </row>
    <row r="203" spans="2:16" x14ac:dyDescent="0.15">
      <c r="B203" s="3">
        <v>43033</v>
      </c>
      <c r="C203" s="4">
        <v>2.8050000000000002</v>
      </c>
      <c r="D203" s="4">
        <v>2.802</v>
      </c>
      <c r="H203" s="3">
        <v>43033</v>
      </c>
      <c r="I203" s="4">
        <v>2753.9297000000001</v>
      </c>
      <c r="J203" s="4">
        <v>2752.1394</v>
      </c>
      <c r="N203" s="3">
        <v>43033</v>
      </c>
      <c r="O203" s="1">
        <f t="shared" si="6"/>
        <v>51.070299999999861</v>
      </c>
      <c r="P203" s="1">
        <f t="shared" si="7"/>
        <v>49.860599999999977</v>
      </c>
    </row>
    <row r="204" spans="2:16" x14ac:dyDescent="0.15">
      <c r="B204" s="3">
        <v>43034</v>
      </c>
      <c r="C204" s="4">
        <v>2.8079999999999998</v>
      </c>
      <c r="D204" s="4">
        <v>2.827</v>
      </c>
      <c r="H204" s="3">
        <v>43034</v>
      </c>
      <c r="I204" s="4">
        <v>2760.0646999999999</v>
      </c>
      <c r="J204" s="4">
        <v>2771.0435000000002</v>
      </c>
      <c r="N204" s="3">
        <v>43034</v>
      </c>
      <c r="O204" s="1">
        <f t="shared" si="6"/>
        <v>47.935300000000097</v>
      </c>
      <c r="P204" s="1">
        <f t="shared" si="7"/>
        <v>55.956499999999778</v>
      </c>
    </row>
    <row r="205" spans="2:16" x14ac:dyDescent="0.15">
      <c r="B205" s="3">
        <v>43035</v>
      </c>
      <c r="C205" s="4">
        <v>2.827</v>
      </c>
      <c r="D205" s="4">
        <v>2.8730000000000002</v>
      </c>
      <c r="H205" s="3">
        <v>43035</v>
      </c>
      <c r="I205" s="4">
        <v>2770.5286999999998</v>
      </c>
      <c r="J205" s="4">
        <v>2814.2719999999999</v>
      </c>
      <c r="N205" s="3">
        <v>43035</v>
      </c>
      <c r="O205" s="1">
        <f t="shared" si="6"/>
        <v>56.471300000000156</v>
      </c>
      <c r="P205" s="1">
        <f t="shared" si="7"/>
        <v>58.728000000000065</v>
      </c>
    </row>
    <row r="206" spans="2:16" x14ac:dyDescent="0.15">
      <c r="B206" s="3">
        <v>43038</v>
      </c>
      <c r="C206" s="4">
        <v>2.871</v>
      </c>
      <c r="D206" s="4">
        <v>2.8610000000000002</v>
      </c>
      <c r="H206" s="3">
        <v>43038</v>
      </c>
      <c r="I206" s="4">
        <v>2812.2381</v>
      </c>
      <c r="J206" s="4">
        <v>2809.1069000000002</v>
      </c>
      <c r="N206" s="3">
        <v>43038</v>
      </c>
      <c r="O206" s="1">
        <f t="shared" si="6"/>
        <v>58.761899999999969</v>
      </c>
      <c r="P206" s="1">
        <f t="shared" si="7"/>
        <v>51.893099999999777</v>
      </c>
    </row>
    <row r="207" spans="2:16" x14ac:dyDescent="0.15">
      <c r="B207" s="3">
        <v>43039</v>
      </c>
      <c r="C207" s="4">
        <v>2.8519999999999999</v>
      </c>
      <c r="D207" s="4">
        <v>2.851</v>
      </c>
      <c r="H207" s="3">
        <v>43039</v>
      </c>
      <c r="I207" s="4">
        <v>2795.5378999999998</v>
      </c>
      <c r="J207" s="4">
        <v>2793.7118999999998</v>
      </c>
      <c r="N207" s="3">
        <v>43039</v>
      </c>
      <c r="O207" s="1">
        <f t="shared" si="6"/>
        <v>56.462100000000191</v>
      </c>
      <c r="P207" s="1">
        <f t="shared" si="7"/>
        <v>57.288100000000213</v>
      </c>
    </row>
    <row r="208" spans="2:16" x14ac:dyDescent="0.15">
      <c r="B208" s="3">
        <v>43040</v>
      </c>
      <c r="C208" s="4">
        <v>2.851</v>
      </c>
      <c r="D208" s="4">
        <v>2.8420000000000001</v>
      </c>
      <c r="H208" s="3">
        <v>43040</v>
      </c>
      <c r="I208" s="4">
        <v>2795.1916000000001</v>
      </c>
      <c r="J208" s="4">
        <v>2789.4022</v>
      </c>
      <c r="N208" s="3">
        <v>43040</v>
      </c>
      <c r="O208" s="1">
        <f t="shared" si="6"/>
        <v>55.808399999999892</v>
      </c>
      <c r="P208" s="1">
        <f t="shared" si="7"/>
        <v>52.597800000000007</v>
      </c>
    </row>
    <row r="209" spans="2:16" x14ac:dyDescent="0.15">
      <c r="B209" s="3">
        <v>43041</v>
      </c>
      <c r="C209" s="4">
        <v>2.8380000000000001</v>
      </c>
      <c r="D209" s="4">
        <v>2.847</v>
      </c>
      <c r="H209" s="3">
        <v>43041</v>
      </c>
      <c r="I209" s="4">
        <v>2788.1143999999999</v>
      </c>
      <c r="J209" s="4">
        <v>2794.1017000000002</v>
      </c>
      <c r="N209" s="3">
        <v>43041</v>
      </c>
      <c r="O209" s="1">
        <f t="shared" si="6"/>
        <v>49.885600000000068</v>
      </c>
      <c r="P209" s="1">
        <f t="shared" si="7"/>
        <v>52.898299999999836</v>
      </c>
    </row>
    <row r="210" spans="2:16" x14ac:dyDescent="0.15">
      <c r="B210" s="3">
        <v>43042</v>
      </c>
      <c r="C210" s="4">
        <v>2.8439999999999999</v>
      </c>
      <c r="D210" s="4">
        <v>2.851</v>
      </c>
      <c r="H210" s="3">
        <v>43042</v>
      </c>
      <c r="I210" s="4">
        <v>2789.5399000000002</v>
      </c>
      <c r="J210" s="4">
        <v>2800.4688000000001</v>
      </c>
      <c r="N210" s="3">
        <v>43042</v>
      </c>
      <c r="O210" s="1">
        <f t="shared" si="6"/>
        <v>54.460099999999784</v>
      </c>
      <c r="P210" s="1">
        <f t="shared" si="7"/>
        <v>50.531199999999899</v>
      </c>
    </row>
    <row r="211" spans="2:16" x14ac:dyDescent="0.15">
      <c r="B211" s="3">
        <v>43045</v>
      </c>
      <c r="C211" s="4">
        <v>2.8460000000000001</v>
      </c>
      <c r="D211" s="4">
        <v>2.843</v>
      </c>
      <c r="H211" s="3">
        <v>43045</v>
      </c>
      <c r="I211" s="4">
        <v>2798.4715000000001</v>
      </c>
      <c r="J211" s="4">
        <v>2792.2237</v>
      </c>
      <c r="N211" s="3">
        <v>43045</v>
      </c>
      <c r="O211" s="1">
        <f t="shared" si="6"/>
        <v>47.528499999999894</v>
      </c>
      <c r="P211" s="1">
        <f t="shared" si="7"/>
        <v>50.776299999999992</v>
      </c>
    </row>
    <row r="212" spans="2:16" x14ac:dyDescent="0.15">
      <c r="B212" s="3">
        <v>43046</v>
      </c>
      <c r="C212" s="4">
        <v>2.843</v>
      </c>
      <c r="D212" s="4">
        <v>2.875</v>
      </c>
      <c r="H212" s="3">
        <v>43046</v>
      </c>
      <c r="I212" s="4">
        <v>2794.1929</v>
      </c>
      <c r="J212" s="4">
        <v>2821.9558000000002</v>
      </c>
      <c r="N212" s="3">
        <v>43046</v>
      </c>
      <c r="O212" s="1">
        <f t="shared" si="6"/>
        <v>48.807099999999991</v>
      </c>
      <c r="P212" s="1">
        <f t="shared" si="7"/>
        <v>53.044199999999819</v>
      </c>
    </row>
    <row r="213" spans="2:16" x14ac:dyDescent="0.15">
      <c r="B213" s="3">
        <v>43047</v>
      </c>
      <c r="C213" s="4">
        <v>2.8740000000000001</v>
      </c>
      <c r="D213" s="4">
        <v>2.8740000000000001</v>
      </c>
      <c r="H213" s="3">
        <v>43047</v>
      </c>
      <c r="I213" s="4">
        <v>2818.6698000000001</v>
      </c>
      <c r="J213" s="4">
        <v>2819.9571000000001</v>
      </c>
      <c r="N213" s="3">
        <v>43047</v>
      </c>
      <c r="O213" s="1">
        <f t="shared" si="6"/>
        <v>55.330199999999877</v>
      </c>
      <c r="P213" s="1">
        <f t="shared" si="7"/>
        <v>54.042899999999918</v>
      </c>
    </row>
    <row r="214" spans="2:16" x14ac:dyDescent="0.15">
      <c r="B214" s="3">
        <v>43048</v>
      </c>
      <c r="C214" s="4">
        <v>2.871</v>
      </c>
      <c r="D214" s="4">
        <v>2.8849999999999998</v>
      </c>
      <c r="H214" s="3">
        <v>43048</v>
      </c>
      <c r="I214" s="4">
        <v>2814.5684000000001</v>
      </c>
      <c r="J214" s="4">
        <v>2832.9612000000002</v>
      </c>
      <c r="N214" s="3">
        <v>43048</v>
      </c>
      <c r="O214" s="1">
        <f t="shared" si="6"/>
        <v>56.431599999999889</v>
      </c>
      <c r="P214" s="1">
        <f t="shared" si="7"/>
        <v>52.03879999999981</v>
      </c>
    </row>
    <row r="215" spans="2:16" x14ac:dyDescent="0.15">
      <c r="B215" s="3">
        <v>43049</v>
      </c>
      <c r="C215" s="4">
        <v>2.883</v>
      </c>
      <c r="D215" s="4">
        <v>2.9180000000000001</v>
      </c>
      <c r="H215" s="3">
        <v>43049</v>
      </c>
      <c r="I215" s="4">
        <v>2828.1221999999998</v>
      </c>
      <c r="J215" s="4">
        <v>2862.3431999999998</v>
      </c>
      <c r="N215" s="3">
        <v>43049</v>
      </c>
      <c r="O215" s="1">
        <f t="shared" si="6"/>
        <v>54.877800000000207</v>
      </c>
      <c r="P215" s="1">
        <f t="shared" si="7"/>
        <v>55.656800000000203</v>
      </c>
    </row>
    <row r="216" spans="2:16" x14ac:dyDescent="0.15">
      <c r="B216" s="3">
        <v>43052</v>
      </c>
      <c r="C216" s="4">
        <v>2.9209999999999998</v>
      </c>
      <c r="D216" s="4">
        <v>2.9279999999999999</v>
      </c>
      <c r="H216" s="3">
        <v>43052</v>
      </c>
      <c r="I216" s="4">
        <v>2865.7827000000002</v>
      </c>
      <c r="J216" s="4">
        <v>2873.5145000000002</v>
      </c>
      <c r="N216" s="3">
        <v>43052</v>
      </c>
      <c r="O216" s="1">
        <f t="shared" si="6"/>
        <v>55.217299999999796</v>
      </c>
      <c r="P216" s="1">
        <f t="shared" si="7"/>
        <v>54.485499999999774</v>
      </c>
    </row>
    <row r="217" spans="2:16" x14ac:dyDescent="0.15">
      <c r="B217" s="3">
        <v>43053</v>
      </c>
      <c r="C217" s="4">
        <v>2.9289999999999998</v>
      </c>
      <c r="D217" s="4">
        <v>2.9129999999999998</v>
      </c>
      <c r="H217" s="3">
        <v>43053</v>
      </c>
      <c r="I217" s="4">
        <v>2876.748</v>
      </c>
      <c r="J217" s="4">
        <v>2861.4234000000001</v>
      </c>
      <c r="N217" s="3">
        <v>43053</v>
      </c>
      <c r="O217" s="1">
        <f t="shared" si="6"/>
        <v>52.251999999999953</v>
      </c>
      <c r="P217" s="1">
        <f t="shared" si="7"/>
        <v>51.576599999999871</v>
      </c>
    </row>
    <row r="218" spans="2:16" x14ac:dyDescent="0.15">
      <c r="B218" s="3">
        <v>43054</v>
      </c>
      <c r="C218" s="4">
        <v>2.9060000000000001</v>
      </c>
      <c r="D218" s="4">
        <v>2.9009999999999998</v>
      </c>
      <c r="H218" s="3">
        <v>43054</v>
      </c>
      <c r="I218" s="4">
        <v>2848.7673</v>
      </c>
      <c r="J218" s="4">
        <v>2850.0504000000001</v>
      </c>
      <c r="N218" s="3">
        <v>43054</v>
      </c>
      <c r="O218" s="1">
        <f t="shared" si="6"/>
        <v>57.232700000000023</v>
      </c>
      <c r="P218" s="1">
        <f t="shared" si="7"/>
        <v>50.949599999999919</v>
      </c>
    </row>
    <row r="219" spans="2:16" x14ac:dyDescent="0.15">
      <c r="B219" s="3">
        <v>43055</v>
      </c>
      <c r="C219" s="4">
        <v>2.895</v>
      </c>
      <c r="D219" s="4">
        <v>2.9319999999999999</v>
      </c>
      <c r="H219" s="3">
        <v>43055</v>
      </c>
      <c r="I219" s="4">
        <v>2840.3620999999998</v>
      </c>
      <c r="J219" s="4">
        <v>2879.3977</v>
      </c>
      <c r="N219" s="3">
        <v>43055</v>
      </c>
      <c r="O219" s="1">
        <f t="shared" si="6"/>
        <v>54.637900000000172</v>
      </c>
      <c r="P219" s="1">
        <f t="shared" si="7"/>
        <v>52.602300000000014</v>
      </c>
    </row>
    <row r="220" spans="2:16" x14ac:dyDescent="0.15">
      <c r="B220" s="3">
        <v>43056</v>
      </c>
      <c r="C220" s="4">
        <v>2.9249999999999998</v>
      </c>
      <c r="D220" s="4">
        <v>2.99</v>
      </c>
      <c r="H220" s="3">
        <v>43056</v>
      </c>
      <c r="I220" s="4">
        <v>2868.5192000000002</v>
      </c>
      <c r="J220" s="4">
        <v>2938.7982999999999</v>
      </c>
      <c r="N220" s="3">
        <v>43056</v>
      </c>
      <c r="O220" s="1">
        <f t="shared" si="6"/>
        <v>56.480799999999817</v>
      </c>
      <c r="P220" s="1">
        <f t="shared" si="7"/>
        <v>51.201700000000073</v>
      </c>
    </row>
    <row r="221" spans="2:16" x14ac:dyDescent="0.15">
      <c r="B221" s="3">
        <v>43059</v>
      </c>
      <c r="C221" s="4">
        <v>2.9769999999999999</v>
      </c>
      <c r="D221" s="4">
        <v>2.996</v>
      </c>
      <c r="H221" s="3">
        <v>43059</v>
      </c>
      <c r="I221" s="4">
        <v>2916.7381</v>
      </c>
      <c r="J221" s="4">
        <v>2941.1532000000002</v>
      </c>
      <c r="N221" s="3">
        <v>43059</v>
      </c>
      <c r="O221" s="1">
        <f t="shared" si="6"/>
        <v>60.261899999999969</v>
      </c>
      <c r="P221" s="1">
        <f t="shared" si="7"/>
        <v>54.846799999999803</v>
      </c>
    </row>
    <row r="222" spans="2:16" x14ac:dyDescent="0.15">
      <c r="B222" s="3">
        <v>43060</v>
      </c>
      <c r="C222" s="4">
        <v>2.9849999999999999</v>
      </c>
      <c r="D222" s="4">
        <v>3.0459999999999998</v>
      </c>
      <c r="H222" s="3">
        <v>43060</v>
      </c>
      <c r="I222" s="4">
        <v>2928.9234999999999</v>
      </c>
      <c r="J222" s="4">
        <v>2987.1731</v>
      </c>
      <c r="N222" s="3">
        <v>43060</v>
      </c>
      <c r="O222" s="1">
        <f t="shared" si="6"/>
        <v>56.076500000000124</v>
      </c>
      <c r="P222" s="1">
        <f t="shared" si="7"/>
        <v>58.826900000000023</v>
      </c>
    </row>
    <row r="223" spans="2:16" x14ac:dyDescent="0.15">
      <c r="B223" s="3">
        <v>43061</v>
      </c>
      <c r="C223" s="4">
        <v>3.0550000000000002</v>
      </c>
      <c r="D223" s="4">
        <v>3.0670000000000002</v>
      </c>
      <c r="H223" s="3">
        <v>43061</v>
      </c>
      <c r="I223" s="4">
        <v>3001.9506000000001</v>
      </c>
      <c r="J223" s="4">
        <v>3012.3552</v>
      </c>
      <c r="N223" s="3">
        <v>43061</v>
      </c>
      <c r="O223" s="1">
        <f t="shared" si="6"/>
        <v>53.049399999999878</v>
      </c>
      <c r="P223" s="1">
        <f t="shared" si="7"/>
        <v>54.644800000000032</v>
      </c>
    </row>
    <row r="224" spans="2:16" x14ac:dyDescent="0.15">
      <c r="B224" s="3">
        <v>43062</v>
      </c>
      <c r="C224" s="4">
        <v>3.0619999999999998</v>
      </c>
      <c r="D224" s="4">
        <v>2.9910000000000001</v>
      </c>
      <c r="H224" s="3">
        <v>43062</v>
      </c>
      <c r="I224" s="4">
        <v>3003.7768000000001</v>
      </c>
      <c r="J224" s="4">
        <v>2940.7256000000002</v>
      </c>
      <c r="N224" s="3">
        <v>43062</v>
      </c>
      <c r="O224" s="1">
        <f t="shared" si="6"/>
        <v>58.223199999999906</v>
      </c>
      <c r="P224" s="1">
        <f t="shared" si="7"/>
        <v>50.274399999999787</v>
      </c>
    </row>
    <row r="225" spans="2:16" x14ac:dyDescent="0.15">
      <c r="B225" s="3">
        <v>43063</v>
      </c>
      <c r="C225" s="4">
        <v>2.9870000000000001</v>
      </c>
      <c r="D225" s="4">
        <v>2.99</v>
      </c>
      <c r="H225" s="3">
        <v>43063</v>
      </c>
      <c r="I225" s="4">
        <v>2934.4465</v>
      </c>
      <c r="J225" s="4">
        <v>2936.8339000000001</v>
      </c>
      <c r="N225" s="3">
        <v>43063</v>
      </c>
      <c r="O225" s="1">
        <f t="shared" si="6"/>
        <v>52.553499999999985</v>
      </c>
      <c r="P225" s="1">
        <f t="shared" si="7"/>
        <v>53.166099999999915</v>
      </c>
    </row>
    <row r="226" spans="2:16" x14ac:dyDescent="0.15">
      <c r="B226" s="3">
        <v>43066</v>
      </c>
      <c r="C226" s="4">
        <v>2.9830000000000001</v>
      </c>
      <c r="D226" s="4">
        <v>2.9660000000000002</v>
      </c>
      <c r="H226" s="3">
        <v>43066</v>
      </c>
      <c r="I226" s="4">
        <v>2928.3575000000001</v>
      </c>
      <c r="J226" s="4">
        <v>2917.306</v>
      </c>
      <c r="N226" s="3">
        <v>43066</v>
      </c>
      <c r="O226" s="1">
        <f t="shared" si="6"/>
        <v>54.642499999999927</v>
      </c>
      <c r="P226" s="1">
        <f t="shared" si="7"/>
        <v>48.69399999999996</v>
      </c>
    </row>
    <row r="227" spans="2:16" x14ac:dyDescent="0.15">
      <c r="B227" s="3">
        <v>43067</v>
      </c>
      <c r="C227" s="4">
        <v>2.9089999999999998</v>
      </c>
      <c r="D227" s="4">
        <v>2.8959999999999999</v>
      </c>
      <c r="H227" s="3">
        <v>43067</v>
      </c>
      <c r="I227" s="4">
        <v>2900.0776999999998</v>
      </c>
      <c r="J227" s="4">
        <v>2897.107</v>
      </c>
      <c r="N227" s="3">
        <v>43067</v>
      </c>
      <c r="O227" s="1">
        <f t="shared" si="6"/>
        <v>8.9223000000001775</v>
      </c>
      <c r="P227" s="1">
        <f t="shared" si="7"/>
        <v>-1.1069999999999709</v>
      </c>
    </row>
    <row r="228" spans="2:16" x14ac:dyDescent="0.15">
      <c r="B228" s="3">
        <v>43068</v>
      </c>
      <c r="C228" s="4">
        <v>2.903</v>
      </c>
      <c r="D228" s="4">
        <v>2.89</v>
      </c>
      <c r="H228" s="3">
        <v>43068</v>
      </c>
      <c r="I228" s="4">
        <v>2905.3312999999998</v>
      </c>
      <c r="J228" s="4">
        <v>2893.2824999999998</v>
      </c>
      <c r="N228" s="3">
        <v>43068</v>
      </c>
      <c r="O228" s="1">
        <f t="shared" si="6"/>
        <v>-2.3312999999998283</v>
      </c>
      <c r="P228" s="1">
        <f t="shared" si="7"/>
        <v>-3.2824999999997999</v>
      </c>
    </row>
    <row r="229" spans="2:16" x14ac:dyDescent="0.15">
      <c r="B229" s="3">
        <v>43069</v>
      </c>
      <c r="C229" s="4">
        <v>2.88</v>
      </c>
      <c r="D229" s="4">
        <v>2.8580000000000001</v>
      </c>
      <c r="H229" s="3">
        <v>43069</v>
      </c>
      <c r="I229" s="4">
        <v>2878.5252</v>
      </c>
      <c r="J229" s="4">
        <v>2863.4468999999999</v>
      </c>
      <c r="N229" s="3">
        <v>43069</v>
      </c>
      <c r="O229" s="1">
        <f t="shared" si="6"/>
        <v>1.4747999999999593</v>
      </c>
      <c r="P229" s="1">
        <f t="shared" si="7"/>
        <v>-5.4468999999999141</v>
      </c>
    </row>
    <row r="230" spans="2:16" x14ac:dyDescent="0.15">
      <c r="B230" s="3">
        <v>43070</v>
      </c>
      <c r="C230" s="4">
        <v>2.86</v>
      </c>
      <c r="D230" s="4">
        <v>2.8380000000000001</v>
      </c>
      <c r="H230" s="3">
        <v>43070</v>
      </c>
      <c r="I230" s="4">
        <v>2861.8966</v>
      </c>
      <c r="J230" s="4">
        <v>2842.1840999999999</v>
      </c>
      <c r="N230" s="3">
        <v>43070</v>
      </c>
      <c r="O230" s="1">
        <f t="shared" si="6"/>
        <v>-1.8966000000000349</v>
      </c>
      <c r="P230" s="1">
        <f t="shared" si="7"/>
        <v>-4.184099999999944</v>
      </c>
    </row>
    <row r="231" spans="2:16" x14ac:dyDescent="0.15">
      <c r="B231" s="3">
        <v>43073</v>
      </c>
      <c r="C231" s="4">
        <v>2.8279999999999998</v>
      </c>
      <c r="D231" s="4">
        <v>2.8580000000000001</v>
      </c>
      <c r="H231" s="3">
        <v>43073</v>
      </c>
      <c r="I231" s="4">
        <v>2829.8110999999999</v>
      </c>
      <c r="J231" s="4">
        <v>2861.3609000000001</v>
      </c>
      <c r="N231" s="3">
        <v>43073</v>
      </c>
      <c r="O231" s="1">
        <f t="shared" si="6"/>
        <v>-1.8110999999998967</v>
      </c>
      <c r="P231" s="1">
        <f t="shared" si="7"/>
        <v>-3.3609000000001288</v>
      </c>
    </row>
    <row r="232" spans="2:16" x14ac:dyDescent="0.15">
      <c r="B232" s="3">
        <v>43074</v>
      </c>
      <c r="C232" s="4">
        <v>2.85</v>
      </c>
      <c r="D232" s="4">
        <v>2.9079999999999999</v>
      </c>
      <c r="H232" s="3">
        <v>43074</v>
      </c>
      <c r="I232" s="4">
        <v>2852.8197</v>
      </c>
      <c r="J232" s="4">
        <v>2910.4755</v>
      </c>
      <c r="N232" s="3">
        <v>43074</v>
      </c>
      <c r="O232" s="1">
        <f t="shared" si="6"/>
        <v>-2.8197000000000116</v>
      </c>
      <c r="P232" s="1">
        <f t="shared" si="7"/>
        <v>-2.4755000000000109</v>
      </c>
    </row>
    <row r="233" spans="2:16" x14ac:dyDescent="0.15">
      <c r="B233" s="3">
        <v>43075</v>
      </c>
      <c r="C233" s="4">
        <v>2.899</v>
      </c>
      <c r="D233" s="4">
        <v>2.871</v>
      </c>
      <c r="H233" s="3">
        <v>43075</v>
      </c>
      <c r="I233" s="4">
        <v>2897.2253999999998</v>
      </c>
      <c r="J233" s="4">
        <v>2875.7314999999999</v>
      </c>
      <c r="N233" s="3">
        <v>43075</v>
      </c>
      <c r="O233" s="1">
        <f t="shared" si="6"/>
        <v>1.7746000000001914</v>
      </c>
      <c r="P233" s="1">
        <f t="shared" si="7"/>
        <v>-4.731499999999869</v>
      </c>
    </row>
    <row r="234" spans="2:16" x14ac:dyDescent="0.15">
      <c r="B234" s="3">
        <v>43076</v>
      </c>
      <c r="C234" s="4">
        <v>2.87</v>
      </c>
      <c r="D234" s="4">
        <v>2.8439999999999999</v>
      </c>
      <c r="H234" s="3">
        <v>43076</v>
      </c>
      <c r="I234" s="4">
        <v>2868.2037</v>
      </c>
      <c r="J234" s="4">
        <v>2848.8879999999999</v>
      </c>
      <c r="N234" s="3">
        <v>43076</v>
      </c>
      <c r="O234" s="1">
        <f t="shared" si="6"/>
        <v>1.7962999999999738</v>
      </c>
      <c r="P234" s="1">
        <f t="shared" si="7"/>
        <v>-4.88799999999992</v>
      </c>
    </row>
    <row r="235" spans="2:16" x14ac:dyDescent="0.15">
      <c r="B235" s="3">
        <v>43077</v>
      </c>
      <c r="C235" s="4">
        <v>2.839</v>
      </c>
      <c r="D235" s="4">
        <v>2.8650000000000002</v>
      </c>
      <c r="H235" s="3">
        <v>43077</v>
      </c>
      <c r="I235" s="4">
        <v>2843.2021</v>
      </c>
      <c r="J235" s="4">
        <v>2865.3407000000002</v>
      </c>
      <c r="N235" s="3">
        <v>43077</v>
      </c>
      <c r="O235" s="1">
        <f t="shared" si="6"/>
        <v>-4.2020999999999731</v>
      </c>
      <c r="P235" s="1">
        <f t="shared" si="7"/>
        <v>-0.34070000000019718</v>
      </c>
    </row>
    <row r="236" spans="2:16" x14ac:dyDescent="0.15">
      <c r="B236" s="3">
        <v>43080</v>
      </c>
      <c r="C236" s="4">
        <v>2.8650000000000002</v>
      </c>
      <c r="D236" s="4">
        <v>2.8980000000000001</v>
      </c>
      <c r="H236" s="3">
        <v>43080</v>
      </c>
      <c r="I236" s="4">
        <v>2862.6062999999999</v>
      </c>
      <c r="J236" s="4">
        <v>2899.1035999999999</v>
      </c>
      <c r="N236" s="3">
        <v>43080</v>
      </c>
      <c r="O236" s="1">
        <f t="shared" si="6"/>
        <v>2.3937000000000808</v>
      </c>
      <c r="P236" s="1">
        <f t="shared" si="7"/>
        <v>-1.1035999999999149</v>
      </c>
    </row>
    <row r="237" spans="2:16" x14ac:dyDescent="0.15">
      <c r="B237" s="3">
        <v>43081</v>
      </c>
      <c r="C237" s="4">
        <v>2.8959999999999999</v>
      </c>
      <c r="D237" s="4">
        <v>2.8460000000000001</v>
      </c>
      <c r="H237" s="3">
        <v>43081</v>
      </c>
      <c r="I237" s="4">
        <v>2897.6644999999999</v>
      </c>
      <c r="J237" s="4">
        <v>2850.1968999999999</v>
      </c>
      <c r="N237" s="3">
        <v>43081</v>
      </c>
      <c r="O237" s="1">
        <f t="shared" si="6"/>
        <v>-1.6644999999998618</v>
      </c>
      <c r="P237" s="1">
        <f t="shared" si="7"/>
        <v>-4.1968999999999141</v>
      </c>
    </row>
    <row r="238" spans="2:16" x14ac:dyDescent="0.15">
      <c r="B238" s="3">
        <v>43082</v>
      </c>
      <c r="C238" s="4">
        <v>2.85</v>
      </c>
      <c r="D238" s="4">
        <v>2.87</v>
      </c>
      <c r="H238" s="3">
        <v>43082</v>
      </c>
      <c r="I238" s="4">
        <v>2850.4681</v>
      </c>
      <c r="J238" s="4">
        <v>2872.94</v>
      </c>
      <c r="N238" s="3">
        <v>43082</v>
      </c>
      <c r="O238" s="1">
        <f t="shared" si="6"/>
        <v>-0.46810000000004948</v>
      </c>
      <c r="P238" s="1">
        <f t="shared" si="7"/>
        <v>-2.9400000000000546</v>
      </c>
    </row>
    <row r="239" spans="2:16" x14ac:dyDescent="0.15">
      <c r="B239" s="3">
        <v>43083</v>
      </c>
      <c r="C239" s="4">
        <v>2.87</v>
      </c>
      <c r="D239" s="4">
        <v>2.85</v>
      </c>
      <c r="H239" s="3">
        <v>43083</v>
      </c>
      <c r="I239" s="4">
        <v>2874.9463000000001</v>
      </c>
      <c r="J239" s="4">
        <v>2850.0457999999999</v>
      </c>
      <c r="N239" s="3">
        <v>43083</v>
      </c>
      <c r="O239" s="1">
        <f t="shared" si="6"/>
        <v>-4.9463000000000648</v>
      </c>
      <c r="P239" s="1">
        <f t="shared" si="7"/>
        <v>-4.5799999999871943E-2</v>
      </c>
    </row>
    <row r="240" spans="2:16" x14ac:dyDescent="0.15">
      <c r="B240" s="3">
        <v>43084</v>
      </c>
      <c r="C240" s="4">
        <v>2.843</v>
      </c>
      <c r="D240" s="4">
        <v>2.8159999999999998</v>
      </c>
      <c r="H240" s="3">
        <v>43084</v>
      </c>
      <c r="I240" s="4">
        <v>2844.1017000000002</v>
      </c>
      <c r="J240" s="4">
        <v>2820.1666</v>
      </c>
      <c r="N240" s="3">
        <v>43084</v>
      </c>
      <c r="O240" s="1">
        <f t="shared" si="6"/>
        <v>-1.1017000000001644</v>
      </c>
      <c r="P240" s="1">
        <f t="shared" si="7"/>
        <v>-4.1666000000000167</v>
      </c>
    </row>
    <row r="241" spans="2:16" x14ac:dyDescent="0.15">
      <c r="B241" s="3">
        <v>43087</v>
      </c>
      <c r="C241" s="4">
        <v>2.8149999999999999</v>
      </c>
      <c r="D241" s="4">
        <v>2.8279999999999998</v>
      </c>
      <c r="H241" s="3">
        <v>43087</v>
      </c>
      <c r="I241" s="4">
        <v>2821.4191000000001</v>
      </c>
      <c r="J241" s="4">
        <v>2829.0585000000001</v>
      </c>
      <c r="N241" s="3">
        <v>43087</v>
      </c>
      <c r="O241" s="1">
        <f t="shared" si="6"/>
        <v>-6.4191000000000713</v>
      </c>
      <c r="P241" s="1">
        <f t="shared" si="7"/>
        <v>-1.0585000000000946</v>
      </c>
    </row>
    <row r="242" spans="2:16" x14ac:dyDescent="0.15">
      <c r="B242" s="3">
        <v>43088</v>
      </c>
      <c r="C242" s="4">
        <v>2.8290000000000002</v>
      </c>
      <c r="D242" s="4">
        <v>2.87</v>
      </c>
      <c r="H242" s="3">
        <v>43088</v>
      </c>
      <c r="I242" s="4">
        <v>2829.549</v>
      </c>
      <c r="J242" s="4">
        <v>2873.0302000000001</v>
      </c>
      <c r="N242" s="3">
        <v>43088</v>
      </c>
      <c r="O242" s="1">
        <f t="shared" si="6"/>
        <v>-0.54899999999997817</v>
      </c>
      <c r="P242" s="1">
        <f t="shared" si="7"/>
        <v>-3.0302000000001499</v>
      </c>
    </row>
    <row r="243" spans="2:16" x14ac:dyDescent="0.15">
      <c r="B243" s="3">
        <v>43089</v>
      </c>
      <c r="C243" s="4">
        <v>2.87</v>
      </c>
      <c r="D243" s="4">
        <v>2.8759999999999999</v>
      </c>
      <c r="H243" s="3">
        <v>43089</v>
      </c>
      <c r="I243" s="4">
        <v>2874.0545000000002</v>
      </c>
      <c r="J243" s="4">
        <v>2879.6433999999999</v>
      </c>
      <c r="N243" s="3">
        <v>43089</v>
      </c>
      <c r="O243" s="1">
        <f t="shared" si="6"/>
        <v>-4.0545000000001892</v>
      </c>
      <c r="P243" s="1">
        <f t="shared" si="7"/>
        <v>-3.6433999999999287</v>
      </c>
    </row>
    <row r="244" spans="2:16" x14ac:dyDescent="0.15">
      <c r="B244" s="3">
        <v>43090</v>
      </c>
      <c r="C244" s="4">
        <v>2.87</v>
      </c>
      <c r="D244" s="4">
        <v>2.8929999999999998</v>
      </c>
      <c r="H244" s="3">
        <v>43090</v>
      </c>
      <c r="I244" s="4">
        <v>2871.6833999999999</v>
      </c>
      <c r="J244" s="4">
        <v>2895.3658999999998</v>
      </c>
      <c r="N244" s="3">
        <v>43090</v>
      </c>
      <c r="O244" s="1">
        <f t="shared" si="6"/>
        <v>-1.6833999999998923</v>
      </c>
      <c r="P244" s="1">
        <f t="shared" si="7"/>
        <v>-2.3658999999997832</v>
      </c>
    </row>
    <row r="245" spans="2:16" x14ac:dyDescent="0.15">
      <c r="B245" s="3">
        <v>43091</v>
      </c>
      <c r="C245" s="4">
        <v>2.887</v>
      </c>
      <c r="D245" s="4">
        <v>2.8780000000000001</v>
      </c>
      <c r="H245" s="3">
        <v>43091</v>
      </c>
      <c r="I245" s="4">
        <v>2891.7213000000002</v>
      </c>
      <c r="J245" s="4">
        <v>2880.7725</v>
      </c>
      <c r="N245" s="3">
        <v>43091</v>
      </c>
      <c r="O245" s="1">
        <f t="shared" si="6"/>
        <v>-4.7213000000001557</v>
      </c>
      <c r="P245" s="1">
        <f t="shared" si="7"/>
        <v>-2.7725000000000364</v>
      </c>
    </row>
    <row r="246" spans="2:16" x14ac:dyDescent="0.15">
      <c r="B246" s="3">
        <v>43094</v>
      </c>
      <c r="C246" s="4">
        <v>2.8769999999999998</v>
      </c>
      <c r="D246" s="4">
        <v>2.8759999999999999</v>
      </c>
      <c r="H246" s="3">
        <v>43094</v>
      </c>
      <c r="I246" s="4">
        <v>2882.2781</v>
      </c>
      <c r="J246" s="4">
        <v>2880.0967999999998</v>
      </c>
      <c r="N246" s="3">
        <v>43094</v>
      </c>
      <c r="O246" s="1">
        <f t="shared" si="6"/>
        <v>-5.2780999999999949</v>
      </c>
      <c r="P246" s="1">
        <f t="shared" si="7"/>
        <v>-4.0967999999998028</v>
      </c>
    </row>
    <row r="247" spans="2:16" x14ac:dyDescent="0.15">
      <c r="B247" s="3">
        <v>43095</v>
      </c>
      <c r="C247" s="4">
        <v>2.8769999999999998</v>
      </c>
      <c r="D247" s="4">
        <v>2.8929999999999998</v>
      </c>
      <c r="H247" s="3">
        <v>43095</v>
      </c>
      <c r="I247" s="4">
        <v>2878.7538</v>
      </c>
      <c r="J247" s="4">
        <v>2894.3357999999998</v>
      </c>
      <c r="N247" s="3">
        <v>43095</v>
      </c>
      <c r="O247" s="1">
        <f t="shared" si="6"/>
        <v>-1.7537999999999556</v>
      </c>
      <c r="P247" s="1">
        <f t="shared" si="7"/>
        <v>-1.3357999999998356</v>
      </c>
    </row>
    <row r="248" spans="2:16" x14ac:dyDescent="0.15">
      <c r="B248" s="3">
        <v>43096</v>
      </c>
      <c r="C248" s="4">
        <v>2.8879999999999999</v>
      </c>
      <c r="D248" s="4">
        <v>2.8340000000000001</v>
      </c>
      <c r="H248" s="3">
        <v>43096</v>
      </c>
      <c r="I248" s="4">
        <v>2886.7003</v>
      </c>
      <c r="J248" s="4">
        <v>2839.6345999999999</v>
      </c>
      <c r="N248" s="3">
        <v>43096</v>
      </c>
      <c r="O248" s="1">
        <f t="shared" si="6"/>
        <v>1.2997000000000298</v>
      </c>
      <c r="P248" s="1">
        <f t="shared" si="7"/>
        <v>-5.6345999999998639</v>
      </c>
    </row>
    <row r="249" spans="2:16" x14ac:dyDescent="0.15">
      <c r="B249" s="3">
        <v>43097</v>
      </c>
      <c r="C249" s="4">
        <v>2.8380000000000001</v>
      </c>
      <c r="D249" s="4">
        <v>2.855</v>
      </c>
      <c r="H249" s="3">
        <v>43097</v>
      </c>
      <c r="I249" s="4">
        <v>2842.7312999999999</v>
      </c>
      <c r="J249" s="4">
        <v>2859.0536999999999</v>
      </c>
      <c r="N249" s="3">
        <v>43097</v>
      </c>
      <c r="O249" s="1">
        <f t="shared" si="6"/>
        <v>-4.7312999999999192</v>
      </c>
      <c r="P249" s="1">
        <f t="shared" si="7"/>
        <v>-4.0536999999999352</v>
      </c>
    </row>
    <row r="250" spans="2:16" x14ac:dyDescent="0.15">
      <c r="B250" s="3">
        <v>43098</v>
      </c>
      <c r="C250" s="4">
        <v>2.8580000000000001</v>
      </c>
      <c r="D250" s="4">
        <v>2.8580000000000001</v>
      </c>
      <c r="H250" s="3">
        <v>43098</v>
      </c>
      <c r="I250" s="4">
        <v>2861.9189999999999</v>
      </c>
      <c r="J250" s="4">
        <v>2860.4362999999998</v>
      </c>
      <c r="N250" s="3">
        <v>43098</v>
      </c>
      <c r="O250" s="1">
        <f t="shared" si="6"/>
        <v>-3.918999999999869</v>
      </c>
      <c r="P250" s="1">
        <f t="shared" si="7"/>
        <v>-2.4362999999998465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topLeftCell="A254" workbookViewId="0">
      <selection activeCell="N1" sqref="N1:N1048576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9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10</v>
      </c>
      <c r="O6" s="2" t="s">
        <v>1</v>
      </c>
      <c r="P6" s="2" t="s">
        <v>2</v>
      </c>
    </row>
    <row r="7" spans="2:16" x14ac:dyDescent="0.15">
      <c r="B7" s="3">
        <v>42373</v>
      </c>
      <c r="C7" s="4">
        <f>[1]!WSD(C4,C6:D6,"2016-01-01","2016-12-31","TradingCalendar=SSE","Currency=CNY","rptType=1","ShowParams=Y","cols=2;rows=244")</f>
        <v>2.411</v>
      </c>
      <c r="D7" s="4">
        <v>2.278</v>
      </c>
      <c r="H7" s="3">
        <v>42373</v>
      </c>
      <c r="I7" s="4">
        <f>[1]!WSD(I4,I6:J6,"2016-01-01","2016-12-31","TradingCalendar=SSE","rptType=1","ShowParams=Y","cols=2;rows=244")</f>
        <v>2417.0246000000002</v>
      </c>
      <c r="J7" s="4">
        <v>2270.4609</v>
      </c>
      <c r="N7" s="3">
        <v>42373</v>
      </c>
      <c r="O7" s="1">
        <f>C7*1000-I7</f>
        <v>-6.0246000000001914</v>
      </c>
      <c r="P7" s="1">
        <f>D7*1000-J7</f>
        <v>7.5390999999999622</v>
      </c>
    </row>
    <row r="8" spans="2:16" x14ac:dyDescent="0.15">
      <c r="B8" s="3">
        <v>42374</v>
      </c>
      <c r="C8" s="4">
        <v>2.2599999999999998</v>
      </c>
      <c r="D8" s="4">
        <v>2.286</v>
      </c>
      <c r="H8" s="3">
        <v>42374</v>
      </c>
      <c r="I8" s="4">
        <v>2230.08</v>
      </c>
      <c r="J8" s="4">
        <v>2288.1127000000001</v>
      </c>
      <c r="N8" s="3">
        <v>42374</v>
      </c>
      <c r="O8" s="1">
        <f t="shared" ref="O8:P71" si="0">C8*1000-I8</f>
        <v>29.920000000000073</v>
      </c>
      <c r="P8" s="1">
        <f t="shared" si="0"/>
        <v>-2.1127000000001317</v>
      </c>
    </row>
    <row r="9" spans="2:16" x14ac:dyDescent="0.15">
      <c r="B9" s="3">
        <v>42375</v>
      </c>
      <c r="C9" s="4">
        <v>2.29</v>
      </c>
      <c r="D9" s="4">
        <v>2.3170000000000002</v>
      </c>
      <c r="H9" s="3">
        <v>42375</v>
      </c>
      <c r="I9" s="4">
        <v>2284.9227999999998</v>
      </c>
      <c r="J9" s="4">
        <v>2317.6464999999998</v>
      </c>
      <c r="N9" s="3">
        <v>42375</v>
      </c>
      <c r="O9" s="1">
        <f t="shared" si="0"/>
        <v>5.0772000000001754</v>
      </c>
      <c r="P9" s="1">
        <f t="shared" si="0"/>
        <v>-0.64649999999983265</v>
      </c>
    </row>
    <row r="10" spans="2:16" x14ac:dyDescent="0.15">
      <c r="B10" s="3">
        <v>42376</v>
      </c>
      <c r="C10" s="4">
        <v>2.286</v>
      </c>
      <c r="D10" s="4">
        <v>2.177</v>
      </c>
      <c r="H10" s="3">
        <v>42376</v>
      </c>
      <c r="I10" s="4">
        <v>2281.8809999999999</v>
      </c>
      <c r="J10" s="4">
        <v>2180.5889000000002</v>
      </c>
      <c r="N10" s="3">
        <v>42376</v>
      </c>
      <c r="O10" s="1">
        <f t="shared" si="0"/>
        <v>4.1190000000001419</v>
      </c>
      <c r="P10" s="1">
        <f t="shared" si="0"/>
        <v>-3.5889000000001943</v>
      </c>
    </row>
    <row r="11" spans="2:16" x14ac:dyDescent="0.15">
      <c r="B11" s="3">
        <v>42377</v>
      </c>
      <c r="C11" s="4">
        <v>2.2360000000000002</v>
      </c>
      <c r="D11" s="4">
        <v>2.2189999999999999</v>
      </c>
      <c r="H11" s="3">
        <v>42377</v>
      </c>
      <c r="I11" s="4">
        <v>2225.4753999999998</v>
      </c>
      <c r="J11" s="4">
        <v>2219.6118999999999</v>
      </c>
      <c r="N11" s="3">
        <v>42377</v>
      </c>
      <c r="O11" s="1">
        <f t="shared" si="0"/>
        <v>10.524600000000191</v>
      </c>
      <c r="P11" s="1">
        <f t="shared" si="0"/>
        <v>-0.61189999999987776</v>
      </c>
    </row>
    <row r="12" spans="2:16" x14ac:dyDescent="0.15">
      <c r="B12" s="3">
        <v>42380</v>
      </c>
      <c r="C12" s="4">
        <v>2.1800000000000002</v>
      </c>
      <c r="D12" s="4">
        <v>2.125</v>
      </c>
      <c r="H12" s="3">
        <v>42380</v>
      </c>
      <c r="I12" s="4">
        <v>2182.846</v>
      </c>
      <c r="J12" s="4">
        <v>2120.2341999999999</v>
      </c>
      <c r="N12" s="3">
        <v>42380</v>
      </c>
      <c r="O12" s="1">
        <f t="shared" si="0"/>
        <v>-2.8460000000000036</v>
      </c>
      <c r="P12" s="1">
        <f t="shared" si="0"/>
        <v>4.7658000000001266</v>
      </c>
    </row>
    <row r="13" spans="2:16" x14ac:dyDescent="0.15">
      <c r="B13" s="3">
        <v>42381</v>
      </c>
      <c r="C13" s="4">
        <v>2.14</v>
      </c>
      <c r="D13" s="4">
        <v>2.1309999999999998</v>
      </c>
      <c r="H13" s="3">
        <v>42381</v>
      </c>
      <c r="I13" s="4">
        <v>2135.9386</v>
      </c>
      <c r="J13" s="4">
        <v>2131.3679000000002</v>
      </c>
      <c r="N13" s="3">
        <v>42381</v>
      </c>
      <c r="O13" s="1">
        <f t="shared" si="0"/>
        <v>4.0614000000000487</v>
      </c>
      <c r="P13" s="1">
        <f t="shared" si="0"/>
        <v>-0.36790000000019063</v>
      </c>
    </row>
    <row r="14" spans="2:16" x14ac:dyDescent="0.15">
      <c r="B14" s="3">
        <v>42382</v>
      </c>
      <c r="C14" s="4">
        <v>2.153</v>
      </c>
      <c r="D14" s="4">
        <v>2.1120000000000001</v>
      </c>
      <c r="H14" s="3">
        <v>42382</v>
      </c>
      <c r="I14" s="4">
        <v>2152.7166000000002</v>
      </c>
      <c r="J14" s="4">
        <v>2105.5066000000002</v>
      </c>
      <c r="N14" s="3">
        <v>42382</v>
      </c>
      <c r="O14" s="1">
        <f t="shared" si="0"/>
        <v>0.28339999999980137</v>
      </c>
      <c r="P14" s="1">
        <f t="shared" si="0"/>
        <v>6.4933999999998377</v>
      </c>
    </row>
    <row r="15" spans="2:16" x14ac:dyDescent="0.15">
      <c r="B15" s="3">
        <v>42383</v>
      </c>
      <c r="C15" s="4">
        <v>2.0750000000000002</v>
      </c>
      <c r="D15" s="4">
        <v>2.1309999999999998</v>
      </c>
      <c r="H15" s="3">
        <v>42383</v>
      </c>
      <c r="I15" s="4">
        <v>2056.4074999999998</v>
      </c>
      <c r="J15" s="4">
        <v>2132.0756999999999</v>
      </c>
      <c r="N15" s="3">
        <v>42383</v>
      </c>
      <c r="O15" s="1">
        <f t="shared" si="0"/>
        <v>18.5925000000002</v>
      </c>
      <c r="P15" s="1">
        <f t="shared" si="0"/>
        <v>-1.0756999999998698</v>
      </c>
    </row>
    <row r="16" spans="2:16" x14ac:dyDescent="0.15">
      <c r="B16" s="3">
        <v>42384</v>
      </c>
      <c r="C16" s="4">
        <v>2.12</v>
      </c>
      <c r="D16" s="4">
        <v>2.0699999999999998</v>
      </c>
      <c r="H16" s="3">
        <v>42384</v>
      </c>
      <c r="I16" s="4">
        <v>2119.5623999999998</v>
      </c>
      <c r="J16" s="4">
        <v>2070.9283</v>
      </c>
      <c r="N16" s="3">
        <v>42384</v>
      </c>
      <c r="O16" s="1">
        <f t="shared" si="0"/>
        <v>0.43760000000020227</v>
      </c>
      <c r="P16" s="1">
        <f t="shared" si="0"/>
        <v>-0.92830000000003565</v>
      </c>
    </row>
    <row r="17" spans="2:16" x14ac:dyDescent="0.15">
      <c r="B17" s="3">
        <v>42387</v>
      </c>
      <c r="C17" s="4">
        <v>2.04</v>
      </c>
      <c r="D17" s="4">
        <v>2.0699999999999998</v>
      </c>
      <c r="H17" s="3">
        <v>42387</v>
      </c>
      <c r="I17" s="4">
        <v>2040.4064000000001</v>
      </c>
      <c r="J17" s="4">
        <v>2069.2746000000002</v>
      </c>
      <c r="N17" s="3">
        <v>42387</v>
      </c>
      <c r="O17" s="1">
        <f t="shared" si="0"/>
        <v>-0.40640000000007603</v>
      </c>
      <c r="P17" s="1">
        <f t="shared" si="0"/>
        <v>0.72539999999980864</v>
      </c>
    </row>
    <row r="18" spans="2:16" x14ac:dyDescent="0.15">
      <c r="B18" s="3">
        <v>42388</v>
      </c>
      <c r="C18" s="4">
        <v>2.0699999999999998</v>
      </c>
      <c r="D18" s="4">
        <v>2.13</v>
      </c>
      <c r="H18" s="3">
        <v>42388</v>
      </c>
      <c r="I18" s="4">
        <v>2075.1864</v>
      </c>
      <c r="J18" s="4">
        <v>2128.5743000000002</v>
      </c>
      <c r="N18" s="3">
        <v>42388</v>
      </c>
      <c r="O18" s="1">
        <f t="shared" si="0"/>
        <v>-5.1864000000000487</v>
      </c>
      <c r="P18" s="1">
        <f t="shared" si="0"/>
        <v>1.4256999999997788</v>
      </c>
    </row>
    <row r="19" spans="2:16" x14ac:dyDescent="0.15">
      <c r="B19" s="3">
        <v>42389</v>
      </c>
      <c r="C19" s="4">
        <v>2.117</v>
      </c>
      <c r="D19" s="4">
        <v>2.0910000000000002</v>
      </c>
      <c r="H19" s="3">
        <v>42389</v>
      </c>
      <c r="I19" s="4">
        <v>2115.1260000000002</v>
      </c>
      <c r="J19" s="4">
        <v>2088.7229000000002</v>
      </c>
      <c r="N19" s="3">
        <v>42389</v>
      </c>
      <c r="O19" s="1">
        <f t="shared" si="0"/>
        <v>1.8739999999997963</v>
      </c>
      <c r="P19" s="1">
        <f t="shared" si="0"/>
        <v>2.2770999999997912</v>
      </c>
    </row>
    <row r="20" spans="2:16" x14ac:dyDescent="0.15">
      <c r="B20" s="3">
        <v>42390</v>
      </c>
      <c r="C20" s="4">
        <v>2.0750000000000002</v>
      </c>
      <c r="D20" s="4">
        <v>2.0430000000000001</v>
      </c>
      <c r="H20" s="3">
        <v>42390</v>
      </c>
      <c r="I20" s="4">
        <v>2069.3856999999998</v>
      </c>
      <c r="J20" s="4">
        <v>2040.9775</v>
      </c>
      <c r="N20" s="3">
        <v>42390</v>
      </c>
      <c r="O20" s="1">
        <f t="shared" si="0"/>
        <v>5.6143000000001848</v>
      </c>
      <c r="P20" s="1">
        <f t="shared" si="0"/>
        <v>2.0225000000002638</v>
      </c>
    </row>
    <row r="21" spans="2:16" x14ac:dyDescent="0.15">
      <c r="B21" s="3">
        <v>42391</v>
      </c>
      <c r="C21" s="4">
        <v>2.0649999999999999</v>
      </c>
      <c r="D21" s="4">
        <v>2.0670000000000002</v>
      </c>
      <c r="H21" s="3">
        <v>42391</v>
      </c>
      <c r="I21" s="4">
        <v>2062.6257000000001</v>
      </c>
      <c r="J21" s="4">
        <v>2061.9621000000002</v>
      </c>
      <c r="N21" s="3">
        <v>42391</v>
      </c>
      <c r="O21" s="1">
        <f t="shared" si="0"/>
        <v>2.3742999999999483</v>
      </c>
      <c r="P21" s="1">
        <f t="shared" si="0"/>
        <v>5.0378999999998086</v>
      </c>
    </row>
    <row r="22" spans="2:16" x14ac:dyDescent="0.15">
      <c r="B22" s="3">
        <v>42394</v>
      </c>
      <c r="C22" s="4">
        <v>2.0699999999999998</v>
      </c>
      <c r="D22" s="4">
        <v>2.0649999999999999</v>
      </c>
      <c r="H22" s="3">
        <v>42394</v>
      </c>
      <c r="I22" s="4">
        <v>2067.5630999999998</v>
      </c>
      <c r="J22" s="4">
        <v>2065.4436999999998</v>
      </c>
      <c r="N22" s="3">
        <v>42394</v>
      </c>
      <c r="O22" s="1">
        <f t="shared" si="0"/>
        <v>2.4369000000001506</v>
      </c>
      <c r="P22" s="1">
        <f t="shared" si="0"/>
        <v>-0.44369999999980791</v>
      </c>
    </row>
    <row r="23" spans="2:16" x14ac:dyDescent="0.15">
      <c r="B23" s="3">
        <v>42395</v>
      </c>
      <c r="C23" s="4">
        <v>2.052</v>
      </c>
      <c r="D23" s="4">
        <v>1.958</v>
      </c>
      <c r="H23" s="3">
        <v>42395</v>
      </c>
      <c r="I23" s="4">
        <v>2046.0402999999999</v>
      </c>
      <c r="J23" s="4">
        <v>1951.6135999999999</v>
      </c>
      <c r="N23" s="3">
        <v>42395</v>
      </c>
      <c r="O23" s="1">
        <f t="shared" si="0"/>
        <v>5.9597000000001117</v>
      </c>
      <c r="P23" s="1">
        <f t="shared" si="0"/>
        <v>6.3864000000000942</v>
      </c>
    </row>
    <row r="24" spans="2:16" x14ac:dyDescent="0.15">
      <c r="B24" s="3">
        <v>42396</v>
      </c>
      <c r="C24" s="4">
        <v>1.9650000000000001</v>
      </c>
      <c r="D24" s="4">
        <v>1.9570000000000001</v>
      </c>
      <c r="H24" s="3">
        <v>42396</v>
      </c>
      <c r="I24" s="4">
        <v>1961.3986</v>
      </c>
      <c r="J24" s="4">
        <v>1953.4647</v>
      </c>
      <c r="N24" s="3">
        <v>42396</v>
      </c>
      <c r="O24" s="1">
        <f t="shared" si="0"/>
        <v>3.6014000000000124</v>
      </c>
      <c r="P24" s="1">
        <f t="shared" si="0"/>
        <v>3.5353000000000065</v>
      </c>
    </row>
    <row r="25" spans="2:16" x14ac:dyDescent="0.15">
      <c r="B25" s="3">
        <v>42397</v>
      </c>
      <c r="C25" s="4">
        <v>1.9430000000000001</v>
      </c>
      <c r="D25" s="4">
        <v>1.915</v>
      </c>
      <c r="H25" s="3">
        <v>42397</v>
      </c>
      <c r="I25" s="4">
        <v>1943.8257000000001</v>
      </c>
      <c r="J25" s="4">
        <v>1912.7204999999999</v>
      </c>
      <c r="N25" s="3">
        <v>42397</v>
      </c>
      <c r="O25" s="1">
        <f t="shared" si="0"/>
        <v>-0.82570000000009713</v>
      </c>
      <c r="P25" s="1">
        <f t="shared" si="0"/>
        <v>2.2795000000000982</v>
      </c>
    </row>
    <row r="26" spans="2:16" x14ac:dyDescent="0.15">
      <c r="B26" s="3">
        <v>42398</v>
      </c>
      <c r="C26" s="4">
        <v>1.9179999999999999</v>
      </c>
      <c r="D26" s="4">
        <v>1.9750000000000001</v>
      </c>
      <c r="H26" s="3">
        <v>42398</v>
      </c>
      <c r="I26" s="4">
        <v>1915.1266000000001</v>
      </c>
      <c r="J26" s="4">
        <v>1973.0052000000001</v>
      </c>
      <c r="N26" s="3">
        <v>42398</v>
      </c>
      <c r="O26" s="1">
        <f t="shared" si="0"/>
        <v>2.8733999999999469</v>
      </c>
      <c r="P26" s="1">
        <f t="shared" si="0"/>
        <v>1.9947999999999411</v>
      </c>
    </row>
    <row r="27" spans="2:16" x14ac:dyDescent="0.15">
      <c r="B27" s="3">
        <v>42401</v>
      </c>
      <c r="C27" s="4">
        <v>1.974</v>
      </c>
      <c r="D27" s="4">
        <v>1.9419999999999999</v>
      </c>
      <c r="H27" s="3">
        <v>42401</v>
      </c>
      <c r="I27" s="4">
        <v>1970.2135000000001</v>
      </c>
      <c r="J27" s="4">
        <v>1937.0728999999999</v>
      </c>
      <c r="N27" s="3">
        <v>42401</v>
      </c>
      <c r="O27" s="1">
        <f t="shared" si="0"/>
        <v>3.7864999999999327</v>
      </c>
      <c r="P27" s="1">
        <f t="shared" si="0"/>
        <v>4.9271000000001095</v>
      </c>
    </row>
    <row r="28" spans="2:16" x14ac:dyDescent="0.15">
      <c r="B28" s="3">
        <v>42402</v>
      </c>
      <c r="C28" s="4">
        <v>1.9419999999999999</v>
      </c>
      <c r="D28" s="4">
        <v>1.9750000000000001</v>
      </c>
      <c r="H28" s="3">
        <v>42402</v>
      </c>
      <c r="I28" s="4">
        <v>1935.2156</v>
      </c>
      <c r="J28" s="4">
        <v>1969.6161</v>
      </c>
      <c r="N28" s="3">
        <v>42402</v>
      </c>
      <c r="O28" s="1">
        <f t="shared" si="0"/>
        <v>6.7844000000000051</v>
      </c>
      <c r="P28" s="1">
        <f t="shared" si="0"/>
        <v>5.3839000000000397</v>
      </c>
    </row>
    <row r="29" spans="2:16" x14ac:dyDescent="0.15">
      <c r="B29" s="3">
        <v>42403</v>
      </c>
      <c r="C29" s="4">
        <v>1.9550000000000001</v>
      </c>
      <c r="D29" s="4">
        <v>1.9530000000000001</v>
      </c>
      <c r="H29" s="3">
        <v>42403</v>
      </c>
      <c r="I29" s="4">
        <v>1947.8333</v>
      </c>
      <c r="J29" s="4">
        <v>1952.3665000000001</v>
      </c>
      <c r="N29" s="3">
        <v>42403</v>
      </c>
      <c r="O29" s="1">
        <f t="shared" si="0"/>
        <v>7.1666999999999916</v>
      </c>
      <c r="P29" s="1">
        <f t="shared" si="0"/>
        <v>0.63349999999991269</v>
      </c>
    </row>
    <row r="30" spans="2:16" x14ac:dyDescent="0.15">
      <c r="B30" s="3">
        <v>42404</v>
      </c>
      <c r="C30" s="4">
        <v>1.964</v>
      </c>
      <c r="D30" s="4">
        <v>1.978</v>
      </c>
      <c r="H30" s="3">
        <v>42404</v>
      </c>
      <c r="I30" s="4">
        <v>1962.8658</v>
      </c>
      <c r="J30" s="4">
        <v>1974.2364</v>
      </c>
      <c r="N30" s="3">
        <v>42404</v>
      </c>
      <c r="O30" s="1">
        <f t="shared" si="0"/>
        <v>1.1341999999999643</v>
      </c>
      <c r="P30" s="1">
        <f t="shared" si="0"/>
        <v>3.7635999999999967</v>
      </c>
    </row>
    <row r="31" spans="2:16" x14ac:dyDescent="0.15">
      <c r="B31" s="3">
        <v>42405</v>
      </c>
      <c r="C31" s="4">
        <v>1.9770000000000001</v>
      </c>
      <c r="D31" s="4">
        <v>1.968</v>
      </c>
      <c r="H31" s="3">
        <v>42405</v>
      </c>
      <c r="I31" s="4">
        <v>1970.6883</v>
      </c>
      <c r="J31" s="4">
        <v>1967.2594999999999</v>
      </c>
      <c r="N31" s="3">
        <v>42405</v>
      </c>
      <c r="O31" s="1">
        <f t="shared" si="0"/>
        <v>6.3116999999999734</v>
      </c>
      <c r="P31" s="1">
        <f t="shared" si="0"/>
        <v>0.74050000000011096</v>
      </c>
    </row>
    <row r="32" spans="2:16" x14ac:dyDescent="0.15">
      <c r="B32" s="3">
        <v>42415</v>
      </c>
      <c r="C32" s="4">
        <v>1.925</v>
      </c>
      <c r="D32" s="4">
        <v>1.9490000000000001</v>
      </c>
      <c r="H32" s="3">
        <v>42415</v>
      </c>
      <c r="I32" s="4">
        <v>1916.4236000000001</v>
      </c>
      <c r="J32" s="4">
        <v>1948.2752</v>
      </c>
      <c r="N32" s="3">
        <v>42415</v>
      </c>
      <c r="O32" s="1">
        <f t="shared" si="0"/>
        <v>8.5763999999999214</v>
      </c>
      <c r="P32" s="1">
        <f t="shared" si="0"/>
        <v>0.72479999999995925</v>
      </c>
    </row>
    <row r="33" spans="2:16" x14ac:dyDescent="0.15">
      <c r="B33" s="3">
        <v>42416</v>
      </c>
      <c r="C33" s="4">
        <v>1.956</v>
      </c>
      <c r="D33" s="4">
        <v>2.0009999999999999</v>
      </c>
      <c r="H33" s="3">
        <v>42416</v>
      </c>
      <c r="I33" s="4">
        <v>1957.9147</v>
      </c>
      <c r="J33" s="4">
        <v>2000.9027000000001</v>
      </c>
      <c r="N33" s="3">
        <v>42416</v>
      </c>
      <c r="O33" s="1">
        <f t="shared" si="0"/>
        <v>-1.9147000000000389</v>
      </c>
      <c r="P33" s="1">
        <f t="shared" si="0"/>
        <v>9.7299999999904685E-2</v>
      </c>
    </row>
    <row r="34" spans="2:16" x14ac:dyDescent="0.15">
      <c r="B34" s="3">
        <v>42417</v>
      </c>
      <c r="C34" s="4">
        <v>1.9990000000000001</v>
      </c>
      <c r="D34" s="4">
        <v>2.0129999999999999</v>
      </c>
      <c r="H34" s="3">
        <v>42417</v>
      </c>
      <c r="I34" s="4">
        <v>1997.6793</v>
      </c>
      <c r="J34" s="4">
        <v>2014.4428</v>
      </c>
      <c r="N34" s="3">
        <v>42417</v>
      </c>
      <c r="O34" s="1">
        <f t="shared" si="0"/>
        <v>1.320699999999988</v>
      </c>
      <c r="P34" s="1">
        <f t="shared" si="0"/>
        <v>-1.4428000000000338</v>
      </c>
    </row>
    <row r="35" spans="2:16" x14ac:dyDescent="0.15">
      <c r="B35" s="3">
        <v>42418</v>
      </c>
      <c r="C35" s="4">
        <v>2.0230000000000001</v>
      </c>
      <c r="D35" s="4">
        <v>2.0110000000000001</v>
      </c>
      <c r="H35" s="3">
        <v>42418</v>
      </c>
      <c r="I35" s="4">
        <v>2022.5495000000001</v>
      </c>
      <c r="J35" s="4">
        <v>2009.2727</v>
      </c>
      <c r="N35" s="3">
        <v>42418</v>
      </c>
      <c r="O35" s="1">
        <f t="shared" si="0"/>
        <v>0.45050000000014734</v>
      </c>
      <c r="P35" s="1">
        <f t="shared" si="0"/>
        <v>1.7273000000002412</v>
      </c>
    </row>
    <row r="36" spans="2:16" x14ac:dyDescent="0.15">
      <c r="B36" s="3">
        <v>42419</v>
      </c>
      <c r="C36" s="4">
        <v>2.008</v>
      </c>
      <c r="D36" s="4">
        <v>2.0059999999999998</v>
      </c>
      <c r="H36" s="3">
        <v>42419</v>
      </c>
      <c r="I36" s="4">
        <v>2005.4131</v>
      </c>
      <c r="J36" s="4">
        <v>2004.1065000000001</v>
      </c>
      <c r="N36" s="3">
        <v>42419</v>
      </c>
      <c r="O36" s="1">
        <f t="shared" si="0"/>
        <v>2.5869000000000142</v>
      </c>
      <c r="P36" s="1">
        <f t="shared" si="0"/>
        <v>1.8934999999996762</v>
      </c>
    </row>
    <row r="37" spans="2:16" x14ac:dyDescent="0.15">
      <c r="B37" s="3">
        <v>42422</v>
      </c>
      <c r="C37" s="4">
        <v>2.024</v>
      </c>
      <c r="D37" s="4">
        <v>2.0539999999999998</v>
      </c>
      <c r="H37" s="3">
        <v>42422</v>
      </c>
      <c r="I37" s="4">
        <v>2025.18</v>
      </c>
      <c r="J37" s="4">
        <v>2053.8631</v>
      </c>
      <c r="N37" s="3">
        <v>42422</v>
      </c>
      <c r="O37" s="1">
        <f t="shared" si="0"/>
        <v>-1.1800000000000637</v>
      </c>
      <c r="P37" s="1">
        <f t="shared" si="0"/>
        <v>0.13689999999996871</v>
      </c>
    </row>
    <row r="38" spans="2:16" x14ac:dyDescent="0.15">
      <c r="B38" s="3">
        <v>42423</v>
      </c>
      <c r="C38" s="4">
        <v>2.052</v>
      </c>
      <c r="D38" s="4">
        <v>2.0299999999999998</v>
      </c>
      <c r="H38" s="3">
        <v>42423</v>
      </c>
      <c r="I38" s="4">
        <v>2051.5671000000002</v>
      </c>
      <c r="J38" s="4">
        <v>2029.5223000000001</v>
      </c>
      <c r="N38" s="3">
        <v>42423</v>
      </c>
      <c r="O38" s="1">
        <f t="shared" si="0"/>
        <v>0.43289999999979045</v>
      </c>
      <c r="P38" s="1">
        <f t="shared" si="0"/>
        <v>0.47769999999968604</v>
      </c>
    </row>
    <row r="39" spans="2:16" x14ac:dyDescent="0.15">
      <c r="B39" s="3">
        <v>42424</v>
      </c>
      <c r="C39" s="4">
        <v>2.024</v>
      </c>
      <c r="D39" s="4">
        <v>2.0390000000000001</v>
      </c>
      <c r="H39" s="3">
        <v>42424</v>
      </c>
      <c r="I39" s="4">
        <v>2020.5916</v>
      </c>
      <c r="J39" s="4">
        <v>2041.3880999999999</v>
      </c>
      <c r="N39" s="3">
        <v>42424</v>
      </c>
      <c r="O39" s="1">
        <f t="shared" si="0"/>
        <v>3.4084000000000287</v>
      </c>
      <c r="P39" s="1">
        <f t="shared" si="0"/>
        <v>-2.3880999999996675</v>
      </c>
    </row>
    <row r="40" spans="2:16" x14ac:dyDescent="0.15">
      <c r="B40" s="3">
        <v>42425</v>
      </c>
      <c r="C40" s="4">
        <v>2.0329999999999999</v>
      </c>
      <c r="D40" s="4">
        <v>1.9359999999999999</v>
      </c>
      <c r="H40" s="3">
        <v>42425</v>
      </c>
      <c r="I40" s="4">
        <v>2038.1604</v>
      </c>
      <c r="J40" s="4">
        <v>1932.6015</v>
      </c>
      <c r="N40" s="3">
        <v>42425</v>
      </c>
      <c r="O40" s="1">
        <f t="shared" si="0"/>
        <v>-5.1603999999999814</v>
      </c>
      <c r="P40" s="1">
        <f t="shared" si="0"/>
        <v>3.3985000000000127</v>
      </c>
    </row>
    <row r="41" spans="2:16" x14ac:dyDescent="0.15">
      <c r="B41" s="3">
        <v>42426</v>
      </c>
      <c r="C41" s="4">
        <v>1.946</v>
      </c>
      <c r="D41" s="4">
        <v>1.956</v>
      </c>
      <c r="H41" s="3">
        <v>42426</v>
      </c>
      <c r="I41" s="4">
        <v>1946.961</v>
      </c>
      <c r="J41" s="4">
        <v>1955.3952999999999</v>
      </c>
      <c r="N41" s="3">
        <v>42426</v>
      </c>
      <c r="O41" s="1">
        <f t="shared" si="0"/>
        <v>-0.96100000000001273</v>
      </c>
      <c r="P41" s="1">
        <f t="shared" si="0"/>
        <v>0.6047000000000935</v>
      </c>
    </row>
    <row r="42" spans="2:16" x14ac:dyDescent="0.15">
      <c r="B42" s="3">
        <v>42429</v>
      </c>
      <c r="C42" s="4">
        <v>1.9470000000000001</v>
      </c>
      <c r="D42" s="4">
        <v>1.9370000000000001</v>
      </c>
      <c r="H42" s="3">
        <v>42429</v>
      </c>
      <c r="I42" s="4">
        <v>1951.6759</v>
      </c>
      <c r="J42" s="4">
        <v>1944.6111000000001</v>
      </c>
      <c r="N42" s="3">
        <v>42429</v>
      </c>
      <c r="O42" s="1">
        <f t="shared" si="0"/>
        <v>-4.675899999999956</v>
      </c>
      <c r="P42" s="1">
        <f t="shared" si="0"/>
        <v>-7.6111000000000786</v>
      </c>
    </row>
    <row r="43" spans="2:16" x14ac:dyDescent="0.15">
      <c r="B43" s="3">
        <v>42430</v>
      </c>
      <c r="C43" s="4">
        <v>1.94</v>
      </c>
      <c r="D43" s="4">
        <v>1.9710000000000001</v>
      </c>
      <c r="H43" s="3">
        <v>42430</v>
      </c>
      <c r="I43" s="4">
        <v>1944.5622000000001</v>
      </c>
      <c r="J43" s="4">
        <v>1973.1936000000001</v>
      </c>
      <c r="N43" s="3">
        <v>42430</v>
      </c>
      <c r="O43" s="1">
        <f t="shared" si="0"/>
        <v>-4.5622000000000753</v>
      </c>
      <c r="P43" s="1">
        <f t="shared" si="0"/>
        <v>-2.1936000000000604</v>
      </c>
    </row>
    <row r="44" spans="2:16" x14ac:dyDescent="0.15">
      <c r="B44" s="3">
        <v>42431</v>
      </c>
      <c r="C44" s="4">
        <v>1.974</v>
      </c>
      <c r="D44" s="4">
        <v>2.0489999999999999</v>
      </c>
      <c r="H44" s="3">
        <v>42431</v>
      </c>
      <c r="I44" s="4">
        <v>1980.4614999999999</v>
      </c>
      <c r="J44" s="4">
        <v>2043.4067</v>
      </c>
      <c r="N44" s="3">
        <v>42431</v>
      </c>
      <c r="O44" s="1">
        <f t="shared" si="0"/>
        <v>-6.4614999999998872</v>
      </c>
      <c r="P44" s="1">
        <f t="shared" si="0"/>
        <v>5.5932999999999993</v>
      </c>
    </row>
    <row r="45" spans="2:16" x14ac:dyDescent="0.15">
      <c r="B45" s="3">
        <v>42432</v>
      </c>
      <c r="C45" s="4">
        <v>2.044</v>
      </c>
      <c r="D45" s="4">
        <v>2.0529999999999999</v>
      </c>
      <c r="H45" s="3">
        <v>42432</v>
      </c>
      <c r="I45" s="4">
        <v>2043.3737000000001</v>
      </c>
      <c r="J45" s="4">
        <v>2053.2725999999998</v>
      </c>
      <c r="N45" s="3">
        <v>42432</v>
      </c>
      <c r="O45" s="1">
        <f t="shared" si="0"/>
        <v>0.62629999999990105</v>
      </c>
      <c r="P45" s="1">
        <f t="shared" si="0"/>
        <v>-0.2725999999997839</v>
      </c>
    </row>
    <row r="46" spans="2:16" x14ac:dyDescent="0.15">
      <c r="B46" s="3">
        <v>42433</v>
      </c>
      <c r="C46" s="4">
        <v>2.0459999999999998</v>
      </c>
      <c r="D46" s="4">
        <v>2.1219999999999999</v>
      </c>
      <c r="H46" s="3">
        <v>42433</v>
      </c>
      <c r="I46" s="4">
        <v>2045.1153999999999</v>
      </c>
      <c r="J46" s="4">
        <v>2122.2692000000002</v>
      </c>
      <c r="N46" s="3">
        <v>42433</v>
      </c>
      <c r="O46" s="1">
        <f t="shared" si="0"/>
        <v>0.88459999999986394</v>
      </c>
      <c r="P46" s="1">
        <f t="shared" si="0"/>
        <v>-0.26920000000018263</v>
      </c>
    </row>
    <row r="47" spans="2:16" x14ac:dyDescent="0.15">
      <c r="B47" s="3">
        <v>42436</v>
      </c>
      <c r="C47" s="4">
        <v>2.12</v>
      </c>
      <c r="D47" s="4">
        <v>2.1110000000000002</v>
      </c>
      <c r="H47" s="3">
        <v>42436</v>
      </c>
      <c r="I47" s="4">
        <v>2122.5518999999999</v>
      </c>
      <c r="J47" s="4">
        <v>2107.6731</v>
      </c>
      <c r="N47" s="3">
        <v>42436</v>
      </c>
      <c r="O47" s="1">
        <f t="shared" si="0"/>
        <v>-2.5518999999999323</v>
      </c>
      <c r="P47" s="1">
        <f t="shared" si="0"/>
        <v>3.3269000000000233</v>
      </c>
    </row>
    <row r="48" spans="2:16" x14ac:dyDescent="0.15">
      <c r="B48" s="3">
        <v>42437</v>
      </c>
      <c r="C48" s="4">
        <v>2.1040000000000001</v>
      </c>
      <c r="D48" s="4">
        <v>2.1150000000000002</v>
      </c>
      <c r="H48" s="3">
        <v>42437</v>
      </c>
      <c r="I48" s="4">
        <v>2102.2483000000002</v>
      </c>
      <c r="J48" s="4">
        <v>2115.1579999999999</v>
      </c>
      <c r="N48" s="3">
        <v>42437</v>
      </c>
      <c r="O48" s="1">
        <f t="shared" si="0"/>
        <v>1.7516999999998006</v>
      </c>
      <c r="P48" s="1">
        <f t="shared" si="0"/>
        <v>-0.15799999999990177</v>
      </c>
    </row>
    <row r="49" spans="2:16" x14ac:dyDescent="0.15">
      <c r="B49" s="3">
        <v>42438</v>
      </c>
      <c r="C49" s="4">
        <v>2.0720000000000001</v>
      </c>
      <c r="D49" s="4">
        <v>2.1070000000000002</v>
      </c>
      <c r="H49" s="3">
        <v>42438</v>
      </c>
      <c r="I49" s="4">
        <v>2073.2719000000002</v>
      </c>
      <c r="J49" s="4">
        <v>2111.9187999999999</v>
      </c>
      <c r="N49" s="3">
        <v>42438</v>
      </c>
      <c r="O49" s="1">
        <f t="shared" si="0"/>
        <v>-1.271900000000187</v>
      </c>
      <c r="P49" s="1">
        <f t="shared" si="0"/>
        <v>-4.9187999999999192</v>
      </c>
    </row>
    <row r="50" spans="2:16" x14ac:dyDescent="0.15">
      <c r="B50" s="3">
        <v>42439</v>
      </c>
      <c r="C50" s="4">
        <v>2.0840000000000001</v>
      </c>
      <c r="D50" s="4">
        <v>2.0590000000000002</v>
      </c>
      <c r="H50" s="3">
        <v>42439</v>
      </c>
      <c r="I50" s="4">
        <v>2089.8613</v>
      </c>
      <c r="J50" s="4">
        <v>2061.451</v>
      </c>
      <c r="N50" s="3">
        <v>42439</v>
      </c>
      <c r="O50" s="1">
        <f t="shared" si="0"/>
        <v>-5.8613000000000284</v>
      </c>
      <c r="P50" s="1">
        <f t="shared" si="0"/>
        <v>-2.4510000000000218</v>
      </c>
    </row>
    <row r="51" spans="2:16" x14ac:dyDescent="0.15">
      <c r="B51" s="3">
        <v>42440</v>
      </c>
      <c r="C51" s="4">
        <v>2.0419999999999998</v>
      </c>
      <c r="D51" s="4">
        <v>2.0659999999999998</v>
      </c>
      <c r="H51" s="3">
        <v>42440</v>
      </c>
      <c r="I51" s="4">
        <v>2043.2499</v>
      </c>
      <c r="J51" s="4">
        <v>2070.7239</v>
      </c>
      <c r="N51" s="3">
        <v>42440</v>
      </c>
      <c r="O51" s="1">
        <f t="shared" si="0"/>
        <v>-1.2499000000002525</v>
      </c>
      <c r="P51" s="1">
        <f t="shared" si="0"/>
        <v>-4.7238999999999578</v>
      </c>
    </row>
    <row r="52" spans="2:16" x14ac:dyDescent="0.15">
      <c r="B52" s="3">
        <v>42443</v>
      </c>
      <c r="C52" s="4">
        <v>2.081</v>
      </c>
      <c r="D52" s="4">
        <v>2.0760000000000001</v>
      </c>
      <c r="H52" s="3">
        <v>42443</v>
      </c>
      <c r="I52" s="4">
        <v>2079.9065000000001</v>
      </c>
      <c r="J52" s="4">
        <v>2078.4096</v>
      </c>
      <c r="N52" s="3">
        <v>42443</v>
      </c>
      <c r="O52" s="1">
        <f t="shared" si="0"/>
        <v>1.0934999999999491</v>
      </c>
      <c r="P52" s="1">
        <f t="shared" si="0"/>
        <v>-2.4095999999999549</v>
      </c>
    </row>
    <row r="53" spans="2:16" x14ac:dyDescent="0.15">
      <c r="B53" s="3">
        <v>42444</v>
      </c>
      <c r="C53" s="4">
        <v>2.0750000000000002</v>
      </c>
      <c r="D53" s="4">
        <v>2.0979999999999999</v>
      </c>
      <c r="H53" s="3">
        <v>42444</v>
      </c>
      <c r="I53" s="4">
        <v>2077.5077000000001</v>
      </c>
      <c r="J53" s="4">
        <v>2101.1167</v>
      </c>
      <c r="N53" s="3">
        <v>42444</v>
      </c>
      <c r="O53" s="1">
        <f t="shared" si="0"/>
        <v>-2.5077000000001135</v>
      </c>
      <c r="P53" s="1">
        <f t="shared" si="0"/>
        <v>-3.1167000000000371</v>
      </c>
    </row>
    <row r="54" spans="2:16" x14ac:dyDescent="0.15">
      <c r="B54" s="3">
        <v>42445</v>
      </c>
      <c r="C54" s="4">
        <v>2.085</v>
      </c>
      <c r="D54" s="4">
        <v>2.1349999999999998</v>
      </c>
      <c r="H54" s="3">
        <v>42445</v>
      </c>
      <c r="I54" s="4">
        <v>2087.2793000000001</v>
      </c>
      <c r="J54" s="4">
        <v>2136.1277</v>
      </c>
      <c r="N54" s="3">
        <v>42445</v>
      </c>
      <c r="O54" s="1">
        <f t="shared" si="0"/>
        <v>-2.2793000000001484</v>
      </c>
      <c r="P54" s="1">
        <f t="shared" si="0"/>
        <v>-1.1277000000000044</v>
      </c>
    </row>
    <row r="55" spans="2:16" x14ac:dyDescent="0.15">
      <c r="B55" s="3">
        <v>42446</v>
      </c>
      <c r="C55" s="4">
        <v>2.1309999999999998</v>
      </c>
      <c r="D55" s="4">
        <v>2.1320000000000001</v>
      </c>
      <c r="H55" s="3">
        <v>42446</v>
      </c>
      <c r="I55" s="4">
        <v>2135.0585000000001</v>
      </c>
      <c r="J55" s="4">
        <v>2131.4812999999999</v>
      </c>
      <c r="N55" s="3">
        <v>42446</v>
      </c>
      <c r="O55" s="1">
        <f t="shared" si="0"/>
        <v>-4.0585000000000946</v>
      </c>
      <c r="P55" s="1">
        <f t="shared" si="0"/>
        <v>0.51870000000008076</v>
      </c>
    </row>
    <row r="56" spans="2:16" x14ac:dyDescent="0.15">
      <c r="B56" s="3">
        <v>42447</v>
      </c>
      <c r="C56" s="4">
        <v>2.1349999999999998</v>
      </c>
      <c r="D56" s="4">
        <v>2.14</v>
      </c>
      <c r="H56" s="3">
        <v>42447</v>
      </c>
      <c r="I56" s="4">
        <v>2140.2669999999998</v>
      </c>
      <c r="J56" s="4">
        <v>2141.1770000000001</v>
      </c>
      <c r="N56" s="3">
        <v>42447</v>
      </c>
      <c r="O56" s="1">
        <f t="shared" si="0"/>
        <v>-5.2669999999998254</v>
      </c>
      <c r="P56" s="1">
        <f t="shared" si="0"/>
        <v>-1.1770000000001346</v>
      </c>
    </row>
    <row r="57" spans="2:16" x14ac:dyDescent="0.15">
      <c r="B57" s="3">
        <v>42450</v>
      </c>
      <c r="C57" s="4">
        <v>2.16</v>
      </c>
      <c r="D57" s="4">
        <v>2.1920000000000002</v>
      </c>
      <c r="H57" s="3">
        <v>42450</v>
      </c>
      <c r="I57" s="4">
        <v>2156.9506999999999</v>
      </c>
      <c r="J57" s="4">
        <v>2193.3852999999999</v>
      </c>
      <c r="N57" s="3">
        <v>42450</v>
      </c>
      <c r="O57" s="1">
        <f t="shared" si="0"/>
        <v>3.0493000000001302</v>
      </c>
      <c r="P57" s="1">
        <f t="shared" si="0"/>
        <v>-1.3852999999999156</v>
      </c>
    </row>
    <row r="58" spans="2:16" x14ac:dyDescent="0.15">
      <c r="B58" s="3">
        <v>42451</v>
      </c>
      <c r="C58" s="4">
        <v>2.1850000000000001</v>
      </c>
      <c r="D58" s="4">
        <v>2.169</v>
      </c>
      <c r="H58" s="3">
        <v>42451</v>
      </c>
      <c r="I58" s="4">
        <v>2181.9848000000002</v>
      </c>
      <c r="J58" s="4">
        <v>2173.2559999999999</v>
      </c>
      <c r="N58" s="3">
        <v>42451</v>
      </c>
      <c r="O58" s="1">
        <f t="shared" si="0"/>
        <v>3.0151999999998225</v>
      </c>
      <c r="P58" s="1">
        <f t="shared" si="0"/>
        <v>-4.2559999999998581</v>
      </c>
    </row>
    <row r="59" spans="2:16" x14ac:dyDescent="0.15">
      <c r="B59" s="3">
        <v>42452</v>
      </c>
      <c r="C59" s="4">
        <v>2.1640000000000001</v>
      </c>
      <c r="D59" s="4">
        <v>2.1709999999999998</v>
      </c>
      <c r="H59" s="3">
        <v>42452</v>
      </c>
      <c r="I59" s="4">
        <v>2170.1633000000002</v>
      </c>
      <c r="J59" s="4">
        <v>2175.2833999999998</v>
      </c>
      <c r="N59" s="3">
        <v>42452</v>
      </c>
      <c r="O59" s="1">
        <f t="shared" si="0"/>
        <v>-6.163300000000163</v>
      </c>
      <c r="P59" s="1">
        <f t="shared" si="0"/>
        <v>-4.2833999999998014</v>
      </c>
    </row>
    <row r="60" spans="2:16" x14ac:dyDescent="0.15">
      <c r="B60" s="3">
        <v>42453</v>
      </c>
      <c r="C60" s="4">
        <v>2.161</v>
      </c>
      <c r="D60" s="4">
        <v>2.14</v>
      </c>
      <c r="H60" s="3">
        <v>42453</v>
      </c>
      <c r="I60" s="4">
        <v>2161.1707000000001</v>
      </c>
      <c r="J60" s="4">
        <v>2137.59</v>
      </c>
      <c r="N60" s="3">
        <v>42453</v>
      </c>
      <c r="O60" s="1">
        <f t="shared" si="0"/>
        <v>-0.17070000000012442</v>
      </c>
      <c r="P60" s="1">
        <f t="shared" si="0"/>
        <v>2.4099999999998545</v>
      </c>
    </row>
    <row r="61" spans="2:16" x14ac:dyDescent="0.15">
      <c r="B61" s="3">
        <v>42454</v>
      </c>
      <c r="C61" s="4">
        <v>2.1379999999999999</v>
      </c>
      <c r="D61" s="4">
        <v>2.145</v>
      </c>
      <c r="H61" s="3">
        <v>42454</v>
      </c>
      <c r="I61" s="4">
        <v>2137.154</v>
      </c>
      <c r="J61" s="4">
        <v>2149.2039</v>
      </c>
      <c r="N61" s="3">
        <v>42454</v>
      </c>
      <c r="O61" s="1">
        <f t="shared" si="0"/>
        <v>0.84600000000000364</v>
      </c>
      <c r="P61" s="1">
        <f t="shared" si="0"/>
        <v>-4.203899999999976</v>
      </c>
    </row>
    <row r="62" spans="2:16" x14ac:dyDescent="0.15">
      <c r="B62" s="3">
        <v>42457</v>
      </c>
      <c r="C62" s="4">
        <v>2.1520000000000001</v>
      </c>
      <c r="D62" s="4">
        <v>2.121</v>
      </c>
      <c r="H62" s="3">
        <v>42457</v>
      </c>
      <c r="I62" s="4">
        <v>2152.8074000000001</v>
      </c>
      <c r="J62" s="4">
        <v>2123.0349000000001</v>
      </c>
      <c r="N62" s="3">
        <v>42457</v>
      </c>
      <c r="O62" s="1">
        <f t="shared" si="0"/>
        <v>-0.80740000000014334</v>
      </c>
      <c r="P62" s="1">
        <f t="shared" si="0"/>
        <v>-2.034900000000107</v>
      </c>
    </row>
    <row r="63" spans="2:16" x14ac:dyDescent="0.15">
      <c r="B63" s="3">
        <v>42458</v>
      </c>
      <c r="C63" s="4">
        <v>2.125</v>
      </c>
      <c r="D63" s="4">
        <v>2.1040000000000001</v>
      </c>
      <c r="H63" s="3">
        <v>42458</v>
      </c>
      <c r="I63" s="4">
        <v>2127.8042</v>
      </c>
      <c r="J63" s="4">
        <v>2106.8616000000002</v>
      </c>
      <c r="N63" s="3">
        <v>42458</v>
      </c>
      <c r="O63" s="1">
        <f t="shared" si="0"/>
        <v>-2.8042000000000371</v>
      </c>
      <c r="P63" s="1">
        <f t="shared" si="0"/>
        <v>-2.8616000000001804</v>
      </c>
    </row>
    <row r="64" spans="2:16" x14ac:dyDescent="0.15">
      <c r="B64" s="3">
        <v>42459</v>
      </c>
      <c r="C64" s="4">
        <v>2.121</v>
      </c>
      <c r="D64" s="4">
        <v>2.1579999999999999</v>
      </c>
      <c r="H64" s="3">
        <v>42459</v>
      </c>
      <c r="I64" s="4">
        <v>2124.5313000000001</v>
      </c>
      <c r="J64" s="4">
        <v>2157.5295000000001</v>
      </c>
      <c r="N64" s="3">
        <v>42459</v>
      </c>
      <c r="O64" s="1">
        <f t="shared" si="0"/>
        <v>-3.5313000000001011</v>
      </c>
      <c r="P64" s="1">
        <f t="shared" si="0"/>
        <v>0.47049999999990177</v>
      </c>
    </row>
    <row r="65" spans="2:16" x14ac:dyDescent="0.15">
      <c r="B65" s="3">
        <v>42460</v>
      </c>
      <c r="C65" s="4">
        <v>2.1640000000000001</v>
      </c>
      <c r="D65" s="4">
        <v>2.1560000000000001</v>
      </c>
      <c r="H65" s="3">
        <v>42460</v>
      </c>
      <c r="I65" s="4">
        <v>2166.4213</v>
      </c>
      <c r="J65" s="4">
        <v>2156.5410000000002</v>
      </c>
      <c r="N65" s="3">
        <v>42460</v>
      </c>
      <c r="O65" s="1">
        <f t="shared" si="0"/>
        <v>-2.4212999999999738</v>
      </c>
      <c r="P65" s="1">
        <f t="shared" si="0"/>
        <v>-0.54100000000016735</v>
      </c>
    </row>
    <row r="66" spans="2:16" x14ac:dyDescent="0.15">
      <c r="B66" s="3">
        <v>42461</v>
      </c>
      <c r="C66" s="4">
        <v>2.1520000000000001</v>
      </c>
      <c r="D66" s="4">
        <v>2.165</v>
      </c>
      <c r="H66" s="3">
        <v>42461</v>
      </c>
      <c r="I66" s="4">
        <v>2156.7757000000001</v>
      </c>
      <c r="J66" s="4">
        <v>2167.7824000000001</v>
      </c>
      <c r="N66" s="3">
        <v>42461</v>
      </c>
      <c r="O66" s="1">
        <f t="shared" si="0"/>
        <v>-4.7757000000001426</v>
      </c>
      <c r="P66" s="1">
        <f t="shared" si="0"/>
        <v>-2.7824000000000524</v>
      </c>
    </row>
    <row r="67" spans="2:16" x14ac:dyDescent="0.15">
      <c r="B67" s="3">
        <v>42465</v>
      </c>
      <c r="C67" s="4">
        <v>2.1520000000000001</v>
      </c>
      <c r="D67" s="4">
        <v>2.1749999999999998</v>
      </c>
      <c r="H67" s="3">
        <v>42465</v>
      </c>
      <c r="I67" s="4">
        <v>2151.3690999999999</v>
      </c>
      <c r="J67" s="4">
        <v>2180.2624000000001</v>
      </c>
      <c r="N67" s="3">
        <v>42465</v>
      </c>
      <c r="O67" s="1">
        <f t="shared" si="0"/>
        <v>0.63090000000011059</v>
      </c>
      <c r="P67" s="1">
        <f t="shared" si="0"/>
        <v>-5.2624000000000706</v>
      </c>
    </row>
    <row r="68" spans="2:16" x14ac:dyDescent="0.15">
      <c r="B68" s="3">
        <v>42466</v>
      </c>
      <c r="C68" s="4">
        <v>2.1680000000000001</v>
      </c>
      <c r="D68" s="4">
        <v>2.165</v>
      </c>
      <c r="H68" s="3">
        <v>42466</v>
      </c>
      <c r="I68" s="4">
        <v>2167.4488999999999</v>
      </c>
      <c r="J68" s="4">
        <v>2168.0372000000002</v>
      </c>
      <c r="N68" s="3">
        <v>42466</v>
      </c>
      <c r="O68" s="1">
        <f t="shared" si="0"/>
        <v>0.55110000000013315</v>
      </c>
      <c r="P68" s="1">
        <f t="shared" si="0"/>
        <v>-3.0372000000002117</v>
      </c>
    </row>
    <row r="69" spans="2:16" x14ac:dyDescent="0.15">
      <c r="B69" s="3">
        <v>42467</v>
      </c>
      <c r="C69" s="4">
        <v>2.17</v>
      </c>
      <c r="D69" s="4">
        <v>2.1389999999999998</v>
      </c>
      <c r="H69" s="3">
        <v>42467</v>
      </c>
      <c r="I69" s="4">
        <v>2174.8833</v>
      </c>
      <c r="J69" s="4">
        <v>2139.4041999999999</v>
      </c>
      <c r="N69" s="3">
        <v>42467</v>
      </c>
      <c r="O69" s="1">
        <f t="shared" si="0"/>
        <v>-4.8832999999999629</v>
      </c>
      <c r="P69" s="1">
        <f t="shared" si="0"/>
        <v>-0.40419999999994616</v>
      </c>
    </row>
    <row r="70" spans="2:16" x14ac:dyDescent="0.15">
      <c r="B70" s="3">
        <v>42468</v>
      </c>
      <c r="C70" s="4">
        <v>2.1280000000000001</v>
      </c>
      <c r="D70" s="4">
        <v>2.1240000000000001</v>
      </c>
      <c r="H70" s="3">
        <v>42468</v>
      </c>
      <c r="I70" s="4">
        <v>2125.4490999999998</v>
      </c>
      <c r="J70" s="4">
        <v>2123.8040999999998</v>
      </c>
      <c r="N70" s="3">
        <v>42468</v>
      </c>
      <c r="O70" s="1">
        <f t="shared" si="0"/>
        <v>2.5509000000001834</v>
      </c>
      <c r="P70" s="1">
        <f t="shared" si="0"/>
        <v>0.19590000000016516</v>
      </c>
    </row>
    <row r="71" spans="2:16" x14ac:dyDescent="0.15">
      <c r="B71" s="3">
        <v>42471</v>
      </c>
      <c r="C71" s="4">
        <v>2.1389999999999998</v>
      </c>
      <c r="D71" s="4">
        <v>2.1440000000000001</v>
      </c>
      <c r="H71" s="3">
        <v>42471</v>
      </c>
      <c r="I71" s="4">
        <v>2140.5643</v>
      </c>
      <c r="J71" s="4">
        <v>2148.4394000000002</v>
      </c>
      <c r="N71" s="3">
        <v>42471</v>
      </c>
      <c r="O71" s="1">
        <f t="shared" si="0"/>
        <v>-1.5643000000000029</v>
      </c>
      <c r="P71" s="1">
        <f t="shared" si="0"/>
        <v>-4.4394000000002052</v>
      </c>
    </row>
    <row r="72" spans="2:16" x14ac:dyDescent="0.15">
      <c r="B72" s="3">
        <v>42472</v>
      </c>
      <c r="C72" s="4">
        <v>2.1440000000000001</v>
      </c>
      <c r="D72" s="4">
        <v>2.1419999999999999</v>
      </c>
      <c r="H72" s="3">
        <v>42472</v>
      </c>
      <c r="I72" s="4">
        <v>2147.8112000000001</v>
      </c>
      <c r="J72" s="4">
        <v>2143.8960999999999</v>
      </c>
      <c r="N72" s="3">
        <v>42472</v>
      </c>
      <c r="O72" s="1">
        <f t="shared" ref="O72:P135" si="1">C72*1000-I72</f>
        <v>-3.811200000000099</v>
      </c>
      <c r="P72" s="1">
        <f t="shared" si="1"/>
        <v>-1.8960999999999331</v>
      </c>
    </row>
    <row r="73" spans="2:16" x14ac:dyDescent="0.15">
      <c r="B73" s="3">
        <v>42473</v>
      </c>
      <c r="C73" s="4">
        <v>2.1539999999999999</v>
      </c>
      <c r="D73" s="4">
        <v>2.1680000000000001</v>
      </c>
      <c r="H73" s="3">
        <v>42473</v>
      </c>
      <c r="I73" s="4">
        <v>2157.2118</v>
      </c>
      <c r="J73" s="4">
        <v>2171.3150000000001</v>
      </c>
      <c r="N73" s="3">
        <v>42473</v>
      </c>
      <c r="O73" s="1">
        <f t="shared" si="1"/>
        <v>-3.2118000000000393</v>
      </c>
      <c r="P73" s="1">
        <f t="shared" si="1"/>
        <v>-3.3150000000000546</v>
      </c>
    </row>
    <row r="74" spans="2:16" x14ac:dyDescent="0.15">
      <c r="B74" s="3">
        <v>42474</v>
      </c>
      <c r="C74" s="4">
        <v>2.1789999999999998</v>
      </c>
      <c r="D74" s="4">
        <v>2.1739999999999999</v>
      </c>
      <c r="H74" s="3">
        <v>42474</v>
      </c>
      <c r="I74" s="4">
        <v>2183.1206999999999</v>
      </c>
      <c r="J74" s="4">
        <v>2178.8676999999998</v>
      </c>
      <c r="N74" s="3">
        <v>42474</v>
      </c>
      <c r="O74" s="1">
        <f t="shared" si="1"/>
        <v>-4.1206999999999425</v>
      </c>
      <c r="P74" s="1">
        <f t="shared" si="1"/>
        <v>-4.8676999999997861</v>
      </c>
    </row>
    <row r="75" spans="2:16" x14ac:dyDescent="0.15">
      <c r="B75" s="3">
        <v>42475</v>
      </c>
      <c r="C75" s="4">
        <v>2.1779999999999999</v>
      </c>
      <c r="D75" s="4">
        <v>2.1779999999999999</v>
      </c>
      <c r="H75" s="3">
        <v>42475</v>
      </c>
      <c r="I75" s="4">
        <v>2182.1142</v>
      </c>
      <c r="J75" s="4">
        <v>2182.0666999999999</v>
      </c>
      <c r="N75" s="3">
        <v>42475</v>
      </c>
      <c r="O75" s="1">
        <f t="shared" si="1"/>
        <v>-4.1141999999999825</v>
      </c>
      <c r="P75" s="1">
        <f t="shared" si="1"/>
        <v>-4.0666999999998552</v>
      </c>
    </row>
    <row r="76" spans="2:16" x14ac:dyDescent="0.15">
      <c r="B76" s="3">
        <v>42478</v>
      </c>
      <c r="C76" s="4">
        <v>2.1629999999999998</v>
      </c>
      <c r="D76" s="4">
        <v>2.1539999999999999</v>
      </c>
      <c r="H76" s="3">
        <v>42478</v>
      </c>
      <c r="I76" s="4">
        <v>2166.0030999999999</v>
      </c>
      <c r="J76" s="4">
        <v>2158.2302</v>
      </c>
      <c r="N76" s="3">
        <v>42478</v>
      </c>
      <c r="O76" s="1">
        <f t="shared" si="1"/>
        <v>-3.003099999999904</v>
      </c>
      <c r="P76" s="1">
        <f t="shared" si="1"/>
        <v>-4.230199999999968</v>
      </c>
    </row>
    <row r="77" spans="2:16" x14ac:dyDescent="0.15">
      <c r="B77" s="3">
        <v>42479</v>
      </c>
      <c r="C77" s="4">
        <v>2.1669999999999998</v>
      </c>
      <c r="D77" s="4">
        <v>2.161</v>
      </c>
      <c r="H77" s="3">
        <v>42479</v>
      </c>
      <c r="I77" s="4">
        <v>2169.8942000000002</v>
      </c>
      <c r="J77" s="4">
        <v>2163.607</v>
      </c>
      <c r="N77" s="3">
        <v>42479</v>
      </c>
      <c r="O77" s="1">
        <f t="shared" si="1"/>
        <v>-2.8942000000001826</v>
      </c>
      <c r="P77" s="1">
        <f t="shared" si="1"/>
        <v>-2.6069999999999709</v>
      </c>
    </row>
    <row r="78" spans="2:16" x14ac:dyDescent="0.15">
      <c r="B78" s="3">
        <v>42480</v>
      </c>
      <c r="C78" s="4">
        <v>2.1640000000000001</v>
      </c>
      <c r="D78" s="4">
        <v>2.1480000000000001</v>
      </c>
      <c r="H78" s="3">
        <v>42480</v>
      </c>
      <c r="I78" s="4">
        <v>2166.2840000000001</v>
      </c>
      <c r="J78" s="4">
        <v>2154.8859000000002</v>
      </c>
      <c r="N78" s="3">
        <v>42480</v>
      </c>
      <c r="O78" s="1">
        <f t="shared" si="1"/>
        <v>-2.2840000000001055</v>
      </c>
      <c r="P78" s="1">
        <f t="shared" si="1"/>
        <v>-6.8859000000002197</v>
      </c>
    </row>
    <row r="79" spans="2:16" x14ac:dyDescent="0.15">
      <c r="B79" s="3">
        <v>42481</v>
      </c>
      <c r="C79" s="4">
        <v>2.1339999999999999</v>
      </c>
      <c r="D79" s="4">
        <v>2.1459999999999999</v>
      </c>
      <c r="H79" s="3">
        <v>42481</v>
      </c>
      <c r="I79" s="4">
        <v>2138.2874000000002</v>
      </c>
      <c r="J79" s="4">
        <v>2147.7184000000002</v>
      </c>
      <c r="N79" s="3">
        <v>42481</v>
      </c>
      <c r="O79" s="1">
        <f t="shared" si="1"/>
        <v>-4.2874000000001615</v>
      </c>
      <c r="P79" s="1">
        <f t="shared" si="1"/>
        <v>-1.7184000000002015</v>
      </c>
    </row>
    <row r="80" spans="2:16" x14ac:dyDescent="0.15">
      <c r="B80" s="3">
        <v>42482</v>
      </c>
      <c r="C80" s="4">
        <v>2.133</v>
      </c>
      <c r="D80" s="4">
        <v>2.1560000000000001</v>
      </c>
      <c r="H80" s="3">
        <v>42482</v>
      </c>
      <c r="I80" s="4">
        <v>2135.9186</v>
      </c>
      <c r="J80" s="4">
        <v>2157.7235000000001</v>
      </c>
      <c r="N80" s="3">
        <v>42482</v>
      </c>
      <c r="O80" s="1">
        <f t="shared" si="1"/>
        <v>-2.9185999999999694</v>
      </c>
      <c r="P80" s="1">
        <f t="shared" si="1"/>
        <v>-1.7235000000000582</v>
      </c>
    </row>
    <row r="81" spans="2:16" x14ac:dyDescent="0.15">
      <c r="B81" s="3">
        <v>42485</v>
      </c>
      <c r="C81" s="4">
        <v>2.149</v>
      </c>
      <c r="D81" s="4">
        <v>2.145</v>
      </c>
      <c r="H81" s="3">
        <v>42485</v>
      </c>
      <c r="I81" s="4">
        <v>2149.2498999999998</v>
      </c>
      <c r="J81" s="4">
        <v>2148.2800999999999</v>
      </c>
      <c r="N81" s="3">
        <v>42485</v>
      </c>
      <c r="O81" s="1">
        <f t="shared" si="1"/>
        <v>-0.24989999999979773</v>
      </c>
      <c r="P81" s="1">
        <f t="shared" si="1"/>
        <v>-3.2800999999999476</v>
      </c>
    </row>
    <row r="82" spans="2:16" x14ac:dyDescent="0.15">
      <c r="B82" s="3">
        <v>42486</v>
      </c>
      <c r="C82" s="4">
        <v>2.1429999999999998</v>
      </c>
      <c r="D82" s="4">
        <v>2.1520000000000001</v>
      </c>
      <c r="H82" s="3">
        <v>42486</v>
      </c>
      <c r="I82" s="4">
        <v>2146.4124999999999</v>
      </c>
      <c r="J82" s="4">
        <v>2155.7914000000001</v>
      </c>
      <c r="N82" s="3">
        <v>42486</v>
      </c>
      <c r="O82" s="1">
        <f t="shared" si="1"/>
        <v>-3.4124999999999091</v>
      </c>
      <c r="P82" s="1">
        <f t="shared" si="1"/>
        <v>-3.7914000000000669</v>
      </c>
    </row>
    <row r="83" spans="2:16" x14ac:dyDescent="0.15">
      <c r="B83" s="3">
        <v>42487</v>
      </c>
      <c r="C83" s="4">
        <v>2.153</v>
      </c>
      <c r="D83" s="4">
        <v>2.1440000000000001</v>
      </c>
      <c r="H83" s="3">
        <v>42487</v>
      </c>
      <c r="I83" s="4">
        <v>2157.8589999999999</v>
      </c>
      <c r="J83" s="4">
        <v>2145.3804</v>
      </c>
      <c r="N83" s="3">
        <v>42487</v>
      </c>
      <c r="O83" s="1">
        <f t="shared" si="1"/>
        <v>-4.8589999999999236</v>
      </c>
      <c r="P83" s="1">
        <f t="shared" si="1"/>
        <v>-1.3804000000000087</v>
      </c>
    </row>
    <row r="84" spans="2:16" x14ac:dyDescent="0.15">
      <c r="B84" s="3">
        <v>42488</v>
      </c>
      <c r="C84" s="4">
        <v>2.145</v>
      </c>
      <c r="D84" s="4">
        <v>2.1419999999999999</v>
      </c>
      <c r="H84" s="3">
        <v>42488</v>
      </c>
      <c r="I84" s="4">
        <v>2149.0650999999998</v>
      </c>
      <c r="J84" s="4">
        <v>2142.0569</v>
      </c>
      <c r="N84" s="3">
        <v>42488</v>
      </c>
      <c r="O84" s="1">
        <f t="shared" si="1"/>
        <v>-4.0650999999998021</v>
      </c>
      <c r="P84" s="1">
        <f t="shared" si="1"/>
        <v>-5.6900000000041473E-2</v>
      </c>
    </row>
    <row r="85" spans="2:16" x14ac:dyDescent="0.15">
      <c r="B85" s="3">
        <v>42489</v>
      </c>
      <c r="C85" s="4">
        <v>2.133</v>
      </c>
      <c r="D85" s="4">
        <v>2.1349999999999998</v>
      </c>
      <c r="H85" s="3">
        <v>42489</v>
      </c>
      <c r="I85" s="4">
        <v>2136.8443000000002</v>
      </c>
      <c r="J85" s="4">
        <v>2135.5086999999999</v>
      </c>
      <c r="N85" s="3">
        <v>42489</v>
      </c>
      <c r="O85" s="1">
        <f t="shared" si="1"/>
        <v>-3.844300000000203</v>
      </c>
      <c r="P85" s="1">
        <f t="shared" si="1"/>
        <v>-0.50869999999986248</v>
      </c>
    </row>
    <row r="86" spans="2:16" x14ac:dyDescent="0.15">
      <c r="B86" s="3">
        <v>42493</v>
      </c>
      <c r="C86" s="4">
        <v>2.137</v>
      </c>
      <c r="D86" s="4">
        <v>2.1589999999999998</v>
      </c>
      <c r="H86" s="3">
        <v>42493</v>
      </c>
      <c r="I86" s="4">
        <v>2136.1977000000002</v>
      </c>
      <c r="J86" s="4">
        <v>2158.2716999999998</v>
      </c>
      <c r="N86" s="3">
        <v>42493</v>
      </c>
      <c r="O86" s="1">
        <f t="shared" si="1"/>
        <v>0.80229999999983193</v>
      </c>
      <c r="P86" s="1">
        <f t="shared" si="1"/>
        <v>0.72830000000021755</v>
      </c>
    </row>
    <row r="87" spans="2:16" x14ac:dyDescent="0.15">
      <c r="B87" s="3">
        <v>42494</v>
      </c>
      <c r="C87" s="4">
        <v>2.1520000000000001</v>
      </c>
      <c r="D87" s="4">
        <v>2.153</v>
      </c>
      <c r="H87" s="3">
        <v>42494</v>
      </c>
      <c r="I87" s="4">
        <v>2152.4342999999999</v>
      </c>
      <c r="J87" s="4">
        <v>2152.9337</v>
      </c>
      <c r="N87" s="3">
        <v>42494</v>
      </c>
      <c r="O87" s="1">
        <f t="shared" si="1"/>
        <v>-0.43429999999989377</v>
      </c>
      <c r="P87" s="1">
        <f t="shared" si="1"/>
        <v>6.6299999999955617E-2</v>
      </c>
    </row>
    <row r="88" spans="2:16" x14ac:dyDescent="0.15">
      <c r="B88" s="3">
        <v>42495</v>
      </c>
      <c r="C88" s="4">
        <v>2.145</v>
      </c>
      <c r="D88" s="4">
        <v>2.1509999999999998</v>
      </c>
      <c r="H88" s="3">
        <v>42495</v>
      </c>
      <c r="I88" s="4">
        <v>2149.4663</v>
      </c>
      <c r="J88" s="4">
        <v>2152.8822</v>
      </c>
      <c r="N88" s="3">
        <v>42495</v>
      </c>
      <c r="O88" s="1">
        <f t="shared" si="1"/>
        <v>-4.4663000000000466</v>
      </c>
      <c r="P88" s="1">
        <f t="shared" si="1"/>
        <v>-1.8822000000000116</v>
      </c>
    </row>
    <row r="89" spans="2:16" x14ac:dyDescent="0.15">
      <c r="B89" s="3">
        <v>42496</v>
      </c>
      <c r="C89" s="4">
        <v>2.1509999999999998</v>
      </c>
      <c r="D89" s="4">
        <v>2.1030000000000002</v>
      </c>
      <c r="H89" s="3">
        <v>42496</v>
      </c>
      <c r="I89" s="4">
        <v>2152.5018</v>
      </c>
      <c r="J89" s="4">
        <v>2107.0088999999998</v>
      </c>
      <c r="N89" s="3">
        <v>42496</v>
      </c>
      <c r="O89" s="1">
        <f t="shared" si="1"/>
        <v>-1.5018000000000029</v>
      </c>
      <c r="P89" s="1">
        <f t="shared" si="1"/>
        <v>-4.0088999999998123</v>
      </c>
    </row>
    <row r="90" spans="2:16" x14ac:dyDescent="0.15">
      <c r="B90" s="3">
        <v>42499</v>
      </c>
      <c r="C90" s="4">
        <v>2.097</v>
      </c>
      <c r="D90" s="4">
        <v>2.0710000000000002</v>
      </c>
      <c r="H90" s="3">
        <v>42499</v>
      </c>
      <c r="I90" s="4">
        <v>2100.6426999999999</v>
      </c>
      <c r="J90" s="4">
        <v>2072.4670000000001</v>
      </c>
      <c r="N90" s="3">
        <v>42499</v>
      </c>
      <c r="O90" s="1">
        <f t="shared" si="1"/>
        <v>-3.642699999999877</v>
      </c>
      <c r="P90" s="1">
        <f t="shared" si="1"/>
        <v>-1.4670000000000982</v>
      </c>
    </row>
    <row r="91" spans="2:16" x14ac:dyDescent="0.15">
      <c r="B91" s="3">
        <v>42500</v>
      </c>
      <c r="C91" s="4">
        <v>2.0670000000000002</v>
      </c>
      <c r="D91" s="4">
        <v>2.0699999999999998</v>
      </c>
      <c r="H91" s="3">
        <v>42500</v>
      </c>
      <c r="I91" s="4">
        <v>2061.9884999999999</v>
      </c>
      <c r="J91" s="4">
        <v>2072.3818000000001</v>
      </c>
      <c r="N91" s="3">
        <v>42500</v>
      </c>
      <c r="O91" s="1">
        <f t="shared" si="1"/>
        <v>5.0115000000000691</v>
      </c>
      <c r="P91" s="1">
        <f t="shared" si="1"/>
        <v>-2.381800000000112</v>
      </c>
    </row>
    <row r="92" spans="2:16" x14ac:dyDescent="0.15">
      <c r="B92" s="3">
        <v>42501</v>
      </c>
      <c r="C92" s="4">
        <v>2.0760000000000001</v>
      </c>
      <c r="D92" s="4">
        <v>2.077</v>
      </c>
      <c r="H92" s="3">
        <v>42501</v>
      </c>
      <c r="I92" s="4">
        <v>2078.2867000000001</v>
      </c>
      <c r="J92" s="4">
        <v>2078.4126000000001</v>
      </c>
      <c r="N92" s="3">
        <v>42501</v>
      </c>
      <c r="O92" s="1">
        <f t="shared" si="1"/>
        <v>-2.2867000000001099</v>
      </c>
      <c r="P92" s="1">
        <f t="shared" si="1"/>
        <v>-1.4126000000001113</v>
      </c>
    </row>
    <row r="93" spans="2:16" x14ac:dyDescent="0.15">
      <c r="B93" s="3">
        <v>42502</v>
      </c>
      <c r="C93" s="4">
        <v>2.069</v>
      </c>
      <c r="D93" s="4">
        <v>2.0830000000000002</v>
      </c>
      <c r="H93" s="3">
        <v>42502</v>
      </c>
      <c r="I93" s="4">
        <v>2067.7474000000002</v>
      </c>
      <c r="J93" s="4">
        <v>2084.8384000000001</v>
      </c>
      <c r="N93" s="3">
        <v>42502</v>
      </c>
      <c r="O93" s="1">
        <f t="shared" si="1"/>
        <v>1.2525999999998021</v>
      </c>
      <c r="P93" s="1">
        <f t="shared" si="1"/>
        <v>-1.8384000000000924</v>
      </c>
    </row>
    <row r="94" spans="2:16" x14ac:dyDescent="0.15">
      <c r="B94" s="3">
        <v>42503</v>
      </c>
      <c r="C94" s="4">
        <v>2.0699999999999998</v>
      </c>
      <c r="D94" s="4">
        <v>2.0790000000000002</v>
      </c>
      <c r="H94" s="3">
        <v>42503</v>
      </c>
      <c r="I94" s="4">
        <v>2079.6446000000001</v>
      </c>
      <c r="J94" s="4">
        <v>2076.1878999999999</v>
      </c>
      <c r="N94" s="3">
        <v>42503</v>
      </c>
      <c r="O94" s="1">
        <f t="shared" si="1"/>
        <v>-9.6446000000000822</v>
      </c>
      <c r="P94" s="1">
        <f t="shared" si="1"/>
        <v>2.8121000000001004</v>
      </c>
    </row>
    <row r="95" spans="2:16" x14ac:dyDescent="0.15">
      <c r="B95" s="3">
        <v>42506</v>
      </c>
      <c r="C95" s="4">
        <v>2.0680000000000001</v>
      </c>
      <c r="D95" s="4">
        <v>2.081</v>
      </c>
      <c r="H95" s="3">
        <v>42506</v>
      </c>
      <c r="I95" s="4">
        <v>2068.9238</v>
      </c>
      <c r="J95" s="4">
        <v>2082.6158999999998</v>
      </c>
      <c r="N95" s="3">
        <v>42506</v>
      </c>
      <c r="O95" s="1">
        <f t="shared" si="1"/>
        <v>-0.92380000000002838</v>
      </c>
      <c r="P95" s="1">
        <f t="shared" si="1"/>
        <v>-1.6158999999997832</v>
      </c>
    </row>
    <row r="96" spans="2:16" x14ac:dyDescent="0.15">
      <c r="B96" s="3">
        <v>42507</v>
      </c>
      <c r="C96" s="4">
        <v>2.0819999999999999</v>
      </c>
      <c r="D96" s="4">
        <v>2.077</v>
      </c>
      <c r="H96" s="3">
        <v>42507</v>
      </c>
      <c r="I96" s="4">
        <v>2081.5693999999999</v>
      </c>
      <c r="J96" s="4">
        <v>2075.4650999999999</v>
      </c>
      <c r="N96" s="3">
        <v>42507</v>
      </c>
      <c r="O96" s="1">
        <f t="shared" si="1"/>
        <v>0.43060000000014043</v>
      </c>
      <c r="P96" s="1">
        <f t="shared" si="1"/>
        <v>1.534900000000107</v>
      </c>
    </row>
    <row r="97" spans="2:16" x14ac:dyDescent="0.15">
      <c r="B97" s="3">
        <v>42508</v>
      </c>
      <c r="C97" s="4">
        <v>2.0699999999999998</v>
      </c>
      <c r="D97" s="4">
        <v>2.0779999999999998</v>
      </c>
      <c r="H97" s="3">
        <v>42508</v>
      </c>
      <c r="I97" s="4">
        <v>2067.7161000000001</v>
      </c>
      <c r="J97" s="4">
        <v>2078.7593000000002</v>
      </c>
      <c r="N97" s="3">
        <v>42508</v>
      </c>
      <c r="O97" s="1">
        <f t="shared" si="1"/>
        <v>2.2838999999999032</v>
      </c>
      <c r="P97" s="1">
        <f t="shared" si="1"/>
        <v>-0.75930000000016662</v>
      </c>
    </row>
    <row r="98" spans="2:16" x14ac:dyDescent="0.15">
      <c r="B98" s="3">
        <v>42509</v>
      </c>
      <c r="C98" s="4">
        <v>2.0710000000000002</v>
      </c>
      <c r="D98" s="4">
        <v>2.0720000000000001</v>
      </c>
      <c r="H98" s="3">
        <v>42509</v>
      </c>
      <c r="I98" s="4">
        <v>2072.3674000000001</v>
      </c>
      <c r="J98" s="4">
        <v>2073.8040999999998</v>
      </c>
      <c r="N98" s="3">
        <v>42509</v>
      </c>
      <c r="O98" s="1">
        <f t="shared" si="1"/>
        <v>-1.3674000000000888</v>
      </c>
      <c r="P98" s="1">
        <f t="shared" si="1"/>
        <v>-1.8040999999998348</v>
      </c>
    </row>
    <row r="99" spans="2:16" x14ac:dyDescent="0.15">
      <c r="B99" s="3">
        <v>42510</v>
      </c>
      <c r="C99" s="4">
        <v>2.0649999999999999</v>
      </c>
      <c r="D99" s="4">
        <v>2.0830000000000002</v>
      </c>
      <c r="H99" s="3">
        <v>42510</v>
      </c>
      <c r="I99" s="4">
        <v>2067.4641999999999</v>
      </c>
      <c r="J99" s="4">
        <v>2083.1174000000001</v>
      </c>
      <c r="N99" s="3">
        <v>42510</v>
      </c>
      <c r="O99" s="1">
        <f t="shared" si="1"/>
        <v>-2.4641999999998916</v>
      </c>
      <c r="P99" s="1">
        <f t="shared" si="1"/>
        <v>-0.11740000000008877</v>
      </c>
    </row>
    <row r="100" spans="2:16" x14ac:dyDescent="0.15">
      <c r="B100" s="3">
        <v>42513</v>
      </c>
      <c r="C100" s="4">
        <v>2.0840000000000001</v>
      </c>
      <c r="D100" s="4">
        <v>2.0840000000000001</v>
      </c>
      <c r="H100" s="3">
        <v>42513</v>
      </c>
      <c r="I100" s="4">
        <v>2082.9720000000002</v>
      </c>
      <c r="J100" s="4">
        <v>2082.4117999999999</v>
      </c>
      <c r="N100" s="3">
        <v>42513</v>
      </c>
      <c r="O100" s="1">
        <f t="shared" si="1"/>
        <v>1.0279999999997926</v>
      </c>
      <c r="P100" s="1">
        <f t="shared" si="1"/>
        <v>1.5882000000001426</v>
      </c>
    </row>
    <row r="101" spans="2:16" x14ac:dyDescent="0.15">
      <c r="B101" s="3">
        <v>42514</v>
      </c>
      <c r="C101" s="4">
        <v>2.081</v>
      </c>
      <c r="D101" s="4">
        <v>2.069</v>
      </c>
      <c r="H101" s="3">
        <v>42514</v>
      </c>
      <c r="I101" s="4">
        <v>2080.0140999999999</v>
      </c>
      <c r="J101" s="4">
        <v>2066.6428000000001</v>
      </c>
      <c r="N101" s="3">
        <v>42514</v>
      </c>
      <c r="O101" s="1">
        <f t="shared" si="1"/>
        <v>0.98590000000012878</v>
      </c>
      <c r="P101" s="1">
        <f t="shared" si="1"/>
        <v>2.3571999999999207</v>
      </c>
    </row>
    <row r="102" spans="2:16" x14ac:dyDescent="0.15">
      <c r="B102" s="3">
        <v>42515</v>
      </c>
      <c r="C102" s="4">
        <v>2.0760000000000001</v>
      </c>
      <c r="D102" s="4">
        <v>2.0739999999999998</v>
      </c>
      <c r="H102" s="3">
        <v>42515</v>
      </c>
      <c r="I102" s="4">
        <v>2079.4816000000001</v>
      </c>
      <c r="J102" s="4">
        <v>2071.9070999999999</v>
      </c>
      <c r="N102" s="3">
        <v>42515</v>
      </c>
      <c r="O102" s="1">
        <f t="shared" si="1"/>
        <v>-3.4816000000000713</v>
      </c>
      <c r="P102" s="1">
        <f t="shared" si="1"/>
        <v>2.0929000000000997</v>
      </c>
    </row>
    <row r="103" spans="2:16" x14ac:dyDescent="0.15">
      <c r="B103" s="3">
        <v>42516</v>
      </c>
      <c r="C103" s="4">
        <v>2.0760000000000001</v>
      </c>
      <c r="D103" s="4">
        <v>2.0739999999999998</v>
      </c>
      <c r="H103" s="3">
        <v>42516</v>
      </c>
      <c r="I103" s="4">
        <v>2070.2372999999998</v>
      </c>
      <c r="J103" s="4">
        <v>2076.1365999999998</v>
      </c>
      <c r="N103" s="3">
        <v>42516</v>
      </c>
      <c r="O103" s="1">
        <f t="shared" si="1"/>
        <v>5.7627000000002226</v>
      </c>
      <c r="P103" s="1">
        <f t="shared" si="1"/>
        <v>-2.1365999999998166</v>
      </c>
    </row>
    <row r="104" spans="2:16" x14ac:dyDescent="0.15">
      <c r="B104" s="3">
        <v>42517</v>
      </c>
      <c r="C104" s="4">
        <v>2.0750000000000002</v>
      </c>
      <c r="D104" s="4">
        <v>2.0779999999999998</v>
      </c>
      <c r="H104" s="3">
        <v>42517</v>
      </c>
      <c r="I104" s="4">
        <v>2075.2067999999999</v>
      </c>
      <c r="J104" s="4">
        <v>2074.9195</v>
      </c>
      <c r="N104" s="3">
        <v>42517</v>
      </c>
      <c r="O104" s="1">
        <f t="shared" si="1"/>
        <v>-0.20679999999993015</v>
      </c>
      <c r="P104" s="1">
        <f t="shared" si="1"/>
        <v>3.0805000000000291</v>
      </c>
    </row>
    <row r="105" spans="2:16" x14ac:dyDescent="0.15">
      <c r="B105" s="3">
        <v>42520</v>
      </c>
      <c r="C105" s="4">
        <v>2.0760000000000001</v>
      </c>
      <c r="D105" s="4">
        <v>2.089</v>
      </c>
      <c r="H105" s="3">
        <v>42520</v>
      </c>
      <c r="I105" s="4">
        <v>2076.9328</v>
      </c>
      <c r="J105" s="4">
        <v>2092.1606000000002</v>
      </c>
      <c r="N105" s="3">
        <v>42520</v>
      </c>
      <c r="O105" s="1">
        <f t="shared" si="1"/>
        <v>-0.93280000000004293</v>
      </c>
      <c r="P105" s="1">
        <f t="shared" si="1"/>
        <v>-3.1606000000001586</v>
      </c>
    </row>
    <row r="106" spans="2:16" x14ac:dyDescent="0.15">
      <c r="B106" s="3">
        <v>42521</v>
      </c>
      <c r="C106" s="4">
        <v>2.0910000000000002</v>
      </c>
      <c r="D106" s="4">
        <v>2.16</v>
      </c>
      <c r="H106" s="3">
        <v>42521</v>
      </c>
      <c r="I106" s="4">
        <v>2092.2161000000001</v>
      </c>
      <c r="J106" s="4">
        <v>2155.6556999999998</v>
      </c>
      <c r="N106" s="3">
        <v>42521</v>
      </c>
      <c r="O106" s="1">
        <f t="shared" si="1"/>
        <v>-1.2161000000000968</v>
      </c>
      <c r="P106" s="1">
        <f t="shared" si="1"/>
        <v>4.344300000000203</v>
      </c>
    </row>
    <row r="107" spans="2:16" x14ac:dyDescent="0.15">
      <c r="B107" s="3">
        <v>42522</v>
      </c>
      <c r="C107" s="4">
        <v>2.16</v>
      </c>
      <c r="D107" s="4">
        <v>2.1419999999999999</v>
      </c>
      <c r="H107" s="3">
        <v>42522</v>
      </c>
      <c r="I107" s="4">
        <v>2155.5038</v>
      </c>
      <c r="J107" s="4">
        <v>2138.9632000000001</v>
      </c>
      <c r="N107" s="3">
        <v>42522</v>
      </c>
      <c r="O107" s="1">
        <f t="shared" si="1"/>
        <v>4.4962000000000444</v>
      </c>
      <c r="P107" s="1">
        <f t="shared" si="1"/>
        <v>3.0367999999998574</v>
      </c>
    </row>
    <row r="108" spans="2:16" x14ac:dyDescent="0.15">
      <c r="B108" s="3">
        <v>42523</v>
      </c>
      <c r="C108" s="4">
        <v>2.14</v>
      </c>
      <c r="D108" s="4">
        <v>2.14</v>
      </c>
      <c r="H108" s="3">
        <v>42523</v>
      </c>
      <c r="I108" s="4">
        <v>2138.2076000000002</v>
      </c>
      <c r="J108" s="4">
        <v>2137.6518999999998</v>
      </c>
      <c r="N108" s="3">
        <v>42523</v>
      </c>
      <c r="O108" s="1">
        <f t="shared" si="1"/>
        <v>1.7923999999998159</v>
      </c>
      <c r="P108" s="1">
        <f t="shared" si="1"/>
        <v>2.3481000000001586</v>
      </c>
    </row>
    <row r="109" spans="2:16" x14ac:dyDescent="0.15">
      <c r="B109" s="3">
        <v>42524</v>
      </c>
      <c r="C109" s="4">
        <v>2.1419999999999999</v>
      </c>
      <c r="D109" s="4">
        <v>2.1539999999999999</v>
      </c>
      <c r="H109" s="3">
        <v>42524</v>
      </c>
      <c r="I109" s="4">
        <v>2146.5569999999998</v>
      </c>
      <c r="J109" s="4">
        <v>2152.6368000000002</v>
      </c>
      <c r="N109" s="3">
        <v>42524</v>
      </c>
      <c r="O109" s="1">
        <f t="shared" si="1"/>
        <v>-4.556999999999789</v>
      </c>
      <c r="P109" s="1">
        <f t="shared" si="1"/>
        <v>1.3631999999997788</v>
      </c>
    </row>
    <row r="110" spans="2:16" x14ac:dyDescent="0.15">
      <c r="B110" s="3">
        <v>42527</v>
      </c>
      <c r="C110" s="4">
        <v>2.1539999999999999</v>
      </c>
      <c r="D110" s="4">
        <v>2.141</v>
      </c>
      <c r="H110" s="3">
        <v>42527</v>
      </c>
      <c r="I110" s="4">
        <v>2148.9632999999999</v>
      </c>
      <c r="J110" s="4">
        <v>2136.3227999999999</v>
      </c>
      <c r="N110" s="3">
        <v>42527</v>
      </c>
      <c r="O110" s="1">
        <f t="shared" si="1"/>
        <v>5.0367000000001099</v>
      </c>
      <c r="P110" s="1">
        <f t="shared" si="1"/>
        <v>4.6772000000000844</v>
      </c>
    </row>
    <row r="111" spans="2:16" x14ac:dyDescent="0.15">
      <c r="B111" s="3">
        <v>42528</v>
      </c>
      <c r="C111" s="4">
        <v>2.145</v>
      </c>
      <c r="D111" s="4">
        <v>2.1429999999999998</v>
      </c>
      <c r="H111" s="3">
        <v>42528</v>
      </c>
      <c r="I111" s="4">
        <v>2141.6518999999998</v>
      </c>
      <c r="J111" s="4">
        <v>2139.069</v>
      </c>
      <c r="N111" s="3">
        <v>42528</v>
      </c>
      <c r="O111" s="1">
        <f t="shared" si="1"/>
        <v>3.3481000000001586</v>
      </c>
      <c r="P111" s="1">
        <f t="shared" si="1"/>
        <v>3.93100000000004</v>
      </c>
    </row>
    <row r="112" spans="2:16" x14ac:dyDescent="0.15">
      <c r="B112" s="3">
        <v>42529</v>
      </c>
      <c r="C112" s="4">
        <v>2.1429999999999998</v>
      </c>
      <c r="D112" s="4">
        <v>2.1389999999999998</v>
      </c>
      <c r="H112" s="3">
        <v>42529</v>
      </c>
      <c r="I112" s="4">
        <v>2137.1804999999999</v>
      </c>
      <c r="J112" s="4">
        <v>2132.9630000000002</v>
      </c>
      <c r="N112" s="3">
        <v>42529</v>
      </c>
      <c r="O112" s="1">
        <f t="shared" si="1"/>
        <v>5.8195000000000618</v>
      </c>
      <c r="P112" s="1">
        <f t="shared" si="1"/>
        <v>6.0369999999998072</v>
      </c>
    </row>
    <row r="113" spans="2:16" x14ac:dyDescent="0.15">
      <c r="B113" s="3">
        <v>42534</v>
      </c>
      <c r="C113" s="4">
        <v>2.1230000000000002</v>
      </c>
      <c r="D113" s="4">
        <v>2.0880000000000001</v>
      </c>
      <c r="H113" s="3">
        <v>42534</v>
      </c>
      <c r="I113" s="4">
        <v>2113.9119999999998</v>
      </c>
      <c r="J113" s="4">
        <v>2084.3000999999999</v>
      </c>
      <c r="N113" s="3">
        <v>42534</v>
      </c>
      <c r="O113" s="1">
        <f t="shared" si="1"/>
        <v>9.0880000000001928</v>
      </c>
      <c r="P113" s="1">
        <f t="shared" si="1"/>
        <v>3.6999000000000706</v>
      </c>
    </row>
    <row r="114" spans="2:16" x14ac:dyDescent="0.15">
      <c r="B114" s="3">
        <v>42535</v>
      </c>
      <c r="C114" s="4">
        <v>2.0870000000000002</v>
      </c>
      <c r="D114" s="4">
        <v>2.101</v>
      </c>
      <c r="H114" s="3">
        <v>42535</v>
      </c>
      <c r="I114" s="4">
        <v>2080.9029</v>
      </c>
      <c r="J114" s="4">
        <v>2095.0228000000002</v>
      </c>
      <c r="N114" s="3">
        <v>42535</v>
      </c>
      <c r="O114" s="1">
        <f t="shared" si="1"/>
        <v>6.0970999999999549</v>
      </c>
      <c r="P114" s="1">
        <f t="shared" si="1"/>
        <v>5.9771999999998116</v>
      </c>
    </row>
    <row r="115" spans="2:16" x14ac:dyDescent="0.15">
      <c r="B115" s="3">
        <v>42536</v>
      </c>
      <c r="C115" s="4">
        <v>2.08</v>
      </c>
      <c r="D115" s="4">
        <v>2.109</v>
      </c>
      <c r="H115" s="3">
        <v>42536</v>
      </c>
      <c r="I115" s="4">
        <v>2073.4684999999999</v>
      </c>
      <c r="J115" s="4">
        <v>2106.6311999999998</v>
      </c>
      <c r="N115" s="3">
        <v>42536</v>
      </c>
      <c r="O115" s="1">
        <f t="shared" si="1"/>
        <v>6.5315000000000509</v>
      </c>
      <c r="P115" s="1">
        <f t="shared" si="1"/>
        <v>2.3688000000001921</v>
      </c>
    </row>
    <row r="116" spans="2:16" x14ac:dyDescent="0.15">
      <c r="B116" s="3">
        <v>42537</v>
      </c>
      <c r="C116" s="4">
        <v>2.1</v>
      </c>
      <c r="D116" s="4">
        <v>2.1019999999999999</v>
      </c>
      <c r="H116" s="3">
        <v>42537</v>
      </c>
      <c r="I116" s="4">
        <v>2095.3615</v>
      </c>
      <c r="J116" s="4">
        <v>2094.8146000000002</v>
      </c>
      <c r="N116" s="3">
        <v>42537</v>
      </c>
      <c r="O116" s="1">
        <f t="shared" si="1"/>
        <v>4.6385000000000218</v>
      </c>
      <c r="P116" s="1">
        <f t="shared" si="1"/>
        <v>7.185399999999845</v>
      </c>
    </row>
    <row r="117" spans="2:16" x14ac:dyDescent="0.15">
      <c r="B117" s="3">
        <v>42538</v>
      </c>
      <c r="C117" s="4">
        <v>2.1070000000000002</v>
      </c>
      <c r="D117" s="4">
        <v>2.109</v>
      </c>
      <c r="H117" s="3">
        <v>42538</v>
      </c>
      <c r="I117" s="4">
        <v>2093.6916000000001</v>
      </c>
      <c r="J117" s="4">
        <v>2102.2006000000001</v>
      </c>
      <c r="N117" s="3">
        <v>42538</v>
      </c>
      <c r="O117" s="1">
        <f t="shared" si="1"/>
        <v>13.308399999999892</v>
      </c>
      <c r="P117" s="1">
        <f t="shared" si="1"/>
        <v>6.7993999999998778</v>
      </c>
    </row>
    <row r="118" spans="2:16" x14ac:dyDescent="0.15">
      <c r="B118" s="3">
        <v>42541</v>
      </c>
      <c r="C118" s="4">
        <v>2.1150000000000002</v>
      </c>
      <c r="D118" s="4">
        <v>2.1139999999999999</v>
      </c>
      <c r="H118" s="3">
        <v>42541</v>
      </c>
      <c r="I118" s="4">
        <v>2109.5666999999999</v>
      </c>
      <c r="J118" s="4">
        <v>2104.2202000000002</v>
      </c>
      <c r="N118" s="3">
        <v>42541</v>
      </c>
      <c r="O118" s="1">
        <f t="shared" si="1"/>
        <v>5.4333000000001448</v>
      </c>
      <c r="P118" s="1">
        <f t="shared" si="1"/>
        <v>9.7797999999997955</v>
      </c>
    </row>
    <row r="119" spans="2:16" x14ac:dyDescent="0.15">
      <c r="B119" s="3">
        <v>42542</v>
      </c>
      <c r="C119" s="4">
        <v>2.1190000000000002</v>
      </c>
      <c r="D119" s="4">
        <v>2.1120000000000001</v>
      </c>
      <c r="H119" s="3">
        <v>42542</v>
      </c>
      <c r="I119" s="4">
        <v>2108.8656000000001</v>
      </c>
      <c r="J119" s="4">
        <v>2104.5581999999999</v>
      </c>
      <c r="N119" s="3">
        <v>42542</v>
      </c>
      <c r="O119" s="1">
        <f t="shared" si="1"/>
        <v>10.134399999999914</v>
      </c>
      <c r="P119" s="1">
        <f t="shared" si="1"/>
        <v>7.4418000000000575</v>
      </c>
    </row>
    <row r="120" spans="2:16" x14ac:dyDescent="0.15">
      <c r="B120" s="3">
        <v>42543</v>
      </c>
      <c r="C120" s="4">
        <v>2.11</v>
      </c>
      <c r="D120" s="4">
        <v>2.1240000000000001</v>
      </c>
      <c r="H120" s="3">
        <v>42543</v>
      </c>
      <c r="I120" s="4">
        <v>2101.0542</v>
      </c>
      <c r="J120" s="4">
        <v>2115.7685000000001</v>
      </c>
      <c r="N120" s="3">
        <v>42543</v>
      </c>
      <c r="O120" s="1">
        <f t="shared" si="1"/>
        <v>8.9457999999999629</v>
      </c>
      <c r="P120" s="1">
        <f t="shared" si="1"/>
        <v>8.231499999999869</v>
      </c>
    </row>
    <row r="121" spans="2:16" x14ac:dyDescent="0.15">
      <c r="B121" s="3">
        <v>42544</v>
      </c>
      <c r="C121" s="4">
        <v>2.1259999999999999</v>
      </c>
      <c r="D121" s="4">
        <v>2.1160000000000001</v>
      </c>
      <c r="H121" s="3">
        <v>42544</v>
      </c>
      <c r="I121" s="4">
        <v>2114.7743999999998</v>
      </c>
      <c r="J121" s="4">
        <v>2105.5324000000001</v>
      </c>
      <c r="N121" s="3">
        <v>42544</v>
      </c>
      <c r="O121" s="1">
        <f t="shared" si="1"/>
        <v>11.225600000000213</v>
      </c>
      <c r="P121" s="1">
        <f t="shared" si="1"/>
        <v>10.467599999999948</v>
      </c>
    </row>
    <row r="122" spans="2:16" x14ac:dyDescent="0.15">
      <c r="B122" s="3">
        <v>42545</v>
      </c>
      <c r="C122" s="4">
        <v>2.113</v>
      </c>
      <c r="D122" s="4">
        <v>2.09</v>
      </c>
      <c r="H122" s="3">
        <v>42545</v>
      </c>
      <c r="I122" s="4">
        <v>2099.9980999999998</v>
      </c>
      <c r="J122" s="4">
        <v>2076.2999</v>
      </c>
      <c r="N122" s="3">
        <v>42545</v>
      </c>
      <c r="O122" s="1">
        <f t="shared" si="1"/>
        <v>13.001900000000205</v>
      </c>
      <c r="P122" s="1">
        <f t="shared" si="1"/>
        <v>13.70010000000002</v>
      </c>
    </row>
    <row r="123" spans="2:16" x14ac:dyDescent="0.15">
      <c r="B123" s="3">
        <v>42548</v>
      </c>
      <c r="C123" s="4">
        <v>2.09</v>
      </c>
      <c r="D123" s="4">
        <v>2.1110000000000002</v>
      </c>
      <c r="H123" s="3">
        <v>42548</v>
      </c>
      <c r="I123" s="4">
        <v>2070.9409000000001</v>
      </c>
      <c r="J123" s="4">
        <v>2095.893</v>
      </c>
      <c r="N123" s="3">
        <v>42548</v>
      </c>
      <c r="O123" s="1">
        <f t="shared" si="1"/>
        <v>19.059099999999944</v>
      </c>
      <c r="P123" s="1">
        <f t="shared" si="1"/>
        <v>15.106999999999971</v>
      </c>
    </row>
    <row r="124" spans="2:16" x14ac:dyDescent="0.15">
      <c r="B124" s="3">
        <v>42549</v>
      </c>
      <c r="C124" s="4">
        <v>2.1059999999999999</v>
      </c>
      <c r="D124" s="4">
        <v>2.117</v>
      </c>
      <c r="H124" s="3">
        <v>42549</v>
      </c>
      <c r="I124" s="4">
        <v>2089.3481999999999</v>
      </c>
      <c r="J124" s="4">
        <v>2102.0531000000001</v>
      </c>
      <c r="N124" s="3">
        <v>42549</v>
      </c>
      <c r="O124" s="1">
        <f t="shared" si="1"/>
        <v>16.651800000000094</v>
      </c>
      <c r="P124" s="1">
        <f t="shared" si="1"/>
        <v>14.946899999999914</v>
      </c>
    </row>
    <row r="125" spans="2:16" x14ac:dyDescent="0.15">
      <c r="B125" s="3">
        <v>42550</v>
      </c>
      <c r="C125" s="4">
        <v>2.1190000000000002</v>
      </c>
      <c r="D125" s="4">
        <v>2.1349999999999998</v>
      </c>
      <c r="H125" s="3">
        <v>42550</v>
      </c>
      <c r="I125" s="4">
        <v>2105.7631000000001</v>
      </c>
      <c r="J125" s="4">
        <v>2122.9695999999999</v>
      </c>
      <c r="N125" s="3">
        <v>42550</v>
      </c>
      <c r="O125" s="1">
        <f t="shared" si="1"/>
        <v>13.236899999999878</v>
      </c>
      <c r="P125" s="1">
        <f t="shared" si="1"/>
        <v>12.0304000000001</v>
      </c>
    </row>
    <row r="126" spans="2:16" x14ac:dyDescent="0.15">
      <c r="B126" s="3">
        <v>42551</v>
      </c>
      <c r="C126" s="4">
        <v>2.14</v>
      </c>
      <c r="D126" s="4">
        <v>2.1360000000000001</v>
      </c>
      <c r="H126" s="3">
        <v>42551</v>
      </c>
      <c r="I126" s="4">
        <v>2123.8665000000001</v>
      </c>
      <c r="J126" s="4">
        <v>2122.6329999999998</v>
      </c>
      <c r="N126" s="3">
        <v>42551</v>
      </c>
      <c r="O126" s="1">
        <f t="shared" si="1"/>
        <v>16.133499999999913</v>
      </c>
      <c r="P126" s="1">
        <f t="shared" si="1"/>
        <v>13.367000000000189</v>
      </c>
    </row>
    <row r="127" spans="2:16" x14ac:dyDescent="0.15">
      <c r="B127" s="3">
        <v>42552</v>
      </c>
      <c r="C127" s="4">
        <v>2.1419999999999999</v>
      </c>
      <c r="D127" s="4">
        <v>2.1419999999999999</v>
      </c>
      <c r="H127" s="3">
        <v>42552</v>
      </c>
      <c r="I127" s="4">
        <v>2124.3995</v>
      </c>
      <c r="J127" s="4">
        <v>2127.0938999999998</v>
      </c>
      <c r="N127" s="3">
        <v>42552</v>
      </c>
      <c r="O127" s="1">
        <f t="shared" si="1"/>
        <v>17.600500000000011</v>
      </c>
      <c r="P127" s="1">
        <f t="shared" si="1"/>
        <v>14.906100000000151</v>
      </c>
    </row>
    <row r="128" spans="2:16" x14ac:dyDescent="0.15">
      <c r="B128" s="3">
        <v>42555</v>
      </c>
      <c r="C128" s="4">
        <v>2.141</v>
      </c>
      <c r="D128" s="4">
        <v>2.177</v>
      </c>
      <c r="H128" s="3">
        <v>42555</v>
      </c>
      <c r="I128" s="4">
        <v>2121.8969000000002</v>
      </c>
      <c r="J128" s="4">
        <v>2163.2921999999999</v>
      </c>
      <c r="N128" s="3">
        <v>42555</v>
      </c>
      <c r="O128" s="1">
        <f t="shared" si="1"/>
        <v>19.103099999999813</v>
      </c>
      <c r="P128" s="1">
        <f t="shared" si="1"/>
        <v>13.707800000000134</v>
      </c>
    </row>
    <row r="129" spans="2:16" x14ac:dyDescent="0.15">
      <c r="B129" s="3">
        <v>42556</v>
      </c>
      <c r="C129" s="4">
        <v>2.1749999999999998</v>
      </c>
      <c r="D129" s="4">
        <v>2.1850000000000001</v>
      </c>
      <c r="H129" s="3">
        <v>42556</v>
      </c>
      <c r="I129" s="4">
        <v>2162.0938000000001</v>
      </c>
      <c r="J129" s="4">
        <v>2168.8551000000002</v>
      </c>
      <c r="N129" s="3">
        <v>42556</v>
      </c>
      <c r="O129" s="1">
        <f t="shared" si="1"/>
        <v>12.906199999999899</v>
      </c>
      <c r="P129" s="1">
        <f t="shared" si="1"/>
        <v>16.14489999999978</v>
      </c>
    </row>
    <row r="130" spans="2:16" x14ac:dyDescent="0.15">
      <c r="B130" s="3">
        <v>42557</v>
      </c>
      <c r="C130" s="4">
        <v>2.177</v>
      </c>
      <c r="D130" s="4">
        <v>2.1840000000000002</v>
      </c>
      <c r="H130" s="3">
        <v>42557</v>
      </c>
      <c r="I130" s="4">
        <v>2161.5774000000001</v>
      </c>
      <c r="J130" s="4">
        <v>2167.1010000000001</v>
      </c>
      <c r="N130" s="3">
        <v>42557</v>
      </c>
      <c r="O130" s="1">
        <f t="shared" si="1"/>
        <v>15.422599999999875</v>
      </c>
      <c r="P130" s="1">
        <f t="shared" si="1"/>
        <v>16.898999999999887</v>
      </c>
    </row>
    <row r="131" spans="2:16" x14ac:dyDescent="0.15">
      <c r="B131" s="3">
        <v>42558</v>
      </c>
      <c r="C131" s="4">
        <v>2.1819999999999999</v>
      </c>
      <c r="D131" s="4">
        <v>2.1890000000000001</v>
      </c>
      <c r="H131" s="3">
        <v>42558</v>
      </c>
      <c r="I131" s="4">
        <v>2161.3586</v>
      </c>
      <c r="J131" s="4">
        <v>2166.8843000000002</v>
      </c>
      <c r="N131" s="3">
        <v>42558</v>
      </c>
      <c r="O131" s="1">
        <f t="shared" si="1"/>
        <v>20.641399999999976</v>
      </c>
      <c r="P131" s="1">
        <f t="shared" si="1"/>
        <v>22.115699999999833</v>
      </c>
    </row>
    <row r="132" spans="2:16" x14ac:dyDescent="0.15">
      <c r="B132" s="3">
        <v>42559</v>
      </c>
      <c r="C132" s="4">
        <v>2.1840000000000002</v>
      </c>
      <c r="D132" s="4">
        <v>2.177</v>
      </c>
      <c r="H132" s="3">
        <v>42559</v>
      </c>
      <c r="I132" s="4">
        <v>2156.3847000000001</v>
      </c>
      <c r="J132" s="4">
        <v>2148.7606000000001</v>
      </c>
      <c r="N132" s="3">
        <v>42559</v>
      </c>
      <c r="O132" s="1">
        <f t="shared" si="1"/>
        <v>27.615299999999934</v>
      </c>
      <c r="P132" s="1">
        <f t="shared" si="1"/>
        <v>28.239399999999932</v>
      </c>
    </row>
    <row r="133" spans="2:16" x14ac:dyDescent="0.15">
      <c r="B133" s="3">
        <v>42562</v>
      </c>
      <c r="C133" s="4">
        <v>2.181</v>
      </c>
      <c r="D133" s="4">
        <v>2.1880000000000002</v>
      </c>
      <c r="H133" s="3">
        <v>42562</v>
      </c>
      <c r="I133" s="4">
        <v>2152.7392</v>
      </c>
      <c r="J133" s="4">
        <v>2155.7159999999999</v>
      </c>
      <c r="N133" s="3">
        <v>42562</v>
      </c>
      <c r="O133" s="1">
        <f t="shared" si="1"/>
        <v>28.260800000000017</v>
      </c>
      <c r="P133" s="1">
        <f t="shared" si="1"/>
        <v>32.284000000000106</v>
      </c>
    </row>
    <row r="134" spans="2:16" x14ac:dyDescent="0.15">
      <c r="B134" s="3">
        <v>42563</v>
      </c>
      <c r="C134" s="4">
        <v>2.1880000000000002</v>
      </c>
      <c r="D134" s="4">
        <v>2.2330000000000001</v>
      </c>
      <c r="H134" s="3">
        <v>42563</v>
      </c>
      <c r="I134" s="4">
        <v>2156.6305000000002</v>
      </c>
      <c r="J134" s="4">
        <v>2200.3481999999999</v>
      </c>
      <c r="N134" s="3">
        <v>42563</v>
      </c>
      <c r="O134" s="1">
        <f t="shared" si="1"/>
        <v>31.369499999999789</v>
      </c>
      <c r="P134" s="1">
        <f t="shared" si="1"/>
        <v>32.651800000000094</v>
      </c>
    </row>
    <row r="135" spans="2:16" x14ac:dyDescent="0.15">
      <c r="B135" s="3">
        <v>42564</v>
      </c>
      <c r="C135" s="4">
        <v>2.2370000000000001</v>
      </c>
      <c r="D135" s="4">
        <v>2.2360000000000002</v>
      </c>
      <c r="H135" s="3">
        <v>42564</v>
      </c>
      <c r="I135" s="4">
        <v>2195.9812000000002</v>
      </c>
      <c r="J135" s="4">
        <v>2197.7878999999998</v>
      </c>
      <c r="N135" s="3">
        <v>42564</v>
      </c>
      <c r="O135" s="1">
        <f t="shared" si="1"/>
        <v>41.018799999999828</v>
      </c>
      <c r="P135" s="1">
        <f t="shared" si="1"/>
        <v>38.212100000000191</v>
      </c>
    </row>
    <row r="136" spans="2:16" x14ac:dyDescent="0.15">
      <c r="B136" s="3">
        <v>42565</v>
      </c>
      <c r="C136" s="4">
        <v>2.2370000000000001</v>
      </c>
      <c r="D136" s="4">
        <v>2.2330000000000001</v>
      </c>
      <c r="H136" s="3">
        <v>42565</v>
      </c>
      <c r="I136" s="4">
        <v>2195.3380000000002</v>
      </c>
      <c r="J136" s="4">
        <v>2195.2265000000002</v>
      </c>
      <c r="N136" s="3">
        <v>42565</v>
      </c>
      <c r="O136" s="1">
        <f t="shared" ref="O136:P199" si="2">C136*1000-I136</f>
        <v>41.661999999999807</v>
      </c>
      <c r="P136" s="1">
        <f t="shared" si="2"/>
        <v>37.773499999999785</v>
      </c>
    </row>
    <row r="137" spans="2:16" x14ac:dyDescent="0.15">
      <c r="B137" s="3">
        <v>42566</v>
      </c>
      <c r="C137" s="4">
        <v>2.2349999999999999</v>
      </c>
      <c r="D137" s="4">
        <v>2.2360000000000002</v>
      </c>
      <c r="H137" s="3">
        <v>42566</v>
      </c>
      <c r="I137" s="4">
        <v>2196.9540999999999</v>
      </c>
      <c r="J137" s="4">
        <v>2192.3939</v>
      </c>
      <c r="N137" s="3">
        <v>42566</v>
      </c>
      <c r="O137" s="1">
        <f t="shared" si="2"/>
        <v>38.045900000000074</v>
      </c>
      <c r="P137" s="1">
        <f t="shared" si="2"/>
        <v>43.606099999999969</v>
      </c>
    </row>
    <row r="138" spans="2:16" x14ac:dyDescent="0.15">
      <c r="B138" s="3">
        <v>42569</v>
      </c>
      <c r="C138" s="4">
        <v>2.2349999999999999</v>
      </c>
      <c r="D138" s="4">
        <v>2.2280000000000002</v>
      </c>
      <c r="H138" s="3">
        <v>42569</v>
      </c>
      <c r="I138" s="4">
        <v>2190.4690000000001</v>
      </c>
      <c r="J138" s="4">
        <v>2187.9829</v>
      </c>
      <c r="N138" s="3">
        <v>42569</v>
      </c>
      <c r="O138" s="1">
        <f t="shared" si="2"/>
        <v>44.530999999999949</v>
      </c>
      <c r="P138" s="1">
        <f t="shared" si="2"/>
        <v>40.017100000000028</v>
      </c>
    </row>
    <row r="139" spans="2:16" x14ac:dyDescent="0.15">
      <c r="B139" s="3">
        <v>42570</v>
      </c>
      <c r="C139" s="4">
        <v>2.226</v>
      </c>
      <c r="D139" s="4">
        <v>2.2160000000000002</v>
      </c>
      <c r="H139" s="3">
        <v>42570</v>
      </c>
      <c r="I139" s="4">
        <v>2188.8002999999999</v>
      </c>
      <c r="J139" s="4">
        <v>2175.3971999999999</v>
      </c>
      <c r="N139" s="3">
        <v>42570</v>
      </c>
      <c r="O139" s="1">
        <f t="shared" si="2"/>
        <v>37.199700000000121</v>
      </c>
      <c r="P139" s="1">
        <f t="shared" si="2"/>
        <v>40.602800000000116</v>
      </c>
    </row>
    <row r="140" spans="2:16" x14ac:dyDescent="0.15">
      <c r="B140" s="3">
        <v>42571</v>
      </c>
      <c r="C140" s="4">
        <v>2.2160000000000002</v>
      </c>
      <c r="D140" s="4">
        <v>2.2090000000000001</v>
      </c>
      <c r="H140" s="3">
        <v>42571</v>
      </c>
      <c r="I140" s="4">
        <v>2173.5459999999998</v>
      </c>
      <c r="J140" s="4">
        <v>2167.1205</v>
      </c>
      <c r="N140" s="3">
        <v>42571</v>
      </c>
      <c r="O140" s="1">
        <f t="shared" si="2"/>
        <v>42.454000000000178</v>
      </c>
      <c r="P140" s="1">
        <f t="shared" si="2"/>
        <v>41.879500000000007</v>
      </c>
    </row>
    <row r="141" spans="2:16" x14ac:dyDescent="0.15">
      <c r="B141" s="3">
        <v>42572</v>
      </c>
      <c r="C141" s="4">
        <v>2.2109999999999999</v>
      </c>
      <c r="D141" s="4">
        <v>2.2200000000000002</v>
      </c>
      <c r="H141" s="3">
        <v>42572</v>
      </c>
      <c r="I141" s="4">
        <v>2168.4762999999998</v>
      </c>
      <c r="J141" s="4">
        <v>2177.7781</v>
      </c>
      <c r="N141" s="3">
        <v>42572</v>
      </c>
      <c r="O141" s="1">
        <f t="shared" si="2"/>
        <v>42.52370000000019</v>
      </c>
      <c r="P141" s="1">
        <f t="shared" si="2"/>
        <v>42.221900000000005</v>
      </c>
    </row>
    <row r="142" spans="2:16" x14ac:dyDescent="0.15">
      <c r="B142" s="3">
        <v>42573</v>
      </c>
      <c r="C142" s="4">
        <v>2.218</v>
      </c>
      <c r="D142" s="4">
        <v>2.2000000000000002</v>
      </c>
      <c r="H142" s="3">
        <v>42573</v>
      </c>
      <c r="I142" s="4">
        <v>2175.9749999999999</v>
      </c>
      <c r="J142" s="4">
        <v>2157.2314999999999</v>
      </c>
      <c r="N142" s="3">
        <v>42573</v>
      </c>
      <c r="O142" s="1">
        <f t="shared" si="2"/>
        <v>42.025000000000091</v>
      </c>
      <c r="P142" s="1">
        <f t="shared" si="2"/>
        <v>42.768500000000131</v>
      </c>
    </row>
    <row r="143" spans="2:16" x14ac:dyDescent="0.15">
      <c r="B143" s="3">
        <v>42576</v>
      </c>
      <c r="C143" s="4">
        <v>2.1989999999999998</v>
      </c>
      <c r="D143" s="4">
        <v>2.2010000000000001</v>
      </c>
      <c r="H143" s="3">
        <v>42576</v>
      </c>
      <c r="I143" s="4">
        <v>2155.3238999999999</v>
      </c>
      <c r="J143" s="4">
        <v>2159.5536999999999</v>
      </c>
      <c r="N143" s="3">
        <v>42576</v>
      </c>
      <c r="O143" s="1">
        <f t="shared" si="2"/>
        <v>43.676100000000133</v>
      </c>
      <c r="P143" s="1">
        <f t="shared" si="2"/>
        <v>41.446300000000065</v>
      </c>
    </row>
    <row r="144" spans="2:16" x14ac:dyDescent="0.15">
      <c r="B144" s="3">
        <v>42577</v>
      </c>
      <c r="C144" s="4">
        <v>2.2010000000000001</v>
      </c>
      <c r="D144" s="4">
        <v>2.2269999999999999</v>
      </c>
      <c r="H144" s="3">
        <v>42577</v>
      </c>
      <c r="I144" s="4">
        <v>2156.8128999999999</v>
      </c>
      <c r="J144" s="4">
        <v>2182.5050000000001</v>
      </c>
      <c r="N144" s="3">
        <v>42577</v>
      </c>
      <c r="O144" s="1">
        <f t="shared" si="2"/>
        <v>44.1871000000001</v>
      </c>
      <c r="P144" s="1">
        <f t="shared" si="2"/>
        <v>44.494999999999891</v>
      </c>
    </row>
    <row r="145" spans="2:16" x14ac:dyDescent="0.15">
      <c r="B145" s="3">
        <v>42578</v>
      </c>
      <c r="C145" s="4">
        <v>2.2280000000000002</v>
      </c>
      <c r="D145" s="4">
        <v>2.2149999999999999</v>
      </c>
      <c r="H145" s="3">
        <v>42578</v>
      </c>
      <c r="I145" s="4">
        <v>2182.7202000000002</v>
      </c>
      <c r="J145" s="4">
        <v>2173.9724999999999</v>
      </c>
      <c r="N145" s="3">
        <v>42578</v>
      </c>
      <c r="O145" s="1">
        <f t="shared" si="2"/>
        <v>45.279799999999796</v>
      </c>
      <c r="P145" s="1">
        <f t="shared" si="2"/>
        <v>41.027500000000146</v>
      </c>
    </row>
    <row r="146" spans="2:16" x14ac:dyDescent="0.15">
      <c r="B146" s="3">
        <v>42579</v>
      </c>
      <c r="C146" s="4">
        <v>2.2029999999999998</v>
      </c>
      <c r="D146" s="4">
        <v>2.2109999999999999</v>
      </c>
      <c r="H146" s="3">
        <v>42579</v>
      </c>
      <c r="I146" s="4">
        <v>2160.1626000000001</v>
      </c>
      <c r="J146" s="4">
        <v>2163.8087</v>
      </c>
      <c r="N146" s="3">
        <v>42579</v>
      </c>
      <c r="O146" s="1">
        <f t="shared" si="2"/>
        <v>42.837399999999889</v>
      </c>
      <c r="P146" s="1">
        <f t="shared" si="2"/>
        <v>47.191299999999956</v>
      </c>
    </row>
    <row r="147" spans="2:16" x14ac:dyDescent="0.15">
      <c r="B147" s="3">
        <v>42580</v>
      </c>
      <c r="C147" s="4">
        <v>2.2090000000000001</v>
      </c>
      <c r="D147" s="4">
        <v>2.2010000000000001</v>
      </c>
      <c r="H147" s="3">
        <v>42580</v>
      </c>
      <c r="I147" s="4">
        <v>2163.6408000000001</v>
      </c>
      <c r="J147" s="4">
        <v>2155.2386999999999</v>
      </c>
      <c r="N147" s="3">
        <v>42580</v>
      </c>
      <c r="O147" s="1">
        <f t="shared" si="2"/>
        <v>45.359199999999873</v>
      </c>
      <c r="P147" s="1">
        <f t="shared" si="2"/>
        <v>45.761300000000119</v>
      </c>
    </row>
    <row r="148" spans="2:16" x14ac:dyDescent="0.15">
      <c r="B148" s="3">
        <v>42583</v>
      </c>
      <c r="C148" s="4">
        <v>2.1989999999999998</v>
      </c>
      <c r="D148" s="4">
        <v>2.19</v>
      </c>
      <c r="H148" s="3">
        <v>42583</v>
      </c>
      <c r="I148" s="4">
        <v>2151.5423999999998</v>
      </c>
      <c r="J148" s="4">
        <v>2147.5581999999999</v>
      </c>
      <c r="N148" s="3">
        <v>42583</v>
      </c>
      <c r="O148" s="1">
        <f t="shared" si="2"/>
        <v>47.457600000000184</v>
      </c>
      <c r="P148" s="1">
        <f t="shared" si="2"/>
        <v>42.441800000000057</v>
      </c>
    </row>
    <row r="149" spans="2:16" x14ac:dyDescent="0.15">
      <c r="B149" s="3">
        <v>42584</v>
      </c>
      <c r="C149" s="4">
        <v>2.1909999999999998</v>
      </c>
      <c r="D149" s="4">
        <v>2.19</v>
      </c>
      <c r="H149" s="3">
        <v>42584</v>
      </c>
      <c r="I149" s="4">
        <v>2145.8207000000002</v>
      </c>
      <c r="J149" s="4">
        <v>2148.4546999999998</v>
      </c>
      <c r="N149" s="3">
        <v>42584</v>
      </c>
      <c r="O149" s="1">
        <f t="shared" si="2"/>
        <v>45.179299999999785</v>
      </c>
      <c r="P149" s="1">
        <f t="shared" si="2"/>
        <v>41.545300000000225</v>
      </c>
    </row>
    <row r="150" spans="2:16" x14ac:dyDescent="0.15">
      <c r="B150" s="3">
        <v>42585</v>
      </c>
      <c r="C150" s="4">
        <v>2.1880000000000002</v>
      </c>
      <c r="D150" s="4">
        <v>2.1880000000000002</v>
      </c>
      <c r="H150" s="3">
        <v>42585</v>
      </c>
      <c r="I150" s="4">
        <v>2140.1525999999999</v>
      </c>
      <c r="J150" s="4">
        <v>2145.7876999999999</v>
      </c>
      <c r="N150" s="3">
        <v>42585</v>
      </c>
      <c r="O150" s="1">
        <f t="shared" si="2"/>
        <v>47.847400000000107</v>
      </c>
      <c r="P150" s="1">
        <f t="shared" si="2"/>
        <v>42.212300000000141</v>
      </c>
    </row>
    <row r="151" spans="2:16" x14ac:dyDescent="0.15">
      <c r="B151" s="3">
        <v>42586</v>
      </c>
      <c r="C151" s="4">
        <v>2.1869999999999998</v>
      </c>
      <c r="D151" s="4">
        <v>2.1859999999999999</v>
      </c>
      <c r="H151" s="3">
        <v>42586</v>
      </c>
      <c r="I151" s="4">
        <v>2145.6579999999999</v>
      </c>
      <c r="J151" s="4">
        <v>2143.8436000000002</v>
      </c>
      <c r="N151" s="3">
        <v>42586</v>
      </c>
      <c r="O151" s="1">
        <f t="shared" si="2"/>
        <v>41.342000000000098</v>
      </c>
      <c r="P151" s="1">
        <f t="shared" si="2"/>
        <v>42.156399999999849</v>
      </c>
    </row>
    <row r="152" spans="2:16" x14ac:dyDescent="0.15">
      <c r="B152" s="3">
        <v>42587</v>
      </c>
      <c r="C152" s="4">
        <v>2.1859999999999999</v>
      </c>
      <c r="D152" s="4">
        <v>2.1949999999999998</v>
      </c>
      <c r="H152" s="3">
        <v>42587</v>
      </c>
      <c r="I152" s="4">
        <v>2142.335</v>
      </c>
      <c r="J152" s="4">
        <v>2148.6819</v>
      </c>
      <c r="N152" s="3">
        <v>42587</v>
      </c>
      <c r="O152" s="1">
        <f t="shared" si="2"/>
        <v>43.664999999999964</v>
      </c>
      <c r="P152" s="1">
        <f t="shared" si="2"/>
        <v>46.318099999999959</v>
      </c>
    </row>
    <row r="153" spans="2:16" x14ac:dyDescent="0.15">
      <c r="B153" s="3">
        <v>42590</v>
      </c>
      <c r="C153" s="4">
        <v>2.1960000000000002</v>
      </c>
      <c r="D153" s="4">
        <v>2.2040000000000002</v>
      </c>
      <c r="H153" s="3">
        <v>42590</v>
      </c>
      <c r="I153" s="4">
        <v>2147.6963000000001</v>
      </c>
      <c r="J153" s="4">
        <v>2159.6725999999999</v>
      </c>
      <c r="N153" s="3">
        <v>42590</v>
      </c>
      <c r="O153" s="1">
        <f t="shared" si="2"/>
        <v>48.303699999999935</v>
      </c>
      <c r="P153" s="1">
        <f t="shared" si="2"/>
        <v>44.327400000000125</v>
      </c>
    </row>
    <row r="154" spans="2:16" x14ac:dyDescent="0.15">
      <c r="B154" s="3">
        <v>42591</v>
      </c>
      <c r="C154" s="4">
        <v>2.2010000000000001</v>
      </c>
      <c r="D154" s="4">
        <v>2.2210000000000001</v>
      </c>
      <c r="H154" s="3">
        <v>42591</v>
      </c>
      <c r="I154" s="4">
        <v>2159.31</v>
      </c>
      <c r="J154" s="4">
        <v>2175.3449999999998</v>
      </c>
      <c r="N154" s="3">
        <v>42591</v>
      </c>
      <c r="O154" s="1">
        <f t="shared" si="2"/>
        <v>41.690000000000055</v>
      </c>
      <c r="P154" s="1">
        <f t="shared" si="2"/>
        <v>45.6550000000002</v>
      </c>
    </row>
    <row r="155" spans="2:16" x14ac:dyDescent="0.15">
      <c r="B155" s="3">
        <v>42592</v>
      </c>
      <c r="C155" s="4">
        <v>2.222</v>
      </c>
      <c r="D155" s="4">
        <v>2.2160000000000002</v>
      </c>
      <c r="H155" s="3">
        <v>42592</v>
      </c>
      <c r="I155" s="4">
        <v>2175.1336000000001</v>
      </c>
      <c r="J155" s="4">
        <v>2170.1028000000001</v>
      </c>
      <c r="N155" s="3">
        <v>42592</v>
      </c>
      <c r="O155" s="1">
        <f t="shared" si="2"/>
        <v>46.866399999999885</v>
      </c>
      <c r="P155" s="1">
        <f t="shared" si="2"/>
        <v>45.897199999999884</v>
      </c>
    </row>
    <row r="156" spans="2:16" x14ac:dyDescent="0.15">
      <c r="B156" s="3">
        <v>42593</v>
      </c>
      <c r="C156" s="4">
        <v>2.2160000000000002</v>
      </c>
      <c r="D156" s="4">
        <v>2.2229999999999999</v>
      </c>
      <c r="H156" s="3">
        <v>42593</v>
      </c>
      <c r="I156" s="4">
        <v>2168.1332000000002</v>
      </c>
      <c r="J156" s="4">
        <v>2177.0644000000002</v>
      </c>
      <c r="N156" s="3">
        <v>42593</v>
      </c>
      <c r="O156" s="1">
        <f t="shared" si="2"/>
        <v>47.866799999999785</v>
      </c>
      <c r="P156" s="1">
        <f t="shared" si="2"/>
        <v>45.935599999999795</v>
      </c>
    </row>
    <row r="157" spans="2:16" x14ac:dyDescent="0.15">
      <c r="B157" s="3">
        <v>42594</v>
      </c>
      <c r="C157" s="4">
        <v>2.2229999999999999</v>
      </c>
      <c r="D157" s="4">
        <v>2.2719999999999998</v>
      </c>
      <c r="H157" s="3">
        <v>42594</v>
      </c>
      <c r="I157" s="4">
        <v>2177.8017</v>
      </c>
      <c r="J157" s="4">
        <v>2222.4884000000002</v>
      </c>
      <c r="N157" s="3">
        <v>42594</v>
      </c>
      <c r="O157" s="1">
        <f t="shared" si="2"/>
        <v>45.198300000000017</v>
      </c>
      <c r="P157" s="1">
        <f t="shared" si="2"/>
        <v>49.511599999999817</v>
      </c>
    </row>
    <row r="158" spans="2:16" x14ac:dyDescent="0.15">
      <c r="B158" s="3">
        <v>42597</v>
      </c>
      <c r="C158" s="4">
        <v>2.2759999999999998</v>
      </c>
      <c r="D158" s="4">
        <v>2.3359999999999999</v>
      </c>
      <c r="H158" s="3">
        <v>42597</v>
      </c>
      <c r="I158" s="4">
        <v>2227.0785000000001</v>
      </c>
      <c r="J158" s="4">
        <v>2287.6559000000002</v>
      </c>
      <c r="N158" s="3">
        <v>42597</v>
      </c>
      <c r="O158" s="1">
        <f t="shared" si="2"/>
        <v>48.921499999999924</v>
      </c>
      <c r="P158" s="1">
        <f t="shared" si="2"/>
        <v>48.344099999999798</v>
      </c>
    </row>
    <row r="159" spans="2:16" x14ac:dyDescent="0.15">
      <c r="B159" s="3">
        <v>42598</v>
      </c>
      <c r="C159" s="4">
        <v>2.34</v>
      </c>
      <c r="D159" s="4">
        <v>2.306</v>
      </c>
      <c r="H159" s="3">
        <v>42598</v>
      </c>
      <c r="I159" s="4">
        <v>2293.8110000000001</v>
      </c>
      <c r="J159" s="4">
        <v>2257.6988000000001</v>
      </c>
      <c r="N159" s="3">
        <v>42598</v>
      </c>
      <c r="O159" s="1">
        <f t="shared" si="2"/>
        <v>46.188999999999851</v>
      </c>
      <c r="P159" s="1">
        <f t="shared" si="2"/>
        <v>48.301199999999881</v>
      </c>
    </row>
    <row r="160" spans="2:16" x14ac:dyDescent="0.15">
      <c r="B160" s="3">
        <v>42599</v>
      </c>
      <c r="C160" s="4">
        <v>2.3079999999999998</v>
      </c>
      <c r="D160" s="4">
        <v>2.2999999999999998</v>
      </c>
      <c r="H160" s="3">
        <v>42599</v>
      </c>
      <c r="I160" s="4">
        <v>2260.9256</v>
      </c>
      <c r="J160" s="4">
        <v>2253.7363999999998</v>
      </c>
      <c r="N160" s="3">
        <v>42599</v>
      </c>
      <c r="O160" s="1">
        <f t="shared" si="2"/>
        <v>47.074399999999969</v>
      </c>
      <c r="P160" s="1">
        <f t="shared" si="2"/>
        <v>46.263600000000224</v>
      </c>
    </row>
    <row r="161" spans="2:16" x14ac:dyDescent="0.15">
      <c r="B161" s="3">
        <v>42600</v>
      </c>
      <c r="C161" s="4">
        <v>2.3010000000000002</v>
      </c>
      <c r="D161" s="4">
        <v>2.29</v>
      </c>
      <c r="H161" s="3">
        <v>42600</v>
      </c>
      <c r="I161" s="4">
        <v>2253.1170999999999</v>
      </c>
      <c r="J161" s="4">
        <v>2244.7197999999999</v>
      </c>
      <c r="N161" s="3">
        <v>42600</v>
      </c>
      <c r="O161" s="1">
        <f t="shared" si="2"/>
        <v>47.882900000000063</v>
      </c>
      <c r="P161" s="1">
        <f t="shared" si="2"/>
        <v>45.28020000000015</v>
      </c>
    </row>
    <row r="162" spans="2:16" x14ac:dyDescent="0.15">
      <c r="B162" s="3">
        <v>42601</v>
      </c>
      <c r="C162" s="4">
        <v>2.2890000000000001</v>
      </c>
      <c r="D162" s="4">
        <v>2.3010000000000002</v>
      </c>
      <c r="H162" s="3">
        <v>42601</v>
      </c>
      <c r="I162" s="4">
        <v>2241.6725000000001</v>
      </c>
      <c r="J162" s="4">
        <v>2249.3415</v>
      </c>
      <c r="N162" s="3">
        <v>42601</v>
      </c>
      <c r="O162" s="1">
        <f t="shared" si="2"/>
        <v>47.327499999999873</v>
      </c>
      <c r="P162" s="1">
        <f t="shared" si="2"/>
        <v>51.658500000000004</v>
      </c>
    </row>
    <row r="163" spans="2:16" x14ac:dyDescent="0.15">
      <c r="B163" s="3">
        <v>42604</v>
      </c>
      <c r="C163" s="4">
        <v>2.2999999999999998</v>
      </c>
      <c r="D163" s="4">
        <v>2.2869999999999999</v>
      </c>
      <c r="H163" s="3">
        <v>42604</v>
      </c>
      <c r="I163" s="4">
        <v>2249.0796999999998</v>
      </c>
      <c r="J163" s="4">
        <v>2237.1275999999998</v>
      </c>
      <c r="N163" s="3">
        <v>42604</v>
      </c>
      <c r="O163" s="1">
        <f t="shared" si="2"/>
        <v>50.920300000000225</v>
      </c>
      <c r="P163" s="1">
        <f t="shared" si="2"/>
        <v>49.872400000000198</v>
      </c>
    </row>
    <row r="164" spans="2:16" x14ac:dyDescent="0.15">
      <c r="B164" s="3">
        <v>42605</v>
      </c>
      <c r="C164" s="4">
        <v>2.2879999999999998</v>
      </c>
      <c r="D164" s="4">
        <v>2.29</v>
      </c>
      <c r="H164" s="3">
        <v>42605</v>
      </c>
      <c r="I164" s="4">
        <v>2235.3906000000002</v>
      </c>
      <c r="J164" s="4">
        <v>2241.9515999999999</v>
      </c>
      <c r="N164" s="3">
        <v>42605</v>
      </c>
      <c r="O164" s="1">
        <f t="shared" si="2"/>
        <v>52.609399999999823</v>
      </c>
      <c r="P164" s="1">
        <f t="shared" si="2"/>
        <v>48.048400000000129</v>
      </c>
    </row>
    <row r="165" spans="2:16" x14ac:dyDescent="0.15">
      <c r="B165" s="3">
        <v>42606</v>
      </c>
      <c r="C165" s="4">
        <v>2.2919999999999998</v>
      </c>
      <c r="D165" s="4">
        <v>2.2799999999999998</v>
      </c>
      <c r="H165" s="3">
        <v>42606</v>
      </c>
      <c r="I165" s="4">
        <v>2242.9090999999999</v>
      </c>
      <c r="J165" s="4">
        <v>2232.2134000000001</v>
      </c>
      <c r="N165" s="3">
        <v>42606</v>
      </c>
      <c r="O165" s="1">
        <f t="shared" si="2"/>
        <v>49.090900000000147</v>
      </c>
      <c r="P165" s="1">
        <f t="shared" si="2"/>
        <v>47.786599999999908</v>
      </c>
    </row>
    <row r="166" spans="2:16" x14ac:dyDescent="0.15">
      <c r="B166" s="3">
        <v>42607</v>
      </c>
      <c r="C166" s="4">
        <v>2.2749999999999999</v>
      </c>
      <c r="D166" s="4">
        <v>2.2690000000000001</v>
      </c>
      <c r="H166" s="3">
        <v>42607</v>
      </c>
      <c r="I166" s="4">
        <v>2224.5128</v>
      </c>
      <c r="J166" s="4">
        <v>2222.1523000000002</v>
      </c>
      <c r="N166" s="3">
        <v>42607</v>
      </c>
      <c r="O166" s="1">
        <f t="shared" si="2"/>
        <v>50.48720000000003</v>
      </c>
      <c r="P166" s="1">
        <f t="shared" si="2"/>
        <v>46.847699999999804</v>
      </c>
    </row>
    <row r="167" spans="2:16" x14ac:dyDescent="0.15">
      <c r="B167" s="3">
        <v>42608</v>
      </c>
      <c r="C167" s="4">
        <v>2.2719999999999998</v>
      </c>
      <c r="D167" s="4">
        <v>2.2669999999999999</v>
      </c>
      <c r="H167" s="3">
        <v>42608</v>
      </c>
      <c r="I167" s="4">
        <v>2223.3072999999999</v>
      </c>
      <c r="J167" s="4">
        <v>2219.3076000000001</v>
      </c>
      <c r="N167" s="3">
        <v>42608</v>
      </c>
      <c r="O167" s="1">
        <f t="shared" si="2"/>
        <v>48.692700000000059</v>
      </c>
      <c r="P167" s="1">
        <f t="shared" si="2"/>
        <v>47.692399999999907</v>
      </c>
    </row>
    <row r="168" spans="2:16" x14ac:dyDescent="0.15">
      <c r="B168" s="3">
        <v>42611</v>
      </c>
      <c r="C168" s="4">
        <v>2.2669999999999999</v>
      </c>
      <c r="D168" s="4">
        <v>2.2650000000000001</v>
      </c>
      <c r="H168" s="3">
        <v>42611</v>
      </c>
      <c r="I168" s="4">
        <v>2219.0198999999998</v>
      </c>
      <c r="J168" s="4">
        <v>2214.2593000000002</v>
      </c>
      <c r="N168" s="3">
        <v>42611</v>
      </c>
      <c r="O168" s="1">
        <f t="shared" si="2"/>
        <v>47.98010000000022</v>
      </c>
      <c r="P168" s="1">
        <f t="shared" si="2"/>
        <v>50.740699999999833</v>
      </c>
    </row>
    <row r="169" spans="2:16" x14ac:dyDescent="0.15">
      <c r="B169" s="3">
        <v>42612</v>
      </c>
      <c r="C169" s="4">
        <v>2.266</v>
      </c>
      <c r="D169" s="4">
        <v>2.2759999999999998</v>
      </c>
      <c r="H169" s="3">
        <v>42612</v>
      </c>
      <c r="I169" s="4">
        <v>2215.8404</v>
      </c>
      <c r="J169" s="4">
        <v>2224.0621000000001</v>
      </c>
      <c r="N169" s="3">
        <v>42612</v>
      </c>
      <c r="O169" s="1">
        <f t="shared" si="2"/>
        <v>50.159599999999955</v>
      </c>
      <c r="P169" s="1">
        <f t="shared" si="2"/>
        <v>51.9378999999999</v>
      </c>
    </row>
    <row r="170" spans="2:16" x14ac:dyDescent="0.15">
      <c r="B170" s="3">
        <v>42613</v>
      </c>
      <c r="C170" s="4">
        <v>2.2749999999999999</v>
      </c>
      <c r="D170" s="4">
        <v>2.2839999999999998</v>
      </c>
      <c r="H170" s="3">
        <v>42613</v>
      </c>
      <c r="I170" s="4">
        <v>2222.0196999999998</v>
      </c>
      <c r="J170" s="4">
        <v>2232.7116999999998</v>
      </c>
      <c r="N170" s="3">
        <v>42613</v>
      </c>
      <c r="O170" s="1">
        <f t="shared" si="2"/>
        <v>52.98030000000017</v>
      </c>
      <c r="P170" s="1">
        <f t="shared" si="2"/>
        <v>51.288300000000163</v>
      </c>
    </row>
    <row r="171" spans="2:16" x14ac:dyDescent="0.15">
      <c r="B171" s="3">
        <v>42614</v>
      </c>
      <c r="C171" s="4">
        <v>2.2839999999999998</v>
      </c>
      <c r="D171" s="4">
        <v>2.2679999999999998</v>
      </c>
      <c r="H171" s="3">
        <v>42614</v>
      </c>
      <c r="I171" s="4">
        <v>2230.3627999999999</v>
      </c>
      <c r="J171" s="4">
        <v>2220.4031</v>
      </c>
      <c r="N171" s="3">
        <v>42614</v>
      </c>
      <c r="O171" s="1">
        <f t="shared" si="2"/>
        <v>53.637200000000121</v>
      </c>
      <c r="P171" s="1">
        <f t="shared" si="2"/>
        <v>47.596900000000005</v>
      </c>
    </row>
    <row r="172" spans="2:16" x14ac:dyDescent="0.15">
      <c r="B172" s="3">
        <v>42615</v>
      </c>
      <c r="C172" s="4">
        <v>2.2679999999999998</v>
      </c>
      <c r="D172" s="4">
        <v>2.2789999999999999</v>
      </c>
      <c r="H172" s="3">
        <v>42615</v>
      </c>
      <c r="I172" s="4">
        <v>2216.288</v>
      </c>
      <c r="J172" s="4">
        <v>2229.893</v>
      </c>
      <c r="N172" s="3">
        <v>42615</v>
      </c>
      <c r="O172" s="1">
        <f t="shared" si="2"/>
        <v>51.711999999999989</v>
      </c>
      <c r="P172" s="1">
        <f t="shared" si="2"/>
        <v>49.106999999999971</v>
      </c>
    </row>
    <row r="173" spans="2:16" x14ac:dyDescent="0.15">
      <c r="B173" s="3">
        <v>42618</v>
      </c>
      <c r="C173" s="4">
        <v>2.2810000000000001</v>
      </c>
      <c r="D173" s="4">
        <v>2.2799999999999998</v>
      </c>
      <c r="H173" s="3">
        <v>42618</v>
      </c>
      <c r="I173" s="4">
        <v>2230.4115999999999</v>
      </c>
      <c r="J173" s="4">
        <v>2228.7184000000002</v>
      </c>
      <c r="N173" s="3">
        <v>42618</v>
      </c>
      <c r="O173" s="1">
        <f t="shared" si="2"/>
        <v>50.588400000000092</v>
      </c>
      <c r="P173" s="1">
        <f t="shared" si="2"/>
        <v>51.281599999999798</v>
      </c>
    </row>
    <row r="174" spans="2:16" x14ac:dyDescent="0.15">
      <c r="B174" s="3">
        <v>42619</v>
      </c>
      <c r="C174" s="4">
        <v>2.2799999999999998</v>
      </c>
      <c r="D174" s="4">
        <v>2.286</v>
      </c>
      <c r="H174" s="3">
        <v>42619</v>
      </c>
      <c r="I174" s="4">
        <v>2227.4391999999998</v>
      </c>
      <c r="J174" s="4">
        <v>2232.4508000000001</v>
      </c>
      <c r="N174" s="3">
        <v>42619</v>
      </c>
      <c r="O174" s="1">
        <f t="shared" si="2"/>
        <v>52.560800000000199</v>
      </c>
      <c r="P174" s="1">
        <f t="shared" si="2"/>
        <v>53.549199999999928</v>
      </c>
    </row>
    <row r="175" spans="2:16" x14ac:dyDescent="0.15">
      <c r="B175" s="3">
        <v>42620</v>
      </c>
      <c r="C175" s="4">
        <v>2.286</v>
      </c>
      <c r="D175" s="4">
        <v>2.29</v>
      </c>
      <c r="H175" s="3">
        <v>42620</v>
      </c>
      <c r="I175" s="4">
        <v>2233.0342999999998</v>
      </c>
      <c r="J175" s="4">
        <v>2236.5455000000002</v>
      </c>
      <c r="N175" s="3">
        <v>42620</v>
      </c>
      <c r="O175" s="1">
        <f t="shared" si="2"/>
        <v>52.965700000000197</v>
      </c>
      <c r="P175" s="1">
        <f t="shared" si="2"/>
        <v>53.454499999999825</v>
      </c>
    </row>
    <row r="176" spans="2:16" x14ac:dyDescent="0.15">
      <c r="B176" s="3">
        <v>42621</v>
      </c>
      <c r="C176" s="4">
        <v>2.2869999999999999</v>
      </c>
      <c r="D176" s="4">
        <v>2.29</v>
      </c>
      <c r="H176" s="3">
        <v>42621</v>
      </c>
      <c r="I176" s="4">
        <v>2234.9461000000001</v>
      </c>
      <c r="J176" s="4">
        <v>2236.6259</v>
      </c>
      <c r="N176" s="3">
        <v>42621</v>
      </c>
      <c r="O176" s="1">
        <f t="shared" si="2"/>
        <v>52.053899999999885</v>
      </c>
      <c r="P176" s="1">
        <f t="shared" si="2"/>
        <v>53.374099999999999</v>
      </c>
    </row>
    <row r="177" spans="2:16" x14ac:dyDescent="0.15">
      <c r="B177" s="3">
        <v>42622</v>
      </c>
      <c r="C177" s="4">
        <v>2.2879999999999998</v>
      </c>
      <c r="D177" s="4">
        <v>2.2799999999999998</v>
      </c>
      <c r="H177" s="3">
        <v>42622</v>
      </c>
      <c r="I177" s="4">
        <v>2236.3901999999998</v>
      </c>
      <c r="J177" s="4">
        <v>2229.3096999999998</v>
      </c>
      <c r="N177" s="3">
        <v>42622</v>
      </c>
      <c r="O177" s="1">
        <f t="shared" si="2"/>
        <v>51.609800000000178</v>
      </c>
      <c r="P177" s="1">
        <f t="shared" si="2"/>
        <v>50.690300000000207</v>
      </c>
    </row>
    <row r="178" spans="2:16" x14ac:dyDescent="0.15">
      <c r="B178" s="3">
        <v>42625</v>
      </c>
      <c r="C178" s="4">
        <v>2.2469999999999999</v>
      </c>
      <c r="D178" s="4">
        <v>2.25</v>
      </c>
      <c r="H178" s="3">
        <v>42625</v>
      </c>
      <c r="I178" s="4">
        <v>2201.6758</v>
      </c>
      <c r="J178" s="4">
        <v>2199.9764</v>
      </c>
      <c r="N178" s="3">
        <v>42625</v>
      </c>
      <c r="O178" s="1">
        <f t="shared" si="2"/>
        <v>45.324200000000019</v>
      </c>
      <c r="P178" s="1">
        <f t="shared" si="2"/>
        <v>50.023599999999988</v>
      </c>
    </row>
    <row r="179" spans="2:16" x14ac:dyDescent="0.15">
      <c r="B179" s="3">
        <v>42626</v>
      </c>
      <c r="C179" s="4">
        <v>2.2480000000000002</v>
      </c>
      <c r="D179" s="4">
        <v>2.242</v>
      </c>
      <c r="H179" s="3">
        <v>42626</v>
      </c>
      <c r="I179" s="4">
        <v>2197.3784999999998</v>
      </c>
      <c r="J179" s="4">
        <v>2193.1932000000002</v>
      </c>
      <c r="N179" s="3">
        <v>42626</v>
      </c>
      <c r="O179" s="1">
        <f t="shared" si="2"/>
        <v>50.621500000000196</v>
      </c>
      <c r="P179" s="1">
        <f t="shared" si="2"/>
        <v>48.806799999999839</v>
      </c>
    </row>
    <row r="180" spans="2:16" x14ac:dyDescent="0.15">
      <c r="B180" s="3">
        <v>42627</v>
      </c>
      <c r="C180" s="4">
        <v>2.234</v>
      </c>
      <c r="D180" s="4">
        <v>2.2290000000000001</v>
      </c>
      <c r="H180" s="3">
        <v>42627</v>
      </c>
      <c r="I180" s="4">
        <v>2184.1113</v>
      </c>
      <c r="J180" s="4">
        <v>2176.5230000000001</v>
      </c>
      <c r="N180" s="3">
        <v>42627</v>
      </c>
      <c r="O180" s="1">
        <f t="shared" si="2"/>
        <v>49.888699999999972</v>
      </c>
      <c r="P180" s="1">
        <f t="shared" si="2"/>
        <v>52.476999999999862</v>
      </c>
    </row>
    <row r="181" spans="2:16" x14ac:dyDescent="0.15">
      <c r="B181" s="3">
        <v>42632</v>
      </c>
      <c r="C181" s="4">
        <v>2.2290000000000001</v>
      </c>
      <c r="D181" s="4">
        <v>2.242</v>
      </c>
      <c r="H181" s="3">
        <v>42632</v>
      </c>
      <c r="I181" s="4">
        <v>2178.7597000000001</v>
      </c>
      <c r="J181" s="4">
        <v>2189.4611</v>
      </c>
      <c r="N181" s="3">
        <v>42632</v>
      </c>
      <c r="O181" s="1">
        <f t="shared" si="2"/>
        <v>50.240299999999934</v>
      </c>
      <c r="P181" s="1">
        <f t="shared" si="2"/>
        <v>52.538900000000012</v>
      </c>
    </row>
    <row r="182" spans="2:16" x14ac:dyDescent="0.15">
      <c r="B182" s="3">
        <v>42633</v>
      </c>
      <c r="C182" s="4">
        <v>2.2410000000000001</v>
      </c>
      <c r="D182" s="4">
        <v>2.2389999999999999</v>
      </c>
      <c r="H182" s="3">
        <v>42633</v>
      </c>
      <c r="I182" s="4">
        <v>2190.0972999999999</v>
      </c>
      <c r="J182" s="4">
        <v>2184.2066</v>
      </c>
      <c r="N182" s="3">
        <v>42633</v>
      </c>
      <c r="O182" s="1">
        <f t="shared" si="2"/>
        <v>50.902700000000095</v>
      </c>
      <c r="P182" s="1">
        <f t="shared" si="2"/>
        <v>54.79340000000002</v>
      </c>
    </row>
    <row r="183" spans="2:16" x14ac:dyDescent="0.15">
      <c r="B183" s="3">
        <v>42634</v>
      </c>
      <c r="C183" s="4">
        <v>2.2370000000000001</v>
      </c>
      <c r="D183" s="4">
        <v>2.2429999999999999</v>
      </c>
      <c r="H183" s="3">
        <v>42634</v>
      </c>
      <c r="I183" s="4">
        <v>2184.4234999999999</v>
      </c>
      <c r="J183" s="4">
        <v>2187.1541999999999</v>
      </c>
      <c r="N183" s="3">
        <v>42634</v>
      </c>
      <c r="O183" s="1">
        <f t="shared" si="2"/>
        <v>52.576500000000124</v>
      </c>
      <c r="P183" s="1">
        <f t="shared" si="2"/>
        <v>55.845800000000054</v>
      </c>
    </row>
    <row r="184" spans="2:16" x14ac:dyDescent="0.15">
      <c r="B184" s="3">
        <v>42635</v>
      </c>
      <c r="C184" s="4">
        <v>2.2490000000000001</v>
      </c>
      <c r="D184" s="4">
        <v>2.2549999999999999</v>
      </c>
      <c r="H184" s="3">
        <v>42635</v>
      </c>
      <c r="I184" s="4">
        <v>2195.2460999999998</v>
      </c>
      <c r="J184" s="4">
        <v>2200.6981000000001</v>
      </c>
      <c r="N184" s="3">
        <v>42635</v>
      </c>
      <c r="O184" s="1">
        <f t="shared" si="2"/>
        <v>53.753900000000158</v>
      </c>
      <c r="P184" s="1">
        <f t="shared" si="2"/>
        <v>54.301899999999932</v>
      </c>
    </row>
    <row r="185" spans="2:16" x14ac:dyDescent="0.15">
      <c r="B185" s="3">
        <v>42636</v>
      </c>
      <c r="C185" s="4">
        <v>2.2549999999999999</v>
      </c>
      <c r="D185" s="4">
        <v>2.2490000000000001</v>
      </c>
      <c r="H185" s="3">
        <v>42636</v>
      </c>
      <c r="I185" s="4">
        <v>2202.6976</v>
      </c>
      <c r="J185" s="4">
        <v>2196.2903000000001</v>
      </c>
      <c r="N185" s="3">
        <v>42636</v>
      </c>
      <c r="O185" s="1">
        <f t="shared" si="2"/>
        <v>52.302400000000034</v>
      </c>
      <c r="P185" s="1">
        <f t="shared" si="2"/>
        <v>52.709699999999884</v>
      </c>
    </row>
    <row r="186" spans="2:16" x14ac:dyDescent="0.15">
      <c r="B186" s="3">
        <v>42639</v>
      </c>
      <c r="C186" s="4">
        <v>2.2450000000000001</v>
      </c>
      <c r="D186" s="4">
        <v>2.222</v>
      </c>
      <c r="H186" s="3">
        <v>42639</v>
      </c>
      <c r="I186" s="4">
        <v>2190.3899000000001</v>
      </c>
      <c r="J186" s="4">
        <v>2167.2640000000001</v>
      </c>
      <c r="N186" s="3">
        <v>42639</v>
      </c>
      <c r="O186" s="1">
        <f t="shared" si="2"/>
        <v>54.610099999999875</v>
      </c>
      <c r="P186" s="1">
        <f t="shared" si="2"/>
        <v>54.735999999999876</v>
      </c>
    </row>
    <row r="187" spans="2:16" x14ac:dyDescent="0.15">
      <c r="B187" s="3">
        <v>42640</v>
      </c>
      <c r="C187" s="4">
        <v>2.2200000000000002</v>
      </c>
      <c r="D187" s="4">
        <v>2.2290000000000001</v>
      </c>
      <c r="H187" s="3">
        <v>42640</v>
      </c>
      <c r="I187" s="4">
        <v>2163.3779</v>
      </c>
      <c r="J187" s="4">
        <v>2176.4476</v>
      </c>
      <c r="N187" s="3">
        <v>42640</v>
      </c>
      <c r="O187" s="1">
        <f t="shared" si="2"/>
        <v>56.622100000000046</v>
      </c>
      <c r="P187" s="1">
        <f t="shared" si="2"/>
        <v>52.552400000000034</v>
      </c>
    </row>
    <row r="188" spans="2:16" x14ac:dyDescent="0.15">
      <c r="B188" s="3">
        <v>42641</v>
      </c>
      <c r="C188" s="4">
        <v>2.2309999999999999</v>
      </c>
      <c r="D188" s="4">
        <v>2.2189999999999999</v>
      </c>
      <c r="H188" s="3">
        <v>42641</v>
      </c>
      <c r="I188" s="4">
        <v>2177.4146999999998</v>
      </c>
      <c r="J188" s="4">
        <v>2166.7226000000001</v>
      </c>
      <c r="N188" s="3">
        <v>42641</v>
      </c>
      <c r="O188" s="1">
        <f t="shared" si="2"/>
        <v>53.585300000000188</v>
      </c>
      <c r="P188" s="1">
        <f t="shared" si="2"/>
        <v>52.277399999999943</v>
      </c>
    </row>
    <row r="189" spans="2:16" x14ac:dyDescent="0.15">
      <c r="B189" s="3">
        <v>42642</v>
      </c>
      <c r="C189" s="4">
        <v>2.2240000000000002</v>
      </c>
      <c r="D189" s="4">
        <v>2.23</v>
      </c>
      <c r="H189" s="3">
        <v>42642</v>
      </c>
      <c r="I189" s="4">
        <v>2170.9872</v>
      </c>
      <c r="J189" s="4">
        <v>2175.3696</v>
      </c>
      <c r="N189" s="3">
        <v>42642</v>
      </c>
      <c r="O189" s="1">
        <f t="shared" si="2"/>
        <v>53.01279999999997</v>
      </c>
      <c r="P189" s="1">
        <f t="shared" si="2"/>
        <v>54.630400000000009</v>
      </c>
    </row>
    <row r="190" spans="2:16" x14ac:dyDescent="0.15">
      <c r="B190" s="3">
        <v>42643</v>
      </c>
      <c r="C190" s="4">
        <v>2.2250000000000001</v>
      </c>
      <c r="D190" s="4">
        <v>2.2349999999999999</v>
      </c>
      <c r="H190" s="3">
        <v>42643</v>
      </c>
      <c r="I190" s="4">
        <v>2171.9391999999998</v>
      </c>
      <c r="J190" s="4">
        <v>2177.3524000000002</v>
      </c>
      <c r="N190" s="3">
        <v>42643</v>
      </c>
      <c r="O190" s="1">
        <f t="shared" si="2"/>
        <v>53.060800000000199</v>
      </c>
      <c r="P190" s="1">
        <f t="shared" si="2"/>
        <v>57.647599999999784</v>
      </c>
    </row>
    <row r="191" spans="2:16" x14ac:dyDescent="0.15">
      <c r="B191" s="3">
        <v>42653</v>
      </c>
      <c r="C191" s="4">
        <v>2.246</v>
      </c>
      <c r="D191" s="4">
        <v>2.262</v>
      </c>
      <c r="H191" s="3">
        <v>42653</v>
      </c>
      <c r="I191" s="4">
        <v>2187.6518000000001</v>
      </c>
      <c r="J191" s="4">
        <v>2202.8724999999999</v>
      </c>
      <c r="N191" s="3">
        <v>42653</v>
      </c>
      <c r="O191" s="1">
        <f t="shared" si="2"/>
        <v>58.348199999999906</v>
      </c>
      <c r="P191" s="1">
        <f t="shared" si="2"/>
        <v>59.127500000000055</v>
      </c>
    </row>
    <row r="192" spans="2:16" x14ac:dyDescent="0.15">
      <c r="B192" s="3">
        <v>42654</v>
      </c>
      <c r="C192" s="4">
        <v>2.262</v>
      </c>
      <c r="D192" s="4">
        <v>2.2650000000000001</v>
      </c>
      <c r="H192" s="3">
        <v>42654</v>
      </c>
      <c r="I192" s="4">
        <v>2205.3535000000002</v>
      </c>
      <c r="J192" s="4">
        <v>2209.2276000000002</v>
      </c>
      <c r="N192" s="3">
        <v>42654</v>
      </c>
      <c r="O192" s="1">
        <f t="shared" si="2"/>
        <v>56.646499999999833</v>
      </c>
      <c r="P192" s="1">
        <f t="shared" si="2"/>
        <v>55.772399999999834</v>
      </c>
    </row>
    <row r="193" spans="2:16" x14ac:dyDescent="0.15">
      <c r="B193" s="3">
        <v>42655</v>
      </c>
      <c r="C193" s="4">
        <v>2.2599999999999998</v>
      </c>
      <c r="D193" s="4">
        <v>2.2570000000000001</v>
      </c>
      <c r="H193" s="3">
        <v>42655</v>
      </c>
      <c r="I193" s="4">
        <v>2205.444</v>
      </c>
      <c r="J193" s="4">
        <v>2200.9969000000001</v>
      </c>
      <c r="N193" s="3">
        <v>42655</v>
      </c>
      <c r="O193" s="1">
        <f t="shared" si="2"/>
        <v>54.55600000000004</v>
      </c>
      <c r="P193" s="1">
        <f t="shared" si="2"/>
        <v>56.003099999999904</v>
      </c>
    </row>
    <row r="194" spans="2:16" x14ac:dyDescent="0.15">
      <c r="B194" s="3">
        <v>42656</v>
      </c>
      <c r="C194" s="4">
        <v>2.254</v>
      </c>
      <c r="D194" s="4">
        <v>2.2570000000000001</v>
      </c>
      <c r="H194" s="3">
        <v>42656</v>
      </c>
      <c r="I194" s="4">
        <v>2201.3398000000002</v>
      </c>
      <c r="J194" s="4">
        <v>2202.1167</v>
      </c>
      <c r="N194" s="3">
        <v>42656</v>
      </c>
      <c r="O194" s="1">
        <f t="shared" si="2"/>
        <v>52.660199999999804</v>
      </c>
      <c r="P194" s="1">
        <f t="shared" si="2"/>
        <v>54.883299999999963</v>
      </c>
    </row>
    <row r="195" spans="2:16" x14ac:dyDescent="0.15">
      <c r="B195" s="3">
        <v>42657</v>
      </c>
      <c r="C195" s="4">
        <v>2.2570000000000001</v>
      </c>
      <c r="D195" s="4">
        <v>2.266</v>
      </c>
      <c r="H195" s="3">
        <v>42657</v>
      </c>
      <c r="I195" s="4">
        <v>2199.5558000000001</v>
      </c>
      <c r="J195" s="4">
        <v>2209.8145</v>
      </c>
      <c r="N195" s="3">
        <v>42657</v>
      </c>
      <c r="O195" s="1">
        <f t="shared" si="2"/>
        <v>57.44419999999991</v>
      </c>
      <c r="P195" s="1">
        <f t="shared" si="2"/>
        <v>56.185500000000047</v>
      </c>
    </row>
    <row r="196" spans="2:16" x14ac:dyDescent="0.15">
      <c r="B196" s="3">
        <v>42660</v>
      </c>
      <c r="C196" s="4">
        <v>2.2690000000000001</v>
      </c>
      <c r="D196" s="4">
        <v>2.25</v>
      </c>
      <c r="H196" s="3">
        <v>42660</v>
      </c>
      <c r="I196" s="4">
        <v>2207.3532</v>
      </c>
      <c r="J196" s="4">
        <v>2192.8845000000001</v>
      </c>
      <c r="N196" s="3">
        <v>42660</v>
      </c>
      <c r="O196" s="1">
        <f t="shared" si="2"/>
        <v>61.646799999999985</v>
      </c>
      <c r="P196" s="1">
        <f t="shared" si="2"/>
        <v>57.115499999999884</v>
      </c>
    </row>
    <row r="197" spans="2:16" x14ac:dyDescent="0.15">
      <c r="B197" s="3">
        <v>42661</v>
      </c>
      <c r="C197" s="4">
        <v>2.2469999999999999</v>
      </c>
      <c r="D197" s="4">
        <v>2.282</v>
      </c>
      <c r="H197" s="3">
        <v>42661</v>
      </c>
      <c r="I197" s="4">
        <v>2189.9319999999998</v>
      </c>
      <c r="J197" s="4">
        <v>2222.7831999999999</v>
      </c>
      <c r="N197" s="3">
        <v>42661</v>
      </c>
      <c r="O197" s="1">
        <f t="shared" si="2"/>
        <v>57.068000000000211</v>
      </c>
      <c r="P197" s="1">
        <f t="shared" si="2"/>
        <v>59.216800000000148</v>
      </c>
    </row>
    <row r="198" spans="2:16" x14ac:dyDescent="0.15">
      <c r="B198" s="3">
        <v>42662</v>
      </c>
      <c r="C198" s="4">
        <v>2.282</v>
      </c>
      <c r="D198" s="4">
        <v>2.2789999999999999</v>
      </c>
      <c r="H198" s="3">
        <v>42662</v>
      </c>
      <c r="I198" s="4">
        <v>2222.7808</v>
      </c>
      <c r="J198" s="4">
        <v>2221.5340999999999</v>
      </c>
      <c r="N198" s="3">
        <v>42662</v>
      </c>
      <c r="O198" s="1">
        <f t="shared" si="2"/>
        <v>59.219200000000001</v>
      </c>
      <c r="P198" s="1">
        <f t="shared" si="2"/>
        <v>57.465900000000147</v>
      </c>
    </row>
    <row r="199" spans="2:16" x14ac:dyDescent="0.15">
      <c r="B199" s="3">
        <v>42663</v>
      </c>
      <c r="C199" s="4">
        <v>2.278</v>
      </c>
      <c r="D199" s="4">
        <v>2.2799999999999998</v>
      </c>
      <c r="H199" s="3">
        <v>42663</v>
      </c>
      <c r="I199" s="4">
        <v>2222.6307000000002</v>
      </c>
      <c r="J199" s="4">
        <v>2223.4241999999999</v>
      </c>
      <c r="N199" s="3">
        <v>42663</v>
      </c>
      <c r="O199" s="1">
        <f t="shared" si="2"/>
        <v>55.369299999999839</v>
      </c>
      <c r="P199" s="1">
        <f t="shared" si="2"/>
        <v>56.575800000000072</v>
      </c>
    </row>
    <row r="200" spans="2:16" x14ac:dyDescent="0.15">
      <c r="B200" s="3">
        <v>42664</v>
      </c>
      <c r="C200" s="4">
        <v>2.2799999999999998</v>
      </c>
      <c r="D200" s="4">
        <v>2.2949999999999999</v>
      </c>
      <c r="H200" s="3">
        <v>42664</v>
      </c>
      <c r="I200" s="4">
        <v>2221.3831</v>
      </c>
      <c r="J200" s="4">
        <v>2240.7496000000001</v>
      </c>
      <c r="N200" s="3">
        <v>42664</v>
      </c>
      <c r="O200" s="1">
        <f t="shared" ref="O200:P250" si="3">C200*1000-I200</f>
        <v>58.616899999999987</v>
      </c>
      <c r="P200" s="1">
        <f t="shared" si="3"/>
        <v>54.2503999999999</v>
      </c>
    </row>
    <row r="201" spans="2:16" x14ac:dyDescent="0.15">
      <c r="B201" s="3">
        <v>42667</v>
      </c>
      <c r="C201" s="4">
        <v>2.294</v>
      </c>
      <c r="D201" s="4">
        <v>2.3239999999999998</v>
      </c>
      <c r="H201" s="3">
        <v>42667</v>
      </c>
      <c r="I201" s="4">
        <v>2245.4580999999998</v>
      </c>
      <c r="J201" s="4">
        <v>2270.9504000000002</v>
      </c>
      <c r="N201" s="3">
        <v>42667</v>
      </c>
      <c r="O201" s="1">
        <f t="shared" si="3"/>
        <v>48.541900000000169</v>
      </c>
      <c r="P201" s="1">
        <f t="shared" si="3"/>
        <v>53.049599999999828</v>
      </c>
    </row>
    <row r="202" spans="2:16" x14ac:dyDescent="0.15">
      <c r="B202" s="3">
        <v>42668</v>
      </c>
      <c r="C202" s="4">
        <v>2.3250000000000002</v>
      </c>
      <c r="D202" s="4">
        <v>2.319</v>
      </c>
      <c r="H202" s="3">
        <v>42668</v>
      </c>
      <c r="I202" s="4">
        <v>2270.0167000000001</v>
      </c>
      <c r="J202" s="4">
        <v>2266.1718000000001</v>
      </c>
      <c r="N202" s="3">
        <v>42668</v>
      </c>
      <c r="O202" s="1">
        <f t="shared" si="3"/>
        <v>54.983299999999872</v>
      </c>
      <c r="P202" s="1">
        <f t="shared" si="3"/>
        <v>52.828199999999924</v>
      </c>
    </row>
    <row r="203" spans="2:16" x14ac:dyDescent="0.15">
      <c r="B203" s="3">
        <v>42669</v>
      </c>
      <c r="C203" s="4">
        <v>2.319</v>
      </c>
      <c r="D203" s="4">
        <v>2.3109999999999999</v>
      </c>
      <c r="H203" s="3">
        <v>42669</v>
      </c>
      <c r="I203" s="4">
        <v>2263.6921000000002</v>
      </c>
      <c r="J203" s="4">
        <v>2257.1163999999999</v>
      </c>
      <c r="N203" s="3">
        <v>42669</v>
      </c>
      <c r="O203" s="1">
        <f t="shared" si="3"/>
        <v>55.30789999999979</v>
      </c>
      <c r="P203" s="1">
        <f t="shared" si="3"/>
        <v>53.883600000000115</v>
      </c>
    </row>
    <row r="204" spans="2:16" x14ac:dyDescent="0.15">
      <c r="B204" s="3">
        <v>42670</v>
      </c>
      <c r="C204" s="4">
        <v>2.31</v>
      </c>
      <c r="D204" s="4">
        <v>2.3050000000000002</v>
      </c>
      <c r="H204" s="3">
        <v>42670</v>
      </c>
      <c r="I204" s="4">
        <v>2254.3218999999999</v>
      </c>
      <c r="J204" s="4">
        <v>2250.2588999999998</v>
      </c>
      <c r="N204" s="3">
        <v>42670</v>
      </c>
      <c r="O204" s="1">
        <f t="shared" si="3"/>
        <v>55.678100000000086</v>
      </c>
      <c r="P204" s="1">
        <f t="shared" si="3"/>
        <v>54.741100000000188</v>
      </c>
    </row>
    <row r="205" spans="2:16" x14ac:dyDescent="0.15">
      <c r="B205" s="3">
        <v>42671</v>
      </c>
      <c r="C205" s="4">
        <v>2.3050000000000002</v>
      </c>
      <c r="D205" s="4">
        <v>2.3069999999999999</v>
      </c>
      <c r="H205" s="3">
        <v>42671</v>
      </c>
      <c r="I205" s="4">
        <v>2252.3836000000001</v>
      </c>
      <c r="J205" s="4">
        <v>2253.8017</v>
      </c>
      <c r="N205" s="3">
        <v>42671</v>
      </c>
      <c r="O205" s="1">
        <f t="shared" si="3"/>
        <v>52.616399999999885</v>
      </c>
      <c r="P205" s="1">
        <f t="shared" si="3"/>
        <v>53.198300000000017</v>
      </c>
    </row>
    <row r="206" spans="2:16" x14ac:dyDescent="0.15">
      <c r="B206" s="3">
        <v>42674</v>
      </c>
      <c r="C206" s="4">
        <v>2.306</v>
      </c>
      <c r="D206" s="4">
        <v>2.3050000000000002</v>
      </c>
      <c r="H206" s="3">
        <v>42674</v>
      </c>
      <c r="I206" s="4">
        <v>2247.9901</v>
      </c>
      <c r="J206" s="4">
        <v>2250.4693000000002</v>
      </c>
      <c r="N206" s="3">
        <v>42674</v>
      </c>
      <c r="O206" s="1">
        <f t="shared" si="3"/>
        <v>58.009900000000016</v>
      </c>
      <c r="P206" s="1">
        <f t="shared" si="3"/>
        <v>54.530699999999797</v>
      </c>
    </row>
    <row r="207" spans="2:16" x14ac:dyDescent="0.15">
      <c r="B207" s="3">
        <v>42675</v>
      </c>
      <c r="C207" s="4">
        <v>2.3039999999999998</v>
      </c>
      <c r="D207" s="4">
        <v>2.3159999999999998</v>
      </c>
      <c r="H207" s="3">
        <v>42675</v>
      </c>
      <c r="I207" s="4">
        <v>2250.4946</v>
      </c>
      <c r="J207" s="4">
        <v>2263.4785000000002</v>
      </c>
      <c r="N207" s="3">
        <v>42675</v>
      </c>
      <c r="O207" s="1">
        <f t="shared" si="3"/>
        <v>53.505400000000009</v>
      </c>
      <c r="P207" s="1">
        <f t="shared" si="3"/>
        <v>52.521499999999833</v>
      </c>
    </row>
    <row r="208" spans="2:16" x14ac:dyDescent="0.15">
      <c r="B208" s="3">
        <v>42676</v>
      </c>
      <c r="C208" s="4">
        <v>2.3109999999999999</v>
      </c>
      <c r="D208" s="4">
        <v>2.2999999999999998</v>
      </c>
      <c r="H208" s="3">
        <v>42676</v>
      </c>
      <c r="I208" s="4">
        <v>2256.1179000000002</v>
      </c>
      <c r="J208" s="4">
        <v>2244.7435999999998</v>
      </c>
      <c r="N208" s="3">
        <v>42676</v>
      </c>
      <c r="O208" s="1">
        <f t="shared" si="3"/>
        <v>54.882099999999809</v>
      </c>
      <c r="P208" s="1">
        <f t="shared" si="3"/>
        <v>55.256400000000212</v>
      </c>
    </row>
    <row r="209" spans="2:16" x14ac:dyDescent="0.15">
      <c r="B209" s="3">
        <v>42677</v>
      </c>
      <c r="C209" s="4">
        <v>2.2970000000000002</v>
      </c>
      <c r="D209" s="4">
        <v>2.327</v>
      </c>
      <c r="H209" s="3">
        <v>42677</v>
      </c>
      <c r="I209" s="4">
        <v>2241.4373999999998</v>
      </c>
      <c r="J209" s="4">
        <v>2273.6329000000001</v>
      </c>
      <c r="N209" s="3">
        <v>42677</v>
      </c>
      <c r="O209" s="1">
        <f t="shared" si="3"/>
        <v>55.562600000000202</v>
      </c>
      <c r="P209" s="1">
        <f t="shared" si="3"/>
        <v>53.367099999999937</v>
      </c>
    </row>
    <row r="210" spans="2:16" x14ac:dyDescent="0.15">
      <c r="B210" s="3">
        <v>42678</v>
      </c>
      <c r="C210" s="4">
        <v>2.3250000000000002</v>
      </c>
      <c r="D210" s="4">
        <v>2.3239999999999998</v>
      </c>
      <c r="H210" s="3">
        <v>42678</v>
      </c>
      <c r="I210" s="4">
        <v>2271.8454000000002</v>
      </c>
      <c r="J210" s="4">
        <v>2271.9263000000001</v>
      </c>
      <c r="N210" s="3">
        <v>42678</v>
      </c>
      <c r="O210" s="1">
        <f t="shared" si="3"/>
        <v>53.154599999999846</v>
      </c>
      <c r="P210" s="1">
        <f t="shared" si="3"/>
        <v>52.073699999999917</v>
      </c>
    </row>
    <row r="211" spans="2:16" x14ac:dyDescent="0.15">
      <c r="B211" s="3">
        <v>42681</v>
      </c>
      <c r="C211" s="4">
        <v>2.3239999999999998</v>
      </c>
      <c r="D211" s="4">
        <v>2.33</v>
      </c>
      <c r="H211" s="3">
        <v>42681</v>
      </c>
      <c r="I211" s="4">
        <v>2271.9643999999998</v>
      </c>
      <c r="J211" s="4">
        <v>2276.9542999999999</v>
      </c>
      <c r="N211" s="3">
        <v>42681</v>
      </c>
      <c r="O211" s="1">
        <f t="shared" si="3"/>
        <v>52.035600000000159</v>
      </c>
      <c r="P211" s="1">
        <f t="shared" si="3"/>
        <v>53.045700000000124</v>
      </c>
    </row>
    <row r="212" spans="2:16" x14ac:dyDescent="0.15">
      <c r="B212" s="3">
        <v>42682</v>
      </c>
      <c r="C212" s="4">
        <v>2.3359999999999999</v>
      </c>
      <c r="D212" s="4">
        <v>2.3380000000000001</v>
      </c>
      <c r="H212" s="3">
        <v>42682</v>
      </c>
      <c r="I212" s="4">
        <v>2284.0079000000001</v>
      </c>
      <c r="J212" s="4">
        <v>2282.4184</v>
      </c>
      <c r="N212" s="3">
        <v>42682</v>
      </c>
      <c r="O212" s="1">
        <f t="shared" si="3"/>
        <v>51.992099999999937</v>
      </c>
      <c r="P212" s="1">
        <f t="shared" si="3"/>
        <v>55.58159999999998</v>
      </c>
    </row>
    <row r="213" spans="2:16" x14ac:dyDescent="0.15">
      <c r="B213" s="3">
        <v>42683</v>
      </c>
      <c r="C213" s="4">
        <v>2.3370000000000002</v>
      </c>
      <c r="D213" s="4">
        <v>2.3199999999999998</v>
      </c>
      <c r="H213" s="3">
        <v>42683</v>
      </c>
      <c r="I213" s="4">
        <v>2281.1242000000002</v>
      </c>
      <c r="J213" s="4">
        <v>2263.9243000000001</v>
      </c>
      <c r="N213" s="3">
        <v>42683</v>
      </c>
      <c r="O213" s="1">
        <f t="shared" si="3"/>
        <v>55.875799999999799</v>
      </c>
      <c r="P213" s="1">
        <f t="shared" si="3"/>
        <v>56.07569999999987</v>
      </c>
    </row>
    <row r="214" spans="2:16" x14ac:dyDescent="0.15">
      <c r="B214" s="3">
        <v>42684</v>
      </c>
      <c r="C214" s="4">
        <v>2.3319999999999999</v>
      </c>
      <c r="D214" s="4">
        <v>2.3439999999999999</v>
      </c>
      <c r="H214" s="3">
        <v>42684</v>
      </c>
      <c r="I214" s="4">
        <v>2279.9425999999999</v>
      </c>
      <c r="J214" s="4">
        <v>2289.4490999999998</v>
      </c>
      <c r="N214" s="3">
        <v>42684</v>
      </c>
      <c r="O214" s="1">
        <f t="shared" si="3"/>
        <v>52.057400000000143</v>
      </c>
      <c r="P214" s="1">
        <f t="shared" si="3"/>
        <v>54.550900000000183</v>
      </c>
    </row>
    <row r="215" spans="2:16" x14ac:dyDescent="0.15">
      <c r="B215" s="3">
        <v>42685</v>
      </c>
      <c r="C215" s="4">
        <v>2.339</v>
      </c>
      <c r="D215" s="4">
        <v>2.363</v>
      </c>
      <c r="H215" s="3">
        <v>42685</v>
      </c>
      <c r="I215" s="4">
        <v>2285.6102000000001</v>
      </c>
      <c r="J215" s="4">
        <v>2308.4288000000001</v>
      </c>
      <c r="N215" s="3">
        <v>42685</v>
      </c>
      <c r="O215" s="1">
        <f t="shared" si="3"/>
        <v>53.389799999999923</v>
      </c>
      <c r="P215" s="1">
        <f t="shared" si="3"/>
        <v>54.571199999999862</v>
      </c>
    </row>
    <row r="216" spans="2:16" x14ac:dyDescent="0.15">
      <c r="B216" s="3">
        <v>42688</v>
      </c>
      <c r="C216" s="4">
        <v>2.3580000000000001</v>
      </c>
      <c r="D216" s="4">
        <v>2.3740000000000001</v>
      </c>
      <c r="H216" s="3">
        <v>42688</v>
      </c>
      <c r="I216" s="4">
        <v>2304.607</v>
      </c>
      <c r="J216" s="4">
        <v>2317.7725999999998</v>
      </c>
      <c r="N216" s="3">
        <v>42688</v>
      </c>
      <c r="O216" s="1">
        <f t="shared" si="3"/>
        <v>53.393000000000029</v>
      </c>
      <c r="P216" s="1">
        <f t="shared" si="3"/>
        <v>56.227400000000216</v>
      </c>
    </row>
    <row r="217" spans="2:16" x14ac:dyDescent="0.15">
      <c r="B217" s="3">
        <v>42689</v>
      </c>
      <c r="C217" s="4">
        <v>2.37</v>
      </c>
      <c r="D217" s="4">
        <v>2.3660000000000001</v>
      </c>
      <c r="H217" s="3">
        <v>42689</v>
      </c>
      <c r="I217" s="4">
        <v>2315.7982000000002</v>
      </c>
      <c r="J217" s="4">
        <v>2310.9009999999998</v>
      </c>
      <c r="N217" s="3">
        <v>42689</v>
      </c>
      <c r="O217" s="1">
        <f t="shared" si="3"/>
        <v>54.201799999999821</v>
      </c>
      <c r="P217" s="1">
        <f t="shared" si="3"/>
        <v>55.09900000000016</v>
      </c>
    </row>
    <row r="218" spans="2:16" x14ac:dyDescent="0.15">
      <c r="B218" s="3">
        <v>42690</v>
      </c>
      <c r="C218" s="4">
        <v>2.367</v>
      </c>
      <c r="D218" s="4">
        <v>2.3610000000000002</v>
      </c>
      <c r="H218" s="3">
        <v>42690</v>
      </c>
      <c r="I218" s="4">
        <v>2312.4976000000001</v>
      </c>
      <c r="J218" s="4">
        <v>2309.9425999999999</v>
      </c>
      <c r="N218" s="3">
        <v>42690</v>
      </c>
      <c r="O218" s="1">
        <f t="shared" si="3"/>
        <v>54.502399999999852</v>
      </c>
      <c r="P218" s="1">
        <f t="shared" si="3"/>
        <v>51.057400000000143</v>
      </c>
    </row>
    <row r="219" spans="2:16" x14ac:dyDescent="0.15">
      <c r="B219" s="3">
        <v>42691</v>
      </c>
      <c r="C219" s="4">
        <v>2.36</v>
      </c>
      <c r="D219" s="4">
        <v>2.3690000000000002</v>
      </c>
      <c r="H219" s="3">
        <v>42691</v>
      </c>
      <c r="I219" s="4">
        <v>2306.4092999999998</v>
      </c>
      <c r="J219" s="4">
        <v>2316.7211000000002</v>
      </c>
      <c r="N219" s="3">
        <v>42691</v>
      </c>
      <c r="O219" s="1">
        <f t="shared" si="3"/>
        <v>53.590700000000197</v>
      </c>
      <c r="P219" s="1">
        <f t="shared" si="3"/>
        <v>52.278899999999794</v>
      </c>
    </row>
    <row r="220" spans="2:16" x14ac:dyDescent="0.15">
      <c r="B220" s="3">
        <v>42692</v>
      </c>
      <c r="C220" s="4">
        <v>2.37</v>
      </c>
      <c r="D220" s="4">
        <v>2.363</v>
      </c>
      <c r="H220" s="3">
        <v>42692</v>
      </c>
      <c r="I220" s="4">
        <v>2318.8955000000001</v>
      </c>
      <c r="J220" s="4">
        <v>2307.2741000000001</v>
      </c>
      <c r="N220" s="3">
        <v>42692</v>
      </c>
      <c r="O220" s="1">
        <f t="shared" si="3"/>
        <v>51.104499999999916</v>
      </c>
      <c r="P220" s="1">
        <f t="shared" si="3"/>
        <v>55.725899999999911</v>
      </c>
    </row>
    <row r="221" spans="2:16" x14ac:dyDescent="0.15">
      <c r="B221" s="3">
        <v>42695</v>
      </c>
      <c r="C221" s="4">
        <v>2.359</v>
      </c>
      <c r="D221" s="4">
        <v>2.39</v>
      </c>
      <c r="H221" s="3">
        <v>42695</v>
      </c>
      <c r="I221" s="4">
        <v>2304.7680999999998</v>
      </c>
      <c r="J221" s="4">
        <v>2334.6776</v>
      </c>
      <c r="N221" s="3">
        <v>42695</v>
      </c>
      <c r="O221" s="1">
        <f t="shared" si="3"/>
        <v>54.231900000000223</v>
      </c>
      <c r="P221" s="1">
        <f t="shared" si="3"/>
        <v>55.322400000000016</v>
      </c>
    </row>
    <row r="222" spans="2:16" x14ac:dyDescent="0.15">
      <c r="B222" s="3">
        <v>42696</v>
      </c>
      <c r="C222" s="4">
        <v>2.3879999999999999</v>
      </c>
      <c r="D222" s="4">
        <v>2.4079999999999999</v>
      </c>
      <c r="H222" s="3">
        <v>42696</v>
      </c>
      <c r="I222" s="4">
        <v>2334.6848</v>
      </c>
      <c r="J222" s="4">
        <v>2353.0023000000001</v>
      </c>
      <c r="N222" s="3">
        <v>42696</v>
      </c>
      <c r="O222" s="1">
        <f t="shared" si="3"/>
        <v>53.315200000000004</v>
      </c>
      <c r="P222" s="1">
        <f t="shared" si="3"/>
        <v>54.997699999999895</v>
      </c>
    </row>
    <row r="223" spans="2:16" x14ac:dyDescent="0.15">
      <c r="B223" s="3">
        <v>42697</v>
      </c>
      <c r="C223" s="4">
        <v>2.4089999999999998</v>
      </c>
      <c r="D223" s="4">
        <v>2.415</v>
      </c>
      <c r="H223" s="3">
        <v>42697</v>
      </c>
      <c r="I223" s="4">
        <v>2355.3161</v>
      </c>
      <c r="J223" s="4">
        <v>2360.3355000000001</v>
      </c>
      <c r="N223" s="3">
        <v>42697</v>
      </c>
      <c r="O223" s="1">
        <f t="shared" si="3"/>
        <v>53.683899999999994</v>
      </c>
      <c r="P223" s="1">
        <f t="shared" si="3"/>
        <v>54.664499999999862</v>
      </c>
    </row>
    <row r="224" spans="2:16" x14ac:dyDescent="0.15">
      <c r="B224" s="3">
        <v>42698</v>
      </c>
      <c r="C224" s="4">
        <v>2.411</v>
      </c>
      <c r="D224" s="4">
        <v>2.4249999999999998</v>
      </c>
      <c r="H224" s="3">
        <v>42698</v>
      </c>
      <c r="I224" s="4">
        <v>2356.8472999999999</v>
      </c>
      <c r="J224" s="4">
        <v>2368.7336</v>
      </c>
      <c r="N224" s="3">
        <v>42698</v>
      </c>
      <c r="O224" s="1">
        <f t="shared" si="3"/>
        <v>54.152700000000095</v>
      </c>
      <c r="P224" s="1">
        <f t="shared" si="3"/>
        <v>56.266399999999976</v>
      </c>
    </row>
    <row r="225" spans="2:16" x14ac:dyDescent="0.15">
      <c r="B225" s="3">
        <v>42699</v>
      </c>
      <c r="C225" s="4">
        <v>2.4249999999999998</v>
      </c>
      <c r="D225" s="4">
        <v>2.4510000000000001</v>
      </c>
      <c r="H225" s="3">
        <v>42699</v>
      </c>
      <c r="I225" s="4">
        <v>2371.6988999999999</v>
      </c>
      <c r="J225" s="4">
        <v>2393.9463999999998</v>
      </c>
      <c r="N225" s="3">
        <v>42699</v>
      </c>
      <c r="O225" s="1">
        <f t="shared" si="3"/>
        <v>53.301100000000133</v>
      </c>
      <c r="P225" s="1">
        <f t="shared" si="3"/>
        <v>57.053600000000188</v>
      </c>
    </row>
    <row r="226" spans="2:16" x14ac:dyDescent="0.15">
      <c r="B226" s="3">
        <v>42702</v>
      </c>
      <c r="C226" s="4">
        <v>2.46</v>
      </c>
      <c r="D226" s="4">
        <v>2.46</v>
      </c>
      <c r="H226" s="3">
        <v>42702</v>
      </c>
      <c r="I226" s="4">
        <v>2406.7024999999999</v>
      </c>
      <c r="J226" s="4">
        <v>2403.1352000000002</v>
      </c>
      <c r="N226" s="3">
        <v>42702</v>
      </c>
      <c r="O226" s="1">
        <f t="shared" si="3"/>
        <v>53.297500000000127</v>
      </c>
      <c r="P226" s="1">
        <f t="shared" si="3"/>
        <v>56.864799999999832</v>
      </c>
    </row>
    <row r="227" spans="2:16" x14ac:dyDescent="0.15">
      <c r="B227" s="3">
        <v>42703</v>
      </c>
      <c r="C227" s="4">
        <v>2.403</v>
      </c>
      <c r="D227" s="4">
        <v>2.4460000000000002</v>
      </c>
      <c r="H227" s="3">
        <v>42703</v>
      </c>
      <c r="I227" s="4">
        <v>2398.6682999999998</v>
      </c>
      <c r="J227" s="4">
        <v>2441.5785999999998</v>
      </c>
      <c r="N227" s="3">
        <v>42703</v>
      </c>
      <c r="O227" s="1">
        <f t="shared" si="3"/>
        <v>4.3317000000001826</v>
      </c>
      <c r="P227" s="1">
        <f t="shared" si="3"/>
        <v>4.4214000000001761</v>
      </c>
    </row>
    <row r="228" spans="2:16" x14ac:dyDescent="0.15">
      <c r="B228" s="3">
        <v>42704</v>
      </c>
      <c r="C228" s="4">
        <v>2.4390000000000001</v>
      </c>
      <c r="D228" s="4">
        <v>2.419</v>
      </c>
      <c r="H228" s="3">
        <v>42704</v>
      </c>
      <c r="I228" s="4">
        <v>2435.8051999999998</v>
      </c>
      <c r="J228" s="4">
        <v>2419.4135999999999</v>
      </c>
      <c r="N228" s="3">
        <v>42704</v>
      </c>
      <c r="O228" s="1">
        <f t="shared" si="3"/>
        <v>3.1948000000002139</v>
      </c>
      <c r="P228" s="1">
        <f t="shared" si="3"/>
        <v>-0.4135999999998603</v>
      </c>
    </row>
    <row r="229" spans="2:16" x14ac:dyDescent="0.15">
      <c r="B229" s="3">
        <v>42705</v>
      </c>
      <c r="C229" s="4">
        <v>2.4239999999999999</v>
      </c>
      <c r="D229" s="4">
        <v>2.4329999999999998</v>
      </c>
      <c r="H229" s="3">
        <v>42705</v>
      </c>
      <c r="I229" s="4">
        <v>2421.9279999999999</v>
      </c>
      <c r="J229" s="4">
        <v>2431.3063000000002</v>
      </c>
      <c r="N229" s="3">
        <v>42705</v>
      </c>
      <c r="O229" s="1">
        <f t="shared" si="3"/>
        <v>2.0720000000001164</v>
      </c>
      <c r="P229" s="1">
        <f t="shared" si="3"/>
        <v>1.6936999999998079</v>
      </c>
    </row>
    <row r="230" spans="2:16" x14ac:dyDescent="0.15">
      <c r="B230" s="3">
        <v>42706</v>
      </c>
      <c r="C230" s="4">
        <v>2.4319999999999999</v>
      </c>
      <c r="D230" s="4">
        <v>2.4159999999999999</v>
      </c>
      <c r="H230" s="3">
        <v>42706</v>
      </c>
      <c r="I230" s="4">
        <v>2427.1666</v>
      </c>
      <c r="J230" s="4">
        <v>2416.5077000000001</v>
      </c>
      <c r="N230" s="3">
        <v>42706</v>
      </c>
      <c r="O230" s="1">
        <f t="shared" si="3"/>
        <v>4.8333999999999833</v>
      </c>
      <c r="P230" s="1">
        <f t="shared" si="3"/>
        <v>-0.5077000000001135</v>
      </c>
    </row>
    <row r="231" spans="2:16" x14ac:dyDescent="0.15">
      <c r="B231" s="3">
        <v>42709</v>
      </c>
      <c r="C231" s="4">
        <v>2.3919999999999999</v>
      </c>
      <c r="D231" s="4">
        <v>2.3730000000000002</v>
      </c>
      <c r="H231" s="3">
        <v>42709</v>
      </c>
      <c r="I231" s="4">
        <v>2378.2098999999998</v>
      </c>
      <c r="J231" s="4">
        <v>2375.2577999999999</v>
      </c>
      <c r="N231" s="3">
        <v>42709</v>
      </c>
      <c r="O231" s="1">
        <f t="shared" si="3"/>
        <v>13.790100000000166</v>
      </c>
      <c r="P231" s="1">
        <f t="shared" si="3"/>
        <v>-2.257799999999861</v>
      </c>
    </row>
    <row r="232" spans="2:16" x14ac:dyDescent="0.15">
      <c r="B232" s="3">
        <v>42710</v>
      </c>
      <c r="C232" s="4">
        <v>2.3719999999999999</v>
      </c>
      <c r="D232" s="4">
        <v>2.3679999999999999</v>
      </c>
      <c r="H232" s="3">
        <v>42710</v>
      </c>
      <c r="I232" s="4">
        <v>2371.1116999999999</v>
      </c>
      <c r="J232" s="4">
        <v>2368.6822999999999</v>
      </c>
      <c r="N232" s="3">
        <v>42710</v>
      </c>
      <c r="O232" s="1">
        <f t="shared" si="3"/>
        <v>0.88830000000007203</v>
      </c>
      <c r="P232" s="1">
        <f t="shared" si="3"/>
        <v>-0.68229999999994106</v>
      </c>
    </row>
    <row r="233" spans="2:16" x14ac:dyDescent="0.15">
      <c r="B233" s="3">
        <v>42711</v>
      </c>
      <c r="C233" s="4">
        <v>2.3679999999999999</v>
      </c>
      <c r="D233" s="4">
        <v>2.375</v>
      </c>
      <c r="H233" s="3">
        <v>42711</v>
      </c>
      <c r="I233" s="4">
        <v>2367.4214000000002</v>
      </c>
      <c r="J233" s="4">
        <v>2376.9191000000001</v>
      </c>
      <c r="N233" s="3">
        <v>42711</v>
      </c>
      <c r="O233" s="1">
        <f t="shared" si="3"/>
        <v>0.57859999999982392</v>
      </c>
      <c r="P233" s="1">
        <f t="shared" si="3"/>
        <v>-1.9191000000000713</v>
      </c>
    </row>
    <row r="234" spans="2:16" x14ac:dyDescent="0.15">
      <c r="B234" s="3">
        <v>42712</v>
      </c>
      <c r="C234" s="4">
        <v>2.379</v>
      </c>
      <c r="D234" s="4">
        <v>2.38</v>
      </c>
      <c r="H234" s="3">
        <v>42712</v>
      </c>
      <c r="I234" s="4">
        <v>2380.6577000000002</v>
      </c>
      <c r="J234" s="4">
        <v>2379.0012999999999</v>
      </c>
      <c r="N234" s="3">
        <v>42712</v>
      </c>
      <c r="O234" s="1">
        <f t="shared" si="3"/>
        <v>-1.6577000000002045</v>
      </c>
      <c r="P234" s="1">
        <f t="shared" si="3"/>
        <v>0.99870000000009895</v>
      </c>
    </row>
    <row r="235" spans="2:16" x14ac:dyDescent="0.15">
      <c r="B235" s="3">
        <v>42713</v>
      </c>
      <c r="C235" s="4">
        <v>2.3780000000000001</v>
      </c>
      <c r="D235" s="4">
        <v>2.4129999999999998</v>
      </c>
      <c r="H235" s="3">
        <v>42713</v>
      </c>
      <c r="I235" s="4">
        <v>2374.2955000000002</v>
      </c>
      <c r="J235" s="4">
        <v>2411.3144000000002</v>
      </c>
      <c r="N235" s="3">
        <v>42713</v>
      </c>
      <c r="O235" s="1">
        <f t="shared" si="3"/>
        <v>3.7044999999998254</v>
      </c>
      <c r="P235" s="1">
        <f t="shared" si="3"/>
        <v>1.6855999999997948</v>
      </c>
    </row>
    <row r="236" spans="2:16" x14ac:dyDescent="0.15">
      <c r="B236" s="3">
        <v>42716</v>
      </c>
      <c r="C236" s="4">
        <v>2.4119999999999999</v>
      </c>
      <c r="D236" s="4">
        <v>2.3860000000000001</v>
      </c>
      <c r="H236" s="3">
        <v>42716</v>
      </c>
      <c r="I236" s="4">
        <v>2408.0861</v>
      </c>
      <c r="J236" s="4">
        <v>2387.1588000000002</v>
      </c>
      <c r="N236" s="3">
        <v>42716</v>
      </c>
      <c r="O236" s="1">
        <f t="shared" si="3"/>
        <v>3.9139000000000124</v>
      </c>
      <c r="P236" s="1">
        <f t="shared" si="3"/>
        <v>-1.1588000000001557</v>
      </c>
    </row>
    <row r="237" spans="2:16" x14ac:dyDescent="0.15">
      <c r="B237" s="3">
        <v>42717</v>
      </c>
      <c r="C237" s="4">
        <v>2.3769999999999998</v>
      </c>
      <c r="D237" s="4">
        <v>2.371</v>
      </c>
      <c r="H237" s="3">
        <v>42717</v>
      </c>
      <c r="I237" s="4">
        <v>2373.7919000000002</v>
      </c>
      <c r="J237" s="4">
        <v>2372.9306999999999</v>
      </c>
      <c r="N237" s="3">
        <v>42717</v>
      </c>
      <c r="O237" s="1">
        <f t="shared" si="3"/>
        <v>3.2080999999998312</v>
      </c>
      <c r="P237" s="1">
        <f t="shared" si="3"/>
        <v>-1.930699999999888</v>
      </c>
    </row>
    <row r="238" spans="2:16" x14ac:dyDescent="0.15">
      <c r="B238" s="3">
        <v>42718</v>
      </c>
      <c r="C238" s="4">
        <v>2.3719999999999999</v>
      </c>
      <c r="D238" s="4">
        <v>2.36</v>
      </c>
      <c r="H238" s="3">
        <v>42718</v>
      </c>
      <c r="I238" s="4">
        <v>2369.4962999999998</v>
      </c>
      <c r="J238" s="4">
        <v>2360.3788</v>
      </c>
      <c r="N238" s="3">
        <v>42718</v>
      </c>
      <c r="O238" s="1">
        <f t="shared" si="3"/>
        <v>2.5037000000002081</v>
      </c>
      <c r="P238" s="1">
        <f t="shared" si="3"/>
        <v>-0.37879999999995562</v>
      </c>
    </row>
    <row r="239" spans="2:16" x14ac:dyDescent="0.15">
      <c r="B239" s="3">
        <v>42719</v>
      </c>
      <c r="C239" s="4">
        <v>2.3530000000000002</v>
      </c>
      <c r="D239" s="4">
        <v>2.3079999999999998</v>
      </c>
      <c r="H239" s="3">
        <v>42719</v>
      </c>
      <c r="I239" s="4">
        <v>2346.7651999999998</v>
      </c>
      <c r="J239" s="4">
        <v>2309.8159000000001</v>
      </c>
      <c r="N239" s="3">
        <v>42719</v>
      </c>
      <c r="O239" s="1">
        <f t="shared" si="3"/>
        <v>6.2348000000001775</v>
      </c>
      <c r="P239" s="1">
        <f t="shared" si="3"/>
        <v>-1.815900000000056</v>
      </c>
    </row>
    <row r="240" spans="2:16" x14ac:dyDescent="0.15">
      <c r="B240" s="3">
        <v>42720</v>
      </c>
      <c r="C240" s="4">
        <v>2.3069999999999999</v>
      </c>
      <c r="D240" s="4">
        <v>2.3010000000000002</v>
      </c>
      <c r="H240" s="3">
        <v>42720</v>
      </c>
      <c r="I240" s="4">
        <v>2302.8737999999998</v>
      </c>
      <c r="J240" s="4">
        <v>2302.3152</v>
      </c>
      <c r="N240" s="3">
        <v>42720</v>
      </c>
      <c r="O240" s="1">
        <f t="shared" si="3"/>
        <v>4.1262000000001535</v>
      </c>
      <c r="P240" s="1">
        <f t="shared" si="3"/>
        <v>-1.3152000000000044</v>
      </c>
    </row>
    <row r="241" spans="2:16" x14ac:dyDescent="0.15">
      <c r="B241" s="3">
        <v>42723</v>
      </c>
      <c r="C241" s="4">
        <v>2.2989999999999999</v>
      </c>
      <c r="D241" s="4">
        <v>2.2930000000000001</v>
      </c>
      <c r="H241" s="3">
        <v>42723</v>
      </c>
      <c r="I241" s="4">
        <v>2299.7136</v>
      </c>
      <c r="J241" s="4">
        <v>2291.3842</v>
      </c>
      <c r="N241" s="3">
        <v>42723</v>
      </c>
      <c r="O241" s="1">
        <f t="shared" si="3"/>
        <v>-0.7136000000000422</v>
      </c>
      <c r="P241" s="1">
        <f t="shared" si="3"/>
        <v>1.6158000000000357</v>
      </c>
    </row>
    <row r="242" spans="2:16" x14ac:dyDescent="0.15">
      <c r="B242" s="3">
        <v>42724</v>
      </c>
      <c r="C242" s="4">
        <v>2.2930000000000001</v>
      </c>
      <c r="D242" s="4">
        <v>2.2810000000000001</v>
      </c>
      <c r="H242" s="3">
        <v>42724</v>
      </c>
      <c r="I242" s="4">
        <v>2293.3996000000002</v>
      </c>
      <c r="J242" s="4">
        <v>2279.6828</v>
      </c>
      <c r="N242" s="3">
        <v>42724</v>
      </c>
      <c r="O242" s="1">
        <f t="shared" si="3"/>
        <v>-0.39960000000019136</v>
      </c>
      <c r="P242" s="1">
        <f t="shared" si="3"/>
        <v>1.3171999999999571</v>
      </c>
    </row>
    <row r="243" spans="2:16" x14ac:dyDescent="0.15">
      <c r="B243" s="3">
        <v>42725</v>
      </c>
      <c r="C243" s="4">
        <v>2.2839999999999998</v>
      </c>
      <c r="D243" s="4">
        <v>2.298</v>
      </c>
      <c r="H243" s="3">
        <v>42725</v>
      </c>
      <c r="I243" s="4">
        <v>2282.1242000000002</v>
      </c>
      <c r="J243" s="4">
        <v>2297.3706000000002</v>
      </c>
      <c r="N243" s="3">
        <v>42725</v>
      </c>
      <c r="O243" s="1">
        <f t="shared" si="3"/>
        <v>1.8757999999997992</v>
      </c>
      <c r="P243" s="1">
        <f t="shared" si="3"/>
        <v>0.629399999999805</v>
      </c>
    </row>
    <row r="244" spans="2:16" x14ac:dyDescent="0.15">
      <c r="B244" s="3">
        <v>42726</v>
      </c>
      <c r="C244" s="4">
        <v>2.2970000000000002</v>
      </c>
      <c r="D244" s="4">
        <v>2.2919999999999998</v>
      </c>
      <c r="H244" s="3">
        <v>42726</v>
      </c>
      <c r="I244" s="4">
        <v>2293.3476999999998</v>
      </c>
      <c r="J244" s="4">
        <v>2292.0412000000001</v>
      </c>
      <c r="N244" s="3">
        <v>42726</v>
      </c>
      <c r="O244" s="1">
        <f t="shared" si="3"/>
        <v>3.6523000000001957</v>
      </c>
      <c r="P244" s="1">
        <f t="shared" si="3"/>
        <v>-4.1200000000117143E-2</v>
      </c>
    </row>
    <row r="245" spans="2:16" x14ac:dyDescent="0.15">
      <c r="B245" s="3">
        <v>42727</v>
      </c>
      <c r="C245" s="4">
        <v>2.29</v>
      </c>
      <c r="D245" s="4">
        <v>2.2789999999999999</v>
      </c>
      <c r="H245" s="3">
        <v>42727</v>
      </c>
      <c r="I245" s="4">
        <v>2290.2505999999998</v>
      </c>
      <c r="J245" s="4">
        <v>2278.4778999999999</v>
      </c>
      <c r="N245" s="3">
        <v>42727</v>
      </c>
      <c r="O245" s="1">
        <f t="shared" si="3"/>
        <v>-0.25059999999984939</v>
      </c>
      <c r="P245" s="1">
        <f t="shared" si="3"/>
        <v>0.52210000000013679</v>
      </c>
    </row>
    <row r="246" spans="2:16" x14ac:dyDescent="0.15">
      <c r="B246" s="3">
        <v>42730</v>
      </c>
      <c r="C246" s="4">
        <v>2.266</v>
      </c>
      <c r="D246" s="4">
        <v>2.298</v>
      </c>
      <c r="H246" s="3">
        <v>42730</v>
      </c>
      <c r="I246" s="4">
        <v>2266.3836999999999</v>
      </c>
      <c r="J246" s="4">
        <v>2294.7094000000002</v>
      </c>
      <c r="N246" s="3">
        <v>42730</v>
      </c>
      <c r="O246" s="1">
        <f t="shared" si="3"/>
        <v>-0.38369999999986248</v>
      </c>
      <c r="P246" s="1">
        <f t="shared" si="3"/>
        <v>3.290599999999813</v>
      </c>
    </row>
    <row r="247" spans="2:16" x14ac:dyDescent="0.15">
      <c r="B247" s="3">
        <v>42731</v>
      </c>
      <c r="C247" s="4">
        <v>2.2970000000000002</v>
      </c>
      <c r="D247" s="4">
        <v>2.2890000000000001</v>
      </c>
      <c r="H247" s="3">
        <v>42731</v>
      </c>
      <c r="I247" s="4">
        <v>2291.2318</v>
      </c>
      <c r="J247" s="4">
        <v>2286.9616999999998</v>
      </c>
      <c r="N247" s="3">
        <v>42731</v>
      </c>
      <c r="O247" s="1">
        <f t="shared" si="3"/>
        <v>5.7681999999999789</v>
      </c>
      <c r="P247" s="1">
        <f t="shared" si="3"/>
        <v>2.038300000000163</v>
      </c>
    </row>
    <row r="248" spans="2:16" x14ac:dyDescent="0.15">
      <c r="B248" s="3">
        <v>42732</v>
      </c>
      <c r="C248" s="4">
        <v>2.2869999999999999</v>
      </c>
      <c r="D248" s="4">
        <v>2.278</v>
      </c>
      <c r="H248" s="3">
        <v>42732</v>
      </c>
      <c r="I248" s="4">
        <v>2286.4067</v>
      </c>
      <c r="J248" s="4">
        <v>2277.1759000000002</v>
      </c>
      <c r="N248" s="3">
        <v>42732</v>
      </c>
      <c r="O248" s="1">
        <f t="shared" si="3"/>
        <v>0.59329999999999927</v>
      </c>
      <c r="P248" s="1">
        <f t="shared" si="3"/>
        <v>0.82409999999981665</v>
      </c>
    </row>
    <row r="249" spans="2:16" x14ac:dyDescent="0.15">
      <c r="B249" s="3">
        <v>42733</v>
      </c>
      <c r="C249" s="4">
        <v>2.2749999999999999</v>
      </c>
      <c r="D249" s="4">
        <v>2.278</v>
      </c>
      <c r="H249" s="3">
        <v>42733</v>
      </c>
      <c r="I249" s="4">
        <v>2273.2206000000001</v>
      </c>
      <c r="J249" s="4">
        <v>2275.1064000000001</v>
      </c>
      <c r="N249" s="3">
        <v>42733</v>
      </c>
      <c r="O249" s="1">
        <f t="shared" si="3"/>
        <v>1.779399999999896</v>
      </c>
      <c r="P249" s="1">
        <f t="shared" si="3"/>
        <v>2.8935999999998785</v>
      </c>
    </row>
    <row r="250" spans="2:16" x14ac:dyDescent="0.15">
      <c r="B250" s="3">
        <v>42734</v>
      </c>
      <c r="C250" s="4">
        <v>2.2770000000000001</v>
      </c>
      <c r="D250" s="4">
        <v>2.2869999999999999</v>
      </c>
      <c r="H250" s="3">
        <v>42734</v>
      </c>
      <c r="I250" s="4">
        <v>2276.8101999999999</v>
      </c>
      <c r="J250" s="4">
        <v>2286.8984</v>
      </c>
      <c r="N250" s="3">
        <v>42734</v>
      </c>
      <c r="O250" s="1">
        <f t="shared" si="3"/>
        <v>0.18980000000010477</v>
      </c>
      <c r="P250" s="1">
        <f t="shared" si="3"/>
        <v>0.10159999999996217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topLeftCell="A244" workbookViewId="0">
      <selection activeCell="N7" sqref="N7:N250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42009</v>
      </c>
      <c r="C7" s="4">
        <f>[1]!WSD(C4,C6:D6,"2015-01-01","2015-12-31","TradingCalendar=SSE","Currency=CNY","rptType=1","ShowParams=Y","cols=2;rows=244")</f>
        <v>2.58</v>
      </c>
      <c r="D7" s="4">
        <v>2.6219999999999999</v>
      </c>
      <c r="H7" s="3">
        <v>42009</v>
      </c>
      <c r="I7" s="4">
        <f>[1]!WSD(I4,I6:J6,"2015-01-01","2015-12-31","TradingCalendar=SSE","rptType=1","ShowParams=Y","cols=2;rows=244")</f>
        <v>2612.85</v>
      </c>
      <c r="J7" s="4">
        <v>2649.6390000000001</v>
      </c>
      <c r="N7" s="3">
        <f>H7</f>
        <v>42009</v>
      </c>
      <c r="O7" s="1">
        <f>C7*1000-I7</f>
        <v>-32.849999999999909</v>
      </c>
      <c r="P7" s="1">
        <f>D7*1000-J7</f>
        <v>-27.639000000000124</v>
      </c>
    </row>
    <row r="8" spans="2:16" x14ac:dyDescent="0.15">
      <c r="B8" s="3">
        <v>42010</v>
      </c>
      <c r="C8" s="4">
        <v>2.6</v>
      </c>
      <c r="D8" s="4">
        <v>2.5920000000000001</v>
      </c>
      <c r="H8" s="3">
        <v>42010</v>
      </c>
      <c r="I8" s="4">
        <v>2616.2910000000002</v>
      </c>
      <c r="J8" s="4">
        <v>2629.402</v>
      </c>
      <c r="N8" s="3">
        <f t="shared" ref="N8:N71" si="0">H8</f>
        <v>42010</v>
      </c>
      <c r="O8" s="1">
        <f t="shared" ref="O8:P71" si="1">C8*1000-I8</f>
        <v>-16.291000000000167</v>
      </c>
      <c r="P8" s="1">
        <f t="shared" si="1"/>
        <v>-37.402000000000044</v>
      </c>
    </row>
    <row r="9" spans="2:16" x14ac:dyDescent="0.15">
      <c r="B9" s="3">
        <v>42011</v>
      </c>
      <c r="C9" s="4">
        <v>2.5750000000000002</v>
      </c>
      <c r="D9" s="4">
        <v>2.5880000000000001</v>
      </c>
      <c r="H9" s="3">
        <v>42011</v>
      </c>
      <c r="I9" s="4">
        <v>2608.877</v>
      </c>
      <c r="J9" s="4">
        <v>2635.2310000000002</v>
      </c>
      <c r="N9" s="3">
        <f t="shared" si="0"/>
        <v>42011</v>
      </c>
      <c r="O9" s="1">
        <f t="shared" si="1"/>
        <v>-33.876999999999953</v>
      </c>
      <c r="P9" s="1">
        <f t="shared" si="1"/>
        <v>-47.231000000000222</v>
      </c>
    </row>
    <row r="10" spans="2:16" x14ac:dyDescent="0.15">
      <c r="B10" s="3">
        <v>42012</v>
      </c>
      <c r="C10" s="4">
        <v>2.5990000000000002</v>
      </c>
      <c r="D10" s="4">
        <v>2.5179999999999998</v>
      </c>
      <c r="H10" s="3">
        <v>42012</v>
      </c>
      <c r="I10" s="4">
        <v>2647.817</v>
      </c>
      <c r="J10" s="4">
        <v>2558.107</v>
      </c>
      <c r="N10" s="3">
        <f t="shared" si="0"/>
        <v>42012</v>
      </c>
      <c r="O10" s="1">
        <f t="shared" si="1"/>
        <v>-48.817000000000007</v>
      </c>
      <c r="P10" s="1">
        <f t="shared" si="1"/>
        <v>-40.106999999999971</v>
      </c>
    </row>
    <row r="11" spans="2:16" x14ac:dyDescent="0.15">
      <c r="B11" s="3">
        <v>42013</v>
      </c>
      <c r="C11" s="4">
        <v>2.5099999999999998</v>
      </c>
      <c r="D11" s="4">
        <v>2.524</v>
      </c>
      <c r="H11" s="3">
        <v>42013</v>
      </c>
      <c r="I11" s="4">
        <v>2554.2860000000001</v>
      </c>
      <c r="J11" s="4">
        <v>2569.0189999999998</v>
      </c>
      <c r="N11" s="3">
        <f t="shared" si="0"/>
        <v>42013</v>
      </c>
      <c r="O11" s="1">
        <f t="shared" si="1"/>
        <v>-44.286000000000058</v>
      </c>
      <c r="P11" s="1">
        <f t="shared" si="1"/>
        <v>-45.018999999999778</v>
      </c>
    </row>
    <row r="12" spans="2:16" x14ac:dyDescent="0.15">
      <c r="B12" s="3">
        <v>42016</v>
      </c>
      <c r="C12" s="4">
        <v>2.5529999999999999</v>
      </c>
      <c r="D12" s="4">
        <v>2.5</v>
      </c>
      <c r="H12" s="3">
        <v>42016</v>
      </c>
      <c r="I12" s="4">
        <v>2565.7370000000001</v>
      </c>
      <c r="J12" s="4">
        <v>2543.8519999999999</v>
      </c>
      <c r="N12" s="3">
        <f t="shared" si="0"/>
        <v>42016</v>
      </c>
      <c r="O12" s="1">
        <f t="shared" si="1"/>
        <v>-12.73700000000008</v>
      </c>
      <c r="P12" s="1">
        <f t="shared" si="1"/>
        <v>-43.851999999999862</v>
      </c>
    </row>
    <row r="13" spans="2:16" x14ac:dyDescent="0.15">
      <c r="B13" s="3">
        <v>42017</v>
      </c>
      <c r="C13" s="4">
        <v>2.5</v>
      </c>
      <c r="D13" s="4">
        <v>2.4849999999999999</v>
      </c>
      <c r="H13" s="3">
        <v>42017</v>
      </c>
      <c r="I13" s="4">
        <v>2537.9749999999999</v>
      </c>
      <c r="J13" s="4">
        <v>2527.828</v>
      </c>
      <c r="N13" s="3">
        <f t="shared" si="0"/>
        <v>42017</v>
      </c>
      <c r="O13" s="1">
        <f t="shared" si="1"/>
        <v>-37.974999999999909</v>
      </c>
      <c r="P13" s="1">
        <f t="shared" si="1"/>
        <v>-42.827999999999975</v>
      </c>
    </row>
    <row r="14" spans="2:16" x14ac:dyDescent="0.15">
      <c r="B14" s="3">
        <v>42018</v>
      </c>
      <c r="C14" s="4">
        <v>2.4950000000000001</v>
      </c>
      <c r="D14" s="4">
        <v>2.4940000000000002</v>
      </c>
      <c r="H14" s="3">
        <v>42018</v>
      </c>
      <c r="I14" s="4">
        <v>2539.2489999999998</v>
      </c>
      <c r="J14" s="4">
        <v>2534.23</v>
      </c>
      <c r="N14" s="3">
        <f t="shared" si="0"/>
        <v>42018</v>
      </c>
      <c r="O14" s="1">
        <f t="shared" si="1"/>
        <v>-44.248999999999796</v>
      </c>
      <c r="P14" s="1">
        <f t="shared" si="1"/>
        <v>-40.230000000000018</v>
      </c>
    </row>
    <row r="15" spans="2:16" x14ac:dyDescent="0.15">
      <c r="B15" s="3">
        <v>42019</v>
      </c>
      <c r="C15" s="4">
        <v>2.4940000000000002</v>
      </c>
      <c r="D15" s="4">
        <v>2.5859999999999999</v>
      </c>
      <c r="H15" s="3">
        <v>42019</v>
      </c>
      <c r="I15" s="4">
        <v>2534.7660000000001</v>
      </c>
      <c r="J15" s="4">
        <v>2632.89</v>
      </c>
      <c r="N15" s="3">
        <f t="shared" si="0"/>
        <v>42019</v>
      </c>
      <c r="O15" s="1">
        <f t="shared" si="1"/>
        <v>-40.766000000000076</v>
      </c>
      <c r="P15" s="1">
        <f t="shared" si="1"/>
        <v>-46.889999999999873</v>
      </c>
    </row>
    <row r="16" spans="2:16" x14ac:dyDescent="0.15">
      <c r="B16" s="3">
        <v>42020</v>
      </c>
      <c r="C16" s="4">
        <v>2.5979999999999999</v>
      </c>
      <c r="D16" s="4">
        <v>2.6040000000000001</v>
      </c>
      <c r="H16" s="3">
        <v>42020</v>
      </c>
      <c r="I16" s="4">
        <v>2642.7440000000001</v>
      </c>
      <c r="J16" s="4">
        <v>2653.0340000000001</v>
      </c>
      <c r="N16" s="3">
        <f t="shared" si="0"/>
        <v>42020</v>
      </c>
      <c r="O16" s="1">
        <f t="shared" si="1"/>
        <v>-44.744000000000142</v>
      </c>
      <c r="P16" s="1">
        <f t="shared" si="1"/>
        <v>-49.034000000000106</v>
      </c>
    </row>
    <row r="17" spans="2:16" x14ac:dyDescent="0.15">
      <c r="B17" s="3">
        <v>42023</v>
      </c>
      <c r="C17" s="4">
        <v>2.4300000000000002</v>
      </c>
      <c r="D17" s="4">
        <v>2.3439999999999999</v>
      </c>
      <c r="H17" s="3">
        <v>42023</v>
      </c>
      <c r="I17" s="4">
        <v>2448.9270000000001</v>
      </c>
      <c r="J17" s="4">
        <v>2410.201</v>
      </c>
      <c r="N17" s="3">
        <f t="shared" si="0"/>
        <v>42023</v>
      </c>
      <c r="O17" s="1">
        <f t="shared" si="1"/>
        <v>-18.927000000000135</v>
      </c>
      <c r="P17" s="1">
        <f t="shared" si="1"/>
        <v>-66.201000000000022</v>
      </c>
    </row>
    <row r="18" spans="2:16" x14ac:dyDescent="0.15">
      <c r="B18" s="3">
        <v>42024</v>
      </c>
      <c r="C18" s="4">
        <v>2.3410000000000002</v>
      </c>
      <c r="D18" s="4">
        <v>2.3610000000000002</v>
      </c>
      <c r="H18" s="3">
        <v>42024</v>
      </c>
      <c r="I18" s="4">
        <v>2381.143</v>
      </c>
      <c r="J18" s="4">
        <v>2403.7240000000002</v>
      </c>
      <c r="N18" s="3">
        <f t="shared" si="0"/>
        <v>42024</v>
      </c>
      <c r="O18" s="1">
        <f t="shared" si="1"/>
        <v>-40.143000000000029</v>
      </c>
      <c r="P18" s="1">
        <f t="shared" si="1"/>
        <v>-42.72400000000016</v>
      </c>
    </row>
    <row r="19" spans="2:16" x14ac:dyDescent="0.15">
      <c r="B19" s="3">
        <v>42025</v>
      </c>
      <c r="C19" s="4">
        <v>2.3860000000000001</v>
      </c>
      <c r="D19" s="4">
        <v>2.5030000000000001</v>
      </c>
      <c r="H19" s="3">
        <v>42025</v>
      </c>
      <c r="I19" s="4">
        <v>2425.261</v>
      </c>
      <c r="J19" s="4">
        <v>2542.3180000000002</v>
      </c>
      <c r="N19" s="3">
        <f t="shared" si="0"/>
        <v>42025</v>
      </c>
      <c r="O19" s="1">
        <f t="shared" si="1"/>
        <v>-39.260999999999967</v>
      </c>
      <c r="P19" s="1">
        <f t="shared" si="1"/>
        <v>-39.318000000000211</v>
      </c>
    </row>
    <row r="20" spans="2:16" x14ac:dyDescent="0.15">
      <c r="B20" s="3">
        <v>42026</v>
      </c>
      <c r="C20" s="4">
        <v>2.5099999999999998</v>
      </c>
      <c r="D20" s="4">
        <v>2.4990000000000001</v>
      </c>
      <c r="H20" s="3">
        <v>42026</v>
      </c>
      <c r="I20" s="4">
        <v>2546.701</v>
      </c>
      <c r="J20" s="4">
        <v>2544.308</v>
      </c>
      <c r="N20" s="3">
        <f t="shared" si="0"/>
        <v>42026</v>
      </c>
      <c r="O20" s="1">
        <f t="shared" si="1"/>
        <v>-36.701000000000022</v>
      </c>
      <c r="P20" s="1">
        <f t="shared" si="1"/>
        <v>-45.307999999999993</v>
      </c>
    </row>
    <row r="21" spans="2:16" x14ac:dyDescent="0.15">
      <c r="B21" s="3">
        <v>42027</v>
      </c>
      <c r="C21" s="4">
        <v>2.5139999999999998</v>
      </c>
      <c r="D21" s="4">
        <v>2.524</v>
      </c>
      <c r="H21" s="3">
        <v>42027</v>
      </c>
      <c r="I21" s="4">
        <v>2556.915</v>
      </c>
      <c r="J21" s="4">
        <v>2564.5140000000001</v>
      </c>
      <c r="N21" s="3">
        <f t="shared" si="0"/>
        <v>42027</v>
      </c>
      <c r="O21" s="1">
        <f t="shared" si="1"/>
        <v>-42.914999999999964</v>
      </c>
      <c r="P21" s="1">
        <f t="shared" si="1"/>
        <v>-40.514000000000124</v>
      </c>
    </row>
    <row r="22" spans="2:16" x14ac:dyDescent="0.15">
      <c r="B22" s="3">
        <v>42030</v>
      </c>
      <c r="C22" s="4">
        <v>2.5310000000000001</v>
      </c>
      <c r="D22" s="4">
        <v>2.5190000000000001</v>
      </c>
      <c r="H22" s="3">
        <v>42030</v>
      </c>
      <c r="I22" s="4">
        <v>2563.91</v>
      </c>
      <c r="J22" s="4">
        <v>2562.3629999999998</v>
      </c>
      <c r="N22" s="3">
        <f t="shared" si="0"/>
        <v>42030</v>
      </c>
      <c r="O22" s="1">
        <f t="shared" si="1"/>
        <v>-32.909999999999854</v>
      </c>
      <c r="P22" s="1">
        <f t="shared" si="1"/>
        <v>-43.362999999999829</v>
      </c>
    </row>
    <row r="23" spans="2:16" x14ac:dyDescent="0.15">
      <c r="B23" s="3">
        <v>42031</v>
      </c>
      <c r="C23" s="4">
        <v>2.5289999999999999</v>
      </c>
      <c r="D23" s="4">
        <v>2.4780000000000002</v>
      </c>
      <c r="H23" s="3">
        <v>42031</v>
      </c>
      <c r="I23" s="4">
        <v>2570.4319999999998</v>
      </c>
      <c r="J23" s="4">
        <v>2522.1030000000001</v>
      </c>
      <c r="N23" s="3">
        <f t="shared" si="0"/>
        <v>42031</v>
      </c>
      <c r="O23" s="1">
        <f t="shared" si="1"/>
        <v>-41.431999999999789</v>
      </c>
      <c r="P23" s="1">
        <f t="shared" si="1"/>
        <v>-44.103000000000065</v>
      </c>
    </row>
    <row r="24" spans="2:16" x14ac:dyDescent="0.15">
      <c r="B24" s="3">
        <v>42032</v>
      </c>
      <c r="C24" s="4">
        <v>2.452</v>
      </c>
      <c r="D24" s="4">
        <v>2.4420000000000002</v>
      </c>
      <c r="H24" s="3">
        <v>42032</v>
      </c>
      <c r="I24" s="4">
        <v>2497.0500000000002</v>
      </c>
      <c r="J24" s="4">
        <v>2486.2849999999999</v>
      </c>
      <c r="N24" s="3">
        <f t="shared" si="0"/>
        <v>42032</v>
      </c>
      <c r="O24" s="1">
        <f t="shared" si="1"/>
        <v>-45.050000000000182</v>
      </c>
      <c r="P24" s="1">
        <f t="shared" si="1"/>
        <v>-44.284999999999854</v>
      </c>
    </row>
    <row r="25" spans="2:16" x14ac:dyDescent="0.15">
      <c r="B25" s="3">
        <v>42033</v>
      </c>
      <c r="C25" s="4">
        <v>2.403</v>
      </c>
      <c r="D25" s="4">
        <v>2.4</v>
      </c>
      <c r="H25" s="3">
        <v>42033</v>
      </c>
      <c r="I25" s="4">
        <v>2444.395</v>
      </c>
      <c r="J25" s="4">
        <v>2442.038</v>
      </c>
      <c r="N25" s="3">
        <f t="shared" si="0"/>
        <v>42033</v>
      </c>
      <c r="O25" s="1">
        <f t="shared" si="1"/>
        <v>-41.394999999999982</v>
      </c>
      <c r="P25" s="1">
        <f t="shared" si="1"/>
        <v>-42.038000000000011</v>
      </c>
    </row>
    <row r="26" spans="2:16" x14ac:dyDescent="0.15">
      <c r="B26" s="3">
        <v>42034</v>
      </c>
      <c r="C26" s="4">
        <v>2.415</v>
      </c>
      <c r="D26" s="4">
        <v>2.367</v>
      </c>
      <c r="H26" s="3">
        <v>42034</v>
      </c>
      <c r="I26" s="4">
        <v>2456.0540000000001</v>
      </c>
      <c r="J26" s="4">
        <v>2405.38</v>
      </c>
      <c r="N26" s="3">
        <f t="shared" si="0"/>
        <v>42034</v>
      </c>
      <c r="O26" s="1">
        <f t="shared" si="1"/>
        <v>-41.054000000000087</v>
      </c>
      <c r="P26" s="1">
        <f t="shared" si="1"/>
        <v>-38.380000000000109</v>
      </c>
    </row>
    <row r="27" spans="2:16" x14ac:dyDescent="0.15">
      <c r="B27" s="3">
        <v>42037</v>
      </c>
      <c r="C27" s="4">
        <v>2.3010000000000002</v>
      </c>
      <c r="D27" s="4">
        <v>2.2989999999999999</v>
      </c>
      <c r="H27" s="3">
        <v>42037</v>
      </c>
      <c r="I27" s="4">
        <v>2337.1959999999999</v>
      </c>
      <c r="J27" s="4">
        <v>2332.5329999999999</v>
      </c>
      <c r="N27" s="3">
        <f t="shared" si="0"/>
        <v>42037</v>
      </c>
      <c r="O27" s="1">
        <f t="shared" si="1"/>
        <v>-36.195999999999913</v>
      </c>
      <c r="P27" s="1">
        <f t="shared" si="1"/>
        <v>-33.532999999999902</v>
      </c>
    </row>
    <row r="28" spans="2:16" x14ac:dyDescent="0.15">
      <c r="B28" s="3">
        <v>42038</v>
      </c>
      <c r="C28" s="4">
        <v>2.3290000000000002</v>
      </c>
      <c r="D28" s="4">
        <v>2.367</v>
      </c>
      <c r="H28" s="3">
        <v>42038</v>
      </c>
      <c r="I28" s="4">
        <v>2362.413</v>
      </c>
      <c r="J28" s="4">
        <v>2405.7600000000002</v>
      </c>
      <c r="N28" s="3">
        <f t="shared" si="0"/>
        <v>42038</v>
      </c>
      <c r="O28" s="1">
        <f t="shared" si="1"/>
        <v>-33.413000000000011</v>
      </c>
      <c r="P28" s="1">
        <f t="shared" si="1"/>
        <v>-38.760000000000218</v>
      </c>
    </row>
    <row r="29" spans="2:16" x14ac:dyDescent="0.15">
      <c r="B29" s="3">
        <v>42039</v>
      </c>
      <c r="C29" s="4">
        <v>2.375</v>
      </c>
      <c r="D29" s="4">
        <v>2.3340000000000001</v>
      </c>
      <c r="H29" s="3">
        <v>42039</v>
      </c>
      <c r="I29" s="4">
        <v>2412.7539999999999</v>
      </c>
      <c r="J29" s="4">
        <v>2372.4549999999999</v>
      </c>
      <c r="N29" s="3">
        <f t="shared" si="0"/>
        <v>42039</v>
      </c>
      <c r="O29" s="1">
        <f t="shared" si="1"/>
        <v>-37.753999999999905</v>
      </c>
      <c r="P29" s="1">
        <f t="shared" si="1"/>
        <v>-38.454999999999927</v>
      </c>
    </row>
    <row r="30" spans="2:16" x14ac:dyDescent="0.15">
      <c r="B30" s="3">
        <v>42040</v>
      </c>
      <c r="C30" s="4">
        <v>2.42</v>
      </c>
      <c r="D30" s="4">
        <v>2.3159999999999998</v>
      </c>
      <c r="H30" s="3">
        <v>42040</v>
      </c>
      <c r="I30" s="4">
        <v>2456.384</v>
      </c>
      <c r="J30" s="4">
        <v>2348.9209999999998</v>
      </c>
      <c r="N30" s="3">
        <f t="shared" si="0"/>
        <v>42040</v>
      </c>
      <c r="O30" s="1">
        <f t="shared" si="1"/>
        <v>-36.384000000000015</v>
      </c>
      <c r="P30" s="1">
        <f t="shared" si="1"/>
        <v>-32.920999999999822</v>
      </c>
    </row>
    <row r="31" spans="2:16" x14ac:dyDescent="0.15">
      <c r="B31" s="3">
        <v>42041</v>
      </c>
      <c r="C31" s="4">
        <v>2.3109999999999999</v>
      </c>
      <c r="D31" s="4">
        <v>2.2909999999999999</v>
      </c>
      <c r="H31" s="3">
        <v>42041</v>
      </c>
      <c r="I31" s="4">
        <v>2335.3620000000001</v>
      </c>
      <c r="J31" s="4">
        <v>2325.241</v>
      </c>
      <c r="N31" s="3">
        <f t="shared" si="0"/>
        <v>42041</v>
      </c>
      <c r="O31" s="1">
        <f t="shared" si="1"/>
        <v>-24.36200000000008</v>
      </c>
      <c r="P31" s="1">
        <f t="shared" si="1"/>
        <v>-34.240999999999985</v>
      </c>
    </row>
    <row r="32" spans="2:16" x14ac:dyDescent="0.15">
      <c r="B32" s="3">
        <v>42044</v>
      </c>
      <c r="C32" s="4">
        <v>2.2909999999999999</v>
      </c>
      <c r="D32" s="4">
        <v>2.331</v>
      </c>
      <c r="H32" s="3">
        <v>42044</v>
      </c>
      <c r="I32" s="4">
        <v>2319.241</v>
      </c>
      <c r="J32" s="4">
        <v>2366.7660000000001</v>
      </c>
      <c r="N32" s="3">
        <f t="shared" si="0"/>
        <v>42044</v>
      </c>
      <c r="O32" s="1">
        <f t="shared" si="1"/>
        <v>-28.240999999999985</v>
      </c>
      <c r="P32" s="1">
        <f t="shared" si="1"/>
        <v>-35.766000000000076</v>
      </c>
    </row>
    <row r="33" spans="2:16" x14ac:dyDescent="0.15">
      <c r="B33" s="3">
        <v>42045</v>
      </c>
      <c r="C33" s="4">
        <v>2.331</v>
      </c>
      <c r="D33" s="4">
        <v>2.3690000000000002</v>
      </c>
      <c r="H33" s="3">
        <v>42045</v>
      </c>
      <c r="I33" s="4">
        <v>2363.1590000000001</v>
      </c>
      <c r="J33" s="4">
        <v>2403.5479999999998</v>
      </c>
      <c r="N33" s="3">
        <f t="shared" si="0"/>
        <v>42045</v>
      </c>
      <c r="O33" s="1">
        <f t="shared" si="1"/>
        <v>-32.159000000000106</v>
      </c>
      <c r="P33" s="1">
        <f t="shared" si="1"/>
        <v>-34.547999999999774</v>
      </c>
    </row>
    <row r="34" spans="2:16" x14ac:dyDescent="0.15">
      <c r="B34" s="3">
        <v>42046</v>
      </c>
      <c r="C34" s="4">
        <v>2.371</v>
      </c>
      <c r="D34" s="4">
        <v>2.38</v>
      </c>
      <c r="H34" s="3">
        <v>42046</v>
      </c>
      <c r="I34" s="4">
        <v>2408.0790000000002</v>
      </c>
      <c r="J34" s="4">
        <v>2415.1280000000002</v>
      </c>
      <c r="N34" s="3">
        <f t="shared" si="0"/>
        <v>42046</v>
      </c>
      <c r="O34" s="1">
        <f t="shared" si="1"/>
        <v>-37.079000000000178</v>
      </c>
      <c r="P34" s="1">
        <f t="shared" si="1"/>
        <v>-35.128000000000156</v>
      </c>
    </row>
    <row r="35" spans="2:16" x14ac:dyDescent="0.15">
      <c r="B35" s="3">
        <v>42047</v>
      </c>
      <c r="C35" s="4">
        <v>2.379</v>
      </c>
      <c r="D35" s="4">
        <v>2.3839999999999999</v>
      </c>
      <c r="H35" s="3">
        <v>42047</v>
      </c>
      <c r="I35" s="4">
        <v>2415.1390000000001</v>
      </c>
      <c r="J35" s="4">
        <v>2416.4490000000001</v>
      </c>
      <c r="N35" s="3">
        <f t="shared" si="0"/>
        <v>42047</v>
      </c>
      <c r="O35" s="1">
        <f t="shared" si="1"/>
        <v>-36.139000000000124</v>
      </c>
      <c r="P35" s="1">
        <f t="shared" si="1"/>
        <v>-32.449000000000069</v>
      </c>
    </row>
    <row r="36" spans="2:16" x14ac:dyDescent="0.15">
      <c r="B36" s="3">
        <v>42048</v>
      </c>
      <c r="C36" s="4">
        <v>2.39</v>
      </c>
      <c r="D36" s="4">
        <v>2.39</v>
      </c>
      <c r="H36" s="3">
        <v>42048</v>
      </c>
      <c r="I36" s="4">
        <v>2426.953</v>
      </c>
      <c r="J36" s="4">
        <v>2427.4740000000002</v>
      </c>
      <c r="N36" s="3">
        <f t="shared" si="0"/>
        <v>42048</v>
      </c>
      <c r="O36" s="1">
        <f t="shared" si="1"/>
        <v>-36.952999999999975</v>
      </c>
      <c r="P36" s="1">
        <f t="shared" si="1"/>
        <v>-37.47400000000016</v>
      </c>
    </row>
    <row r="37" spans="2:16" x14ac:dyDescent="0.15">
      <c r="B37" s="3">
        <v>42051</v>
      </c>
      <c r="C37" s="4">
        <v>2.39</v>
      </c>
      <c r="D37" s="4">
        <v>2.3940000000000001</v>
      </c>
      <c r="H37" s="3">
        <v>42051</v>
      </c>
      <c r="I37" s="4">
        <v>2427.1680000000001</v>
      </c>
      <c r="J37" s="4">
        <v>2431.21</v>
      </c>
      <c r="N37" s="3">
        <f t="shared" si="0"/>
        <v>42051</v>
      </c>
      <c r="O37" s="1">
        <f t="shared" si="1"/>
        <v>-37.16800000000012</v>
      </c>
      <c r="P37" s="1">
        <f t="shared" si="1"/>
        <v>-37.210000000000036</v>
      </c>
    </row>
    <row r="38" spans="2:16" x14ac:dyDescent="0.15">
      <c r="B38" s="3">
        <v>42052</v>
      </c>
      <c r="C38" s="4">
        <v>2.4009999999999998</v>
      </c>
      <c r="D38" s="4">
        <v>2.411</v>
      </c>
      <c r="H38" s="3">
        <v>42052</v>
      </c>
      <c r="I38" s="4">
        <v>2437.6889999999999</v>
      </c>
      <c r="J38" s="4">
        <v>2445.2600000000002</v>
      </c>
      <c r="N38" s="3">
        <f t="shared" si="0"/>
        <v>42052</v>
      </c>
      <c r="O38" s="1">
        <f t="shared" si="1"/>
        <v>-36.688999999999851</v>
      </c>
      <c r="P38" s="1">
        <f t="shared" si="1"/>
        <v>-34.260000000000218</v>
      </c>
    </row>
    <row r="39" spans="2:16" x14ac:dyDescent="0.15">
      <c r="B39" s="3">
        <v>42060</v>
      </c>
      <c r="C39" s="4">
        <v>2.411</v>
      </c>
      <c r="D39" s="4">
        <v>2.37</v>
      </c>
      <c r="H39" s="3">
        <v>42060</v>
      </c>
      <c r="I39" s="4">
        <v>2448.1990000000001</v>
      </c>
      <c r="J39" s="4">
        <v>2407.4569999999999</v>
      </c>
      <c r="N39" s="3">
        <f t="shared" si="0"/>
        <v>42060</v>
      </c>
      <c r="O39" s="1">
        <f t="shared" si="1"/>
        <v>-37.199000000000069</v>
      </c>
      <c r="P39" s="1">
        <f t="shared" si="1"/>
        <v>-37.45699999999988</v>
      </c>
    </row>
    <row r="40" spans="2:16" x14ac:dyDescent="0.15">
      <c r="B40" s="3">
        <v>42061</v>
      </c>
      <c r="C40" s="4">
        <v>2.3679999999999999</v>
      </c>
      <c r="D40" s="4">
        <v>2.4500000000000002</v>
      </c>
      <c r="H40" s="3">
        <v>42061</v>
      </c>
      <c r="I40" s="4">
        <v>2401.1379999999999</v>
      </c>
      <c r="J40" s="4">
        <v>2478.0610000000001</v>
      </c>
      <c r="N40" s="3">
        <f t="shared" si="0"/>
        <v>42061</v>
      </c>
      <c r="O40" s="1">
        <f t="shared" si="1"/>
        <v>-33.13799999999992</v>
      </c>
      <c r="P40" s="1">
        <f t="shared" si="1"/>
        <v>-28.061000000000149</v>
      </c>
    </row>
    <row r="41" spans="2:16" x14ac:dyDescent="0.15">
      <c r="B41" s="3">
        <v>42062</v>
      </c>
      <c r="C41" s="4">
        <v>2.4470000000000001</v>
      </c>
      <c r="D41" s="4">
        <v>2.4380000000000002</v>
      </c>
      <c r="H41" s="3">
        <v>42062</v>
      </c>
      <c r="I41" s="4">
        <v>2476.4859999999999</v>
      </c>
      <c r="J41" s="4">
        <v>2474.5949999999998</v>
      </c>
      <c r="N41" s="3">
        <f t="shared" si="0"/>
        <v>42062</v>
      </c>
      <c r="O41" s="1">
        <f t="shared" si="1"/>
        <v>-29.485999999999876</v>
      </c>
      <c r="P41" s="1">
        <f t="shared" si="1"/>
        <v>-36.5949999999998</v>
      </c>
    </row>
    <row r="42" spans="2:16" x14ac:dyDescent="0.15">
      <c r="B42" s="3">
        <v>42065</v>
      </c>
      <c r="C42" s="4">
        <v>2.456</v>
      </c>
      <c r="D42" s="4">
        <v>2.4409999999999998</v>
      </c>
      <c r="H42" s="3">
        <v>42065</v>
      </c>
      <c r="I42" s="4">
        <v>2495.5709999999999</v>
      </c>
      <c r="J42" s="4">
        <v>2479.2370000000001</v>
      </c>
      <c r="N42" s="3">
        <f t="shared" si="0"/>
        <v>42065</v>
      </c>
      <c r="O42" s="1">
        <f t="shared" si="1"/>
        <v>-39.570999999999913</v>
      </c>
      <c r="P42" s="1">
        <f t="shared" si="1"/>
        <v>-38.23700000000008</v>
      </c>
    </row>
    <row r="43" spans="2:16" x14ac:dyDescent="0.15">
      <c r="B43" s="3">
        <v>42066</v>
      </c>
      <c r="C43" s="4">
        <v>2.427</v>
      </c>
      <c r="D43" s="4">
        <v>2.3639999999999999</v>
      </c>
      <c r="H43" s="3">
        <v>42066</v>
      </c>
      <c r="I43" s="4">
        <v>2462.0030000000002</v>
      </c>
      <c r="J43" s="4">
        <v>2396.8049999999998</v>
      </c>
      <c r="N43" s="3">
        <f t="shared" si="0"/>
        <v>42066</v>
      </c>
      <c r="O43" s="1">
        <f t="shared" si="1"/>
        <v>-35.003000000000156</v>
      </c>
      <c r="P43" s="1">
        <f t="shared" si="1"/>
        <v>-32.804999999999836</v>
      </c>
    </row>
    <row r="44" spans="2:16" x14ac:dyDescent="0.15">
      <c r="B44" s="3">
        <v>42067</v>
      </c>
      <c r="C44" s="4">
        <v>2.3679999999999999</v>
      </c>
      <c r="D44" s="4">
        <v>2.3620000000000001</v>
      </c>
      <c r="H44" s="3">
        <v>42067</v>
      </c>
      <c r="I44" s="4">
        <v>2403.8620000000001</v>
      </c>
      <c r="J44" s="4">
        <v>2397.9929999999999</v>
      </c>
      <c r="N44" s="3">
        <f t="shared" si="0"/>
        <v>42067</v>
      </c>
      <c r="O44" s="1">
        <f t="shared" si="1"/>
        <v>-35.86200000000008</v>
      </c>
      <c r="P44" s="1">
        <f t="shared" si="1"/>
        <v>-35.992999999999938</v>
      </c>
    </row>
    <row r="45" spans="2:16" x14ac:dyDescent="0.15">
      <c r="B45" s="3">
        <v>42068</v>
      </c>
      <c r="C45" s="4">
        <v>2.3450000000000002</v>
      </c>
      <c r="D45" s="4">
        <v>2.3340000000000001</v>
      </c>
      <c r="H45" s="3">
        <v>42068</v>
      </c>
      <c r="I45" s="4">
        <v>2379.732</v>
      </c>
      <c r="J45" s="4">
        <v>2366.8989999999999</v>
      </c>
      <c r="N45" s="3">
        <f t="shared" si="0"/>
        <v>42068</v>
      </c>
      <c r="O45" s="1">
        <f t="shared" si="1"/>
        <v>-34.731999999999971</v>
      </c>
      <c r="P45" s="1">
        <f t="shared" si="1"/>
        <v>-32.898999999999887</v>
      </c>
    </row>
    <row r="46" spans="2:16" x14ac:dyDescent="0.15">
      <c r="B46" s="3">
        <v>42069</v>
      </c>
      <c r="C46" s="4">
        <v>2.335</v>
      </c>
      <c r="D46" s="4">
        <v>2.339</v>
      </c>
      <c r="H46" s="3">
        <v>42069</v>
      </c>
      <c r="I46" s="4">
        <v>2370.8850000000002</v>
      </c>
      <c r="J46" s="4">
        <v>2371.623</v>
      </c>
      <c r="N46" s="3">
        <f t="shared" si="0"/>
        <v>42069</v>
      </c>
      <c r="O46" s="1">
        <f t="shared" si="1"/>
        <v>-35.885000000000218</v>
      </c>
      <c r="P46" s="1">
        <f t="shared" si="1"/>
        <v>-32.623000000000047</v>
      </c>
    </row>
    <row r="47" spans="2:16" x14ac:dyDescent="0.15">
      <c r="B47" s="3">
        <v>42072</v>
      </c>
      <c r="C47" s="4">
        <v>2.2999999999999998</v>
      </c>
      <c r="D47" s="4">
        <v>2.3969999999999998</v>
      </c>
      <c r="H47" s="3">
        <v>42072</v>
      </c>
      <c r="I47" s="4">
        <v>2352.223</v>
      </c>
      <c r="J47" s="4">
        <v>2429.8670000000002</v>
      </c>
      <c r="N47" s="3">
        <f t="shared" si="0"/>
        <v>42072</v>
      </c>
      <c r="O47" s="1">
        <f t="shared" si="1"/>
        <v>-52.222999999999956</v>
      </c>
      <c r="P47" s="1">
        <f t="shared" si="1"/>
        <v>-32.867000000000189</v>
      </c>
    </row>
    <row r="48" spans="2:16" x14ac:dyDescent="0.15">
      <c r="B48" s="3">
        <v>42073</v>
      </c>
      <c r="C48" s="4">
        <v>2.3809999999999998</v>
      </c>
      <c r="D48" s="4">
        <v>2.359</v>
      </c>
      <c r="H48" s="3">
        <v>42073</v>
      </c>
      <c r="I48" s="4">
        <v>2413.837</v>
      </c>
      <c r="J48" s="4">
        <v>2395.4279999999999</v>
      </c>
      <c r="N48" s="3">
        <f t="shared" si="0"/>
        <v>42073</v>
      </c>
      <c r="O48" s="1">
        <f t="shared" si="1"/>
        <v>-32.836999999999989</v>
      </c>
      <c r="P48" s="1">
        <f t="shared" si="1"/>
        <v>-36.427999999999884</v>
      </c>
    </row>
    <row r="49" spans="2:16" x14ac:dyDescent="0.15">
      <c r="B49" s="3">
        <v>42074</v>
      </c>
      <c r="C49" s="4">
        <v>2.363</v>
      </c>
      <c r="D49" s="4">
        <v>2.3740000000000001</v>
      </c>
      <c r="H49" s="3">
        <v>42074</v>
      </c>
      <c r="I49" s="4">
        <v>2401.261</v>
      </c>
      <c r="J49" s="4">
        <v>2408.5030000000002</v>
      </c>
      <c r="N49" s="3">
        <f t="shared" si="0"/>
        <v>42074</v>
      </c>
      <c r="O49" s="1">
        <f t="shared" si="1"/>
        <v>-38.260999999999967</v>
      </c>
      <c r="P49" s="1">
        <f t="shared" si="1"/>
        <v>-34.503000000000156</v>
      </c>
    </row>
    <row r="50" spans="2:16" x14ac:dyDescent="0.15">
      <c r="B50" s="3">
        <v>42075</v>
      </c>
      <c r="C50" s="4">
        <v>2.4039999999999999</v>
      </c>
      <c r="D50" s="4">
        <v>2.448</v>
      </c>
      <c r="H50" s="3">
        <v>42075</v>
      </c>
      <c r="I50" s="4">
        <v>2444.415</v>
      </c>
      <c r="J50" s="4">
        <v>2485.114</v>
      </c>
      <c r="N50" s="3">
        <f t="shared" si="0"/>
        <v>42075</v>
      </c>
      <c r="O50" s="1">
        <f t="shared" si="1"/>
        <v>-40.414999999999964</v>
      </c>
      <c r="P50" s="1">
        <f t="shared" si="1"/>
        <v>-37.114000000000033</v>
      </c>
    </row>
    <row r="51" spans="2:16" x14ac:dyDescent="0.15">
      <c r="B51" s="3">
        <v>42076</v>
      </c>
      <c r="C51" s="4">
        <v>2.4580000000000002</v>
      </c>
      <c r="D51" s="4">
        <v>2.4550000000000001</v>
      </c>
      <c r="H51" s="3">
        <v>42076</v>
      </c>
      <c r="I51" s="4">
        <v>2494.3449999999998</v>
      </c>
      <c r="J51" s="4">
        <v>2495.277</v>
      </c>
      <c r="N51" s="3">
        <f t="shared" si="0"/>
        <v>42076</v>
      </c>
      <c r="O51" s="1">
        <f t="shared" si="1"/>
        <v>-36.3449999999998</v>
      </c>
      <c r="P51" s="1">
        <f t="shared" si="1"/>
        <v>-40.277000000000044</v>
      </c>
    </row>
    <row r="52" spans="2:16" x14ac:dyDescent="0.15">
      <c r="B52" s="3">
        <v>42079</v>
      </c>
      <c r="C52" s="4">
        <v>2.472</v>
      </c>
      <c r="D52" s="4">
        <v>2.5099999999999998</v>
      </c>
      <c r="H52" s="3">
        <v>42079</v>
      </c>
      <c r="I52" s="4">
        <v>2512.3530000000001</v>
      </c>
      <c r="J52" s="4">
        <v>2550.8609999999999</v>
      </c>
      <c r="N52" s="3">
        <f t="shared" si="0"/>
        <v>42079</v>
      </c>
      <c r="O52" s="1">
        <f t="shared" si="1"/>
        <v>-40.353000000000065</v>
      </c>
      <c r="P52" s="1">
        <f t="shared" si="1"/>
        <v>-40.860999999999876</v>
      </c>
    </row>
    <row r="53" spans="2:16" x14ac:dyDescent="0.15">
      <c r="B53" s="3">
        <v>42080</v>
      </c>
      <c r="C53" s="4">
        <v>2.5369999999999999</v>
      </c>
      <c r="D53" s="4">
        <v>2.5430000000000001</v>
      </c>
      <c r="H53" s="3">
        <v>42080</v>
      </c>
      <c r="I53" s="4">
        <v>2576.413</v>
      </c>
      <c r="J53" s="4">
        <v>2583.1979999999999</v>
      </c>
      <c r="N53" s="3">
        <f t="shared" si="0"/>
        <v>42080</v>
      </c>
      <c r="O53" s="1">
        <f t="shared" si="1"/>
        <v>-39.413000000000011</v>
      </c>
      <c r="P53" s="1">
        <f t="shared" si="1"/>
        <v>-40.197999999999865</v>
      </c>
    </row>
    <row r="54" spans="2:16" x14ac:dyDescent="0.15">
      <c r="B54" s="3">
        <v>42081</v>
      </c>
      <c r="C54" s="4">
        <v>2.5499999999999998</v>
      </c>
      <c r="D54" s="4">
        <v>2.6110000000000002</v>
      </c>
      <c r="H54" s="3">
        <v>42081</v>
      </c>
      <c r="I54" s="4">
        <v>2595.739</v>
      </c>
      <c r="J54" s="4">
        <v>2649.6419999999998</v>
      </c>
      <c r="N54" s="3">
        <f t="shared" si="0"/>
        <v>42081</v>
      </c>
      <c r="O54" s="1">
        <f t="shared" si="1"/>
        <v>-45.739000000000033</v>
      </c>
      <c r="P54" s="1">
        <f t="shared" si="1"/>
        <v>-38.641999999999825</v>
      </c>
    </row>
    <row r="55" spans="2:16" x14ac:dyDescent="0.15">
      <c r="B55" s="3">
        <v>42082</v>
      </c>
      <c r="C55" s="4">
        <v>2.6040000000000001</v>
      </c>
      <c r="D55" s="4">
        <v>2.5870000000000002</v>
      </c>
      <c r="H55" s="3">
        <v>42082</v>
      </c>
      <c r="I55" s="4">
        <v>2649.002</v>
      </c>
      <c r="J55" s="4">
        <v>2630.2429999999999</v>
      </c>
      <c r="N55" s="3">
        <f t="shared" si="0"/>
        <v>42082</v>
      </c>
      <c r="O55" s="1">
        <f t="shared" si="1"/>
        <v>-45.001999999999953</v>
      </c>
      <c r="P55" s="1">
        <f t="shared" si="1"/>
        <v>-43.242999999999938</v>
      </c>
    </row>
    <row r="56" spans="2:16" x14ac:dyDescent="0.15">
      <c r="B56" s="3">
        <v>42083</v>
      </c>
      <c r="C56" s="4">
        <v>2.5990000000000002</v>
      </c>
      <c r="D56" s="4">
        <v>2.6349999999999998</v>
      </c>
      <c r="H56" s="3">
        <v>42083</v>
      </c>
      <c r="I56" s="4">
        <v>2642.7979999999998</v>
      </c>
      <c r="J56" s="4">
        <v>2680.6790000000001</v>
      </c>
      <c r="N56" s="3">
        <f t="shared" si="0"/>
        <v>42083</v>
      </c>
      <c r="O56" s="1">
        <f t="shared" si="1"/>
        <v>-43.797999999999774</v>
      </c>
      <c r="P56" s="1">
        <f t="shared" si="1"/>
        <v>-45.679000000000087</v>
      </c>
    </row>
    <row r="57" spans="2:16" x14ac:dyDescent="0.15">
      <c r="B57" s="3">
        <v>42086</v>
      </c>
      <c r="C57" s="4">
        <v>2.6560000000000001</v>
      </c>
      <c r="D57" s="4">
        <v>2.6760000000000002</v>
      </c>
      <c r="H57" s="3">
        <v>42086</v>
      </c>
      <c r="I57" s="4">
        <v>2700.1570000000002</v>
      </c>
      <c r="J57" s="4">
        <v>2720.6709999999998</v>
      </c>
      <c r="N57" s="3">
        <f t="shared" si="0"/>
        <v>42086</v>
      </c>
      <c r="O57" s="1">
        <f t="shared" si="1"/>
        <v>-44.157000000000153</v>
      </c>
      <c r="P57" s="1">
        <f t="shared" si="1"/>
        <v>-44.670999999999822</v>
      </c>
    </row>
    <row r="58" spans="2:16" x14ac:dyDescent="0.15">
      <c r="B58" s="3">
        <v>42087</v>
      </c>
      <c r="C58" s="4">
        <v>2.6760000000000002</v>
      </c>
      <c r="D58" s="4">
        <v>2.6379999999999999</v>
      </c>
      <c r="H58" s="3">
        <v>42087</v>
      </c>
      <c r="I58" s="4">
        <v>2719.5059999999999</v>
      </c>
      <c r="J58" s="4">
        <v>2683.6469999999999</v>
      </c>
      <c r="N58" s="3">
        <f t="shared" si="0"/>
        <v>42087</v>
      </c>
      <c r="O58" s="1">
        <f t="shared" si="1"/>
        <v>-43.505999999999858</v>
      </c>
      <c r="P58" s="1">
        <f t="shared" si="1"/>
        <v>-45.646999999999935</v>
      </c>
    </row>
    <row r="59" spans="2:16" x14ac:dyDescent="0.15">
      <c r="B59" s="3">
        <v>42088</v>
      </c>
      <c r="C59" s="4">
        <v>2.63</v>
      </c>
      <c r="D59" s="4">
        <v>2.6040000000000001</v>
      </c>
      <c r="H59" s="3">
        <v>42088</v>
      </c>
      <c r="I59" s="4">
        <v>2674.3519999999999</v>
      </c>
      <c r="J59" s="4">
        <v>2649.1610000000001</v>
      </c>
      <c r="N59" s="3">
        <f t="shared" si="0"/>
        <v>42088</v>
      </c>
      <c r="O59" s="1">
        <f t="shared" si="1"/>
        <v>-44.351999999999862</v>
      </c>
      <c r="P59" s="1">
        <f t="shared" si="1"/>
        <v>-45.161000000000058</v>
      </c>
    </row>
    <row r="60" spans="2:16" x14ac:dyDescent="0.15">
      <c r="B60" s="3">
        <v>42089</v>
      </c>
      <c r="C60" s="4">
        <v>2.59</v>
      </c>
      <c r="D60" s="4">
        <v>2.6429999999999998</v>
      </c>
      <c r="H60" s="3">
        <v>42089</v>
      </c>
      <c r="I60" s="4">
        <v>2637.527</v>
      </c>
      <c r="J60" s="4">
        <v>2687.7620000000002</v>
      </c>
      <c r="N60" s="3">
        <f t="shared" si="0"/>
        <v>42089</v>
      </c>
      <c r="O60" s="1">
        <f t="shared" si="1"/>
        <v>-47.527000000000044</v>
      </c>
      <c r="P60" s="1">
        <f t="shared" si="1"/>
        <v>-44.762000000000171</v>
      </c>
    </row>
    <row r="61" spans="2:16" x14ac:dyDescent="0.15">
      <c r="B61" s="3">
        <v>42090</v>
      </c>
      <c r="C61" s="4">
        <v>2.65</v>
      </c>
      <c r="D61" s="4">
        <v>2.649</v>
      </c>
      <c r="H61" s="3">
        <v>42090</v>
      </c>
      <c r="I61" s="4">
        <v>2693.1889999999999</v>
      </c>
      <c r="J61" s="4">
        <v>2689.24</v>
      </c>
      <c r="N61" s="3">
        <f t="shared" si="0"/>
        <v>42090</v>
      </c>
      <c r="O61" s="1">
        <f t="shared" si="1"/>
        <v>-43.188999999999851</v>
      </c>
      <c r="P61" s="1">
        <f t="shared" si="1"/>
        <v>-40.239999999999782</v>
      </c>
    </row>
    <row r="62" spans="2:16" x14ac:dyDescent="0.15">
      <c r="B62" s="3">
        <v>42093</v>
      </c>
      <c r="C62" s="4">
        <v>2.6739999999999999</v>
      </c>
      <c r="D62" s="4">
        <v>2.74</v>
      </c>
      <c r="H62" s="3">
        <v>42093</v>
      </c>
      <c r="I62" s="4">
        <v>2716.431</v>
      </c>
      <c r="J62" s="4">
        <v>2784.4560000000001</v>
      </c>
      <c r="N62" s="3">
        <f t="shared" si="0"/>
        <v>42093</v>
      </c>
      <c r="O62" s="1">
        <f t="shared" si="1"/>
        <v>-42.43100000000004</v>
      </c>
      <c r="P62" s="1">
        <f t="shared" si="1"/>
        <v>-44.456000000000131</v>
      </c>
    </row>
    <row r="63" spans="2:16" x14ac:dyDescent="0.15">
      <c r="B63" s="3">
        <v>42094</v>
      </c>
      <c r="C63" s="4">
        <v>2.7829999999999999</v>
      </c>
      <c r="D63" s="4">
        <v>2.7069999999999999</v>
      </c>
      <c r="H63" s="3">
        <v>42094</v>
      </c>
      <c r="I63" s="4">
        <v>2826.634</v>
      </c>
      <c r="J63" s="4">
        <v>2754.6579999999999</v>
      </c>
      <c r="N63" s="3">
        <f t="shared" si="0"/>
        <v>42094</v>
      </c>
      <c r="O63" s="1">
        <f t="shared" si="1"/>
        <v>-43.634000000000015</v>
      </c>
      <c r="P63" s="1">
        <f t="shared" si="1"/>
        <v>-47.657999999999902</v>
      </c>
    </row>
    <row r="64" spans="2:16" x14ac:dyDescent="0.15">
      <c r="B64" s="3">
        <v>42095</v>
      </c>
      <c r="C64" s="4">
        <v>2.7130000000000001</v>
      </c>
      <c r="D64" s="4">
        <v>2.7530000000000001</v>
      </c>
      <c r="H64" s="3">
        <v>42095</v>
      </c>
      <c r="I64" s="4">
        <v>2758.962</v>
      </c>
      <c r="J64" s="4">
        <v>2799.451</v>
      </c>
      <c r="N64" s="3">
        <f t="shared" si="0"/>
        <v>42095</v>
      </c>
      <c r="O64" s="1">
        <f t="shared" si="1"/>
        <v>-45.961999999999989</v>
      </c>
      <c r="P64" s="1">
        <f t="shared" si="1"/>
        <v>-46.451000000000022</v>
      </c>
    </row>
    <row r="65" spans="2:16" x14ac:dyDescent="0.15">
      <c r="B65" s="3">
        <v>42096</v>
      </c>
      <c r="C65" s="4">
        <v>2.78</v>
      </c>
      <c r="D65" s="4">
        <v>2.7389999999999999</v>
      </c>
      <c r="H65" s="3">
        <v>42096</v>
      </c>
      <c r="I65" s="4">
        <v>2821.2139999999999</v>
      </c>
      <c r="J65" s="4">
        <v>2781.6410000000001</v>
      </c>
      <c r="N65" s="3">
        <f t="shared" si="0"/>
        <v>42096</v>
      </c>
      <c r="O65" s="1">
        <f t="shared" si="1"/>
        <v>-41.213999999999942</v>
      </c>
      <c r="P65" s="1">
        <f t="shared" si="1"/>
        <v>-42.641000000000076</v>
      </c>
    </row>
    <row r="66" spans="2:16" x14ac:dyDescent="0.15">
      <c r="B66" s="3">
        <v>42097</v>
      </c>
      <c r="C66" s="4">
        <v>2.726</v>
      </c>
      <c r="D66" s="4">
        <v>2.7730000000000001</v>
      </c>
      <c r="H66" s="3">
        <v>42097</v>
      </c>
      <c r="I66" s="4">
        <v>2771.03</v>
      </c>
      <c r="J66" s="4">
        <v>2817.181</v>
      </c>
      <c r="N66" s="3">
        <f t="shared" si="0"/>
        <v>42097</v>
      </c>
      <c r="O66" s="1">
        <f t="shared" si="1"/>
        <v>-45.0300000000002</v>
      </c>
      <c r="P66" s="1">
        <f t="shared" si="1"/>
        <v>-44.18100000000004</v>
      </c>
    </row>
    <row r="67" spans="2:16" x14ac:dyDescent="0.15">
      <c r="B67" s="3">
        <v>42101</v>
      </c>
      <c r="C67" s="4">
        <v>2.7989999999999999</v>
      </c>
      <c r="D67" s="4">
        <v>2.8420000000000001</v>
      </c>
      <c r="H67" s="3">
        <v>42101</v>
      </c>
      <c r="I67" s="4">
        <v>2854.4070000000002</v>
      </c>
      <c r="J67" s="4">
        <v>2889.4520000000002</v>
      </c>
      <c r="N67" s="3">
        <f t="shared" si="0"/>
        <v>42101</v>
      </c>
      <c r="O67" s="1">
        <f t="shared" si="1"/>
        <v>-55.407000000000153</v>
      </c>
      <c r="P67" s="1">
        <f t="shared" si="1"/>
        <v>-47.452000000000226</v>
      </c>
    </row>
    <row r="68" spans="2:16" x14ac:dyDescent="0.15">
      <c r="B68" s="3">
        <v>42102</v>
      </c>
      <c r="C68" s="4">
        <v>2.855</v>
      </c>
      <c r="D68" s="4">
        <v>2.8980000000000001</v>
      </c>
      <c r="H68" s="3">
        <v>42102</v>
      </c>
      <c r="I68" s="4">
        <v>2907.5839999999998</v>
      </c>
      <c r="J68" s="4">
        <v>2952.0790000000002</v>
      </c>
      <c r="N68" s="3">
        <f t="shared" si="0"/>
        <v>42102</v>
      </c>
      <c r="O68" s="1">
        <f t="shared" si="1"/>
        <v>-52.583999999999833</v>
      </c>
      <c r="P68" s="1">
        <f t="shared" si="1"/>
        <v>-54.079000000000178</v>
      </c>
    </row>
    <row r="69" spans="2:16" x14ac:dyDescent="0.15">
      <c r="B69" s="3">
        <v>42103</v>
      </c>
      <c r="C69" s="4">
        <v>2.911</v>
      </c>
      <c r="D69" s="4">
        <v>2.8769999999999998</v>
      </c>
      <c r="H69" s="3">
        <v>42103</v>
      </c>
      <c r="I69" s="4">
        <v>2973.8110000000001</v>
      </c>
      <c r="J69" s="4">
        <v>2931.7719999999999</v>
      </c>
      <c r="N69" s="3">
        <f t="shared" si="0"/>
        <v>42103</v>
      </c>
      <c r="O69" s="1">
        <f t="shared" si="1"/>
        <v>-62.811000000000149</v>
      </c>
      <c r="P69" s="1">
        <f t="shared" si="1"/>
        <v>-54.771999999999935</v>
      </c>
    </row>
    <row r="70" spans="2:16" x14ac:dyDescent="0.15">
      <c r="B70" s="3">
        <v>42104</v>
      </c>
      <c r="C70" s="4">
        <v>2.8780000000000001</v>
      </c>
      <c r="D70" s="4">
        <v>2.9359999999999999</v>
      </c>
      <c r="H70" s="3">
        <v>42104</v>
      </c>
      <c r="I70" s="4">
        <v>2925.9259999999999</v>
      </c>
      <c r="J70" s="4">
        <v>2986.605</v>
      </c>
      <c r="N70" s="3">
        <f t="shared" si="0"/>
        <v>42104</v>
      </c>
      <c r="O70" s="1">
        <f t="shared" si="1"/>
        <v>-47.925999999999931</v>
      </c>
      <c r="P70" s="1">
        <f t="shared" si="1"/>
        <v>-50.605000000000018</v>
      </c>
    </row>
    <row r="71" spans="2:16" x14ac:dyDescent="0.15">
      <c r="B71" s="3">
        <v>42107</v>
      </c>
      <c r="C71" s="4">
        <v>2.99</v>
      </c>
      <c r="D71" s="4">
        <v>2.9910000000000001</v>
      </c>
      <c r="H71" s="3">
        <v>42107</v>
      </c>
      <c r="I71" s="4">
        <v>3040.0070000000001</v>
      </c>
      <c r="J71" s="4">
        <v>3041.125</v>
      </c>
      <c r="N71" s="3">
        <f t="shared" si="0"/>
        <v>42107</v>
      </c>
      <c r="O71" s="1">
        <f t="shared" si="1"/>
        <v>-50.007000000000062</v>
      </c>
      <c r="P71" s="1">
        <f t="shared" si="1"/>
        <v>-50.125</v>
      </c>
    </row>
    <row r="72" spans="2:16" x14ac:dyDescent="0.15">
      <c r="B72" s="3">
        <v>42108</v>
      </c>
      <c r="C72" s="4">
        <v>2.9910000000000001</v>
      </c>
      <c r="D72" s="4">
        <v>2.9990000000000001</v>
      </c>
      <c r="H72" s="3">
        <v>42108</v>
      </c>
      <c r="I72" s="4">
        <v>3057.4070000000002</v>
      </c>
      <c r="J72" s="4">
        <v>3052.4070000000002</v>
      </c>
      <c r="N72" s="3">
        <f t="shared" ref="N72:N135" si="2">H72</f>
        <v>42108</v>
      </c>
      <c r="O72" s="1">
        <f t="shared" ref="O72:P135" si="3">C72*1000-I72</f>
        <v>-66.407000000000153</v>
      </c>
      <c r="P72" s="1">
        <f t="shared" si="3"/>
        <v>-53.407000000000153</v>
      </c>
    </row>
    <row r="73" spans="2:16" x14ac:dyDescent="0.15">
      <c r="B73" s="3">
        <v>42109</v>
      </c>
      <c r="C73" s="4">
        <v>2.9990000000000001</v>
      </c>
      <c r="D73" s="4">
        <v>3.0110000000000001</v>
      </c>
      <c r="H73" s="3">
        <v>42109</v>
      </c>
      <c r="I73" s="4">
        <v>3054.0169999999998</v>
      </c>
      <c r="J73" s="4">
        <v>3053.3040000000001</v>
      </c>
      <c r="N73" s="3">
        <f t="shared" si="2"/>
        <v>42109</v>
      </c>
      <c r="O73" s="1">
        <f t="shared" si="3"/>
        <v>-55.016999999999825</v>
      </c>
      <c r="P73" s="1">
        <f t="shared" si="3"/>
        <v>-42.304000000000087</v>
      </c>
    </row>
    <row r="74" spans="2:16" x14ac:dyDescent="0.15">
      <c r="B74" s="3">
        <v>42110</v>
      </c>
      <c r="C74" s="4">
        <v>3.0230000000000001</v>
      </c>
      <c r="D74" s="4">
        <v>3.145</v>
      </c>
      <c r="H74" s="3">
        <v>42110</v>
      </c>
      <c r="I74" s="4">
        <v>3045.8510000000001</v>
      </c>
      <c r="J74" s="4">
        <v>3183.3020000000001</v>
      </c>
      <c r="N74" s="3">
        <f t="shared" si="2"/>
        <v>42110</v>
      </c>
      <c r="O74" s="1">
        <f t="shared" si="3"/>
        <v>-22.851000000000113</v>
      </c>
      <c r="P74" s="1">
        <f t="shared" si="3"/>
        <v>-38.302000000000135</v>
      </c>
    </row>
    <row r="75" spans="2:16" x14ac:dyDescent="0.15">
      <c r="B75" s="3">
        <v>42111</v>
      </c>
      <c r="C75" s="4">
        <v>3.24</v>
      </c>
      <c r="D75" s="4">
        <v>3.1850000000000001</v>
      </c>
      <c r="H75" s="3">
        <v>42111</v>
      </c>
      <c r="I75" s="4">
        <v>3251.9769999999999</v>
      </c>
      <c r="J75" s="4">
        <v>3235.3319999999999</v>
      </c>
      <c r="N75" s="3">
        <f t="shared" si="2"/>
        <v>42111</v>
      </c>
      <c r="O75" s="1">
        <f t="shared" si="3"/>
        <v>-11.976999999999862</v>
      </c>
      <c r="P75" s="1">
        <f t="shared" si="3"/>
        <v>-50.33199999999988</v>
      </c>
    </row>
    <row r="76" spans="2:16" x14ac:dyDescent="0.15">
      <c r="B76" s="3">
        <v>42114</v>
      </c>
      <c r="C76" s="4">
        <v>3.2029999999999998</v>
      </c>
      <c r="D76" s="4">
        <v>3.1030000000000002</v>
      </c>
      <c r="H76" s="3">
        <v>42114</v>
      </c>
      <c r="I76" s="4">
        <v>3267.8510000000001</v>
      </c>
      <c r="J76" s="4">
        <v>3164.4609999999998</v>
      </c>
      <c r="N76" s="3">
        <f t="shared" si="2"/>
        <v>42114</v>
      </c>
      <c r="O76" s="1">
        <f t="shared" si="3"/>
        <v>-64.851000000000113</v>
      </c>
      <c r="P76" s="1">
        <f t="shared" si="3"/>
        <v>-61.460999999999785</v>
      </c>
    </row>
    <row r="77" spans="2:16" x14ac:dyDescent="0.15">
      <c r="B77" s="3">
        <v>42115</v>
      </c>
      <c r="C77" s="4">
        <v>3.11</v>
      </c>
      <c r="D77" s="4">
        <v>3.141</v>
      </c>
      <c r="H77" s="3">
        <v>42115</v>
      </c>
      <c r="I77" s="4">
        <v>3163.288</v>
      </c>
      <c r="J77" s="4">
        <v>3214.364</v>
      </c>
      <c r="N77" s="3">
        <f t="shared" si="2"/>
        <v>42115</v>
      </c>
      <c r="O77" s="1">
        <f t="shared" si="3"/>
        <v>-53.288000000000011</v>
      </c>
      <c r="P77" s="1">
        <f t="shared" si="3"/>
        <v>-73.364000000000033</v>
      </c>
    </row>
    <row r="78" spans="2:16" x14ac:dyDescent="0.15">
      <c r="B78" s="3">
        <v>42116</v>
      </c>
      <c r="C78" s="4">
        <v>3.1709999999999998</v>
      </c>
      <c r="D78" s="4">
        <v>3.2410000000000001</v>
      </c>
      <c r="H78" s="3">
        <v>42116</v>
      </c>
      <c r="I78" s="4">
        <v>3219.6959999999999</v>
      </c>
      <c r="J78" s="4">
        <v>3299.221</v>
      </c>
      <c r="N78" s="3">
        <f t="shared" si="2"/>
        <v>42116</v>
      </c>
      <c r="O78" s="1">
        <f t="shared" si="3"/>
        <v>-48.695999999999913</v>
      </c>
      <c r="P78" s="1">
        <f t="shared" si="3"/>
        <v>-58.221000000000004</v>
      </c>
    </row>
    <row r="79" spans="2:16" x14ac:dyDescent="0.15">
      <c r="B79" s="3">
        <v>42117</v>
      </c>
      <c r="C79" s="4">
        <v>3.25</v>
      </c>
      <c r="D79" s="4">
        <v>3.2120000000000002</v>
      </c>
      <c r="H79" s="3">
        <v>42117</v>
      </c>
      <c r="I79" s="4">
        <v>3311.0709999999999</v>
      </c>
      <c r="J79" s="4">
        <v>3273.3980000000001</v>
      </c>
      <c r="N79" s="3">
        <f t="shared" si="2"/>
        <v>42117</v>
      </c>
      <c r="O79" s="1">
        <f t="shared" si="3"/>
        <v>-61.070999999999913</v>
      </c>
      <c r="P79" s="1">
        <f t="shared" si="3"/>
        <v>-61.398000000000138</v>
      </c>
    </row>
    <row r="80" spans="2:16" x14ac:dyDescent="0.15">
      <c r="B80" s="3">
        <v>42118</v>
      </c>
      <c r="C80" s="4">
        <v>3.1720000000000002</v>
      </c>
      <c r="D80" s="4">
        <v>3.1709999999999998</v>
      </c>
      <c r="H80" s="3">
        <v>42118</v>
      </c>
      <c r="I80" s="4">
        <v>3226.384</v>
      </c>
      <c r="J80" s="4">
        <v>3223.9580000000001</v>
      </c>
      <c r="N80" s="3">
        <f t="shared" si="2"/>
        <v>42118</v>
      </c>
      <c r="O80" s="1">
        <f t="shared" si="3"/>
        <v>-54.384000000000015</v>
      </c>
      <c r="P80" s="1">
        <f t="shared" si="3"/>
        <v>-52.958000000000084</v>
      </c>
    </row>
    <row r="81" spans="2:16" x14ac:dyDescent="0.15">
      <c r="B81" s="3">
        <v>42121</v>
      </c>
      <c r="C81" s="4">
        <v>3.2029999999999998</v>
      </c>
      <c r="D81" s="4">
        <v>3.2549999999999999</v>
      </c>
      <c r="H81" s="3">
        <v>42121</v>
      </c>
      <c r="I81" s="4">
        <v>3257.97</v>
      </c>
      <c r="J81" s="4">
        <v>3308.4540000000002</v>
      </c>
      <c r="N81" s="3">
        <f t="shared" si="2"/>
        <v>42121</v>
      </c>
      <c r="O81" s="1">
        <f t="shared" si="3"/>
        <v>-54.9699999999998</v>
      </c>
      <c r="P81" s="1">
        <f t="shared" si="3"/>
        <v>-53.454000000000178</v>
      </c>
    </row>
    <row r="82" spans="2:16" x14ac:dyDescent="0.15">
      <c r="B82" s="3">
        <v>42122</v>
      </c>
      <c r="C82" s="4">
        <v>3.25</v>
      </c>
      <c r="D82" s="4">
        <v>3.2280000000000002</v>
      </c>
      <c r="H82" s="3">
        <v>42122</v>
      </c>
      <c r="I82" s="4">
        <v>3309.529</v>
      </c>
      <c r="J82" s="4">
        <v>3282.33</v>
      </c>
      <c r="N82" s="3">
        <f t="shared" si="2"/>
        <v>42122</v>
      </c>
      <c r="O82" s="1">
        <f t="shared" si="3"/>
        <v>-59.528999999999996</v>
      </c>
      <c r="P82" s="1">
        <f t="shared" si="3"/>
        <v>-54.329999999999927</v>
      </c>
    </row>
    <row r="83" spans="2:16" x14ac:dyDescent="0.15">
      <c r="B83" s="3">
        <v>42123</v>
      </c>
      <c r="C83" s="4">
        <v>3.22</v>
      </c>
      <c r="D83" s="4">
        <v>3.22</v>
      </c>
      <c r="H83" s="3">
        <v>42123</v>
      </c>
      <c r="I83" s="4">
        <v>3268.518</v>
      </c>
      <c r="J83" s="4">
        <v>3283.2820000000002</v>
      </c>
      <c r="N83" s="3">
        <f t="shared" si="2"/>
        <v>42123</v>
      </c>
      <c r="O83" s="1">
        <f t="shared" si="3"/>
        <v>-48.518000000000029</v>
      </c>
      <c r="P83" s="1">
        <f t="shared" si="3"/>
        <v>-63.282000000000153</v>
      </c>
    </row>
    <row r="84" spans="2:16" x14ac:dyDescent="0.15">
      <c r="B84" s="3">
        <v>42124</v>
      </c>
      <c r="C84" s="4">
        <v>3.2349999999999999</v>
      </c>
      <c r="D84" s="4">
        <v>3.198</v>
      </c>
      <c r="H84" s="3">
        <v>42124</v>
      </c>
      <c r="I84" s="4">
        <v>3290.5810000000001</v>
      </c>
      <c r="J84" s="4">
        <v>3250.49</v>
      </c>
      <c r="N84" s="3">
        <f t="shared" si="2"/>
        <v>42124</v>
      </c>
      <c r="O84" s="1">
        <f t="shared" si="3"/>
        <v>-55.581000000000131</v>
      </c>
      <c r="P84" s="1">
        <f t="shared" si="3"/>
        <v>-52.489999999999782</v>
      </c>
    </row>
    <row r="85" spans="2:16" x14ac:dyDescent="0.15">
      <c r="B85" s="3">
        <v>42128</v>
      </c>
      <c r="C85" s="4">
        <v>3.2</v>
      </c>
      <c r="D85" s="4">
        <v>3.2109999999999999</v>
      </c>
      <c r="H85" s="3">
        <v>42128</v>
      </c>
      <c r="I85" s="4">
        <v>3250.125</v>
      </c>
      <c r="J85" s="4">
        <v>3272.0050000000001</v>
      </c>
      <c r="N85" s="3">
        <f t="shared" si="2"/>
        <v>42128</v>
      </c>
      <c r="O85" s="1">
        <f t="shared" si="3"/>
        <v>-50.125</v>
      </c>
      <c r="P85" s="1">
        <f t="shared" si="3"/>
        <v>-61.005000000000109</v>
      </c>
    </row>
    <row r="86" spans="2:16" x14ac:dyDescent="0.15">
      <c r="B86" s="3">
        <v>42129</v>
      </c>
      <c r="C86" s="4">
        <v>3.2090000000000001</v>
      </c>
      <c r="D86" s="4">
        <v>3.0960000000000001</v>
      </c>
      <c r="H86" s="3">
        <v>42129</v>
      </c>
      <c r="I86" s="4">
        <v>3266.8090000000002</v>
      </c>
      <c r="J86" s="4">
        <v>3148.8130000000001</v>
      </c>
      <c r="N86" s="3">
        <f t="shared" si="2"/>
        <v>42129</v>
      </c>
      <c r="O86" s="1">
        <f t="shared" si="3"/>
        <v>-57.809000000000196</v>
      </c>
      <c r="P86" s="1">
        <f t="shared" si="3"/>
        <v>-52.813000000000102</v>
      </c>
    </row>
    <row r="87" spans="2:16" x14ac:dyDescent="0.15">
      <c r="B87" s="3">
        <v>42130</v>
      </c>
      <c r="C87" s="4">
        <v>3.11</v>
      </c>
      <c r="D87" s="4">
        <v>3.0830000000000002</v>
      </c>
      <c r="H87" s="3">
        <v>42130</v>
      </c>
      <c r="I87" s="4">
        <v>3175.886</v>
      </c>
      <c r="J87" s="4">
        <v>3139.02</v>
      </c>
      <c r="N87" s="3">
        <f t="shared" si="2"/>
        <v>42130</v>
      </c>
      <c r="O87" s="1">
        <f t="shared" si="3"/>
        <v>-65.885999999999967</v>
      </c>
      <c r="P87" s="1">
        <f t="shared" si="3"/>
        <v>-56.019999999999982</v>
      </c>
    </row>
    <row r="88" spans="2:16" x14ac:dyDescent="0.15">
      <c r="B88" s="3">
        <v>42131</v>
      </c>
      <c r="C88" s="4">
        <v>3.08</v>
      </c>
      <c r="D88" s="4">
        <v>3.0449999999999999</v>
      </c>
      <c r="H88" s="3">
        <v>42131</v>
      </c>
      <c r="I88" s="4">
        <v>3116.788</v>
      </c>
      <c r="J88" s="4">
        <v>3094.8829999999998</v>
      </c>
      <c r="N88" s="3">
        <f t="shared" si="2"/>
        <v>42131</v>
      </c>
      <c r="O88" s="1">
        <f t="shared" si="3"/>
        <v>-36.788000000000011</v>
      </c>
      <c r="P88" s="1">
        <f t="shared" si="3"/>
        <v>-49.882999999999811</v>
      </c>
    </row>
    <row r="89" spans="2:16" x14ac:dyDescent="0.15">
      <c r="B89" s="3">
        <v>42132</v>
      </c>
      <c r="C89" s="4">
        <v>3.0710000000000002</v>
      </c>
      <c r="D89" s="4">
        <v>3.0550000000000002</v>
      </c>
      <c r="H89" s="3">
        <v>42132</v>
      </c>
      <c r="I89" s="4">
        <v>3126.002</v>
      </c>
      <c r="J89" s="4">
        <v>3110.4549999999999</v>
      </c>
      <c r="N89" s="3">
        <f t="shared" si="2"/>
        <v>42132</v>
      </c>
      <c r="O89" s="1">
        <f t="shared" si="3"/>
        <v>-55.001999999999953</v>
      </c>
      <c r="P89" s="1">
        <f t="shared" si="3"/>
        <v>-55.454999999999927</v>
      </c>
    </row>
    <row r="90" spans="2:16" x14ac:dyDescent="0.15">
      <c r="B90" s="3">
        <v>42135</v>
      </c>
      <c r="C90" s="4">
        <v>3.0550000000000002</v>
      </c>
      <c r="D90" s="4">
        <v>3.11</v>
      </c>
      <c r="H90" s="3">
        <v>42135</v>
      </c>
      <c r="I90" s="4">
        <v>3112.241</v>
      </c>
      <c r="J90" s="4">
        <v>3169.134</v>
      </c>
      <c r="N90" s="3">
        <f t="shared" si="2"/>
        <v>42135</v>
      </c>
      <c r="O90" s="1">
        <f t="shared" si="3"/>
        <v>-57.240999999999985</v>
      </c>
      <c r="P90" s="1">
        <f t="shared" si="3"/>
        <v>-59.134000000000015</v>
      </c>
    </row>
    <row r="91" spans="2:16" x14ac:dyDescent="0.15">
      <c r="B91" s="3">
        <v>42136</v>
      </c>
      <c r="C91" s="4">
        <v>3.1030000000000002</v>
      </c>
      <c r="D91" s="4">
        <v>3.129</v>
      </c>
      <c r="H91" s="3">
        <v>42136</v>
      </c>
      <c r="I91" s="4">
        <v>3162.6709999999998</v>
      </c>
      <c r="J91" s="4">
        <v>3188.3130000000001</v>
      </c>
      <c r="N91" s="3">
        <f t="shared" si="2"/>
        <v>42136</v>
      </c>
      <c r="O91" s="1">
        <f t="shared" si="3"/>
        <v>-59.670999999999822</v>
      </c>
      <c r="P91" s="1">
        <f t="shared" si="3"/>
        <v>-59.313000000000102</v>
      </c>
    </row>
    <row r="92" spans="2:16" x14ac:dyDescent="0.15">
      <c r="B92" s="3">
        <v>42137</v>
      </c>
      <c r="C92" s="4">
        <v>3.129</v>
      </c>
      <c r="D92" s="4">
        <v>3.0840000000000001</v>
      </c>
      <c r="H92" s="3">
        <v>42137</v>
      </c>
      <c r="I92" s="4">
        <v>3188.0610000000001</v>
      </c>
      <c r="J92" s="4">
        <v>3141.2959999999998</v>
      </c>
      <c r="N92" s="3">
        <f t="shared" si="2"/>
        <v>42137</v>
      </c>
      <c r="O92" s="1">
        <f t="shared" si="3"/>
        <v>-59.061000000000149</v>
      </c>
      <c r="P92" s="1">
        <f t="shared" si="3"/>
        <v>-57.295999999999822</v>
      </c>
    </row>
    <row r="93" spans="2:16" x14ac:dyDescent="0.15">
      <c r="B93" s="3">
        <v>42138</v>
      </c>
      <c r="C93" s="4">
        <v>3.077</v>
      </c>
      <c r="D93" s="4">
        <v>3.073</v>
      </c>
      <c r="H93" s="3">
        <v>42138</v>
      </c>
      <c r="I93" s="4">
        <v>3136.1280000000002</v>
      </c>
      <c r="J93" s="4">
        <v>3128.5720000000001</v>
      </c>
      <c r="N93" s="3">
        <f t="shared" si="2"/>
        <v>42138</v>
      </c>
      <c r="O93" s="1">
        <f t="shared" si="3"/>
        <v>-59.128000000000156</v>
      </c>
      <c r="P93" s="1">
        <f t="shared" si="3"/>
        <v>-55.572000000000116</v>
      </c>
    </row>
    <row r="94" spans="2:16" x14ac:dyDescent="0.15">
      <c r="B94" s="3">
        <v>42139</v>
      </c>
      <c r="C94" s="4">
        <v>3.073</v>
      </c>
      <c r="D94" s="4">
        <v>3.0059999999999998</v>
      </c>
      <c r="H94" s="3">
        <v>42139</v>
      </c>
      <c r="I94" s="4">
        <v>3122.8939999999998</v>
      </c>
      <c r="J94" s="4">
        <v>3060.4110000000001</v>
      </c>
      <c r="N94" s="3">
        <f t="shared" si="2"/>
        <v>42139</v>
      </c>
      <c r="O94" s="1">
        <f t="shared" si="3"/>
        <v>-49.893999999999778</v>
      </c>
      <c r="P94" s="1">
        <f t="shared" si="3"/>
        <v>-54.411000000000058</v>
      </c>
    </row>
    <row r="95" spans="2:16" x14ac:dyDescent="0.15">
      <c r="B95" s="3">
        <v>42142</v>
      </c>
      <c r="C95" s="4">
        <v>2.98</v>
      </c>
      <c r="D95" s="4">
        <v>2.9460000000000002</v>
      </c>
      <c r="H95" s="3">
        <v>42142</v>
      </c>
      <c r="I95" s="4">
        <v>3032.7080000000001</v>
      </c>
      <c r="J95" s="4">
        <v>2998.3890000000001</v>
      </c>
      <c r="N95" s="3">
        <f t="shared" si="2"/>
        <v>42142</v>
      </c>
      <c r="O95" s="1">
        <f t="shared" si="3"/>
        <v>-52.708000000000084</v>
      </c>
      <c r="P95" s="1">
        <f t="shared" si="3"/>
        <v>-52.389000000000124</v>
      </c>
    </row>
    <row r="96" spans="2:16" x14ac:dyDescent="0.15">
      <c r="B96" s="3">
        <v>42143</v>
      </c>
      <c r="C96" s="4">
        <v>2.9460000000000002</v>
      </c>
      <c r="D96" s="4">
        <v>3.0659999999999998</v>
      </c>
      <c r="H96" s="3">
        <v>42143</v>
      </c>
      <c r="I96" s="4">
        <v>2996.8409999999999</v>
      </c>
      <c r="J96" s="4">
        <v>3116.0859999999998</v>
      </c>
      <c r="N96" s="3">
        <f t="shared" si="2"/>
        <v>42143</v>
      </c>
      <c r="O96" s="1">
        <f t="shared" si="3"/>
        <v>-50.840999999999894</v>
      </c>
      <c r="P96" s="1">
        <f t="shared" si="3"/>
        <v>-50.085999999999785</v>
      </c>
    </row>
    <row r="97" spans="2:16" x14ac:dyDescent="0.15">
      <c r="B97" s="3">
        <v>42144</v>
      </c>
      <c r="C97" s="4">
        <v>3.0840000000000001</v>
      </c>
      <c r="D97" s="4">
        <v>3.0659999999999998</v>
      </c>
      <c r="H97" s="3">
        <v>42144</v>
      </c>
      <c r="I97" s="4">
        <v>3127.5659999999998</v>
      </c>
      <c r="J97" s="4">
        <v>3122.85</v>
      </c>
      <c r="N97" s="3">
        <f t="shared" si="2"/>
        <v>42144</v>
      </c>
      <c r="O97" s="1">
        <f t="shared" si="3"/>
        <v>-43.565999999999804</v>
      </c>
      <c r="P97" s="1">
        <f t="shared" si="3"/>
        <v>-56.849999999999909</v>
      </c>
    </row>
    <row r="98" spans="2:16" x14ac:dyDescent="0.15">
      <c r="B98" s="3">
        <v>42145</v>
      </c>
      <c r="C98" s="4">
        <v>3.089</v>
      </c>
      <c r="D98" s="4">
        <v>3.1040000000000001</v>
      </c>
      <c r="H98" s="3">
        <v>42145</v>
      </c>
      <c r="I98" s="4">
        <v>3132.335</v>
      </c>
      <c r="J98" s="4">
        <v>3150.9009999999998</v>
      </c>
      <c r="N98" s="3">
        <f t="shared" si="2"/>
        <v>42145</v>
      </c>
      <c r="O98" s="1">
        <f t="shared" si="3"/>
        <v>-43.335000000000036</v>
      </c>
      <c r="P98" s="1">
        <f t="shared" si="3"/>
        <v>-46.90099999999984</v>
      </c>
    </row>
    <row r="99" spans="2:16" x14ac:dyDescent="0.15">
      <c r="B99" s="3">
        <v>42146</v>
      </c>
      <c r="C99" s="4">
        <v>3.1389999999999998</v>
      </c>
      <c r="D99" s="4">
        <v>3.1989999999999998</v>
      </c>
      <c r="H99" s="3">
        <v>42146</v>
      </c>
      <c r="I99" s="4">
        <v>3180.39</v>
      </c>
      <c r="J99" s="4">
        <v>3248.855</v>
      </c>
      <c r="N99" s="3">
        <f t="shared" si="2"/>
        <v>42146</v>
      </c>
      <c r="O99" s="1">
        <f t="shared" si="3"/>
        <v>-41.389999999999873</v>
      </c>
      <c r="P99" s="1">
        <f t="shared" si="3"/>
        <v>-49.855000000000018</v>
      </c>
    </row>
    <row r="100" spans="2:16" x14ac:dyDescent="0.15">
      <c r="B100" s="3">
        <v>42149</v>
      </c>
      <c r="C100" s="4">
        <v>3.2370000000000001</v>
      </c>
      <c r="D100" s="4">
        <v>3.3029999999999999</v>
      </c>
      <c r="H100" s="3">
        <v>42149</v>
      </c>
      <c r="I100" s="4">
        <v>3263.96</v>
      </c>
      <c r="J100" s="4">
        <v>3349.9450000000002</v>
      </c>
      <c r="N100" s="3">
        <f t="shared" si="2"/>
        <v>42149</v>
      </c>
      <c r="O100" s="1">
        <f t="shared" si="3"/>
        <v>-26.960000000000036</v>
      </c>
      <c r="P100" s="1">
        <f t="shared" si="3"/>
        <v>-46.945000000000164</v>
      </c>
    </row>
    <row r="101" spans="2:16" x14ac:dyDescent="0.15">
      <c r="B101" s="3">
        <v>42150</v>
      </c>
      <c r="C101" s="4">
        <v>3.3279999999999998</v>
      </c>
      <c r="D101" s="4">
        <v>3.32</v>
      </c>
      <c r="H101" s="3">
        <v>42150</v>
      </c>
      <c r="I101" s="4">
        <v>3382.76</v>
      </c>
      <c r="J101" s="4">
        <v>3386.5929999999998</v>
      </c>
      <c r="N101" s="3">
        <f t="shared" si="2"/>
        <v>42150</v>
      </c>
      <c r="O101" s="1">
        <f t="shared" si="3"/>
        <v>-54.760000000000218</v>
      </c>
      <c r="P101" s="1">
        <f t="shared" si="3"/>
        <v>-66.592999999999847</v>
      </c>
    </row>
    <row r="102" spans="2:16" x14ac:dyDescent="0.15">
      <c r="B102" s="3">
        <v>42151</v>
      </c>
      <c r="C102" s="4">
        <v>3.3340000000000001</v>
      </c>
      <c r="D102" s="4">
        <v>3.2850000000000001</v>
      </c>
      <c r="H102" s="3">
        <v>42151</v>
      </c>
      <c r="I102" s="4">
        <v>3390.9810000000002</v>
      </c>
      <c r="J102" s="4">
        <v>3344.7379999999998</v>
      </c>
      <c r="N102" s="3">
        <f t="shared" si="2"/>
        <v>42151</v>
      </c>
      <c r="O102" s="1">
        <f t="shared" si="3"/>
        <v>-56.981000000000222</v>
      </c>
      <c r="P102" s="1">
        <f t="shared" si="3"/>
        <v>-59.737999999999829</v>
      </c>
    </row>
    <row r="103" spans="2:16" x14ac:dyDescent="0.15">
      <c r="B103" s="3">
        <v>42152</v>
      </c>
      <c r="C103" s="4">
        <v>3.2850000000000001</v>
      </c>
      <c r="D103" s="4">
        <v>3.0790000000000002</v>
      </c>
      <c r="H103" s="3">
        <v>42152</v>
      </c>
      <c r="I103" s="4">
        <v>3336.7</v>
      </c>
      <c r="J103" s="4">
        <v>3124.6210000000001</v>
      </c>
      <c r="N103" s="3">
        <f t="shared" si="2"/>
        <v>42152</v>
      </c>
      <c r="O103" s="1">
        <f t="shared" si="3"/>
        <v>-51.699999999999818</v>
      </c>
      <c r="P103" s="1">
        <f t="shared" si="3"/>
        <v>-45.621000000000095</v>
      </c>
    </row>
    <row r="104" spans="2:16" x14ac:dyDescent="0.15">
      <c r="B104" s="3">
        <v>42153</v>
      </c>
      <c r="C104" s="4">
        <v>3.081</v>
      </c>
      <c r="D104" s="4">
        <v>3.0659999999999998</v>
      </c>
      <c r="H104" s="3">
        <v>42153</v>
      </c>
      <c r="I104" s="4">
        <v>3127.636</v>
      </c>
      <c r="J104" s="4">
        <v>3111.3339999999998</v>
      </c>
      <c r="N104" s="3">
        <f t="shared" si="2"/>
        <v>42153</v>
      </c>
      <c r="O104" s="1">
        <f t="shared" si="3"/>
        <v>-46.635999999999967</v>
      </c>
      <c r="P104" s="1">
        <f t="shared" si="3"/>
        <v>-45.333999999999833</v>
      </c>
    </row>
    <row r="105" spans="2:16" x14ac:dyDescent="0.15">
      <c r="B105" s="3">
        <v>42156</v>
      </c>
      <c r="C105" s="4">
        <v>3.0659999999999998</v>
      </c>
      <c r="D105" s="4">
        <v>3.198</v>
      </c>
      <c r="H105" s="3">
        <v>42156</v>
      </c>
      <c r="I105" s="4">
        <v>3114.7930000000001</v>
      </c>
      <c r="J105" s="4">
        <v>3244.319</v>
      </c>
      <c r="N105" s="3">
        <f t="shared" si="2"/>
        <v>42156</v>
      </c>
      <c r="O105" s="1">
        <f t="shared" si="3"/>
        <v>-48.79300000000012</v>
      </c>
      <c r="P105" s="1">
        <f t="shared" si="3"/>
        <v>-46.31899999999996</v>
      </c>
    </row>
    <row r="106" spans="2:16" x14ac:dyDescent="0.15">
      <c r="B106" s="3">
        <v>42157</v>
      </c>
      <c r="C106" s="4">
        <v>3.194</v>
      </c>
      <c r="D106" s="4">
        <v>3.2090000000000001</v>
      </c>
      <c r="H106" s="3">
        <v>42157</v>
      </c>
      <c r="I106" s="4">
        <v>3240.7959999999998</v>
      </c>
      <c r="J106" s="4">
        <v>3258.31</v>
      </c>
      <c r="N106" s="3">
        <f t="shared" si="2"/>
        <v>42157</v>
      </c>
      <c r="O106" s="1">
        <f t="shared" si="3"/>
        <v>-46.795999999999822</v>
      </c>
      <c r="P106" s="1">
        <f t="shared" si="3"/>
        <v>-49.309999999999945</v>
      </c>
    </row>
    <row r="107" spans="2:16" x14ac:dyDescent="0.15">
      <c r="B107" s="3">
        <v>42158</v>
      </c>
      <c r="C107" s="4">
        <v>3.2050000000000001</v>
      </c>
      <c r="D107" s="4">
        <v>3.1909999999999998</v>
      </c>
      <c r="H107" s="3">
        <v>42158</v>
      </c>
      <c r="I107" s="4">
        <v>3251.9090000000001</v>
      </c>
      <c r="J107" s="4">
        <v>3238.4279999999999</v>
      </c>
      <c r="N107" s="3">
        <f t="shared" si="2"/>
        <v>42158</v>
      </c>
      <c r="O107" s="1">
        <f t="shared" si="3"/>
        <v>-46.909000000000106</v>
      </c>
      <c r="P107" s="1">
        <f t="shared" si="3"/>
        <v>-47.427999999999884</v>
      </c>
    </row>
    <row r="108" spans="2:16" x14ac:dyDescent="0.15">
      <c r="B108" s="3">
        <v>42159</v>
      </c>
      <c r="C108" s="4">
        <v>3.1909999999999998</v>
      </c>
      <c r="D108" s="4">
        <v>3.2589999999999999</v>
      </c>
      <c r="H108" s="3">
        <v>42159</v>
      </c>
      <c r="I108" s="4">
        <v>3244.4589999999998</v>
      </c>
      <c r="J108" s="4">
        <v>3299.03</v>
      </c>
      <c r="N108" s="3">
        <f t="shared" si="2"/>
        <v>42159</v>
      </c>
      <c r="O108" s="1">
        <f t="shared" si="3"/>
        <v>-53.458999999999833</v>
      </c>
      <c r="P108" s="1">
        <f t="shared" si="3"/>
        <v>-40.0300000000002</v>
      </c>
    </row>
    <row r="109" spans="2:16" x14ac:dyDescent="0.15">
      <c r="B109" s="3">
        <v>42160</v>
      </c>
      <c r="C109" s="4">
        <v>3.34</v>
      </c>
      <c r="D109" s="4">
        <v>3.254</v>
      </c>
      <c r="H109" s="3">
        <v>42160</v>
      </c>
      <c r="I109" s="4">
        <v>3349.5729999999999</v>
      </c>
      <c r="J109" s="4">
        <v>3303.9879999999998</v>
      </c>
      <c r="N109" s="3">
        <f t="shared" si="2"/>
        <v>42160</v>
      </c>
      <c r="O109" s="1">
        <f t="shared" si="3"/>
        <v>-9.5729999999998654</v>
      </c>
      <c r="P109" s="1">
        <f t="shared" si="3"/>
        <v>-49.987999999999829</v>
      </c>
    </row>
    <row r="110" spans="2:16" x14ac:dyDescent="0.15">
      <c r="B110" s="3">
        <v>42163</v>
      </c>
      <c r="C110" s="4">
        <v>3.28</v>
      </c>
      <c r="D110" s="4">
        <v>3.427</v>
      </c>
      <c r="H110" s="3">
        <v>42163</v>
      </c>
      <c r="I110" s="4">
        <v>3333.8330000000001</v>
      </c>
      <c r="J110" s="4">
        <v>3458.7069999999999</v>
      </c>
      <c r="N110" s="3">
        <f t="shared" si="2"/>
        <v>42163</v>
      </c>
      <c r="O110" s="1">
        <f t="shared" si="3"/>
        <v>-53.833000000000084</v>
      </c>
      <c r="P110" s="1">
        <f t="shared" si="3"/>
        <v>-31.70699999999988</v>
      </c>
    </row>
    <row r="111" spans="2:16" x14ac:dyDescent="0.15">
      <c r="B111" s="3">
        <v>42164</v>
      </c>
      <c r="C111" s="4">
        <v>3.4590000000000001</v>
      </c>
      <c r="D111" s="4">
        <v>3.3610000000000002</v>
      </c>
      <c r="H111" s="3">
        <v>42164</v>
      </c>
      <c r="I111" s="4">
        <v>3494.8229999999999</v>
      </c>
      <c r="J111" s="4">
        <v>3413.9960000000001</v>
      </c>
      <c r="N111" s="3">
        <f t="shared" si="2"/>
        <v>42164</v>
      </c>
      <c r="O111" s="1">
        <f t="shared" si="3"/>
        <v>-35.822999999999865</v>
      </c>
      <c r="P111" s="1">
        <f t="shared" si="3"/>
        <v>-52.996000000000095</v>
      </c>
    </row>
    <row r="112" spans="2:16" x14ac:dyDescent="0.15">
      <c r="B112" s="3">
        <v>42165</v>
      </c>
      <c r="C112" s="4">
        <v>3.3159999999999998</v>
      </c>
      <c r="D112" s="4">
        <v>3.32</v>
      </c>
      <c r="H112" s="3">
        <v>42165</v>
      </c>
      <c r="I112" s="4">
        <v>3362.8069999999998</v>
      </c>
      <c r="J112" s="4">
        <v>3370.3833</v>
      </c>
      <c r="N112" s="3">
        <f t="shared" si="2"/>
        <v>42165</v>
      </c>
      <c r="O112" s="1">
        <f t="shared" si="3"/>
        <v>-46.806999999999789</v>
      </c>
      <c r="P112" s="1">
        <f t="shared" si="3"/>
        <v>-50.383299999999963</v>
      </c>
    </row>
    <row r="113" spans="2:16" x14ac:dyDescent="0.15">
      <c r="B113" s="3">
        <v>42166</v>
      </c>
      <c r="C113" s="4">
        <v>3.3340000000000001</v>
      </c>
      <c r="D113" s="4">
        <v>3.3</v>
      </c>
      <c r="H113" s="3">
        <v>42166</v>
      </c>
      <c r="I113" s="4">
        <v>3368.9989</v>
      </c>
      <c r="J113" s="4">
        <v>3347.1161000000002</v>
      </c>
      <c r="N113" s="3">
        <f t="shared" si="2"/>
        <v>42166</v>
      </c>
      <c r="O113" s="1">
        <f t="shared" si="3"/>
        <v>-34.998900000000049</v>
      </c>
      <c r="P113" s="1">
        <f t="shared" si="3"/>
        <v>-47.116100000000188</v>
      </c>
    </row>
    <row r="114" spans="2:16" x14ac:dyDescent="0.15">
      <c r="B114" s="3">
        <v>42167</v>
      </c>
      <c r="C114" s="4">
        <v>3.323</v>
      </c>
      <c r="D114" s="4">
        <v>3.3130000000000002</v>
      </c>
      <c r="H114" s="3">
        <v>42167</v>
      </c>
      <c r="I114" s="4">
        <v>3364.4434000000001</v>
      </c>
      <c r="J114" s="4">
        <v>3350.2482</v>
      </c>
      <c r="N114" s="3">
        <f t="shared" si="2"/>
        <v>42167</v>
      </c>
      <c r="O114" s="1">
        <f t="shared" si="3"/>
        <v>-41.443400000000111</v>
      </c>
      <c r="P114" s="1">
        <f t="shared" si="3"/>
        <v>-37.248199999999997</v>
      </c>
    </row>
    <row r="115" spans="2:16" x14ac:dyDescent="0.15">
      <c r="B115" s="3">
        <v>42170</v>
      </c>
      <c r="C115" s="4">
        <v>3.3340000000000001</v>
      </c>
      <c r="D115" s="4">
        <v>3.2160000000000002</v>
      </c>
      <c r="H115" s="3">
        <v>42170</v>
      </c>
      <c r="I115" s="4">
        <v>3359.7064999999998</v>
      </c>
      <c r="J115" s="4">
        <v>3262.4793</v>
      </c>
      <c r="N115" s="3">
        <f t="shared" si="2"/>
        <v>42170</v>
      </c>
      <c r="O115" s="1">
        <f t="shared" si="3"/>
        <v>-25.706499999999778</v>
      </c>
      <c r="P115" s="1">
        <f t="shared" si="3"/>
        <v>-46.479299999999967</v>
      </c>
    </row>
    <row r="116" spans="2:16" x14ac:dyDescent="0.15">
      <c r="B116" s="3">
        <v>42171</v>
      </c>
      <c r="C116" s="4">
        <v>3.1989999999999998</v>
      </c>
      <c r="D116" s="4">
        <v>3.1480000000000001</v>
      </c>
      <c r="H116" s="3">
        <v>42171</v>
      </c>
      <c r="I116" s="4">
        <v>3233.1466999999998</v>
      </c>
      <c r="J116" s="4">
        <v>3179.6523999999999</v>
      </c>
      <c r="N116" s="3">
        <f t="shared" si="2"/>
        <v>42171</v>
      </c>
      <c r="O116" s="1">
        <f t="shared" si="3"/>
        <v>-34.146699999999782</v>
      </c>
      <c r="P116" s="1">
        <f t="shared" si="3"/>
        <v>-31.652399999999943</v>
      </c>
    </row>
    <row r="117" spans="2:16" x14ac:dyDescent="0.15">
      <c r="B117" s="3">
        <v>42172</v>
      </c>
      <c r="C117" s="4">
        <v>3.16</v>
      </c>
      <c r="D117" s="4">
        <v>3.1749999999999998</v>
      </c>
      <c r="H117" s="3">
        <v>42172</v>
      </c>
      <c r="I117" s="4">
        <v>3198.1426999999999</v>
      </c>
      <c r="J117" s="4">
        <v>3211.7064999999998</v>
      </c>
      <c r="N117" s="3">
        <f t="shared" si="2"/>
        <v>42172</v>
      </c>
      <c r="O117" s="1">
        <f t="shared" si="3"/>
        <v>-38.142699999999877</v>
      </c>
      <c r="P117" s="1">
        <f t="shared" si="3"/>
        <v>-36.706499999999778</v>
      </c>
    </row>
    <row r="118" spans="2:16" x14ac:dyDescent="0.15">
      <c r="B118" s="3">
        <v>42173</v>
      </c>
      <c r="C118" s="4">
        <v>3.157</v>
      </c>
      <c r="D118" s="4">
        <v>3.0419999999999998</v>
      </c>
      <c r="H118" s="3">
        <v>42173</v>
      </c>
      <c r="I118" s="4">
        <v>3183.2291</v>
      </c>
      <c r="J118" s="4">
        <v>3068.4877999999999</v>
      </c>
      <c r="N118" s="3">
        <f t="shared" si="2"/>
        <v>42173</v>
      </c>
      <c r="O118" s="1">
        <f t="shared" si="3"/>
        <v>-26.229100000000017</v>
      </c>
      <c r="P118" s="1">
        <f t="shared" si="3"/>
        <v>-26.487799999999879</v>
      </c>
    </row>
    <row r="119" spans="2:16" x14ac:dyDescent="0.15">
      <c r="B119" s="3">
        <v>42174</v>
      </c>
      <c r="C119" s="4">
        <v>3.0249999999999999</v>
      </c>
      <c r="D119" s="4">
        <v>2.8740000000000001</v>
      </c>
      <c r="H119" s="3">
        <v>42174</v>
      </c>
      <c r="I119" s="4">
        <v>3030.2239</v>
      </c>
      <c r="J119" s="4">
        <v>2903.0572999999999</v>
      </c>
      <c r="N119" s="3">
        <f t="shared" si="2"/>
        <v>42174</v>
      </c>
      <c r="O119" s="1">
        <f t="shared" si="3"/>
        <v>-5.2238999999999578</v>
      </c>
      <c r="P119" s="1">
        <f t="shared" si="3"/>
        <v>-29.057299999999941</v>
      </c>
    </row>
    <row r="120" spans="2:16" x14ac:dyDescent="0.15">
      <c r="B120" s="3">
        <v>42178</v>
      </c>
      <c r="C120" s="4">
        <v>2.8929999999999998</v>
      </c>
      <c r="D120" s="4">
        <v>2.976</v>
      </c>
      <c r="H120" s="3">
        <v>42178</v>
      </c>
      <c r="I120" s="4">
        <v>2907.0747999999999</v>
      </c>
      <c r="J120" s="4">
        <v>3003.1628999999998</v>
      </c>
      <c r="N120" s="3">
        <f t="shared" si="2"/>
        <v>42178</v>
      </c>
      <c r="O120" s="1">
        <f t="shared" si="3"/>
        <v>-14.074799999999868</v>
      </c>
      <c r="P120" s="1">
        <f t="shared" si="3"/>
        <v>-27.162899999999809</v>
      </c>
    </row>
    <row r="121" spans="2:16" x14ac:dyDescent="0.15">
      <c r="B121" s="3">
        <v>42179</v>
      </c>
      <c r="C121" s="4">
        <v>2.99</v>
      </c>
      <c r="D121" s="4">
        <v>3.0179999999999998</v>
      </c>
      <c r="H121" s="3">
        <v>42179</v>
      </c>
      <c r="I121" s="4">
        <v>3009.7687000000001</v>
      </c>
      <c r="J121" s="4">
        <v>3045.2444</v>
      </c>
      <c r="N121" s="3">
        <f t="shared" si="2"/>
        <v>42179</v>
      </c>
      <c r="O121" s="1">
        <f t="shared" si="3"/>
        <v>-19.768700000000081</v>
      </c>
      <c r="P121" s="1">
        <f t="shared" si="3"/>
        <v>-27.244400000000041</v>
      </c>
    </row>
    <row r="122" spans="2:16" x14ac:dyDescent="0.15">
      <c r="B122" s="3">
        <v>42180</v>
      </c>
      <c r="C122" s="4">
        <v>3.048</v>
      </c>
      <c r="D122" s="4">
        <v>2.919</v>
      </c>
      <c r="H122" s="3">
        <v>42180</v>
      </c>
      <c r="I122" s="4">
        <v>3069.3998999999999</v>
      </c>
      <c r="J122" s="4">
        <v>2943.9897999999998</v>
      </c>
      <c r="N122" s="3">
        <f t="shared" si="2"/>
        <v>42180</v>
      </c>
      <c r="O122" s="1">
        <f t="shared" si="3"/>
        <v>-21.399899999999889</v>
      </c>
      <c r="P122" s="1">
        <f t="shared" si="3"/>
        <v>-24.989799999999832</v>
      </c>
    </row>
    <row r="123" spans="2:16" x14ac:dyDescent="0.15">
      <c r="B123" s="3">
        <v>42181</v>
      </c>
      <c r="C123" s="4">
        <v>2.86</v>
      </c>
      <c r="D123" s="4">
        <v>2.6859999999999999</v>
      </c>
      <c r="H123" s="3">
        <v>42181</v>
      </c>
      <c r="I123" s="4">
        <v>2875.1223</v>
      </c>
      <c r="J123" s="4">
        <v>2736.6950000000002</v>
      </c>
      <c r="N123" s="3">
        <f t="shared" si="2"/>
        <v>42181</v>
      </c>
      <c r="O123" s="1">
        <f t="shared" si="3"/>
        <v>-15.122299999999996</v>
      </c>
      <c r="P123" s="1">
        <f t="shared" si="3"/>
        <v>-50.695000000000164</v>
      </c>
    </row>
    <row r="124" spans="2:16" x14ac:dyDescent="0.15">
      <c r="B124" s="3">
        <v>42184</v>
      </c>
      <c r="C124" s="4">
        <v>2.7719999999999998</v>
      </c>
      <c r="D124" s="4">
        <v>2.66</v>
      </c>
      <c r="H124" s="3">
        <v>42184</v>
      </c>
      <c r="I124" s="4">
        <v>2802.7716</v>
      </c>
      <c r="J124" s="4">
        <v>2678.3683000000001</v>
      </c>
      <c r="N124" s="3">
        <f t="shared" si="2"/>
        <v>42184</v>
      </c>
      <c r="O124" s="1">
        <f t="shared" si="3"/>
        <v>-30.771600000000035</v>
      </c>
      <c r="P124" s="1">
        <f t="shared" si="3"/>
        <v>-18.36830000000009</v>
      </c>
    </row>
    <row r="125" spans="2:16" x14ac:dyDescent="0.15">
      <c r="B125" s="3">
        <v>42185</v>
      </c>
      <c r="C125" s="4">
        <v>2.66</v>
      </c>
      <c r="D125" s="4">
        <v>2.851</v>
      </c>
      <c r="H125" s="3">
        <v>42185</v>
      </c>
      <c r="I125" s="4">
        <v>2678.6343999999999</v>
      </c>
      <c r="J125" s="4">
        <v>2870.0252999999998</v>
      </c>
      <c r="N125" s="3">
        <f t="shared" si="2"/>
        <v>42185</v>
      </c>
      <c r="O125" s="1">
        <f t="shared" si="3"/>
        <v>-18.634399999999914</v>
      </c>
      <c r="P125" s="1">
        <f t="shared" si="3"/>
        <v>-19.025299999999788</v>
      </c>
    </row>
    <row r="126" spans="2:16" x14ac:dyDescent="0.15">
      <c r="B126" s="3">
        <v>42186</v>
      </c>
      <c r="C126" s="4">
        <v>2.81</v>
      </c>
      <c r="D126" s="4">
        <v>2.7280000000000002</v>
      </c>
      <c r="H126" s="3">
        <v>42186</v>
      </c>
      <c r="I126" s="4">
        <v>2823.9443000000001</v>
      </c>
      <c r="J126" s="4">
        <v>2736.8472999999999</v>
      </c>
      <c r="N126" s="3">
        <f t="shared" si="2"/>
        <v>42186</v>
      </c>
      <c r="O126" s="1">
        <f t="shared" si="3"/>
        <v>-13.944300000000112</v>
      </c>
      <c r="P126" s="1">
        <f t="shared" si="3"/>
        <v>-8.8472999999999047</v>
      </c>
    </row>
    <row r="127" spans="2:16" x14ac:dyDescent="0.15">
      <c r="B127" s="3">
        <v>42187</v>
      </c>
      <c r="C127" s="4">
        <v>2.79</v>
      </c>
      <c r="D127" s="4">
        <v>2.6840000000000002</v>
      </c>
      <c r="H127" s="3">
        <v>42187</v>
      </c>
      <c r="I127" s="4">
        <v>2767.9857999999999</v>
      </c>
      <c r="J127" s="4">
        <v>2714.2469000000001</v>
      </c>
      <c r="N127" s="3">
        <f t="shared" si="2"/>
        <v>42187</v>
      </c>
      <c r="O127" s="1">
        <f t="shared" si="3"/>
        <v>22.014200000000073</v>
      </c>
      <c r="P127" s="1">
        <f t="shared" si="3"/>
        <v>-30.246900000000096</v>
      </c>
    </row>
    <row r="128" spans="2:16" x14ac:dyDescent="0.15">
      <c r="B128" s="3">
        <v>42188</v>
      </c>
      <c r="C128" s="4">
        <v>2.657</v>
      </c>
      <c r="D128" s="4">
        <v>2.5790000000000002</v>
      </c>
      <c r="H128" s="3">
        <v>42188</v>
      </c>
      <c r="I128" s="4">
        <v>2674.5572999999999</v>
      </c>
      <c r="J128" s="4">
        <v>2582.2655</v>
      </c>
      <c r="N128" s="3">
        <f t="shared" si="2"/>
        <v>42188</v>
      </c>
      <c r="O128" s="1">
        <f t="shared" si="3"/>
        <v>-17.557299999999941</v>
      </c>
      <c r="P128" s="1">
        <f t="shared" si="3"/>
        <v>-3.2654999999999745</v>
      </c>
    </row>
    <row r="129" spans="2:16" x14ac:dyDescent="0.15">
      <c r="B129" s="3">
        <v>42191</v>
      </c>
      <c r="C129" s="4">
        <v>2.8370000000000002</v>
      </c>
      <c r="D129" s="4">
        <v>2.742</v>
      </c>
      <c r="H129" s="3">
        <v>42191</v>
      </c>
      <c r="I129" s="4">
        <v>2807.7541999999999</v>
      </c>
      <c r="J129" s="4">
        <v>2749.9982</v>
      </c>
      <c r="N129" s="3">
        <f t="shared" si="2"/>
        <v>42191</v>
      </c>
      <c r="O129" s="1">
        <f t="shared" si="3"/>
        <v>29.245800000000145</v>
      </c>
      <c r="P129" s="1">
        <f t="shared" si="3"/>
        <v>-7.9981999999999971</v>
      </c>
    </row>
    <row r="130" spans="2:16" x14ac:dyDescent="0.15">
      <c r="B130" s="3">
        <v>42192</v>
      </c>
      <c r="C130" s="4">
        <v>2.6819999999999999</v>
      </c>
      <c r="D130" s="4">
        <v>2.79</v>
      </c>
      <c r="H130" s="3">
        <v>42192</v>
      </c>
      <c r="I130" s="4">
        <v>2682.5005999999998</v>
      </c>
      <c r="J130" s="4">
        <v>2812.4457000000002</v>
      </c>
      <c r="N130" s="3">
        <f t="shared" si="2"/>
        <v>42192</v>
      </c>
      <c r="O130" s="1">
        <f t="shared" si="3"/>
        <v>-0.50059999999984939</v>
      </c>
      <c r="P130" s="1">
        <f t="shared" si="3"/>
        <v>-22.445700000000215</v>
      </c>
    </row>
    <row r="131" spans="2:16" x14ac:dyDescent="0.15">
      <c r="B131" s="3">
        <v>42193</v>
      </c>
      <c r="C131" s="4">
        <v>2.6</v>
      </c>
      <c r="D131" s="4">
        <v>2.6040000000000001</v>
      </c>
      <c r="H131" s="3">
        <v>42193</v>
      </c>
      <c r="I131" s="4">
        <v>2596.7123000000001</v>
      </c>
      <c r="J131" s="4">
        <v>2608.9765000000002</v>
      </c>
      <c r="N131" s="3">
        <f t="shared" si="2"/>
        <v>42193</v>
      </c>
      <c r="O131" s="1">
        <f t="shared" si="3"/>
        <v>3.2876999999998588</v>
      </c>
      <c r="P131" s="1">
        <f t="shared" si="3"/>
        <v>-4.9765000000002146</v>
      </c>
    </row>
    <row r="132" spans="2:16" x14ac:dyDescent="0.15">
      <c r="B132" s="3">
        <v>42194</v>
      </c>
      <c r="C132" s="4">
        <v>2.5289999999999999</v>
      </c>
      <c r="D132" s="4">
        <v>2.7919999999999998</v>
      </c>
      <c r="H132" s="3">
        <v>42194</v>
      </c>
      <c r="I132" s="4">
        <v>2575.3427999999999</v>
      </c>
      <c r="J132" s="4">
        <v>2781.0767000000001</v>
      </c>
      <c r="N132" s="3">
        <f t="shared" si="2"/>
        <v>42194</v>
      </c>
      <c r="O132" s="1">
        <f t="shared" si="3"/>
        <v>-46.342799999999897</v>
      </c>
      <c r="P132" s="1">
        <f t="shared" si="3"/>
        <v>10.923299999999927</v>
      </c>
    </row>
    <row r="133" spans="2:16" x14ac:dyDescent="0.15">
      <c r="B133" s="3">
        <v>42195</v>
      </c>
      <c r="C133" s="4">
        <v>2.7360000000000002</v>
      </c>
      <c r="D133" s="4">
        <v>2.9049999999999998</v>
      </c>
      <c r="H133" s="3">
        <v>42195</v>
      </c>
      <c r="I133" s="4">
        <v>2749.1203999999998</v>
      </c>
      <c r="J133" s="4">
        <v>2898.4101000000001</v>
      </c>
      <c r="N133" s="3">
        <f t="shared" si="2"/>
        <v>42195</v>
      </c>
      <c r="O133" s="1">
        <f t="shared" si="3"/>
        <v>-13.12039999999979</v>
      </c>
      <c r="P133" s="1">
        <f t="shared" si="3"/>
        <v>6.5898999999999432</v>
      </c>
    </row>
    <row r="134" spans="2:16" x14ac:dyDescent="0.15">
      <c r="B134" s="3">
        <v>42198</v>
      </c>
      <c r="C134" s="4">
        <v>2.84</v>
      </c>
      <c r="D134" s="4">
        <v>2.8620000000000001</v>
      </c>
      <c r="H134" s="3">
        <v>42198</v>
      </c>
      <c r="I134" s="4">
        <v>2855.7002000000002</v>
      </c>
      <c r="J134" s="4">
        <v>2869.0511000000001</v>
      </c>
      <c r="N134" s="3">
        <f t="shared" si="2"/>
        <v>42198</v>
      </c>
      <c r="O134" s="1">
        <f t="shared" si="3"/>
        <v>-15.700200000000223</v>
      </c>
      <c r="P134" s="1">
        <f t="shared" si="3"/>
        <v>-7.0511000000001332</v>
      </c>
    </row>
    <row r="135" spans="2:16" x14ac:dyDescent="0.15">
      <c r="B135" s="3">
        <v>42199</v>
      </c>
      <c r="C135" s="4">
        <v>2.8050000000000002</v>
      </c>
      <c r="D135" s="4">
        <v>2.762</v>
      </c>
      <c r="H135" s="3">
        <v>42199</v>
      </c>
      <c r="I135" s="4">
        <v>2821.9708999999998</v>
      </c>
      <c r="J135" s="4">
        <v>2763.0727999999999</v>
      </c>
      <c r="N135" s="3">
        <f t="shared" si="2"/>
        <v>42199</v>
      </c>
      <c r="O135" s="1">
        <f t="shared" si="3"/>
        <v>-16.970899999999801</v>
      </c>
      <c r="P135" s="1">
        <f t="shared" si="3"/>
        <v>-1.0727999999999156</v>
      </c>
    </row>
    <row r="136" spans="2:16" x14ac:dyDescent="0.15">
      <c r="B136" s="3">
        <v>42200</v>
      </c>
      <c r="C136" s="4">
        <v>2.7309999999999999</v>
      </c>
      <c r="D136" s="4">
        <v>2.7490000000000001</v>
      </c>
      <c r="H136" s="3">
        <v>42200</v>
      </c>
      <c r="I136" s="4">
        <v>2725.9236000000001</v>
      </c>
      <c r="J136" s="4">
        <v>2757.9508000000001</v>
      </c>
      <c r="N136" s="3">
        <f t="shared" ref="N136:N199" si="4">H136</f>
        <v>42200</v>
      </c>
      <c r="O136" s="1">
        <f t="shared" ref="O136:P199" si="5">C136*1000-I136</f>
        <v>5.0763999999999214</v>
      </c>
      <c r="P136" s="1">
        <f t="shared" si="5"/>
        <v>-8.950800000000072</v>
      </c>
    </row>
    <row r="137" spans="2:16" x14ac:dyDescent="0.15">
      <c r="B137" s="3">
        <v>42201</v>
      </c>
      <c r="C137" s="4">
        <v>2.75</v>
      </c>
      <c r="D137" s="4">
        <v>2.74</v>
      </c>
      <c r="H137" s="3">
        <v>42201</v>
      </c>
      <c r="I137" s="4">
        <v>2754.8285999999998</v>
      </c>
      <c r="J137" s="4">
        <v>2742.8467999999998</v>
      </c>
      <c r="N137" s="3">
        <f t="shared" si="4"/>
        <v>42201</v>
      </c>
      <c r="O137" s="1">
        <f t="shared" si="5"/>
        <v>-4.8285999999998239</v>
      </c>
      <c r="P137" s="1">
        <f t="shared" si="5"/>
        <v>-2.8467999999998028</v>
      </c>
    </row>
    <row r="138" spans="2:16" x14ac:dyDescent="0.15">
      <c r="B138" s="3">
        <v>42202</v>
      </c>
      <c r="C138" s="4">
        <v>2.7559999999999998</v>
      </c>
      <c r="D138" s="4">
        <v>2.8029999999999999</v>
      </c>
      <c r="H138" s="3">
        <v>42202</v>
      </c>
      <c r="I138" s="4">
        <v>2756.8658</v>
      </c>
      <c r="J138" s="4">
        <v>2807.0648999999999</v>
      </c>
      <c r="N138" s="3">
        <f t="shared" si="4"/>
        <v>42202</v>
      </c>
      <c r="O138" s="1">
        <f t="shared" si="5"/>
        <v>-0.86580000000003565</v>
      </c>
      <c r="P138" s="1">
        <f t="shared" si="5"/>
        <v>-4.0648999999998523</v>
      </c>
    </row>
    <row r="139" spans="2:16" x14ac:dyDescent="0.15">
      <c r="B139" s="3">
        <v>42205</v>
      </c>
      <c r="C139" s="4">
        <v>2.794</v>
      </c>
      <c r="D139" s="4">
        <v>2.7770000000000001</v>
      </c>
      <c r="H139" s="3">
        <v>42205</v>
      </c>
      <c r="I139" s="4">
        <v>2798.5598</v>
      </c>
      <c r="J139" s="4">
        <v>2783.7613999999999</v>
      </c>
      <c r="N139" s="3">
        <f t="shared" si="4"/>
        <v>42205</v>
      </c>
      <c r="O139" s="1">
        <f t="shared" si="5"/>
        <v>-4.5597999999999956</v>
      </c>
      <c r="P139" s="1">
        <f t="shared" si="5"/>
        <v>-6.7613999999998668</v>
      </c>
    </row>
    <row r="140" spans="2:16" x14ac:dyDescent="0.15">
      <c r="B140" s="3">
        <v>42206</v>
      </c>
      <c r="C140" s="4">
        <v>2.7309999999999999</v>
      </c>
      <c r="D140" s="4">
        <v>2.7679999999999998</v>
      </c>
      <c r="H140" s="3">
        <v>42206</v>
      </c>
      <c r="I140" s="4">
        <v>2757.66</v>
      </c>
      <c r="J140" s="4">
        <v>2772.7737000000002</v>
      </c>
      <c r="N140" s="3">
        <f t="shared" si="4"/>
        <v>42206</v>
      </c>
      <c r="O140" s="1">
        <f t="shared" si="5"/>
        <v>-26.659999999999854</v>
      </c>
      <c r="P140" s="1">
        <f t="shared" si="5"/>
        <v>-4.7737000000001899</v>
      </c>
    </row>
    <row r="141" spans="2:16" x14ac:dyDescent="0.15">
      <c r="B141" s="3">
        <v>42207</v>
      </c>
      <c r="C141" s="4">
        <v>2.7549999999999999</v>
      </c>
      <c r="D141" s="4">
        <v>2.7370000000000001</v>
      </c>
      <c r="H141" s="3">
        <v>42207</v>
      </c>
      <c r="I141" s="4">
        <v>2757.2842999999998</v>
      </c>
      <c r="J141" s="4">
        <v>2739.7856000000002</v>
      </c>
      <c r="N141" s="3">
        <f t="shared" si="4"/>
        <v>42207</v>
      </c>
      <c r="O141" s="1">
        <f t="shared" si="5"/>
        <v>-2.2842999999998028</v>
      </c>
      <c r="P141" s="1">
        <f t="shared" si="5"/>
        <v>-2.7856000000001586</v>
      </c>
    </row>
    <row r="142" spans="2:16" x14ac:dyDescent="0.15">
      <c r="B142" s="3">
        <v>42208</v>
      </c>
      <c r="C142" s="4">
        <v>2.7370000000000001</v>
      </c>
      <c r="D142" s="4">
        <v>2.794</v>
      </c>
      <c r="H142" s="3">
        <v>42208</v>
      </c>
      <c r="I142" s="4">
        <v>2741.4243000000001</v>
      </c>
      <c r="J142" s="4">
        <v>2790.7638999999999</v>
      </c>
      <c r="N142" s="3">
        <f t="shared" si="4"/>
        <v>42208</v>
      </c>
      <c r="O142" s="1">
        <f t="shared" si="5"/>
        <v>-4.4243000000001302</v>
      </c>
      <c r="P142" s="1">
        <f t="shared" si="5"/>
        <v>3.2361000000000786</v>
      </c>
    </row>
    <row r="143" spans="2:16" x14ac:dyDescent="0.15">
      <c r="B143" s="3">
        <v>42209</v>
      </c>
      <c r="C143" s="4">
        <v>2.7909999999999999</v>
      </c>
      <c r="D143" s="4">
        <v>2.7450000000000001</v>
      </c>
      <c r="H143" s="3">
        <v>42209</v>
      </c>
      <c r="I143" s="4">
        <v>2794.0540000000001</v>
      </c>
      <c r="J143" s="4">
        <v>2741.0437999999999</v>
      </c>
      <c r="N143" s="3">
        <f t="shared" si="4"/>
        <v>42209</v>
      </c>
      <c r="O143" s="1">
        <f t="shared" si="5"/>
        <v>-3.0540000000000873</v>
      </c>
      <c r="P143" s="1">
        <f t="shared" si="5"/>
        <v>3.9562000000000808</v>
      </c>
    </row>
    <row r="144" spans="2:16" x14ac:dyDescent="0.15">
      <c r="B144" s="3">
        <v>42212</v>
      </c>
      <c r="C144" s="4">
        <v>2.7210000000000001</v>
      </c>
      <c r="D144" s="4">
        <v>2.4940000000000002</v>
      </c>
      <c r="H144" s="3">
        <v>42212</v>
      </c>
      <c r="I144" s="4">
        <v>2698.7979999999998</v>
      </c>
      <c r="J144" s="4">
        <v>2493.2903000000001</v>
      </c>
      <c r="N144" s="3">
        <f t="shared" si="4"/>
        <v>42212</v>
      </c>
      <c r="O144" s="1">
        <f t="shared" si="5"/>
        <v>22.202000000000226</v>
      </c>
      <c r="P144" s="1">
        <f t="shared" si="5"/>
        <v>0.70969999999988431</v>
      </c>
    </row>
    <row r="145" spans="2:16" x14ac:dyDescent="0.15">
      <c r="B145" s="3">
        <v>42213</v>
      </c>
      <c r="C145" s="4">
        <v>2.444</v>
      </c>
      <c r="D145" s="4">
        <v>2.484</v>
      </c>
      <c r="H145" s="3">
        <v>42213</v>
      </c>
      <c r="I145" s="4">
        <v>2427.0279</v>
      </c>
      <c r="J145" s="4">
        <v>2485.6741999999999</v>
      </c>
      <c r="N145" s="3">
        <f t="shared" si="4"/>
        <v>42213</v>
      </c>
      <c r="O145" s="1">
        <f t="shared" si="5"/>
        <v>16.972099999999955</v>
      </c>
      <c r="P145" s="1">
        <f t="shared" si="5"/>
        <v>-1.674199999999928</v>
      </c>
    </row>
    <row r="146" spans="2:16" x14ac:dyDescent="0.15">
      <c r="B146" s="3">
        <v>42214</v>
      </c>
      <c r="C146" s="4">
        <v>2.5</v>
      </c>
      <c r="D146" s="4">
        <v>2.5339999999999998</v>
      </c>
      <c r="H146" s="3">
        <v>42214</v>
      </c>
      <c r="I146" s="4">
        <v>2496.8951000000002</v>
      </c>
      <c r="J146" s="4">
        <v>2531.4449</v>
      </c>
      <c r="N146" s="3">
        <f t="shared" si="4"/>
        <v>42214</v>
      </c>
      <c r="O146" s="1">
        <f t="shared" si="5"/>
        <v>3.1048999999998159</v>
      </c>
      <c r="P146" s="1">
        <f t="shared" si="5"/>
        <v>2.5551000000000386</v>
      </c>
    </row>
    <row r="147" spans="2:16" x14ac:dyDescent="0.15">
      <c r="B147" s="3">
        <v>42215</v>
      </c>
      <c r="C147" s="4">
        <v>2.524</v>
      </c>
      <c r="D147" s="4">
        <v>2.4689999999999999</v>
      </c>
      <c r="H147" s="3">
        <v>42215</v>
      </c>
      <c r="I147" s="4">
        <v>2525.0843</v>
      </c>
      <c r="J147" s="4">
        <v>2467.3670999999999</v>
      </c>
      <c r="N147" s="3">
        <f t="shared" si="4"/>
        <v>42215</v>
      </c>
      <c r="O147" s="1">
        <f t="shared" si="5"/>
        <v>-1.0842999999999847</v>
      </c>
      <c r="P147" s="1">
        <f t="shared" si="5"/>
        <v>1.6329000000000633</v>
      </c>
    </row>
    <row r="148" spans="2:16" x14ac:dyDescent="0.15">
      <c r="B148" s="3">
        <v>42216</v>
      </c>
      <c r="C148" s="4">
        <v>2.46</v>
      </c>
      <c r="D148" s="4">
        <v>2.4620000000000002</v>
      </c>
      <c r="H148" s="3">
        <v>42216</v>
      </c>
      <c r="I148" s="4">
        <v>2452.0468000000001</v>
      </c>
      <c r="J148" s="4">
        <v>2461.2401</v>
      </c>
      <c r="N148" s="3">
        <f t="shared" si="4"/>
        <v>42216</v>
      </c>
      <c r="O148" s="1">
        <f t="shared" si="5"/>
        <v>7.9531999999999243</v>
      </c>
      <c r="P148" s="1">
        <f t="shared" si="5"/>
        <v>0.75990000000001601</v>
      </c>
    </row>
    <row r="149" spans="2:16" x14ac:dyDescent="0.15">
      <c r="B149" s="3">
        <v>42219</v>
      </c>
      <c r="C149" s="4">
        <v>2.44</v>
      </c>
      <c r="D149" s="4">
        <v>2.4780000000000002</v>
      </c>
      <c r="H149" s="3">
        <v>42219</v>
      </c>
      <c r="I149" s="4">
        <v>2433.2417</v>
      </c>
      <c r="J149" s="4">
        <v>2479.7242999999999</v>
      </c>
      <c r="N149" s="3">
        <f t="shared" si="4"/>
        <v>42219</v>
      </c>
      <c r="O149" s="1">
        <f t="shared" si="5"/>
        <v>6.7582999999999629</v>
      </c>
      <c r="P149" s="1">
        <f t="shared" si="5"/>
        <v>-1.7242999999998574</v>
      </c>
    </row>
    <row r="150" spans="2:16" x14ac:dyDescent="0.15">
      <c r="B150" s="3">
        <v>42220</v>
      </c>
      <c r="C150" s="4">
        <v>2.488</v>
      </c>
      <c r="D150" s="4">
        <v>2.54</v>
      </c>
      <c r="H150" s="3">
        <v>42220</v>
      </c>
      <c r="I150" s="4">
        <v>2476.1579000000002</v>
      </c>
      <c r="J150" s="4">
        <v>2534.7111</v>
      </c>
      <c r="N150" s="3">
        <f t="shared" si="4"/>
        <v>42220</v>
      </c>
      <c r="O150" s="1">
        <f t="shared" si="5"/>
        <v>11.842099999999846</v>
      </c>
      <c r="P150" s="1">
        <f t="shared" si="5"/>
        <v>5.2889000000000124</v>
      </c>
    </row>
    <row r="151" spans="2:16" x14ac:dyDescent="0.15">
      <c r="B151" s="3">
        <v>42221</v>
      </c>
      <c r="C151" s="4">
        <v>2.5289999999999999</v>
      </c>
      <c r="D151" s="4">
        <v>2.4910000000000001</v>
      </c>
      <c r="H151" s="3">
        <v>42221</v>
      </c>
      <c r="I151" s="4">
        <v>2529.1331</v>
      </c>
      <c r="J151" s="4">
        <v>2487.0616</v>
      </c>
      <c r="N151" s="3">
        <f t="shared" si="4"/>
        <v>42221</v>
      </c>
      <c r="O151" s="1">
        <f t="shared" si="5"/>
        <v>-0.1331000000000131</v>
      </c>
      <c r="P151" s="1">
        <f t="shared" si="5"/>
        <v>3.9384000000000015</v>
      </c>
    </row>
    <row r="152" spans="2:16" x14ac:dyDescent="0.15">
      <c r="B152" s="3">
        <v>42222</v>
      </c>
      <c r="C152" s="4">
        <v>2.4660000000000002</v>
      </c>
      <c r="D152" s="4">
        <v>2.4710000000000001</v>
      </c>
      <c r="H152" s="3">
        <v>42222</v>
      </c>
      <c r="I152" s="4">
        <v>2452.5275000000001</v>
      </c>
      <c r="J152" s="4">
        <v>2467.5246000000002</v>
      </c>
      <c r="N152" s="3">
        <f t="shared" si="4"/>
        <v>42222</v>
      </c>
      <c r="O152" s="1">
        <f t="shared" si="5"/>
        <v>13.472499999999854</v>
      </c>
      <c r="P152" s="1">
        <f t="shared" si="5"/>
        <v>3.4753999999998086</v>
      </c>
    </row>
    <row r="153" spans="2:16" x14ac:dyDescent="0.15">
      <c r="B153" s="3">
        <v>42223</v>
      </c>
      <c r="C153" s="4">
        <v>2.492</v>
      </c>
      <c r="D153" s="4">
        <v>2.504</v>
      </c>
      <c r="H153" s="3">
        <v>42223</v>
      </c>
      <c r="I153" s="4">
        <v>2489.8051</v>
      </c>
      <c r="J153" s="4">
        <v>2503.7961</v>
      </c>
      <c r="N153" s="3">
        <f t="shared" si="4"/>
        <v>42223</v>
      </c>
      <c r="O153" s="1">
        <f t="shared" si="5"/>
        <v>2.1948999999999614</v>
      </c>
      <c r="P153" s="1">
        <f t="shared" si="5"/>
        <v>0.20389999999997599</v>
      </c>
    </row>
    <row r="154" spans="2:16" x14ac:dyDescent="0.15">
      <c r="B154" s="3">
        <v>42226</v>
      </c>
      <c r="C154" s="4">
        <v>2.5219999999999998</v>
      </c>
      <c r="D154" s="4">
        <v>2.6160000000000001</v>
      </c>
      <c r="H154" s="3">
        <v>42226</v>
      </c>
      <c r="I154" s="4">
        <v>2527.6156000000001</v>
      </c>
      <c r="J154" s="4">
        <v>2617.6592000000001</v>
      </c>
      <c r="N154" s="3">
        <f t="shared" si="4"/>
        <v>42226</v>
      </c>
      <c r="O154" s="1">
        <f t="shared" si="5"/>
        <v>-5.6156000000000859</v>
      </c>
      <c r="P154" s="1">
        <f t="shared" si="5"/>
        <v>-1.6592000000000553</v>
      </c>
    </row>
    <row r="155" spans="2:16" x14ac:dyDescent="0.15">
      <c r="B155" s="3">
        <v>42227</v>
      </c>
      <c r="C155" s="4">
        <v>2.6179999999999999</v>
      </c>
      <c r="D155" s="4">
        <v>2.59</v>
      </c>
      <c r="H155" s="3">
        <v>42227</v>
      </c>
      <c r="I155" s="4">
        <v>2612.9479999999999</v>
      </c>
      <c r="J155" s="4">
        <v>2590.7100999999998</v>
      </c>
      <c r="N155" s="3">
        <f t="shared" si="4"/>
        <v>42227</v>
      </c>
      <c r="O155" s="1">
        <f t="shared" si="5"/>
        <v>5.0520000000001346</v>
      </c>
      <c r="P155" s="1">
        <f t="shared" si="5"/>
        <v>-0.7100999999997839</v>
      </c>
    </row>
    <row r="156" spans="2:16" x14ac:dyDescent="0.15">
      <c r="B156" s="3">
        <v>42228</v>
      </c>
      <c r="C156" s="4">
        <v>2.5680000000000001</v>
      </c>
      <c r="D156" s="4">
        <v>2.5640000000000001</v>
      </c>
      <c r="H156" s="3">
        <v>42228</v>
      </c>
      <c r="I156" s="4">
        <v>2562.6806999999999</v>
      </c>
      <c r="J156" s="4">
        <v>2561.1264999999999</v>
      </c>
      <c r="N156" s="3">
        <f t="shared" si="4"/>
        <v>42228</v>
      </c>
      <c r="O156" s="1">
        <f t="shared" si="5"/>
        <v>5.319300000000112</v>
      </c>
      <c r="P156" s="1">
        <f t="shared" si="5"/>
        <v>2.8735000000001492</v>
      </c>
    </row>
    <row r="157" spans="2:16" x14ac:dyDescent="0.15">
      <c r="B157" s="3">
        <v>42229</v>
      </c>
      <c r="C157" s="4">
        <v>2.5609999999999999</v>
      </c>
      <c r="D157" s="4">
        <v>2.5760000000000001</v>
      </c>
      <c r="H157" s="3">
        <v>42229</v>
      </c>
      <c r="I157" s="4">
        <v>2562.8739999999998</v>
      </c>
      <c r="J157" s="4">
        <v>2580.7779</v>
      </c>
      <c r="N157" s="3">
        <f t="shared" si="4"/>
        <v>42229</v>
      </c>
      <c r="O157" s="1">
        <f t="shared" si="5"/>
        <v>-1.8739999999997963</v>
      </c>
      <c r="P157" s="1">
        <f t="shared" si="5"/>
        <v>-4.7779000000000451</v>
      </c>
    </row>
    <row r="158" spans="2:16" x14ac:dyDescent="0.15">
      <c r="B158" s="3">
        <v>42230</v>
      </c>
      <c r="C158" s="4">
        <v>2.585</v>
      </c>
      <c r="D158" s="4">
        <v>2.5750000000000002</v>
      </c>
      <c r="H158" s="3">
        <v>42230</v>
      </c>
      <c r="I158" s="4">
        <v>2588.4321</v>
      </c>
      <c r="J158" s="4">
        <v>2577.0381000000002</v>
      </c>
      <c r="N158" s="3">
        <f t="shared" si="4"/>
        <v>42230</v>
      </c>
      <c r="O158" s="1">
        <f t="shared" si="5"/>
        <v>-3.4320999999999913</v>
      </c>
      <c r="P158" s="1">
        <f t="shared" si="5"/>
        <v>-2.0381000000002132</v>
      </c>
    </row>
    <row r="159" spans="2:16" x14ac:dyDescent="0.15">
      <c r="B159" s="3">
        <v>42233</v>
      </c>
      <c r="C159" s="4">
        <v>2.56</v>
      </c>
      <c r="D159" s="4">
        <v>2.548</v>
      </c>
      <c r="H159" s="3">
        <v>42233</v>
      </c>
      <c r="I159" s="4">
        <v>2560.3712999999998</v>
      </c>
      <c r="J159" s="4">
        <v>2550.4668000000001</v>
      </c>
      <c r="N159" s="3">
        <f t="shared" si="4"/>
        <v>42233</v>
      </c>
      <c r="O159" s="1">
        <f t="shared" si="5"/>
        <v>-0.37129999999979191</v>
      </c>
      <c r="P159" s="1">
        <f t="shared" si="5"/>
        <v>-2.4668000000001484</v>
      </c>
    </row>
    <row r="160" spans="2:16" x14ac:dyDescent="0.15">
      <c r="B160" s="3">
        <v>42234</v>
      </c>
      <c r="C160" s="4">
        <v>2.5499999999999998</v>
      </c>
      <c r="D160" s="4">
        <v>2.41</v>
      </c>
      <c r="H160" s="3">
        <v>42234</v>
      </c>
      <c r="I160" s="4">
        <v>2554.0761000000002</v>
      </c>
      <c r="J160" s="4">
        <v>2407.9666000000002</v>
      </c>
      <c r="N160" s="3">
        <f t="shared" si="4"/>
        <v>42234</v>
      </c>
      <c r="O160" s="1">
        <f t="shared" si="5"/>
        <v>-4.0761000000002241</v>
      </c>
      <c r="P160" s="1">
        <f t="shared" si="5"/>
        <v>2.0333999999998014</v>
      </c>
    </row>
    <row r="161" spans="2:16" x14ac:dyDescent="0.15">
      <c r="B161" s="3">
        <v>42235</v>
      </c>
      <c r="C161" s="4">
        <v>2.3969999999999998</v>
      </c>
      <c r="D161" s="4">
        <v>2.427</v>
      </c>
      <c r="H161" s="3">
        <v>42235</v>
      </c>
      <c r="I161" s="4">
        <v>2379.2091</v>
      </c>
      <c r="J161" s="4">
        <v>2430.2809000000002</v>
      </c>
      <c r="N161" s="3">
        <f t="shared" si="4"/>
        <v>42235</v>
      </c>
      <c r="O161" s="1">
        <f t="shared" si="5"/>
        <v>17.790899999999965</v>
      </c>
      <c r="P161" s="1">
        <f t="shared" si="5"/>
        <v>-3.2809000000002015</v>
      </c>
    </row>
    <row r="162" spans="2:16" x14ac:dyDescent="0.15">
      <c r="B162" s="3">
        <v>42236</v>
      </c>
      <c r="C162" s="4">
        <v>2.4009999999999998</v>
      </c>
      <c r="D162" s="4">
        <v>2.3610000000000002</v>
      </c>
      <c r="H162" s="3">
        <v>42236</v>
      </c>
      <c r="I162" s="4">
        <v>2406.5700999999999</v>
      </c>
      <c r="J162" s="4">
        <v>2356.9173000000001</v>
      </c>
      <c r="N162" s="3">
        <f t="shared" si="4"/>
        <v>42236</v>
      </c>
      <c r="O162" s="1">
        <f t="shared" si="5"/>
        <v>-5.5700999999999112</v>
      </c>
      <c r="P162" s="1">
        <f t="shared" si="5"/>
        <v>4.0826999999999316</v>
      </c>
    </row>
    <row r="163" spans="2:16" x14ac:dyDescent="0.15">
      <c r="B163" s="3">
        <v>42237</v>
      </c>
      <c r="C163" s="4">
        <v>2.3330000000000002</v>
      </c>
      <c r="D163" s="4">
        <v>2.274</v>
      </c>
      <c r="H163" s="3">
        <v>42237</v>
      </c>
      <c r="I163" s="4">
        <v>2336.4495999999999</v>
      </c>
      <c r="J163" s="4">
        <v>2271.3586</v>
      </c>
      <c r="N163" s="3">
        <f t="shared" si="4"/>
        <v>42237</v>
      </c>
      <c r="O163" s="1">
        <f t="shared" si="5"/>
        <v>-3.4495999999999185</v>
      </c>
      <c r="P163" s="1">
        <f t="shared" si="5"/>
        <v>2.641399999999976</v>
      </c>
    </row>
    <row r="164" spans="2:16" x14ac:dyDescent="0.15">
      <c r="B164" s="3">
        <v>42240</v>
      </c>
      <c r="C164" s="4">
        <v>2.2160000000000002</v>
      </c>
      <c r="D164" s="4">
        <v>2.0470000000000002</v>
      </c>
      <c r="H164" s="3">
        <v>42240</v>
      </c>
      <c r="I164" s="4">
        <v>2195.4567000000002</v>
      </c>
      <c r="J164" s="4">
        <v>2058.2514999999999</v>
      </c>
      <c r="N164" s="3">
        <f t="shared" si="4"/>
        <v>42240</v>
      </c>
      <c r="O164" s="1">
        <f t="shared" si="5"/>
        <v>20.543299999999817</v>
      </c>
      <c r="P164" s="1">
        <f t="shared" si="5"/>
        <v>-11.251499999999623</v>
      </c>
    </row>
    <row r="165" spans="2:16" x14ac:dyDescent="0.15">
      <c r="B165" s="3">
        <v>42241</v>
      </c>
      <c r="C165" s="4">
        <v>1.9419999999999999</v>
      </c>
      <c r="D165" s="4">
        <v>1.8859999999999999</v>
      </c>
      <c r="H165" s="3">
        <v>42241</v>
      </c>
      <c r="I165" s="4">
        <v>1947.1445000000001</v>
      </c>
      <c r="J165" s="4">
        <v>1914.0515</v>
      </c>
      <c r="N165" s="3">
        <f t="shared" si="4"/>
        <v>42241</v>
      </c>
      <c r="O165" s="1">
        <f t="shared" si="5"/>
        <v>-5.1445000000001073</v>
      </c>
      <c r="P165" s="1">
        <f t="shared" si="5"/>
        <v>-28.051500000000033</v>
      </c>
    </row>
    <row r="166" spans="2:16" x14ac:dyDescent="0.15">
      <c r="B166" s="3">
        <v>42242</v>
      </c>
      <c r="C166" s="4">
        <v>1.9390000000000001</v>
      </c>
      <c r="D166" s="4">
        <v>1.946</v>
      </c>
      <c r="H166" s="3">
        <v>42242</v>
      </c>
      <c r="I166" s="4">
        <v>1930.2009</v>
      </c>
      <c r="J166" s="4">
        <v>1942.4498000000001</v>
      </c>
      <c r="N166" s="3">
        <f t="shared" si="4"/>
        <v>42242</v>
      </c>
      <c r="O166" s="1">
        <f t="shared" si="5"/>
        <v>8.7990999999999531</v>
      </c>
      <c r="P166" s="1">
        <f t="shared" si="5"/>
        <v>3.5501999999999043</v>
      </c>
    </row>
    <row r="167" spans="2:16" x14ac:dyDescent="0.15">
      <c r="B167" s="3">
        <v>42243</v>
      </c>
      <c r="C167" s="4">
        <v>1.998</v>
      </c>
      <c r="D167" s="4">
        <v>2.11</v>
      </c>
      <c r="H167" s="3">
        <v>42243</v>
      </c>
      <c r="I167" s="4">
        <v>1989.5863999999999</v>
      </c>
      <c r="J167" s="4">
        <v>2094.7222999999999</v>
      </c>
      <c r="N167" s="3">
        <f t="shared" si="4"/>
        <v>42243</v>
      </c>
      <c r="O167" s="1">
        <f t="shared" si="5"/>
        <v>8.4136000000000877</v>
      </c>
      <c r="P167" s="1">
        <f t="shared" si="5"/>
        <v>15.277700000000095</v>
      </c>
    </row>
    <row r="168" spans="2:16" x14ac:dyDescent="0.15">
      <c r="B168" s="3">
        <v>42244</v>
      </c>
      <c r="C168" s="4">
        <v>2.14</v>
      </c>
      <c r="D168" s="4">
        <v>2.1680000000000001</v>
      </c>
      <c r="H168" s="3">
        <v>42244</v>
      </c>
      <c r="I168" s="4">
        <v>2120.3580999999999</v>
      </c>
      <c r="J168" s="4">
        <v>2159.9578999999999</v>
      </c>
      <c r="N168" s="3">
        <f t="shared" si="4"/>
        <v>42244</v>
      </c>
      <c r="O168" s="1">
        <f t="shared" si="5"/>
        <v>19.641900000000078</v>
      </c>
      <c r="P168" s="1">
        <f t="shared" si="5"/>
        <v>8.0421000000001186</v>
      </c>
    </row>
    <row r="169" spans="2:16" x14ac:dyDescent="0.15">
      <c r="B169" s="3">
        <v>42247</v>
      </c>
      <c r="C169" s="4">
        <v>2.137</v>
      </c>
      <c r="D169" s="4">
        <v>2.2090000000000001</v>
      </c>
      <c r="H169" s="3">
        <v>42247</v>
      </c>
      <c r="I169" s="4">
        <v>2135.6030000000001</v>
      </c>
      <c r="J169" s="4">
        <v>2210.4467</v>
      </c>
      <c r="N169" s="3">
        <f t="shared" si="4"/>
        <v>42247</v>
      </c>
      <c r="O169" s="1">
        <f t="shared" si="5"/>
        <v>1.3969999999999345</v>
      </c>
      <c r="P169" s="1">
        <f t="shared" si="5"/>
        <v>-1.4466999999999643</v>
      </c>
    </row>
    <row r="170" spans="2:16" x14ac:dyDescent="0.15">
      <c r="B170" s="3">
        <v>42248</v>
      </c>
      <c r="C170" s="4">
        <v>2.1520000000000001</v>
      </c>
      <c r="D170" s="4">
        <v>2.2280000000000002</v>
      </c>
      <c r="H170" s="3">
        <v>42248</v>
      </c>
      <c r="I170" s="4">
        <v>2155.9560000000001</v>
      </c>
      <c r="J170" s="4">
        <v>2230.3209999999999</v>
      </c>
      <c r="N170" s="3">
        <f t="shared" si="4"/>
        <v>42248</v>
      </c>
      <c r="O170" s="1">
        <f t="shared" si="5"/>
        <v>-3.956000000000131</v>
      </c>
      <c r="P170" s="1">
        <f t="shared" si="5"/>
        <v>-2.3209999999999127</v>
      </c>
    </row>
    <row r="171" spans="2:16" x14ac:dyDescent="0.15">
      <c r="B171" s="3">
        <v>42249</v>
      </c>
      <c r="C171" s="4">
        <v>2.145</v>
      </c>
      <c r="D171" s="4">
        <v>2.2360000000000002</v>
      </c>
      <c r="H171" s="3">
        <v>42249</v>
      </c>
      <c r="I171" s="4">
        <v>2143.2435</v>
      </c>
      <c r="J171" s="4">
        <v>2243.6313</v>
      </c>
      <c r="N171" s="3">
        <f t="shared" si="4"/>
        <v>42249</v>
      </c>
      <c r="O171" s="1">
        <f t="shared" si="5"/>
        <v>1.75649999999996</v>
      </c>
      <c r="P171" s="1">
        <f t="shared" si="5"/>
        <v>-7.6313000000000102</v>
      </c>
    </row>
    <row r="172" spans="2:16" x14ac:dyDescent="0.15">
      <c r="B172" s="3">
        <v>42254</v>
      </c>
      <c r="C172" s="4">
        <v>2.2160000000000002</v>
      </c>
      <c r="D172" s="4">
        <v>2.14</v>
      </c>
      <c r="H172" s="3">
        <v>42254</v>
      </c>
      <c r="I172" s="4">
        <v>2215.1763000000001</v>
      </c>
      <c r="J172" s="4">
        <v>2133.9783000000002</v>
      </c>
      <c r="N172" s="3">
        <f t="shared" si="4"/>
        <v>42254</v>
      </c>
      <c r="O172" s="1">
        <f t="shared" si="5"/>
        <v>0.82369999999991705</v>
      </c>
      <c r="P172" s="1">
        <f t="shared" si="5"/>
        <v>6.0216999999997824</v>
      </c>
    </row>
    <row r="173" spans="2:16" x14ac:dyDescent="0.15">
      <c r="B173" s="3">
        <v>42255</v>
      </c>
      <c r="C173" s="4">
        <v>2.12</v>
      </c>
      <c r="D173" s="4">
        <v>2.177</v>
      </c>
      <c r="H173" s="3">
        <v>42255</v>
      </c>
      <c r="I173" s="4">
        <v>2115.8960999999999</v>
      </c>
      <c r="J173" s="4">
        <v>2180.1306</v>
      </c>
      <c r="N173" s="3">
        <f t="shared" si="4"/>
        <v>42255</v>
      </c>
      <c r="O173" s="1">
        <f t="shared" si="5"/>
        <v>4.1039000000000669</v>
      </c>
      <c r="P173" s="1">
        <f t="shared" si="5"/>
        <v>-3.1305999999999585</v>
      </c>
    </row>
    <row r="174" spans="2:16" x14ac:dyDescent="0.15">
      <c r="B174" s="3">
        <v>42256</v>
      </c>
      <c r="C174" s="4">
        <v>2.1970000000000001</v>
      </c>
      <c r="D174" s="4">
        <v>2.2090000000000001</v>
      </c>
      <c r="H174" s="3">
        <v>42256</v>
      </c>
      <c r="I174" s="4">
        <v>2186.3706999999999</v>
      </c>
      <c r="J174" s="4">
        <v>2211.1995000000002</v>
      </c>
      <c r="N174" s="3">
        <f t="shared" si="4"/>
        <v>42256</v>
      </c>
      <c r="O174" s="1">
        <f t="shared" si="5"/>
        <v>10.629300000000057</v>
      </c>
      <c r="P174" s="1">
        <f t="shared" si="5"/>
        <v>-2.199500000000171</v>
      </c>
    </row>
    <row r="175" spans="2:16" x14ac:dyDescent="0.15">
      <c r="B175" s="3">
        <v>42257</v>
      </c>
      <c r="C175" s="4">
        <v>2.1819999999999999</v>
      </c>
      <c r="D175" s="4">
        <v>2.206</v>
      </c>
      <c r="H175" s="3">
        <v>42257</v>
      </c>
      <c r="I175" s="4">
        <v>2183.6064000000001</v>
      </c>
      <c r="J175" s="4">
        <v>2208.4814000000001</v>
      </c>
      <c r="N175" s="3">
        <f t="shared" si="4"/>
        <v>42257</v>
      </c>
      <c r="O175" s="1">
        <f t="shared" si="5"/>
        <v>-1.6064000000001215</v>
      </c>
      <c r="P175" s="1">
        <f t="shared" si="5"/>
        <v>-2.4814000000001215</v>
      </c>
    </row>
    <row r="176" spans="2:16" x14ac:dyDescent="0.15">
      <c r="B176" s="3">
        <v>42258</v>
      </c>
      <c r="C176" s="4">
        <v>2.2050000000000001</v>
      </c>
      <c r="D176" s="4">
        <v>2.1930000000000001</v>
      </c>
      <c r="H176" s="3">
        <v>42258</v>
      </c>
      <c r="I176" s="4">
        <v>2199.5848999999998</v>
      </c>
      <c r="J176" s="4">
        <v>2195.3905</v>
      </c>
      <c r="N176" s="3">
        <f t="shared" si="4"/>
        <v>42258</v>
      </c>
      <c r="O176" s="1">
        <f t="shared" si="5"/>
        <v>5.4151000000001659</v>
      </c>
      <c r="P176" s="1">
        <f t="shared" si="5"/>
        <v>-2.3904999999999745</v>
      </c>
    </row>
    <row r="177" spans="2:16" x14ac:dyDescent="0.15">
      <c r="B177" s="3">
        <v>42261</v>
      </c>
      <c r="C177" s="4">
        <v>2.21</v>
      </c>
      <c r="D177" s="4">
        <v>2.2229999999999999</v>
      </c>
      <c r="H177" s="3">
        <v>42261</v>
      </c>
      <c r="I177" s="4">
        <v>2205.7053999999998</v>
      </c>
      <c r="J177" s="4">
        <v>2228.1534999999999</v>
      </c>
      <c r="N177" s="3">
        <f t="shared" si="4"/>
        <v>42261</v>
      </c>
      <c r="O177" s="1">
        <f t="shared" si="5"/>
        <v>4.2946000000001732</v>
      </c>
      <c r="P177" s="1">
        <f t="shared" si="5"/>
        <v>-5.1534999999998945</v>
      </c>
    </row>
    <row r="178" spans="2:16" x14ac:dyDescent="0.15">
      <c r="B178" s="3">
        <v>42262</v>
      </c>
      <c r="C178" s="4">
        <v>2.1800000000000002</v>
      </c>
      <c r="D178" s="4">
        <v>2.1669999999999998</v>
      </c>
      <c r="H178" s="3">
        <v>42262</v>
      </c>
      <c r="I178" s="4">
        <v>2179.2388000000001</v>
      </c>
      <c r="J178" s="4">
        <v>2175.1725000000001</v>
      </c>
      <c r="N178" s="3">
        <f t="shared" si="4"/>
        <v>42262</v>
      </c>
      <c r="O178" s="1">
        <f t="shared" si="5"/>
        <v>0.76119999999991705</v>
      </c>
      <c r="P178" s="1">
        <f t="shared" si="5"/>
        <v>-8.1725000000001273</v>
      </c>
    </row>
    <row r="179" spans="2:16" x14ac:dyDescent="0.15">
      <c r="B179" s="3">
        <v>42263</v>
      </c>
      <c r="C179" s="4">
        <v>2.169</v>
      </c>
      <c r="D179" s="4">
        <v>2.242</v>
      </c>
      <c r="H179" s="3">
        <v>42263</v>
      </c>
      <c r="I179" s="4">
        <v>2161.0100000000002</v>
      </c>
      <c r="J179" s="4">
        <v>2241.9486000000002</v>
      </c>
      <c r="N179" s="3">
        <f t="shared" si="4"/>
        <v>42263</v>
      </c>
      <c r="O179" s="1">
        <f t="shared" si="5"/>
        <v>7.9899999999997817</v>
      </c>
      <c r="P179" s="1">
        <f t="shared" si="5"/>
        <v>5.139999999983047E-2</v>
      </c>
    </row>
    <row r="180" spans="2:16" x14ac:dyDescent="0.15">
      <c r="B180" s="3">
        <v>42264</v>
      </c>
      <c r="C180" s="4">
        <v>2.222</v>
      </c>
      <c r="D180" s="4">
        <v>2.198</v>
      </c>
      <c r="H180" s="3">
        <v>42264</v>
      </c>
      <c r="I180" s="4">
        <v>2223.4025000000001</v>
      </c>
      <c r="J180" s="4">
        <v>2194.8233</v>
      </c>
      <c r="N180" s="3">
        <f t="shared" si="4"/>
        <v>42264</v>
      </c>
      <c r="O180" s="1">
        <f t="shared" si="5"/>
        <v>-1.4025000000001455</v>
      </c>
      <c r="P180" s="1">
        <f t="shared" si="5"/>
        <v>3.1766999999999825</v>
      </c>
    </row>
    <row r="181" spans="2:16" x14ac:dyDescent="0.15">
      <c r="B181" s="3">
        <v>42265</v>
      </c>
      <c r="C181" s="4">
        <v>2.21</v>
      </c>
      <c r="D181" s="4">
        <v>2.198</v>
      </c>
      <c r="H181" s="3">
        <v>42265</v>
      </c>
      <c r="I181" s="4">
        <v>2204.578</v>
      </c>
      <c r="J181" s="4">
        <v>2198.9897999999998</v>
      </c>
      <c r="N181" s="3">
        <f t="shared" si="4"/>
        <v>42265</v>
      </c>
      <c r="O181" s="1">
        <f t="shared" si="5"/>
        <v>5.4220000000000255</v>
      </c>
      <c r="P181" s="1">
        <f t="shared" si="5"/>
        <v>-0.98979999999983193</v>
      </c>
    </row>
    <row r="182" spans="2:16" x14ac:dyDescent="0.15">
      <c r="B182" s="3">
        <v>42268</v>
      </c>
      <c r="C182" s="4">
        <v>2.19</v>
      </c>
      <c r="D182" s="4">
        <v>2.2120000000000002</v>
      </c>
      <c r="H182" s="3">
        <v>42268</v>
      </c>
      <c r="I182" s="4">
        <v>2185.0767999999998</v>
      </c>
      <c r="J182" s="4">
        <v>2214.4483</v>
      </c>
      <c r="N182" s="3">
        <f t="shared" si="4"/>
        <v>42268</v>
      </c>
      <c r="O182" s="1">
        <f t="shared" si="5"/>
        <v>4.923200000000179</v>
      </c>
      <c r="P182" s="1">
        <f t="shared" si="5"/>
        <v>-2.4483000000000175</v>
      </c>
    </row>
    <row r="183" spans="2:16" x14ac:dyDescent="0.15">
      <c r="B183" s="3">
        <v>42269</v>
      </c>
      <c r="C183" s="4">
        <v>2.21</v>
      </c>
      <c r="D183" s="4">
        <v>2.2370000000000001</v>
      </c>
      <c r="H183" s="3">
        <v>42269</v>
      </c>
      <c r="I183" s="4">
        <v>2217.7791999999999</v>
      </c>
      <c r="J183" s="4">
        <v>2237.3135000000002</v>
      </c>
      <c r="N183" s="3">
        <f t="shared" si="4"/>
        <v>42269</v>
      </c>
      <c r="O183" s="1">
        <f t="shared" si="5"/>
        <v>-7.7791999999999462</v>
      </c>
      <c r="P183" s="1">
        <f t="shared" si="5"/>
        <v>-0.31350000000020373</v>
      </c>
    </row>
    <row r="184" spans="2:16" x14ac:dyDescent="0.15">
      <c r="B184" s="3">
        <v>42270</v>
      </c>
      <c r="C184" s="4">
        <v>2.194</v>
      </c>
      <c r="D184" s="4">
        <v>2.1800000000000002</v>
      </c>
      <c r="H184" s="3">
        <v>42270</v>
      </c>
      <c r="I184" s="4">
        <v>2208.2518</v>
      </c>
      <c r="J184" s="4">
        <v>2178.5459999999998</v>
      </c>
      <c r="N184" s="3">
        <f t="shared" si="4"/>
        <v>42270</v>
      </c>
      <c r="O184" s="1">
        <f t="shared" si="5"/>
        <v>-14.251800000000003</v>
      </c>
      <c r="P184" s="1">
        <f t="shared" si="5"/>
        <v>1.4540000000001783</v>
      </c>
    </row>
    <row r="185" spans="2:16" x14ac:dyDescent="0.15">
      <c r="B185" s="3">
        <v>42271</v>
      </c>
      <c r="C185" s="4">
        <v>2.1920000000000002</v>
      </c>
      <c r="D185" s="4">
        <v>2.1869999999999998</v>
      </c>
      <c r="H185" s="3">
        <v>42271</v>
      </c>
      <c r="I185" s="4">
        <v>2190.3099000000002</v>
      </c>
      <c r="J185" s="4">
        <v>2188.0879</v>
      </c>
      <c r="N185" s="3">
        <f t="shared" si="4"/>
        <v>42271</v>
      </c>
      <c r="O185" s="1">
        <f t="shared" si="5"/>
        <v>1.6900999999998021</v>
      </c>
      <c r="P185" s="1">
        <f t="shared" si="5"/>
        <v>-1.0878999999999905</v>
      </c>
    </row>
    <row r="186" spans="2:16" x14ac:dyDescent="0.15">
      <c r="B186" s="3">
        <v>42272</v>
      </c>
      <c r="C186" s="4">
        <v>2.1840000000000002</v>
      </c>
      <c r="D186" s="4">
        <v>2.1709999999999998</v>
      </c>
      <c r="H186" s="3">
        <v>42272</v>
      </c>
      <c r="I186" s="4">
        <v>2180.2874000000002</v>
      </c>
      <c r="J186" s="4">
        <v>2183.4036000000001</v>
      </c>
      <c r="N186" s="3">
        <f t="shared" si="4"/>
        <v>42272</v>
      </c>
      <c r="O186" s="1">
        <f t="shared" si="5"/>
        <v>3.7125999999998385</v>
      </c>
      <c r="P186" s="1">
        <f t="shared" si="5"/>
        <v>-12.403600000000097</v>
      </c>
    </row>
    <row r="187" spans="2:16" x14ac:dyDescent="0.15">
      <c r="B187" s="3">
        <v>42275</v>
      </c>
      <c r="C187" s="4">
        <v>2.1680000000000001</v>
      </c>
      <c r="D187" s="4">
        <v>2.1739999999999999</v>
      </c>
      <c r="H187" s="3">
        <v>42275</v>
      </c>
      <c r="I187" s="4">
        <v>2169.1520999999998</v>
      </c>
      <c r="J187" s="4">
        <v>2169.9409999999998</v>
      </c>
      <c r="N187" s="3">
        <f t="shared" si="4"/>
        <v>42275</v>
      </c>
      <c r="O187" s="1">
        <f t="shared" si="5"/>
        <v>-1.1520999999997912</v>
      </c>
      <c r="P187" s="1">
        <f t="shared" si="5"/>
        <v>4.0590000000001965</v>
      </c>
    </row>
    <row r="188" spans="2:16" x14ac:dyDescent="0.15">
      <c r="B188" s="3">
        <v>42276</v>
      </c>
      <c r="C188" s="4">
        <v>2.1520000000000001</v>
      </c>
      <c r="D188" s="4">
        <v>2.1269999999999998</v>
      </c>
      <c r="H188" s="3">
        <v>42276</v>
      </c>
      <c r="I188" s="4">
        <v>2139.7966000000001</v>
      </c>
      <c r="J188" s="4">
        <v>2127.2026000000001</v>
      </c>
      <c r="N188" s="3">
        <f t="shared" si="4"/>
        <v>42276</v>
      </c>
      <c r="O188" s="1">
        <f t="shared" si="5"/>
        <v>12.203399999999874</v>
      </c>
      <c r="P188" s="1">
        <f t="shared" si="5"/>
        <v>-0.20260000000007494</v>
      </c>
    </row>
    <row r="189" spans="2:16" x14ac:dyDescent="0.15">
      <c r="B189" s="3">
        <v>42277</v>
      </c>
      <c r="C189" s="4">
        <v>2.1389999999999998</v>
      </c>
      <c r="D189" s="4">
        <v>2.1469999999999998</v>
      </c>
      <c r="H189" s="3">
        <v>42277</v>
      </c>
      <c r="I189" s="4">
        <v>2138.1478000000002</v>
      </c>
      <c r="J189" s="4">
        <v>2146.1179999999999</v>
      </c>
      <c r="N189" s="3">
        <f t="shared" si="4"/>
        <v>42277</v>
      </c>
      <c r="O189" s="1">
        <f t="shared" si="5"/>
        <v>0.85219999999981155</v>
      </c>
      <c r="P189" s="1">
        <f t="shared" si="5"/>
        <v>0.88200000000006185</v>
      </c>
    </row>
    <row r="190" spans="2:16" x14ac:dyDescent="0.15">
      <c r="B190" s="3">
        <v>42285</v>
      </c>
      <c r="C190" s="4">
        <v>2.2410000000000001</v>
      </c>
      <c r="D190" s="4">
        <v>2.1960000000000002</v>
      </c>
      <c r="H190" s="3">
        <v>42285</v>
      </c>
      <c r="I190" s="4">
        <v>2231.0245</v>
      </c>
      <c r="J190" s="4">
        <v>2191.3431999999998</v>
      </c>
      <c r="N190" s="3">
        <f t="shared" si="4"/>
        <v>42285</v>
      </c>
      <c r="O190" s="1">
        <f t="shared" si="5"/>
        <v>9.9755000000000109</v>
      </c>
      <c r="P190" s="1">
        <f t="shared" si="5"/>
        <v>4.656800000000203</v>
      </c>
    </row>
    <row r="191" spans="2:16" x14ac:dyDescent="0.15">
      <c r="B191" s="3">
        <v>42286</v>
      </c>
      <c r="C191" s="4">
        <v>2.2050000000000001</v>
      </c>
      <c r="D191" s="4">
        <v>2.2210000000000001</v>
      </c>
      <c r="H191" s="3">
        <v>42286</v>
      </c>
      <c r="I191" s="4">
        <v>2202.1334999999999</v>
      </c>
      <c r="J191" s="4">
        <v>2219.2937000000002</v>
      </c>
      <c r="N191" s="3">
        <f t="shared" si="4"/>
        <v>42286</v>
      </c>
      <c r="O191" s="1">
        <f t="shared" si="5"/>
        <v>2.8665000000000873</v>
      </c>
      <c r="P191" s="1">
        <f t="shared" si="5"/>
        <v>1.7062999999998283</v>
      </c>
    </row>
    <row r="192" spans="2:16" x14ac:dyDescent="0.15">
      <c r="B192" s="3">
        <v>42289</v>
      </c>
      <c r="C192" s="4">
        <v>2.2349999999999999</v>
      </c>
      <c r="D192" s="4">
        <v>2.2879999999999998</v>
      </c>
      <c r="H192" s="3">
        <v>42289</v>
      </c>
      <c r="I192" s="4">
        <v>2223.3251</v>
      </c>
      <c r="J192" s="4">
        <v>2283.4292</v>
      </c>
      <c r="N192" s="3">
        <f t="shared" si="4"/>
        <v>42289</v>
      </c>
      <c r="O192" s="1">
        <f t="shared" si="5"/>
        <v>11.67489999999998</v>
      </c>
      <c r="P192" s="1">
        <f t="shared" si="5"/>
        <v>4.5707999999999629</v>
      </c>
    </row>
    <row r="193" spans="2:16" x14ac:dyDescent="0.15">
      <c r="B193" s="3">
        <v>42290</v>
      </c>
      <c r="C193" s="4">
        <v>2.2669999999999999</v>
      </c>
      <c r="D193" s="4">
        <v>2.2789999999999999</v>
      </c>
      <c r="H193" s="3">
        <v>42290</v>
      </c>
      <c r="I193" s="4">
        <v>2268.7584999999999</v>
      </c>
      <c r="J193" s="4">
        <v>2270.9481000000001</v>
      </c>
      <c r="N193" s="3">
        <f t="shared" si="4"/>
        <v>42290</v>
      </c>
      <c r="O193" s="1">
        <f t="shared" si="5"/>
        <v>-1.7584999999999127</v>
      </c>
      <c r="P193" s="1">
        <f t="shared" si="5"/>
        <v>8.0518999999999323</v>
      </c>
    </row>
    <row r="194" spans="2:16" x14ac:dyDescent="0.15">
      <c r="B194" s="3">
        <v>42291</v>
      </c>
      <c r="C194" s="4">
        <v>2.2629999999999999</v>
      </c>
      <c r="D194" s="4">
        <v>2.258</v>
      </c>
      <c r="H194" s="3">
        <v>42291</v>
      </c>
      <c r="I194" s="4">
        <v>2263.5922999999998</v>
      </c>
      <c r="J194" s="4">
        <v>2253.9081999999999</v>
      </c>
      <c r="N194" s="3">
        <f t="shared" si="4"/>
        <v>42291</v>
      </c>
      <c r="O194" s="1">
        <f t="shared" si="5"/>
        <v>-0.59229999999979555</v>
      </c>
      <c r="P194" s="1">
        <f t="shared" si="5"/>
        <v>4.0918000000001484</v>
      </c>
    </row>
    <row r="195" spans="2:16" x14ac:dyDescent="0.15">
      <c r="B195" s="3">
        <v>42292</v>
      </c>
      <c r="C195" s="4">
        <v>2.2610000000000001</v>
      </c>
      <c r="D195" s="4">
        <v>2.3039999999999998</v>
      </c>
      <c r="H195" s="3">
        <v>42292</v>
      </c>
      <c r="I195" s="4">
        <v>2254.4029999999998</v>
      </c>
      <c r="J195" s="4">
        <v>2297.9014000000002</v>
      </c>
      <c r="N195" s="3">
        <f t="shared" si="4"/>
        <v>42292</v>
      </c>
      <c r="O195" s="1">
        <f t="shared" si="5"/>
        <v>6.5970000000002074</v>
      </c>
      <c r="P195" s="1">
        <f t="shared" si="5"/>
        <v>6.0985999999998057</v>
      </c>
    </row>
    <row r="196" spans="2:16" x14ac:dyDescent="0.15">
      <c r="B196" s="3">
        <v>42293</v>
      </c>
      <c r="C196" s="4">
        <v>2.31</v>
      </c>
      <c r="D196" s="4">
        <v>2.3220000000000001</v>
      </c>
      <c r="H196" s="3">
        <v>42293</v>
      </c>
      <c r="I196" s="4">
        <v>2310.3544000000002</v>
      </c>
      <c r="J196" s="4">
        <v>2323.7752</v>
      </c>
      <c r="N196" s="3">
        <f t="shared" si="4"/>
        <v>42293</v>
      </c>
      <c r="O196" s="1">
        <f t="shared" si="5"/>
        <v>-0.3544000000001688</v>
      </c>
      <c r="P196" s="1">
        <f t="shared" si="5"/>
        <v>-1.7752000000000407</v>
      </c>
    </row>
    <row r="197" spans="2:16" x14ac:dyDescent="0.15">
      <c r="B197" s="3">
        <v>42296</v>
      </c>
      <c r="C197" s="4">
        <v>2.323</v>
      </c>
      <c r="D197" s="4">
        <v>2.3199999999999998</v>
      </c>
      <c r="H197" s="3">
        <v>42296</v>
      </c>
      <c r="I197" s="4">
        <v>2329.3955999999998</v>
      </c>
      <c r="J197" s="4">
        <v>2318.4715999999999</v>
      </c>
      <c r="N197" s="3">
        <f t="shared" si="4"/>
        <v>42296</v>
      </c>
      <c r="O197" s="1">
        <f t="shared" si="5"/>
        <v>-6.3955999999998312</v>
      </c>
      <c r="P197" s="1">
        <f t="shared" si="5"/>
        <v>1.528400000000147</v>
      </c>
    </row>
    <row r="198" spans="2:16" x14ac:dyDescent="0.15">
      <c r="B198" s="3">
        <v>42297</v>
      </c>
      <c r="C198" s="4">
        <v>2.3130000000000002</v>
      </c>
      <c r="D198" s="4">
        <v>2.3410000000000002</v>
      </c>
      <c r="H198" s="3">
        <v>42297</v>
      </c>
      <c r="I198" s="4">
        <v>2312.5313000000001</v>
      </c>
      <c r="J198" s="4">
        <v>2337.0801000000001</v>
      </c>
      <c r="N198" s="3">
        <f t="shared" si="4"/>
        <v>42297</v>
      </c>
      <c r="O198" s="1">
        <f t="shared" si="5"/>
        <v>0.46869999999989886</v>
      </c>
      <c r="P198" s="1">
        <f t="shared" si="5"/>
        <v>3.9198999999998705</v>
      </c>
    </row>
    <row r="199" spans="2:16" x14ac:dyDescent="0.15">
      <c r="B199" s="3">
        <v>42298</v>
      </c>
      <c r="C199" s="4">
        <v>2.3370000000000002</v>
      </c>
      <c r="D199" s="4">
        <v>2.3199999999999998</v>
      </c>
      <c r="H199" s="3">
        <v>42298</v>
      </c>
      <c r="I199" s="4">
        <v>2338.7143999999998</v>
      </c>
      <c r="J199" s="4">
        <v>2340.3602999999998</v>
      </c>
      <c r="N199" s="3">
        <f t="shared" si="4"/>
        <v>42298</v>
      </c>
      <c r="O199" s="1">
        <f t="shared" si="5"/>
        <v>-1.7143999999998414</v>
      </c>
      <c r="P199" s="1">
        <f t="shared" si="5"/>
        <v>-20.360299999999825</v>
      </c>
    </row>
    <row r="200" spans="2:16" x14ac:dyDescent="0.15">
      <c r="B200" s="3">
        <v>42299</v>
      </c>
      <c r="C200" s="4">
        <v>2.3250000000000002</v>
      </c>
      <c r="D200" s="4">
        <v>2.3330000000000002</v>
      </c>
      <c r="H200" s="3">
        <v>42299</v>
      </c>
      <c r="I200" s="4">
        <v>2306.0668999999998</v>
      </c>
      <c r="J200" s="4">
        <v>2331.7909</v>
      </c>
      <c r="N200" s="3">
        <f t="shared" ref="N200:N250" si="6">H200</f>
        <v>42299</v>
      </c>
      <c r="O200" s="1">
        <f t="shared" ref="O200:P250" si="7">C200*1000-I200</f>
        <v>18.933100000000195</v>
      </c>
      <c r="P200" s="1">
        <f t="shared" si="7"/>
        <v>1.2091000000000349</v>
      </c>
    </row>
    <row r="201" spans="2:16" x14ac:dyDescent="0.15">
      <c r="B201" s="3">
        <v>42300</v>
      </c>
      <c r="C201" s="4">
        <v>2.3370000000000002</v>
      </c>
      <c r="D201" s="4">
        <v>2.35</v>
      </c>
      <c r="H201" s="3">
        <v>42300</v>
      </c>
      <c r="I201" s="4">
        <v>2334.5423999999998</v>
      </c>
      <c r="J201" s="4">
        <v>2343.9648000000002</v>
      </c>
      <c r="N201" s="3">
        <f t="shared" si="6"/>
        <v>42300</v>
      </c>
      <c r="O201" s="1">
        <f t="shared" si="7"/>
        <v>2.4576000000001841</v>
      </c>
      <c r="P201" s="1">
        <f t="shared" si="7"/>
        <v>6.0351999999998043</v>
      </c>
    </row>
    <row r="202" spans="2:16" x14ac:dyDescent="0.15">
      <c r="B202" s="3">
        <v>42303</v>
      </c>
      <c r="C202" s="4">
        <v>2.38</v>
      </c>
      <c r="D202" s="4">
        <v>2.35</v>
      </c>
      <c r="H202" s="3">
        <v>42303</v>
      </c>
      <c r="I202" s="4">
        <v>2366.8375000000001</v>
      </c>
      <c r="J202" s="4">
        <v>2350.0196000000001</v>
      </c>
      <c r="N202" s="3">
        <f t="shared" si="6"/>
        <v>42303</v>
      </c>
      <c r="O202" s="1">
        <f t="shared" si="7"/>
        <v>13.162499999999909</v>
      </c>
      <c r="P202" s="1">
        <f t="shared" si="7"/>
        <v>-1.9600000000082218E-2</v>
      </c>
    </row>
    <row r="203" spans="2:16" x14ac:dyDescent="0.15">
      <c r="B203" s="3">
        <v>42304</v>
      </c>
      <c r="C203" s="4">
        <v>2.3380000000000001</v>
      </c>
      <c r="D203" s="4">
        <v>2.3479999999999999</v>
      </c>
      <c r="H203" s="3">
        <v>42304</v>
      </c>
      <c r="I203" s="4">
        <v>2343.8724000000002</v>
      </c>
      <c r="J203" s="4">
        <v>2349.9041999999999</v>
      </c>
      <c r="N203" s="3">
        <f t="shared" si="6"/>
        <v>42304</v>
      </c>
      <c r="O203" s="1">
        <f t="shared" si="7"/>
        <v>-5.8724000000001979</v>
      </c>
      <c r="P203" s="1">
        <f t="shared" si="7"/>
        <v>-1.9041999999999462</v>
      </c>
    </row>
    <row r="204" spans="2:16" x14ac:dyDescent="0.15">
      <c r="B204" s="3">
        <v>42305</v>
      </c>
      <c r="C204" s="4">
        <v>2.3380000000000001</v>
      </c>
      <c r="D204" s="4">
        <v>2.3079999999999998</v>
      </c>
      <c r="H204" s="3">
        <v>42305</v>
      </c>
      <c r="I204" s="4">
        <v>2338.3863000000001</v>
      </c>
      <c r="J204" s="4">
        <v>2310.7026000000001</v>
      </c>
      <c r="N204" s="3">
        <f t="shared" si="6"/>
        <v>42305</v>
      </c>
      <c r="O204" s="1">
        <f t="shared" si="7"/>
        <v>-0.38630000000011933</v>
      </c>
      <c r="P204" s="1">
        <f t="shared" si="7"/>
        <v>-2.7026000000000749</v>
      </c>
    </row>
    <row r="205" spans="2:16" x14ac:dyDescent="0.15">
      <c r="B205" s="3">
        <v>42306</v>
      </c>
      <c r="C205" s="4">
        <v>2.3119999999999998</v>
      </c>
      <c r="D205" s="4">
        <v>2.3109999999999999</v>
      </c>
      <c r="H205" s="3">
        <v>42306</v>
      </c>
      <c r="I205" s="4">
        <v>2317.4802</v>
      </c>
      <c r="J205" s="4">
        <v>2307.3449999999998</v>
      </c>
      <c r="N205" s="3">
        <f t="shared" si="6"/>
        <v>42306</v>
      </c>
      <c r="O205" s="1">
        <f t="shared" si="7"/>
        <v>-5.480199999999968</v>
      </c>
      <c r="P205" s="1">
        <f t="shared" si="7"/>
        <v>3.6550000000002001</v>
      </c>
    </row>
    <row r="206" spans="2:16" x14ac:dyDescent="0.15">
      <c r="B206" s="3">
        <v>42307</v>
      </c>
      <c r="C206" s="4">
        <v>2.3050000000000002</v>
      </c>
      <c r="D206" s="4">
        <v>2.31</v>
      </c>
      <c r="H206" s="3">
        <v>42307</v>
      </c>
      <c r="I206" s="4">
        <v>2307.7591000000002</v>
      </c>
      <c r="J206" s="4">
        <v>2312.9738000000002</v>
      </c>
      <c r="N206" s="3">
        <f t="shared" si="6"/>
        <v>42307</v>
      </c>
      <c r="O206" s="1">
        <f t="shared" si="7"/>
        <v>-2.7591000000002168</v>
      </c>
      <c r="P206" s="1">
        <f t="shared" si="7"/>
        <v>-2.9738000000002103</v>
      </c>
    </row>
    <row r="207" spans="2:16" x14ac:dyDescent="0.15">
      <c r="B207" s="3">
        <v>42310</v>
      </c>
      <c r="C207" s="4">
        <v>2.2909999999999999</v>
      </c>
      <c r="D207" s="4">
        <v>2.2829999999999999</v>
      </c>
      <c r="H207" s="3">
        <v>42310</v>
      </c>
      <c r="I207" s="4">
        <v>2291.2521000000002</v>
      </c>
      <c r="J207" s="4">
        <v>2280.0924</v>
      </c>
      <c r="N207" s="3">
        <f t="shared" si="6"/>
        <v>42310</v>
      </c>
      <c r="O207" s="1">
        <f t="shared" si="7"/>
        <v>-0.25210000000015498</v>
      </c>
      <c r="P207" s="1">
        <f t="shared" si="7"/>
        <v>2.9076000000000022</v>
      </c>
    </row>
    <row r="208" spans="2:16" x14ac:dyDescent="0.15">
      <c r="B208" s="3">
        <v>42311</v>
      </c>
      <c r="C208" s="4">
        <v>2.2879999999999998</v>
      </c>
      <c r="D208" s="4">
        <v>2.2719999999999998</v>
      </c>
      <c r="H208" s="3">
        <v>42311</v>
      </c>
      <c r="I208" s="4">
        <v>2283.8015</v>
      </c>
      <c r="J208" s="4">
        <v>2271.6532999999999</v>
      </c>
      <c r="N208" s="3">
        <f t="shared" si="6"/>
        <v>42311</v>
      </c>
      <c r="O208" s="1">
        <f t="shared" si="7"/>
        <v>4.1984999999999673</v>
      </c>
      <c r="P208" s="1">
        <f t="shared" si="7"/>
        <v>0.3467000000000553</v>
      </c>
    </row>
    <row r="209" spans="2:16" x14ac:dyDescent="0.15">
      <c r="B209" s="3">
        <v>42312</v>
      </c>
      <c r="C209" s="4">
        <v>2.2770000000000001</v>
      </c>
      <c r="D209" s="4">
        <v>2.3860000000000001</v>
      </c>
      <c r="H209" s="3">
        <v>42312</v>
      </c>
      <c r="I209" s="4">
        <v>2277.2001</v>
      </c>
      <c r="J209" s="4">
        <v>2370.5032000000001</v>
      </c>
      <c r="N209" s="3">
        <f t="shared" si="6"/>
        <v>42312</v>
      </c>
      <c r="O209" s="1">
        <f t="shared" si="7"/>
        <v>-0.20010000000002037</v>
      </c>
      <c r="P209" s="1">
        <f t="shared" si="7"/>
        <v>15.496799999999894</v>
      </c>
    </row>
    <row r="210" spans="2:16" x14ac:dyDescent="0.15">
      <c r="B210" s="3">
        <v>42313</v>
      </c>
      <c r="C210" s="4">
        <v>2.375</v>
      </c>
      <c r="D210" s="4">
        <v>2.4449999999999998</v>
      </c>
      <c r="H210" s="3">
        <v>42313</v>
      </c>
      <c r="I210" s="4">
        <v>2368.6075000000001</v>
      </c>
      <c r="J210" s="4">
        <v>2440.6507000000001</v>
      </c>
      <c r="N210" s="3">
        <f t="shared" si="6"/>
        <v>42313</v>
      </c>
      <c r="O210" s="1">
        <f t="shared" si="7"/>
        <v>6.3924999999999272</v>
      </c>
      <c r="P210" s="1">
        <f t="shared" si="7"/>
        <v>4.3492999999998574</v>
      </c>
    </row>
    <row r="211" spans="2:16" x14ac:dyDescent="0.15">
      <c r="B211" s="3">
        <v>42314</v>
      </c>
      <c r="C211" s="4">
        <v>2.4409999999999998</v>
      </c>
      <c r="D211" s="4">
        <v>2.4990000000000001</v>
      </c>
      <c r="H211" s="3">
        <v>42314</v>
      </c>
      <c r="I211" s="4">
        <v>2430.6498999999999</v>
      </c>
      <c r="J211" s="4">
        <v>2493.4843000000001</v>
      </c>
      <c r="N211" s="3">
        <f t="shared" si="6"/>
        <v>42314</v>
      </c>
      <c r="O211" s="1">
        <f t="shared" si="7"/>
        <v>10.350100000000111</v>
      </c>
      <c r="P211" s="1">
        <f t="shared" si="7"/>
        <v>5.5156999999999243</v>
      </c>
    </row>
    <row r="212" spans="2:16" x14ac:dyDescent="0.15">
      <c r="B212" s="3">
        <v>42317</v>
      </c>
      <c r="C212" s="4">
        <v>2.5</v>
      </c>
      <c r="D212" s="4">
        <v>2.532</v>
      </c>
      <c r="H212" s="3">
        <v>42317</v>
      </c>
      <c r="I212" s="4">
        <v>2501.7251000000001</v>
      </c>
      <c r="J212" s="4">
        <v>2534.0841</v>
      </c>
      <c r="N212" s="3">
        <f t="shared" si="6"/>
        <v>42317</v>
      </c>
      <c r="O212" s="1">
        <f t="shared" si="7"/>
        <v>-1.7251000000001113</v>
      </c>
      <c r="P212" s="1">
        <f t="shared" si="7"/>
        <v>-2.0841000000000349</v>
      </c>
    </row>
    <row r="213" spans="2:16" x14ac:dyDescent="0.15">
      <c r="B213" s="3">
        <v>42318</v>
      </c>
      <c r="C213" s="4">
        <v>2.5110000000000001</v>
      </c>
      <c r="D213" s="4">
        <v>2.5209999999999999</v>
      </c>
      <c r="H213" s="3">
        <v>42318</v>
      </c>
      <c r="I213" s="4">
        <v>2504.2534000000001</v>
      </c>
      <c r="J213" s="4">
        <v>2522.6833999999999</v>
      </c>
      <c r="N213" s="3">
        <f t="shared" si="6"/>
        <v>42318</v>
      </c>
      <c r="O213" s="1">
        <f t="shared" si="7"/>
        <v>6.746599999999944</v>
      </c>
      <c r="P213" s="1">
        <f t="shared" si="7"/>
        <v>-1.6833999999998923</v>
      </c>
    </row>
    <row r="214" spans="2:16" x14ac:dyDescent="0.15">
      <c r="B214" s="3">
        <v>42319</v>
      </c>
      <c r="C214" s="4">
        <v>2.5169999999999999</v>
      </c>
      <c r="D214" s="4">
        <v>2.504</v>
      </c>
      <c r="H214" s="3">
        <v>42319</v>
      </c>
      <c r="I214" s="4">
        <v>2516.346</v>
      </c>
      <c r="J214" s="4">
        <v>2505.8296999999998</v>
      </c>
      <c r="N214" s="3">
        <f t="shared" si="6"/>
        <v>42319</v>
      </c>
      <c r="O214" s="1">
        <f t="shared" si="7"/>
        <v>0.65399999999999636</v>
      </c>
      <c r="P214" s="1">
        <f t="shared" si="7"/>
        <v>-1.8296999999997752</v>
      </c>
    </row>
    <row r="215" spans="2:16" x14ac:dyDescent="0.15">
      <c r="B215" s="3">
        <v>42320</v>
      </c>
      <c r="C215" s="4">
        <v>2.5099999999999998</v>
      </c>
      <c r="D215" s="4">
        <v>2.4700000000000002</v>
      </c>
      <c r="H215" s="3">
        <v>42320</v>
      </c>
      <c r="I215" s="4">
        <v>2513.1066000000001</v>
      </c>
      <c r="J215" s="4">
        <v>2476.4292</v>
      </c>
      <c r="N215" s="3">
        <f t="shared" si="6"/>
        <v>42320</v>
      </c>
      <c r="O215" s="1">
        <f t="shared" si="7"/>
        <v>-3.1066000000000713</v>
      </c>
      <c r="P215" s="1">
        <f t="shared" si="7"/>
        <v>-6.4292000000000371</v>
      </c>
    </row>
    <row r="216" spans="2:16" x14ac:dyDescent="0.15">
      <c r="B216" s="3">
        <v>42321</v>
      </c>
      <c r="C216" s="4">
        <v>2.4500000000000002</v>
      </c>
      <c r="D216" s="4">
        <v>2.444</v>
      </c>
      <c r="H216" s="3">
        <v>42321</v>
      </c>
      <c r="I216" s="4">
        <v>2454.1777000000002</v>
      </c>
      <c r="J216" s="4">
        <v>2447.7732999999998</v>
      </c>
      <c r="N216" s="3">
        <f t="shared" si="6"/>
        <v>42321</v>
      </c>
      <c r="O216" s="1">
        <f t="shared" si="7"/>
        <v>-4.1777000000001863</v>
      </c>
      <c r="P216" s="1">
        <f t="shared" si="7"/>
        <v>-3.7732999999998356</v>
      </c>
    </row>
    <row r="217" spans="2:16" x14ac:dyDescent="0.15">
      <c r="B217" s="3">
        <v>42324</v>
      </c>
      <c r="C217" s="4">
        <v>2.4039999999999999</v>
      </c>
      <c r="D217" s="4">
        <v>2.4489999999999998</v>
      </c>
      <c r="H217" s="3">
        <v>42324</v>
      </c>
      <c r="I217" s="4">
        <v>2410.0392000000002</v>
      </c>
      <c r="J217" s="4">
        <v>2447.2932999999998</v>
      </c>
      <c r="N217" s="3">
        <f t="shared" si="6"/>
        <v>42324</v>
      </c>
      <c r="O217" s="1">
        <f t="shared" si="7"/>
        <v>-6.0392000000001644</v>
      </c>
      <c r="P217" s="1">
        <f t="shared" si="7"/>
        <v>1.7067000000001826</v>
      </c>
    </row>
    <row r="218" spans="2:16" x14ac:dyDescent="0.15">
      <c r="B218" s="3">
        <v>42325</v>
      </c>
      <c r="C218" s="4">
        <v>2.46</v>
      </c>
      <c r="D218" s="4">
        <v>2.4500000000000002</v>
      </c>
      <c r="H218" s="3">
        <v>42325</v>
      </c>
      <c r="I218" s="4">
        <v>2462.2172999999998</v>
      </c>
      <c r="J218" s="4">
        <v>2453.2568999999999</v>
      </c>
      <c r="N218" s="3">
        <f t="shared" si="6"/>
        <v>42325</v>
      </c>
      <c r="O218" s="1">
        <f t="shared" si="7"/>
        <v>-2.2172999999997955</v>
      </c>
      <c r="P218" s="1">
        <f t="shared" si="7"/>
        <v>-3.2568999999998596</v>
      </c>
    </row>
    <row r="219" spans="2:16" x14ac:dyDescent="0.15">
      <c r="B219" s="3">
        <v>42326</v>
      </c>
      <c r="C219" s="4">
        <v>2.4510000000000001</v>
      </c>
      <c r="D219" s="4">
        <v>2.4380000000000002</v>
      </c>
      <c r="H219" s="3">
        <v>42326</v>
      </c>
      <c r="I219" s="4">
        <v>2455.5762</v>
      </c>
      <c r="J219" s="4">
        <v>2439.4468999999999</v>
      </c>
      <c r="N219" s="3">
        <f t="shared" si="6"/>
        <v>42326</v>
      </c>
      <c r="O219" s="1">
        <f t="shared" si="7"/>
        <v>-4.5761999999999716</v>
      </c>
      <c r="P219" s="1">
        <f t="shared" si="7"/>
        <v>-1.4468999999999141</v>
      </c>
    </row>
    <row r="220" spans="2:16" x14ac:dyDescent="0.15">
      <c r="B220" s="3">
        <v>42327</v>
      </c>
      <c r="C220" s="4">
        <v>2.4409999999999998</v>
      </c>
      <c r="D220" s="4">
        <v>2.4710000000000001</v>
      </c>
      <c r="H220" s="3">
        <v>42327</v>
      </c>
      <c r="I220" s="4">
        <v>2444.8780000000002</v>
      </c>
      <c r="J220" s="4">
        <v>2468.4879999999998</v>
      </c>
      <c r="N220" s="3">
        <f t="shared" si="6"/>
        <v>42327</v>
      </c>
      <c r="O220" s="1">
        <f t="shared" si="7"/>
        <v>-3.8780000000001564</v>
      </c>
      <c r="P220" s="1">
        <f t="shared" si="7"/>
        <v>2.512000000000171</v>
      </c>
    </row>
    <row r="221" spans="2:16" x14ac:dyDescent="0.15">
      <c r="B221" s="3">
        <v>42328</v>
      </c>
      <c r="C221" s="4">
        <v>2.4689999999999999</v>
      </c>
      <c r="D221" s="4">
        <v>2.4590000000000001</v>
      </c>
      <c r="H221" s="3">
        <v>42328</v>
      </c>
      <c r="I221" s="4">
        <v>2469.6988999999999</v>
      </c>
      <c r="J221" s="4">
        <v>2466.7568000000001</v>
      </c>
      <c r="N221" s="3">
        <f t="shared" si="6"/>
        <v>42328</v>
      </c>
      <c r="O221" s="1">
        <f t="shared" si="7"/>
        <v>-0.69889999999986685</v>
      </c>
      <c r="P221" s="1">
        <f t="shared" si="7"/>
        <v>-7.756800000000112</v>
      </c>
    </row>
    <row r="222" spans="2:16" x14ac:dyDescent="0.15">
      <c r="B222" s="3">
        <v>42331</v>
      </c>
      <c r="C222" s="4">
        <v>2.4580000000000002</v>
      </c>
      <c r="D222" s="4">
        <v>2.4500000000000002</v>
      </c>
      <c r="H222" s="3">
        <v>42331</v>
      </c>
      <c r="I222" s="4">
        <v>2465.8114</v>
      </c>
      <c r="J222" s="4">
        <v>2456.8404</v>
      </c>
      <c r="N222" s="3">
        <f t="shared" si="6"/>
        <v>42331</v>
      </c>
      <c r="O222" s="1">
        <f t="shared" si="7"/>
        <v>-7.8114000000000487</v>
      </c>
      <c r="P222" s="1">
        <f t="shared" si="7"/>
        <v>-6.8404000000000451</v>
      </c>
    </row>
    <row r="223" spans="2:16" x14ac:dyDescent="0.15">
      <c r="B223" s="3">
        <v>42332</v>
      </c>
      <c r="C223" s="4">
        <v>2.4449999999999998</v>
      </c>
      <c r="D223" s="4">
        <v>2.444</v>
      </c>
      <c r="H223" s="3">
        <v>42332</v>
      </c>
      <c r="I223" s="4">
        <v>2449.9729000000002</v>
      </c>
      <c r="J223" s="4">
        <v>2447.9038999999998</v>
      </c>
      <c r="N223" s="3">
        <f t="shared" si="6"/>
        <v>42332</v>
      </c>
      <c r="O223" s="1">
        <f t="shared" si="7"/>
        <v>-4.9729000000002088</v>
      </c>
      <c r="P223" s="1">
        <f t="shared" si="7"/>
        <v>-3.9038999999997941</v>
      </c>
    </row>
    <row r="224" spans="2:16" x14ac:dyDescent="0.15">
      <c r="B224" s="3">
        <v>42333</v>
      </c>
      <c r="C224" s="4">
        <v>2.4350000000000001</v>
      </c>
      <c r="D224" s="4">
        <v>2.4540000000000002</v>
      </c>
      <c r="H224" s="3">
        <v>42333</v>
      </c>
      <c r="I224" s="4">
        <v>2441.7283000000002</v>
      </c>
      <c r="J224" s="4">
        <v>2459.5632999999998</v>
      </c>
      <c r="N224" s="3">
        <f t="shared" si="6"/>
        <v>42333</v>
      </c>
      <c r="O224" s="1">
        <f t="shared" si="7"/>
        <v>-6.7283000000002176</v>
      </c>
      <c r="P224" s="1">
        <f t="shared" si="7"/>
        <v>-5.5632999999997992</v>
      </c>
    </row>
    <row r="225" spans="2:16" x14ac:dyDescent="0.15">
      <c r="B225" s="3">
        <v>42334</v>
      </c>
      <c r="C225" s="4">
        <v>2.4700000000000002</v>
      </c>
      <c r="D225" s="4">
        <v>2.4470000000000001</v>
      </c>
      <c r="H225" s="3">
        <v>42334</v>
      </c>
      <c r="I225" s="4">
        <v>2468.5185000000001</v>
      </c>
      <c r="J225" s="4">
        <v>2450.9623999999999</v>
      </c>
      <c r="N225" s="3">
        <f t="shared" si="6"/>
        <v>42334</v>
      </c>
      <c r="O225" s="1">
        <f t="shared" si="7"/>
        <v>1.481499999999869</v>
      </c>
      <c r="P225" s="1">
        <f t="shared" si="7"/>
        <v>-3.9623999999998887</v>
      </c>
    </row>
    <row r="226" spans="2:16" x14ac:dyDescent="0.15">
      <c r="B226" s="3">
        <v>42335</v>
      </c>
      <c r="C226" s="4">
        <v>2.4350000000000001</v>
      </c>
      <c r="D226" s="4">
        <v>2.3180000000000001</v>
      </c>
      <c r="H226" s="3">
        <v>42335</v>
      </c>
      <c r="I226" s="4">
        <v>2438.1790999999998</v>
      </c>
      <c r="J226" s="4">
        <v>2334.44</v>
      </c>
      <c r="N226" s="3">
        <f t="shared" si="6"/>
        <v>42335</v>
      </c>
      <c r="O226" s="1">
        <f t="shared" si="7"/>
        <v>-3.1790999999998348</v>
      </c>
      <c r="P226" s="1">
        <f t="shared" si="7"/>
        <v>-16.440000000000055</v>
      </c>
    </row>
    <row r="227" spans="2:16" x14ac:dyDescent="0.15">
      <c r="B227" s="3">
        <v>42338</v>
      </c>
      <c r="C227" s="4">
        <v>2.3260000000000001</v>
      </c>
      <c r="D227" s="4">
        <v>2.3290000000000002</v>
      </c>
      <c r="H227" s="3">
        <v>42338</v>
      </c>
      <c r="I227" s="4">
        <v>2325.0707000000002</v>
      </c>
      <c r="J227" s="4">
        <v>2336.2903000000001</v>
      </c>
      <c r="N227" s="3">
        <f t="shared" si="6"/>
        <v>42338</v>
      </c>
      <c r="O227" s="1">
        <f t="shared" si="7"/>
        <v>0.92929999999978463</v>
      </c>
      <c r="P227" s="1">
        <f t="shared" si="7"/>
        <v>-7.2903000000001157</v>
      </c>
    </row>
    <row r="228" spans="2:16" x14ac:dyDescent="0.15">
      <c r="B228" s="3">
        <v>42339</v>
      </c>
      <c r="C228" s="4">
        <v>2.33</v>
      </c>
      <c r="D228" s="4">
        <v>2.339</v>
      </c>
      <c r="H228" s="3">
        <v>42339</v>
      </c>
      <c r="I228" s="4">
        <v>2334.1426000000001</v>
      </c>
      <c r="J228" s="4">
        <v>2344.8326999999999</v>
      </c>
      <c r="N228" s="3">
        <f t="shared" si="6"/>
        <v>42339</v>
      </c>
      <c r="O228" s="1">
        <f t="shared" si="7"/>
        <v>-4.1426000000001295</v>
      </c>
      <c r="P228" s="1">
        <f t="shared" si="7"/>
        <v>-5.8326999999999316</v>
      </c>
    </row>
    <row r="229" spans="2:16" x14ac:dyDescent="0.15">
      <c r="B229" s="3">
        <v>42340</v>
      </c>
      <c r="C229" s="4">
        <v>2.335</v>
      </c>
      <c r="D229" s="4">
        <v>2.4620000000000002</v>
      </c>
      <c r="H229" s="3">
        <v>42340</v>
      </c>
      <c r="I229" s="4">
        <v>2341.4252999999999</v>
      </c>
      <c r="J229" s="4">
        <v>2458.4105</v>
      </c>
      <c r="N229" s="3">
        <f t="shared" si="6"/>
        <v>42340</v>
      </c>
      <c r="O229" s="1">
        <f t="shared" si="7"/>
        <v>-6.4252999999998792</v>
      </c>
      <c r="P229" s="1">
        <f t="shared" si="7"/>
        <v>3.5895000000000437</v>
      </c>
    </row>
    <row r="230" spans="2:16" x14ac:dyDescent="0.15">
      <c r="B230" s="3">
        <v>42341</v>
      </c>
      <c r="C230" s="4">
        <v>2.452</v>
      </c>
      <c r="D230" s="4">
        <v>2.46</v>
      </c>
      <c r="H230" s="3">
        <v>42341</v>
      </c>
      <c r="I230" s="4">
        <v>2441.9056999999998</v>
      </c>
      <c r="J230" s="4">
        <v>2461.4492</v>
      </c>
      <c r="N230" s="3">
        <f t="shared" si="6"/>
        <v>42341</v>
      </c>
      <c r="O230" s="1">
        <f t="shared" si="7"/>
        <v>10.094300000000203</v>
      </c>
      <c r="P230" s="1">
        <f t="shared" si="7"/>
        <v>-1.4492000000000189</v>
      </c>
    </row>
    <row r="231" spans="2:16" x14ac:dyDescent="0.15">
      <c r="B231" s="3">
        <v>42342</v>
      </c>
      <c r="C231" s="4">
        <v>2.4340000000000002</v>
      </c>
      <c r="D231" s="4">
        <v>2.3980000000000001</v>
      </c>
      <c r="H231" s="3">
        <v>42342</v>
      </c>
      <c r="I231" s="4">
        <v>2438.3861999999999</v>
      </c>
      <c r="J231" s="4">
        <v>2397.5621000000001</v>
      </c>
      <c r="N231" s="3">
        <f t="shared" si="6"/>
        <v>42342</v>
      </c>
      <c r="O231" s="1">
        <f t="shared" si="7"/>
        <v>-4.3861999999999171</v>
      </c>
      <c r="P231" s="1">
        <f t="shared" si="7"/>
        <v>0.43789999999989959</v>
      </c>
    </row>
    <row r="232" spans="2:16" x14ac:dyDescent="0.15">
      <c r="B232" s="3">
        <v>42345</v>
      </c>
      <c r="C232" s="4">
        <v>2.3969999999999998</v>
      </c>
      <c r="D232" s="4">
        <v>2.39</v>
      </c>
      <c r="H232" s="3">
        <v>42345</v>
      </c>
      <c r="I232" s="4">
        <v>2398.0884000000001</v>
      </c>
      <c r="J232" s="4">
        <v>2395.5835000000002</v>
      </c>
      <c r="N232" s="3">
        <f t="shared" si="6"/>
        <v>42345</v>
      </c>
      <c r="O232" s="1">
        <f t="shared" si="7"/>
        <v>-1.0884000000000924</v>
      </c>
      <c r="P232" s="1">
        <f t="shared" si="7"/>
        <v>-5.5835000000001855</v>
      </c>
    </row>
    <row r="233" spans="2:16" x14ac:dyDescent="0.15">
      <c r="B233" s="3">
        <v>42346</v>
      </c>
      <c r="C233" s="4">
        <v>2.375</v>
      </c>
      <c r="D233" s="4">
        <v>2.3660000000000001</v>
      </c>
      <c r="H233" s="3">
        <v>42346</v>
      </c>
      <c r="I233" s="4">
        <v>2381.6752000000001</v>
      </c>
      <c r="J233" s="4">
        <v>2364.3436999999999</v>
      </c>
      <c r="N233" s="3">
        <f t="shared" si="6"/>
        <v>42346</v>
      </c>
      <c r="O233" s="1">
        <f t="shared" si="7"/>
        <v>-6.6752000000001317</v>
      </c>
      <c r="P233" s="1">
        <f t="shared" si="7"/>
        <v>1.6563000000001011</v>
      </c>
    </row>
    <row r="234" spans="2:16" x14ac:dyDescent="0.15">
      <c r="B234" s="3">
        <v>42347</v>
      </c>
      <c r="C234" s="4">
        <v>2.3610000000000002</v>
      </c>
      <c r="D234" s="4">
        <v>2.3690000000000002</v>
      </c>
      <c r="H234" s="3">
        <v>42347</v>
      </c>
      <c r="I234" s="4">
        <v>2357.8762999999999</v>
      </c>
      <c r="J234" s="4">
        <v>2369.7377000000001</v>
      </c>
      <c r="N234" s="3">
        <f t="shared" si="6"/>
        <v>42347</v>
      </c>
      <c r="O234" s="1">
        <f t="shared" si="7"/>
        <v>3.123700000000099</v>
      </c>
      <c r="P234" s="1">
        <f t="shared" si="7"/>
        <v>-0.73770000000013169</v>
      </c>
    </row>
    <row r="235" spans="2:16" x14ac:dyDescent="0.15">
      <c r="B235" s="3">
        <v>42348</v>
      </c>
      <c r="C235" s="4">
        <v>2.3719999999999999</v>
      </c>
      <c r="D235" s="4">
        <v>2.355</v>
      </c>
      <c r="H235" s="3">
        <v>42348</v>
      </c>
      <c r="I235" s="4">
        <v>2369.5875999999998</v>
      </c>
      <c r="J235" s="4">
        <v>2357.2085999999999</v>
      </c>
      <c r="N235" s="3">
        <f t="shared" si="6"/>
        <v>42348</v>
      </c>
      <c r="O235" s="1">
        <f t="shared" si="7"/>
        <v>2.4124000000001615</v>
      </c>
      <c r="P235" s="1">
        <f t="shared" si="7"/>
        <v>-2.2085999999999331</v>
      </c>
    </row>
    <row r="236" spans="2:16" x14ac:dyDescent="0.15">
      <c r="B236" s="3">
        <v>42349</v>
      </c>
      <c r="C236" s="4">
        <v>2.3420000000000001</v>
      </c>
      <c r="D236" s="4">
        <v>2.3439999999999999</v>
      </c>
      <c r="H236" s="3">
        <v>42349</v>
      </c>
      <c r="I236" s="4">
        <v>2346.8631</v>
      </c>
      <c r="J236" s="4">
        <v>2342.4526999999998</v>
      </c>
      <c r="N236" s="3">
        <f t="shared" si="6"/>
        <v>42349</v>
      </c>
      <c r="O236" s="1">
        <f t="shared" si="7"/>
        <v>-4.8631000000000313</v>
      </c>
      <c r="P236" s="1">
        <f t="shared" si="7"/>
        <v>1.5473000000001775</v>
      </c>
    </row>
    <row r="237" spans="2:16" x14ac:dyDescent="0.15">
      <c r="B237" s="3">
        <v>42352</v>
      </c>
      <c r="C237" s="4">
        <v>2.323</v>
      </c>
      <c r="D237" s="4">
        <v>2.415</v>
      </c>
      <c r="H237" s="3">
        <v>42352</v>
      </c>
      <c r="I237" s="4">
        <v>2319.1979000000001</v>
      </c>
      <c r="J237" s="4">
        <v>2414.9166</v>
      </c>
      <c r="N237" s="3">
        <f t="shared" si="6"/>
        <v>42352</v>
      </c>
      <c r="O237" s="1">
        <f t="shared" si="7"/>
        <v>3.8020999999998821</v>
      </c>
      <c r="P237" s="1">
        <f t="shared" si="7"/>
        <v>8.3399999999983265E-2</v>
      </c>
    </row>
    <row r="238" spans="2:16" x14ac:dyDescent="0.15">
      <c r="B238" s="3">
        <v>42353</v>
      </c>
      <c r="C238" s="4">
        <v>2.403</v>
      </c>
      <c r="D238" s="4">
        <v>2.3820000000000001</v>
      </c>
      <c r="H238" s="3">
        <v>42353</v>
      </c>
      <c r="I238" s="4">
        <v>2408.1527000000001</v>
      </c>
      <c r="J238" s="4">
        <v>2383.8317999999999</v>
      </c>
      <c r="N238" s="3">
        <f t="shared" si="6"/>
        <v>42353</v>
      </c>
      <c r="O238" s="1">
        <f t="shared" si="7"/>
        <v>-5.1527000000000953</v>
      </c>
      <c r="P238" s="1">
        <f t="shared" si="7"/>
        <v>-1.8317999999999302</v>
      </c>
    </row>
    <row r="239" spans="2:16" x14ac:dyDescent="0.15">
      <c r="B239" s="3">
        <v>42354</v>
      </c>
      <c r="C239" s="4">
        <v>2.3860000000000001</v>
      </c>
      <c r="D239" s="4">
        <v>2.3719999999999999</v>
      </c>
      <c r="H239" s="3">
        <v>42354</v>
      </c>
      <c r="I239" s="4">
        <v>2389.2521000000002</v>
      </c>
      <c r="J239" s="4">
        <v>2376.5351000000001</v>
      </c>
      <c r="N239" s="3">
        <f t="shared" si="6"/>
        <v>42354</v>
      </c>
      <c r="O239" s="1">
        <f t="shared" si="7"/>
        <v>-3.252100000000155</v>
      </c>
      <c r="P239" s="1">
        <f t="shared" si="7"/>
        <v>-4.5351000000000568</v>
      </c>
    </row>
    <row r="240" spans="2:16" x14ac:dyDescent="0.15">
      <c r="B240" s="3">
        <v>42355</v>
      </c>
      <c r="C240" s="4">
        <v>2.3839999999999999</v>
      </c>
      <c r="D240" s="4">
        <v>2.4009999999999998</v>
      </c>
      <c r="H240" s="3">
        <v>42355</v>
      </c>
      <c r="I240" s="4">
        <v>2391.4022</v>
      </c>
      <c r="J240" s="4">
        <v>2408.3211999999999</v>
      </c>
      <c r="N240" s="3">
        <f t="shared" si="6"/>
        <v>42355</v>
      </c>
      <c r="O240" s="1">
        <f t="shared" si="7"/>
        <v>-7.4021999999999935</v>
      </c>
      <c r="P240" s="1">
        <f t="shared" si="7"/>
        <v>-7.3211999999998625</v>
      </c>
    </row>
    <row r="241" spans="2:16" x14ac:dyDescent="0.15">
      <c r="B241" s="3">
        <v>42356</v>
      </c>
      <c r="C241" s="4">
        <v>2.3959999999999999</v>
      </c>
      <c r="D241" s="4">
        <v>2.4220000000000002</v>
      </c>
      <c r="H241" s="3">
        <v>42356</v>
      </c>
      <c r="I241" s="4">
        <v>2405.8566000000001</v>
      </c>
      <c r="J241" s="4">
        <v>2422.8344999999999</v>
      </c>
      <c r="N241" s="3">
        <f t="shared" si="6"/>
        <v>42356</v>
      </c>
      <c r="O241" s="1">
        <f t="shared" si="7"/>
        <v>-9.8566000000000713</v>
      </c>
      <c r="P241" s="1">
        <f t="shared" si="7"/>
        <v>-0.83449999999993452</v>
      </c>
    </row>
    <row r="242" spans="2:16" x14ac:dyDescent="0.15">
      <c r="B242" s="3">
        <v>42359</v>
      </c>
      <c r="C242" s="4">
        <v>2.407</v>
      </c>
      <c r="D242" s="4">
        <v>2.4990000000000001</v>
      </c>
      <c r="H242" s="3">
        <v>42359</v>
      </c>
      <c r="I242" s="4">
        <v>2415.63</v>
      </c>
      <c r="J242" s="4">
        <v>2500.0639999999999</v>
      </c>
      <c r="N242" s="3">
        <f t="shared" si="6"/>
        <v>42359</v>
      </c>
      <c r="O242" s="1">
        <f t="shared" si="7"/>
        <v>-8.6300000000001091</v>
      </c>
      <c r="P242" s="1">
        <f t="shared" si="7"/>
        <v>-1.0639999999998508</v>
      </c>
    </row>
    <row r="243" spans="2:16" x14ac:dyDescent="0.15">
      <c r="B243" s="3">
        <v>42360</v>
      </c>
      <c r="C243" s="4">
        <v>2.496</v>
      </c>
      <c r="D243" s="4">
        <v>2.4900000000000002</v>
      </c>
      <c r="H243" s="3">
        <v>42360</v>
      </c>
      <c r="I243" s="4">
        <v>2499.6578</v>
      </c>
      <c r="J243" s="4">
        <v>2496.0540000000001</v>
      </c>
      <c r="N243" s="3">
        <f t="shared" si="6"/>
        <v>42360</v>
      </c>
      <c r="O243" s="1">
        <f t="shared" si="7"/>
        <v>-3.657799999999952</v>
      </c>
      <c r="P243" s="1">
        <f t="shared" si="7"/>
        <v>-6.0540000000000873</v>
      </c>
    </row>
    <row r="244" spans="2:16" x14ac:dyDescent="0.15">
      <c r="B244" s="3">
        <v>42361</v>
      </c>
      <c r="C244" s="4">
        <v>2.4900000000000002</v>
      </c>
      <c r="D244" s="4">
        <v>2.4990000000000001</v>
      </c>
      <c r="H244" s="3">
        <v>42361</v>
      </c>
      <c r="I244" s="4">
        <v>2497.3661999999999</v>
      </c>
      <c r="J244" s="4">
        <v>2503.0590000000002</v>
      </c>
      <c r="N244" s="3">
        <f t="shared" si="6"/>
        <v>42361</v>
      </c>
      <c r="O244" s="1">
        <f t="shared" si="7"/>
        <v>-7.3661999999999352</v>
      </c>
      <c r="P244" s="1">
        <f t="shared" si="7"/>
        <v>-4.0590000000001965</v>
      </c>
    </row>
    <row r="245" spans="2:16" x14ac:dyDescent="0.15">
      <c r="B245" s="3">
        <v>42362</v>
      </c>
      <c r="C245" s="4">
        <v>2.496</v>
      </c>
      <c r="D245" s="4">
        <v>2.4780000000000002</v>
      </c>
      <c r="H245" s="3">
        <v>42362</v>
      </c>
      <c r="I245" s="4">
        <v>2498.7683999999999</v>
      </c>
      <c r="J245" s="4">
        <v>2481.7541999999999</v>
      </c>
      <c r="N245" s="3">
        <f t="shared" si="6"/>
        <v>42362</v>
      </c>
      <c r="O245" s="1">
        <f t="shared" si="7"/>
        <v>-2.7683999999999287</v>
      </c>
      <c r="P245" s="1">
        <f t="shared" si="7"/>
        <v>-3.7541999999998552</v>
      </c>
    </row>
    <row r="246" spans="2:16" x14ac:dyDescent="0.15">
      <c r="B246" s="3">
        <v>42363</v>
      </c>
      <c r="C246" s="4">
        <v>2.48</v>
      </c>
      <c r="D246" s="4">
        <v>2.4860000000000002</v>
      </c>
      <c r="H246" s="3">
        <v>42363</v>
      </c>
      <c r="I246" s="4">
        <v>2483.6570000000002</v>
      </c>
      <c r="J246" s="4">
        <v>2492.3364000000001</v>
      </c>
      <c r="N246" s="3">
        <f t="shared" si="6"/>
        <v>42363</v>
      </c>
      <c r="O246" s="1">
        <f t="shared" si="7"/>
        <v>-3.6570000000001528</v>
      </c>
      <c r="P246" s="1">
        <f t="shared" si="7"/>
        <v>-6.3364000000001397</v>
      </c>
    </row>
    <row r="247" spans="2:16" x14ac:dyDescent="0.15">
      <c r="B247" s="3">
        <v>42366</v>
      </c>
      <c r="C247" s="4">
        <v>2.4870000000000001</v>
      </c>
      <c r="D247" s="4">
        <v>2.4119999999999999</v>
      </c>
      <c r="H247" s="3">
        <v>42366</v>
      </c>
      <c r="I247" s="4">
        <v>2498.7813000000001</v>
      </c>
      <c r="J247" s="4">
        <v>2411.4081000000001</v>
      </c>
      <c r="N247" s="3">
        <f t="shared" si="6"/>
        <v>42366</v>
      </c>
      <c r="O247" s="1">
        <f t="shared" si="7"/>
        <v>-11.781300000000101</v>
      </c>
      <c r="P247" s="1">
        <f t="shared" si="7"/>
        <v>0.59189999999989595</v>
      </c>
    </row>
    <row r="248" spans="2:16" x14ac:dyDescent="0.15">
      <c r="B248" s="3">
        <v>42367</v>
      </c>
      <c r="C248" s="4">
        <v>2.411</v>
      </c>
      <c r="D248" s="4">
        <v>2.4319999999999999</v>
      </c>
      <c r="H248" s="3">
        <v>42367</v>
      </c>
      <c r="I248" s="4">
        <v>2408.9252999999999</v>
      </c>
      <c r="J248" s="4">
        <v>2432.8795</v>
      </c>
      <c r="N248" s="3">
        <f t="shared" si="6"/>
        <v>42367</v>
      </c>
      <c r="O248" s="1">
        <f t="shared" si="7"/>
        <v>2.0747000000001208</v>
      </c>
      <c r="P248" s="1">
        <f t="shared" si="7"/>
        <v>-0.87950000000000728</v>
      </c>
    </row>
    <row r="249" spans="2:16" x14ac:dyDescent="0.15">
      <c r="B249" s="3">
        <v>42368</v>
      </c>
      <c r="C249" s="4">
        <v>2.4329999999999998</v>
      </c>
      <c r="D249" s="4">
        <v>2.4239999999999999</v>
      </c>
      <c r="H249" s="3">
        <v>42368</v>
      </c>
      <c r="I249" s="4">
        <v>2432.1831000000002</v>
      </c>
      <c r="J249" s="4">
        <v>2432.7730000000001</v>
      </c>
      <c r="N249" s="3">
        <f t="shared" si="6"/>
        <v>42368</v>
      </c>
      <c r="O249" s="1">
        <f t="shared" si="7"/>
        <v>0.816899999999805</v>
      </c>
      <c r="P249" s="1">
        <f t="shared" si="7"/>
        <v>-8.7730000000001382</v>
      </c>
    </row>
    <row r="250" spans="2:16" x14ac:dyDescent="0.15">
      <c r="B250" s="3">
        <v>42369</v>
      </c>
      <c r="C250" s="4">
        <v>2.4180000000000001</v>
      </c>
      <c r="D250" s="4">
        <v>2.4159999999999999</v>
      </c>
      <c r="H250" s="3">
        <v>42369</v>
      </c>
      <c r="I250" s="4">
        <v>2426.8105999999998</v>
      </c>
      <c r="J250" s="4">
        <v>2420.8008</v>
      </c>
      <c r="N250" s="3">
        <f t="shared" si="6"/>
        <v>42369</v>
      </c>
      <c r="O250" s="1">
        <f t="shared" si="7"/>
        <v>-8.8105999999997948</v>
      </c>
      <c r="P250" s="1">
        <f t="shared" si="7"/>
        <v>-4.8007999999999811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1"/>
  <sheetViews>
    <sheetView topLeftCell="A196" workbookViewId="0">
      <selection activeCell="J7" sqref="J7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41641</v>
      </c>
      <c r="C7" s="4">
        <f>[1]!WSD(C4,C6:D6,"2014-01-01","2014-12-31","TradingCalendar=SSE","Currency=CNY","rptType=1","ShowParams=Y","cols=2;rows=245")</f>
        <v>1.5660000000000001</v>
      </c>
      <c r="D7" s="4">
        <v>1.5580000000000001</v>
      </c>
      <c r="H7" s="3">
        <v>41641</v>
      </c>
      <c r="I7" s="4">
        <f>[1]!WSD(I4,I6:J6,"2014-01-01","2014-12-31","TradingCalendar=SSE","rptType=1","ShowParams=Y","cols=2;rows=245")</f>
        <v>1570.049</v>
      </c>
      <c r="J7" s="4">
        <v>1561.0989999999999</v>
      </c>
      <c r="N7" s="3">
        <f>H7</f>
        <v>41641</v>
      </c>
      <c r="O7" s="1">
        <f>C7*1000-I7</f>
        <v>-4.0489999999999782</v>
      </c>
      <c r="P7" s="1">
        <f>D7*1000-J7</f>
        <v>-3.0989999999999327</v>
      </c>
    </row>
    <row r="8" spans="2:16" x14ac:dyDescent="0.15">
      <c r="B8" s="3">
        <v>41642</v>
      </c>
      <c r="C8" s="4">
        <v>1.552</v>
      </c>
      <c r="D8" s="4">
        <v>1.5349999999999999</v>
      </c>
      <c r="H8" s="3">
        <v>41642</v>
      </c>
      <c r="I8" s="4">
        <v>1553.4459999999999</v>
      </c>
      <c r="J8" s="4">
        <v>1536.067</v>
      </c>
      <c r="N8" s="3">
        <f t="shared" ref="N8:N71" si="0">H8</f>
        <v>41642</v>
      </c>
      <c r="O8" s="1">
        <f t="shared" ref="O8:P71" si="1">C8*1000-I8</f>
        <v>-1.4459999999999127</v>
      </c>
      <c r="P8" s="1">
        <f t="shared" si="1"/>
        <v>-1.0670000000000073</v>
      </c>
    </row>
    <row r="9" spans="2:16" x14ac:dyDescent="0.15">
      <c r="B9" s="3">
        <v>41645</v>
      </c>
      <c r="C9" s="4">
        <v>1.5329999999999999</v>
      </c>
      <c r="D9" s="4">
        <v>1.5129999999999999</v>
      </c>
      <c r="H9" s="3">
        <v>41645</v>
      </c>
      <c r="I9" s="4">
        <v>1534.4960000000001</v>
      </c>
      <c r="J9" s="4">
        <v>1512.93</v>
      </c>
      <c r="N9" s="3">
        <f t="shared" si="0"/>
        <v>41645</v>
      </c>
      <c r="O9" s="1">
        <f t="shared" si="1"/>
        <v>-1.4960000000000946</v>
      </c>
      <c r="P9" s="1">
        <f t="shared" si="1"/>
        <v>6.9999999999936335E-2</v>
      </c>
    </row>
    <row r="10" spans="2:16" x14ac:dyDescent="0.15">
      <c r="B10" s="3">
        <v>41646</v>
      </c>
      <c r="C10" s="4">
        <v>1.5029999999999999</v>
      </c>
      <c r="D10" s="4">
        <v>1.512</v>
      </c>
      <c r="H10" s="3">
        <v>41646</v>
      </c>
      <c r="I10" s="4">
        <v>1500.9780000000001</v>
      </c>
      <c r="J10" s="4">
        <v>1510.654</v>
      </c>
      <c r="N10" s="3">
        <f t="shared" si="0"/>
        <v>41646</v>
      </c>
      <c r="O10" s="1">
        <f t="shared" si="1"/>
        <v>2.0219999999999345</v>
      </c>
      <c r="P10" s="1">
        <f t="shared" si="1"/>
        <v>1.3460000000000036</v>
      </c>
    </row>
    <row r="11" spans="2:16" x14ac:dyDescent="0.15">
      <c r="B11" s="3">
        <v>41647</v>
      </c>
      <c r="C11" s="4">
        <v>1.512</v>
      </c>
      <c r="D11" s="4">
        <v>1.5129999999999999</v>
      </c>
      <c r="H11" s="3">
        <v>41647</v>
      </c>
      <c r="I11" s="4">
        <v>1512.09</v>
      </c>
      <c r="J11" s="4">
        <v>1515.3330000000001</v>
      </c>
      <c r="N11" s="3">
        <f t="shared" si="0"/>
        <v>41647</v>
      </c>
      <c r="O11" s="1">
        <f t="shared" si="1"/>
        <v>-8.9999999999918145E-2</v>
      </c>
      <c r="P11" s="1">
        <f t="shared" si="1"/>
        <v>-2.3330000000000837</v>
      </c>
    </row>
    <row r="12" spans="2:16" x14ac:dyDescent="0.15">
      <c r="B12" s="3">
        <v>41648</v>
      </c>
      <c r="C12" s="4">
        <v>1.508</v>
      </c>
      <c r="D12" s="4">
        <v>1.5029999999999999</v>
      </c>
      <c r="H12" s="3">
        <v>41648</v>
      </c>
      <c r="I12" s="4">
        <v>1511.9760000000001</v>
      </c>
      <c r="J12" s="4">
        <v>1503.8810000000001</v>
      </c>
      <c r="N12" s="3">
        <f t="shared" si="0"/>
        <v>41648</v>
      </c>
      <c r="O12" s="1">
        <f t="shared" si="1"/>
        <v>-3.9760000000001128</v>
      </c>
      <c r="P12" s="1">
        <f t="shared" si="1"/>
        <v>-0.88100000000008549</v>
      </c>
    </row>
    <row r="13" spans="2:16" x14ac:dyDescent="0.15">
      <c r="B13" s="3">
        <v>41649</v>
      </c>
      <c r="C13" s="4">
        <v>1.502</v>
      </c>
      <c r="D13" s="4">
        <v>1.4970000000000001</v>
      </c>
      <c r="H13" s="3">
        <v>41649</v>
      </c>
      <c r="I13" s="4">
        <v>1500.0050000000001</v>
      </c>
      <c r="J13" s="4">
        <v>1498.268</v>
      </c>
      <c r="N13" s="3">
        <f t="shared" si="0"/>
        <v>41649</v>
      </c>
      <c r="O13" s="1">
        <f t="shared" si="1"/>
        <v>1.9949999999998909</v>
      </c>
      <c r="P13" s="1">
        <f t="shared" si="1"/>
        <v>-1.2680000000000291</v>
      </c>
    </row>
    <row r="14" spans="2:16" x14ac:dyDescent="0.15">
      <c r="B14" s="3">
        <v>41652</v>
      </c>
      <c r="C14" s="4">
        <v>1.498</v>
      </c>
      <c r="D14" s="4">
        <v>1.4910000000000001</v>
      </c>
      <c r="H14" s="3">
        <v>41652</v>
      </c>
      <c r="I14" s="4">
        <v>1500.8579999999999</v>
      </c>
      <c r="J14" s="4">
        <v>1494.6130000000001</v>
      </c>
      <c r="N14" s="3">
        <f t="shared" si="0"/>
        <v>41652</v>
      </c>
      <c r="O14" s="1">
        <f t="shared" si="1"/>
        <v>-2.8579999999999472</v>
      </c>
      <c r="P14" s="1">
        <f t="shared" si="1"/>
        <v>-3.6130000000000564</v>
      </c>
    </row>
    <row r="15" spans="2:16" x14ac:dyDescent="0.15">
      <c r="B15" s="3">
        <v>41653</v>
      </c>
      <c r="C15" s="4">
        <v>1.492</v>
      </c>
      <c r="D15" s="4">
        <v>1.4950000000000001</v>
      </c>
      <c r="H15" s="3">
        <v>41653</v>
      </c>
      <c r="I15" s="4">
        <v>1493.8889999999999</v>
      </c>
      <c r="J15" s="4">
        <v>1499.2850000000001</v>
      </c>
      <c r="N15" s="3">
        <f t="shared" si="0"/>
        <v>41653</v>
      </c>
      <c r="O15" s="1">
        <f t="shared" si="1"/>
        <v>-1.8889999999998963</v>
      </c>
      <c r="P15" s="1">
        <f t="shared" si="1"/>
        <v>-4.2850000000000819</v>
      </c>
    </row>
    <row r="16" spans="2:16" x14ac:dyDescent="0.15">
      <c r="B16" s="3">
        <v>41654</v>
      </c>
      <c r="C16" s="4">
        <v>1.4950000000000001</v>
      </c>
      <c r="D16" s="4">
        <v>1.4870000000000001</v>
      </c>
      <c r="H16" s="3">
        <v>41654</v>
      </c>
      <c r="I16" s="4">
        <v>1496.828</v>
      </c>
      <c r="J16" s="4">
        <v>1488.509</v>
      </c>
      <c r="N16" s="3">
        <f t="shared" si="0"/>
        <v>41654</v>
      </c>
      <c r="O16" s="1">
        <f t="shared" si="1"/>
        <v>-1.8279999999999745</v>
      </c>
      <c r="P16" s="1">
        <f t="shared" si="1"/>
        <v>-1.5090000000000146</v>
      </c>
    </row>
    <row r="17" spans="2:16" x14ac:dyDescent="0.15">
      <c r="B17" s="3">
        <v>41655</v>
      </c>
      <c r="C17" s="4">
        <v>1.4870000000000001</v>
      </c>
      <c r="D17" s="4">
        <v>1.49</v>
      </c>
      <c r="H17" s="3">
        <v>41655</v>
      </c>
      <c r="I17" s="4">
        <v>1489.047</v>
      </c>
      <c r="J17" s="4">
        <v>1493.0940000000001</v>
      </c>
      <c r="N17" s="3">
        <f t="shared" si="0"/>
        <v>41655</v>
      </c>
      <c r="O17" s="1">
        <f t="shared" si="1"/>
        <v>-2.0470000000000255</v>
      </c>
      <c r="P17" s="1">
        <f t="shared" si="1"/>
        <v>-3.0940000000000509</v>
      </c>
    </row>
    <row r="18" spans="2:16" x14ac:dyDescent="0.15">
      <c r="B18" s="3">
        <v>41656</v>
      </c>
      <c r="C18" s="4">
        <v>1.4850000000000001</v>
      </c>
      <c r="D18" s="4">
        <v>1.4730000000000001</v>
      </c>
      <c r="H18" s="3">
        <v>41656</v>
      </c>
      <c r="I18" s="4">
        <v>1487.8019999999999</v>
      </c>
      <c r="J18" s="4">
        <v>1475.671</v>
      </c>
      <c r="N18" s="3">
        <f t="shared" si="0"/>
        <v>41656</v>
      </c>
      <c r="O18" s="1">
        <f t="shared" si="1"/>
        <v>-2.8019999999999072</v>
      </c>
      <c r="P18" s="1">
        <f t="shared" si="1"/>
        <v>-2.6710000000000491</v>
      </c>
    </row>
    <row r="19" spans="2:16" x14ac:dyDescent="0.15">
      <c r="B19" s="3">
        <v>41659</v>
      </c>
      <c r="C19" s="4">
        <v>1.4730000000000001</v>
      </c>
      <c r="D19" s="4">
        <v>1.4650000000000001</v>
      </c>
      <c r="H19" s="3">
        <v>41659</v>
      </c>
      <c r="I19" s="4">
        <v>1472.394</v>
      </c>
      <c r="J19" s="4">
        <v>1464.8420000000001</v>
      </c>
      <c r="N19" s="3">
        <f t="shared" si="0"/>
        <v>41659</v>
      </c>
      <c r="O19" s="1">
        <f t="shared" si="1"/>
        <v>0.60599999999999454</v>
      </c>
      <c r="P19" s="1">
        <f t="shared" si="1"/>
        <v>0.15799999999990177</v>
      </c>
    </row>
    <row r="20" spans="2:16" x14ac:dyDescent="0.15">
      <c r="B20" s="3">
        <v>41660</v>
      </c>
      <c r="C20" s="4">
        <v>1.4670000000000001</v>
      </c>
      <c r="D20" s="4">
        <v>1.474</v>
      </c>
      <c r="H20" s="3">
        <v>41660</v>
      </c>
      <c r="I20" s="4">
        <v>1467.15</v>
      </c>
      <c r="J20" s="4">
        <v>1478.884</v>
      </c>
      <c r="N20" s="3">
        <f t="shared" si="0"/>
        <v>41660</v>
      </c>
      <c r="O20" s="1">
        <f t="shared" si="1"/>
        <v>-0.15000000000009095</v>
      </c>
      <c r="P20" s="1">
        <f t="shared" si="1"/>
        <v>-4.8840000000000146</v>
      </c>
    </row>
    <row r="21" spans="2:16" x14ac:dyDescent="0.15">
      <c r="B21" s="3">
        <v>41661</v>
      </c>
      <c r="C21" s="4">
        <v>1.4790000000000001</v>
      </c>
      <c r="D21" s="4">
        <v>1.5129999999999999</v>
      </c>
      <c r="H21" s="3">
        <v>41661</v>
      </c>
      <c r="I21" s="4">
        <v>1480.8420000000001</v>
      </c>
      <c r="J21" s="4">
        <v>1514.1210000000001</v>
      </c>
      <c r="N21" s="3">
        <f t="shared" si="0"/>
        <v>41661</v>
      </c>
      <c r="O21" s="1">
        <f t="shared" si="1"/>
        <v>-1.8420000000000982</v>
      </c>
      <c r="P21" s="1">
        <f t="shared" si="1"/>
        <v>-1.1210000000000946</v>
      </c>
    </row>
    <row r="22" spans="2:16" x14ac:dyDescent="0.15">
      <c r="B22" s="3">
        <v>41662</v>
      </c>
      <c r="C22" s="4">
        <v>1.51</v>
      </c>
      <c r="D22" s="4">
        <v>1.4990000000000001</v>
      </c>
      <c r="H22" s="3">
        <v>41662</v>
      </c>
      <c r="I22" s="4">
        <v>1511.7929999999999</v>
      </c>
      <c r="J22" s="4">
        <v>1499.0309999999999</v>
      </c>
      <c r="N22" s="3">
        <f t="shared" si="0"/>
        <v>41662</v>
      </c>
      <c r="O22" s="1">
        <f t="shared" si="1"/>
        <v>-1.7929999999998927</v>
      </c>
      <c r="P22" s="1">
        <f t="shared" si="1"/>
        <v>-3.0999999999949068E-2</v>
      </c>
    </row>
    <row r="23" spans="2:16" x14ac:dyDescent="0.15">
      <c r="B23" s="3">
        <v>41663</v>
      </c>
      <c r="C23" s="4">
        <v>1.4910000000000001</v>
      </c>
      <c r="D23" s="4">
        <v>1.4990000000000001</v>
      </c>
      <c r="H23" s="3">
        <v>41663</v>
      </c>
      <c r="I23" s="4">
        <v>1493.6890000000001</v>
      </c>
      <c r="J23" s="4">
        <v>1502.0650000000001</v>
      </c>
      <c r="N23" s="3">
        <f t="shared" si="0"/>
        <v>41663</v>
      </c>
      <c r="O23" s="1">
        <f t="shared" si="1"/>
        <v>-2.6890000000000782</v>
      </c>
      <c r="P23" s="1">
        <f t="shared" si="1"/>
        <v>-3.0650000000000546</v>
      </c>
    </row>
    <row r="24" spans="2:16" x14ac:dyDescent="0.15">
      <c r="B24" s="3">
        <v>41666</v>
      </c>
      <c r="C24" s="4">
        <v>1.49</v>
      </c>
      <c r="D24" s="4">
        <v>1.478</v>
      </c>
      <c r="H24" s="3">
        <v>41666</v>
      </c>
      <c r="I24" s="4">
        <v>1491.825</v>
      </c>
      <c r="J24" s="4">
        <v>1478.865</v>
      </c>
      <c r="N24" s="3">
        <f t="shared" si="0"/>
        <v>41666</v>
      </c>
      <c r="O24" s="1">
        <f t="shared" si="1"/>
        <v>-1.8250000000000455</v>
      </c>
      <c r="P24" s="1">
        <f t="shared" si="1"/>
        <v>-0.86500000000000909</v>
      </c>
    </row>
    <row r="25" spans="2:16" x14ac:dyDescent="0.15">
      <c r="B25" s="3">
        <v>41667</v>
      </c>
      <c r="C25" s="4">
        <v>1.48</v>
      </c>
      <c r="D25" s="4">
        <v>1.486</v>
      </c>
      <c r="H25" s="3">
        <v>41667</v>
      </c>
      <c r="I25" s="4">
        <v>1483.4090000000001</v>
      </c>
      <c r="J25" s="4">
        <v>1487.8030000000001</v>
      </c>
      <c r="N25" s="3">
        <f t="shared" si="0"/>
        <v>41667</v>
      </c>
      <c r="O25" s="1">
        <f t="shared" si="1"/>
        <v>-3.4090000000001055</v>
      </c>
      <c r="P25" s="1">
        <f t="shared" si="1"/>
        <v>-1.803000000000111</v>
      </c>
    </row>
    <row r="26" spans="2:16" x14ac:dyDescent="0.15">
      <c r="B26" s="3">
        <v>41668</v>
      </c>
      <c r="C26" s="4">
        <v>1.49</v>
      </c>
      <c r="D26" s="4">
        <v>1.492</v>
      </c>
      <c r="H26" s="3">
        <v>41668</v>
      </c>
      <c r="I26" s="4">
        <v>1493.213</v>
      </c>
      <c r="J26" s="4">
        <v>1494.49</v>
      </c>
      <c r="N26" s="3">
        <f t="shared" si="0"/>
        <v>41668</v>
      </c>
      <c r="O26" s="1">
        <f t="shared" si="1"/>
        <v>-3.2129999999999654</v>
      </c>
      <c r="P26" s="1">
        <f t="shared" si="1"/>
        <v>-2.4900000000000091</v>
      </c>
    </row>
    <row r="27" spans="2:16" x14ac:dyDescent="0.15">
      <c r="B27" s="3">
        <v>41669</v>
      </c>
      <c r="C27" s="4">
        <v>1.49</v>
      </c>
      <c r="D27" s="4">
        <v>1.4750000000000001</v>
      </c>
      <c r="H27" s="3">
        <v>41669</v>
      </c>
      <c r="I27" s="4">
        <v>1489.5060000000001</v>
      </c>
      <c r="J27" s="4">
        <v>1477.345</v>
      </c>
      <c r="N27" s="3">
        <f t="shared" si="0"/>
        <v>41669</v>
      </c>
      <c r="O27" s="1">
        <f t="shared" si="1"/>
        <v>0.49399999999991451</v>
      </c>
      <c r="P27" s="1">
        <f t="shared" si="1"/>
        <v>-2.3450000000000273</v>
      </c>
    </row>
    <row r="28" spans="2:16" x14ac:dyDescent="0.15">
      <c r="B28" s="3">
        <v>41677</v>
      </c>
      <c r="C28" s="4">
        <v>1.4650000000000001</v>
      </c>
      <c r="D28" s="4">
        <v>1.472</v>
      </c>
      <c r="H28" s="3">
        <v>41677</v>
      </c>
      <c r="I28" s="4">
        <v>1467.3620000000001</v>
      </c>
      <c r="J28" s="4">
        <v>1475.3430000000001</v>
      </c>
      <c r="N28" s="3">
        <f t="shared" si="0"/>
        <v>41677</v>
      </c>
      <c r="O28" s="1">
        <f t="shared" si="1"/>
        <v>-2.36200000000008</v>
      </c>
      <c r="P28" s="1">
        <f t="shared" si="1"/>
        <v>-3.3430000000000746</v>
      </c>
    </row>
    <row r="29" spans="2:16" x14ac:dyDescent="0.15">
      <c r="B29" s="3">
        <v>41680</v>
      </c>
      <c r="C29" s="4">
        <v>1.4770000000000001</v>
      </c>
      <c r="D29" s="4">
        <v>1.5009999999999999</v>
      </c>
      <c r="H29" s="3">
        <v>41680</v>
      </c>
      <c r="I29" s="4">
        <v>1480.595</v>
      </c>
      <c r="J29" s="4">
        <v>1505.8340000000001</v>
      </c>
      <c r="N29" s="3">
        <f t="shared" si="0"/>
        <v>41680</v>
      </c>
      <c r="O29" s="1">
        <f t="shared" si="1"/>
        <v>-3.5950000000000273</v>
      </c>
      <c r="P29" s="1">
        <f t="shared" si="1"/>
        <v>-4.83400000000006</v>
      </c>
    </row>
    <row r="30" spans="2:16" x14ac:dyDescent="0.15">
      <c r="B30" s="3">
        <v>41681</v>
      </c>
      <c r="C30" s="4">
        <v>1.5</v>
      </c>
      <c r="D30" s="4">
        <v>1.526</v>
      </c>
      <c r="H30" s="3">
        <v>41681</v>
      </c>
      <c r="I30" s="4">
        <v>1505.66</v>
      </c>
      <c r="J30" s="4">
        <v>1528.3219999999999</v>
      </c>
      <c r="N30" s="3">
        <f t="shared" si="0"/>
        <v>41681</v>
      </c>
      <c r="O30" s="1">
        <f t="shared" si="1"/>
        <v>-5.6600000000000819</v>
      </c>
      <c r="P30" s="1">
        <f t="shared" si="1"/>
        <v>-2.321999999999889</v>
      </c>
    </row>
    <row r="31" spans="2:16" x14ac:dyDescent="0.15">
      <c r="B31" s="3">
        <v>41682</v>
      </c>
      <c r="C31" s="4">
        <v>1.528</v>
      </c>
      <c r="D31" s="4">
        <v>1.522</v>
      </c>
      <c r="H31" s="3">
        <v>41682</v>
      </c>
      <c r="I31" s="4">
        <v>1528.884</v>
      </c>
      <c r="J31" s="4">
        <v>1527.001</v>
      </c>
      <c r="N31" s="3">
        <f t="shared" si="0"/>
        <v>41682</v>
      </c>
      <c r="O31" s="1">
        <f t="shared" si="1"/>
        <v>-0.88400000000001455</v>
      </c>
      <c r="P31" s="1">
        <f t="shared" si="1"/>
        <v>-5.0009999999999764</v>
      </c>
    </row>
    <row r="32" spans="2:16" x14ac:dyDescent="0.15">
      <c r="B32" s="3">
        <v>41683</v>
      </c>
      <c r="C32" s="4">
        <v>1.52</v>
      </c>
      <c r="D32" s="4">
        <v>1.5269999999999999</v>
      </c>
      <c r="H32" s="3">
        <v>41683</v>
      </c>
      <c r="I32" s="4">
        <v>1525.5250000000001</v>
      </c>
      <c r="J32" s="4">
        <v>1528.0150000000001</v>
      </c>
      <c r="N32" s="3">
        <f t="shared" si="0"/>
        <v>41683</v>
      </c>
      <c r="O32" s="1">
        <f t="shared" si="1"/>
        <v>-5.5250000000000909</v>
      </c>
      <c r="P32" s="1">
        <f t="shared" si="1"/>
        <v>-1.0150000000001</v>
      </c>
    </row>
    <row r="33" spans="2:16" x14ac:dyDescent="0.15">
      <c r="B33" s="3">
        <v>41684</v>
      </c>
      <c r="C33" s="4">
        <v>1.524</v>
      </c>
      <c r="D33" s="4">
        <v>1.53</v>
      </c>
      <c r="H33" s="3">
        <v>41684</v>
      </c>
      <c r="I33" s="4">
        <v>1527.212</v>
      </c>
      <c r="J33" s="4">
        <v>1534.239</v>
      </c>
      <c r="N33" s="3">
        <f t="shared" si="0"/>
        <v>41684</v>
      </c>
      <c r="O33" s="1">
        <f t="shared" si="1"/>
        <v>-3.2119999999999891</v>
      </c>
      <c r="P33" s="1">
        <f t="shared" si="1"/>
        <v>-4.2390000000000327</v>
      </c>
    </row>
    <row r="34" spans="2:16" x14ac:dyDescent="0.15">
      <c r="B34" s="3">
        <v>41687</v>
      </c>
      <c r="C34" s="4">
        <v>1.5449999999999999</v>
      </c>
      <c r="D34" s="4">
        <v>1.534</v>
      </c>
      <c r="H34" s="3">
        <v>41687</v>
      </c>
      <c r="I34" s="4">
        <v>1545.182</v>
      </c>
      <c r="J34" s="4">
        <v>1538.105</v>
      </c>
      <c r="N34" s="3">
        <f t="shared" si="0"/>
        <v>41687</v>
      </c>
      <c r="O34" s="1">
        <f t="shared" si="1"/>
        <v>-0.18200000000001637</v>
      </c>
      <c r="P34" s="1">
        <f t="shared" si="1"/>
        <v>-4.1050000000000182</v>
      </c>
    </row>
    <row r="35" spans="2:16" x14ac:dyDescent="0.15">
      <c r="B35" s="3">
        <v>41688</v>
      </c>
      <c r="C35" s="4">
        <v>1.532</v>
      </c>
      <c r="D35" s="4">
        <v>1.506</v>
      </c>
      <c r="H35" s="3">
        <v>41688</v>
      </c>
      <c r="I35" s="4">
        <v>1535.8869999999999</v>
      </c>
      <c r="J35" s="4">
        <v>1508.5409999999999</v>
      </c>
      <c r="N35" s="3">
        <f t="shared" si="0"/>
        <v>41688</v>
      </c>
      <c r="O35" s="1">
        <f t="shared" si="1"/>
        <v>-3.8869999999999436</v>
      </c>
      <c r="P35" s="1">
        <f t="shared" si="1"/>
        <v>-2.54099999999994</v>
      </c>
    </row>
    <row r="36" spans="2:16" x14ac:dyDescent="0.15">
      <c r="B36" s="3">
        <v>41689</v>
      </c>
      <c r="C36" s="4">
        <v>1.5049999999999999</v>
      </c>
      <c r="D36" s="4">
        <v>1.5289999999999999</v>
      </c>
      <c r="H36" s="3">
        <v>41689</v>
      </c>
      <c r="I36" s="4">
        <v>1507.4939999999999</v>
      </c>
      <c r="J36" s="4">
        <v>1533.396</v>
      </c>
      <c r="N36" s="3">
        <f t="shared" si="0"/>
        <v>41689</v>
      </c>
      <c r="O36" s="1">
        <f t="shared" si="1"/>
        <v>-2.4939999999999145</v>
      </c>
      <c r="P36" s="1">
        <f t="shared" si="1"/>
        <v>-4.3959999999999582</v>
      </c>
    </row>
    <row r="37" spans="2:16" x14ac:dyDescent="0.15">
      <c r="B37" s="3">
        <v>41690</v>
      </c>
      <c r="C37" s="4">
        <v>1.534</v>
      </c>
      <c r="D37" s="4">
        <v>1.518</v>
      </c>
      <c r="H37" s="3">
        <v>41690</v>
      </c>
      <c r="I37" s="4">
        <v>1537.9380000000001</v>
      </c>
      <c r="J37" s="4">
        <v>1520.1379999999999</v>
      </c>
      <c r="N37" s="3">
        <f t="shared" si="0"/>
        <v>41690</v>
      </c>
      <c r="O37" s="1">
        <f t="shared" si="1"/>
        <v>-3.9380000000001019</v>
      </c>
      <c r="P37" s="1">
        <f t="shared" si="1"/>
        <v>-2.13799999999992</v>
      </c>
    </row>
    <row r="38" spans="2:16" x14ac:dyDescent="0.15">
      <c r="B38" s="3">
        <v>41691</v>
      </c>
      <c r="C38" s="4">
        <v>1.5149999999999999</v>
      </c>
      <c r="D38" s="4">
        <v>1.502</v>
      </c>
      <c r="H38" s="3">
        <v>41691</v>
      </c>
      <c r="I38" s="4">
        <v>1517.9159999999999</v>
      </c>
      <c r="J38" s="4">
        <v>1505.3309999999999</v>
      </c>
      <c r="N38" s="3">
        <f t="shared" si="0"/>
        <v>41691</v>
      </c>
      <c r="O38" s="1">
        <f t="shared" si="1"/>
        <v>-2.91599999999994</v>
      </c>
      <c r="P38" s="1">
        <f t="shared" si="1"/>
        <v>-3.3309999999999036</v>
      </c>
    </row>
    <row r="39" spans="2:16" x14ac:dyDescent="0.15">
      <c r="B39" s="3">
        <v>41694</v>
      </c>
      <c r="C39" s="4">
        <v>1.488</v>
      </c>
      <c r="D39" s="4">
        <v>1.4670000000000001</v>
      </c>
      <c r="H39" s="3">
        <v>41694</v>
      </c>
      <c r="I39" s="4">
        <v>1492.2850000000001</v>
      </c>
      <c r="J39" s="4">
        <v>1468.06</v>
      </c>
      <c r="N39" s="3">
        <f t="shared" si="0"/>
        <v>41694</v>
      </c>
      <c r="O39" s="1">
        <f t="shared" si="1"/>
        <v>-4.2850000000000819</v>
      </c>
      <c r="P39" s="1">
        <f t="shared" si="1"/>
        <v>-1.0599999999999454</v>
      </c>
    </row>
    <row r="40" spans="2:16" x14ac:dyDescent="0.15">
      <c r="B40" s="3">
        <v>41695</v>
      </c>
      <c r="C40" s="4">
        <v>1.4670000000000001</v>
      </c>
      <c r="D40" s="4">
        <v>1.44</v>
      </c>
      <c r="H40" s="3">
        <v>41695</v>
      </c>
      <c r="I40" s="4">
        <v>1469.2570000000001</v>
      </c>
      <c r="J40" s="4">
        <v>1440.8920000000001</v>
      </c>
      <c r="N40" s="3">
        <f t="shared" si="0"/>
        <v>41695</v>
      </c>
      <c r="O40" s="1">
        <f t="shared" si="1"/>
        <v>-2.2570000000000618</v>
      </c>
      <c r="P40" s="1">
        <f t="shared" si="1"/>
        <v>-0.89200000000005275</v>
      </c>
    </row>
    <row r="41" spans="2:16" x14ac:dyDescent="0.15">
      <c r="B41" s="3">
        <v>41696</v>
      </c>
      <c r="C41" s="4">
        <v>1.4319999999999999</v>
      </c>
      <c r="D41" s="4">
        <v>1.44</v>
      </c>
      <c r="H41" s="3">
        <v>41696</v>
      </c>
      <c r="I41" s="4">
        <v>1434.8610000000001</v>
      </c>
      <c r="J41" s="4">
        <v>1444.1980000000001</v>
      </c>
      <c r="N41" s="3">
        <f t="shared" si="0"/>
        <v>41696</v>
      </c>
      <c r="O41" s="1">
        <f t="shared" si="1"/>
        <v>-2.8610000000001037</v>
      </c>
      <c r="P41" s="1">
        <f t="shared" si="1"/>
        <v>-4.1980000000000928</v>
      </c>
    </row>
    <row r="42" spans="2:16" x14ac:dyDescent="0.15">
      <c r="B42" s="3">
        <v>41697</v>
      </c>
      <c r="C42" s="4">
        <v>1.444</v>
      </c>
      <c r="D42" s="4">
        <v>1.4510000000000001</v>
      </c>
      <c r="H42" s="3">
        <v>41697</v>
      </c>
      <c r="I42" s="4">
        <v>1449.1410000000001</v>
      </c>
      <c r="J42" s="4">
        <v>1452.461</v>
      </c>
      <c r="N42" s="3">
        <f t="shared" si="0"/>
        <v>41697</v>
      </c>
      <c r="O42" s="1">
        <f t="shared" si="1"/>
        <v>-5.1410000000000764</v>
      </c>
      <c r="P42" s="1">
        <f t="shared" si="1"/>
        <v>-1.4610000000000127</v>
      </c>
    </row>
    <row r="43" spans="2:16" x14ac:dyDescent="0.15">
      <c r="B43" s="3">
        <v>41698</v>
      </c>
      <c r="C43" s="4">
        <v>1.4490000000000001</v>
      </c>
      <c r="D43" s="4">
        <v>1.4610000000000001</v>
      </c>
      <c r="H43" s="3">
        <v>41698</v>
      </c>
      <c r="I43" s="4">
        <v>1447.7719999999999</v>
      </c>
      <c r="J43" s="4">
        <v>1464.3209999999999</v>
      </c>
      <c r="N43" s="3">
        <f t="shared" si="0"/>
        <v>41698</v>
      </c>
      <c r="O43" s="1">
        <f t="shared" si="1"/>
        <v>1.2280000000000655</v>
      </c>
      <c r="P43" s="1">
        <f t="shared" si="1"/>
        <v>-3.3209999999999127</v>
      </c>
    </row>
    <row r="44" spans="2:16" x14ac:dyDescent="0.15">
      <c r="B44" s="3">
        <v>41701</v>
      </c>
      <c r="C44" s="4">
        <v>1.458</v>
      </c>
      <c r="D44" s="4">
        <v>1.458</v>
      </c>
      <c r="H44" s="3">
        <v>41701</v>
      </c>
      <c r="I44" s="4">
        <v>1459.857</v>
      </c>
      <c r="J44" s="4">
        <v>1462.6859999999999</v>
      </c>
      <c r="N44" s="3">
        <f t="shared" si="0"/>
        <v>41701</v>
      </c>
      <c r="O44" s="1">
        <f t="shared" si="1"/>
        <v>-1.8569999999999709</v>
      </c>
      <c r="P44" s="1">
        <f t="shared" si="1"/>
        <v>-4.6859999999999218</v>
      </c>
    </row>
    <row r="45" spans="2:16" x14ac:dyDescent="0.15">
      <c r="B45" s="3">
        <v>41702</v>
      </c>
      <c r="C45" s="4">
        <v>1.4530000000000001</v>
      </c>
      <c r="D45" s="4">
        <v>1.4590000000000001</v>
      </c>
      <c r="H45" s="3">
        <v>41702</v>
      </c>
      <c r="I45" s="4">
        <v>1458.675</v>
      </c>
      <c r="J45" s="4">
        <v>1464.2840000000001</v>
      </c>
      <c r="N45" s="3">
        <f t="shared" si="0"/>
        <v>41702</v>
      </c>
      <c r="O45" s="1">
        <f t="shared" si="1"/>
        <v>-5.6749999999999545</v>
      </c>
      <c r="P45" s="1">
        <f t="shared" si="1"/>
        <v>-5.2840000000001055</v>
      </c>
    </row>
    <row r="46" spans="2:16" x14ac:dyDescent="0.15">
      <c r="B46" s="3">
        <v>41703</v>
      </c>
      <c r="C46" s="4">
        <v>1.462</v>
      </c>
      <c r="D46" s="4">
        <v>1.444</v>
      </c>
      <c r="H46" s="3">
        <v>41703</v>
      </c>
      <c r="I46" s="4">
        <v>1466.011</v>
      </c>
      <c r="J46" s="4">
        <v>1448.3309999999999</v>
      </c>
      <c r="N46" s="3">
        <f t="shared" si="0"/>
        <v>41703</v>
      </c>
      <c r="O46" s="1">
        <f t="shared" si="1"/>
        <v>-4.0109999999999673</v>
      </c>
      <c r="P46" s="1">
        <f t="shared" si="1"/>
        <v>-4.3309999999999036</v>
      </c>
    </row>
    <row r="47" spans="2:16" x14ac:dyDescent="0.15">
      <c r="B47" s="3">
        <v>41704</v>
      </c>
      <c r="C47" s="4">
        <v>1.4430000000000001</v>
      </c>
      <c r="D47" s="4">
        <v>1.456</v>
      </c>
      <c r="H47" s="3">
        <v>41704</v>
      </c>
      <c r="I47" s="4">
        <v>1446.569</v>
      </c>
      <c r="J47" s="4">
        <v>1459.508</v>
      </c>
      <c r="N47" s="3">
        <f t="shared" si="0"/>
        <v>41704</v>
      </c>
      <c r="O47" s="1">
        <f t="shared" si="1"/>
        <v>-3.56899999999996</v>
      </c>
      <c r="P47" s="1">
        <f t="shared" si="1"/>
        <v>-3.5080000000000382</v>
      </c>
    </row>
    <row r="48" spans="2:16" x14ac:dyDescent="0.15">
      <c r="B48" s="3">
        <v>41705</v>
      </c>
      <c r="C48" s="4">
        <v>1.4550000000000001</v>
      </c>
      <c r="D48" s="4">
        <v>1.452</v>
      </c>
      <c r="H48" s="3">
        <v>41705</v>
      </c>
      <c r="I48" s="4">
        <v>1456.086</v>
      </c>
      <c r="J48" s="4">
        <v>1455.585</v>
      </c>
      <c r="N48" s="3">
        <f t="shared" si="0"/>
        <v>41705</v>
      </c>
      <c r="O48" s="1">
        <f t="shared" si="1"/>
        <v>-1.0860000000000127</v>
      </c>
      <c r="P48" s="1">
        <f t="shared" si="1"/>
        <v>-3.5850000000000364</v>
      </c>
    </row>
    <row r="49" spans="2:16" x14ac:dyDescent="0.15">
      <c r="B49" s="3">
        <v>41708</v>
      </c>
      <c r="C49" s="4">
        <v>1.4430000000000001</v>
      </c>
      <c r="D49" s="4">
        <v>1.4079999999999999</v>
      </c>
      <c r="H49" s="3">
        <v>41708</v>
      </c>
      <c r="I49" s="4">
        <v>1442.9760000000001</v>
      </c>
      <c r="J49" s="4">
        <v>1408.873</v>
      </c>
      <c r="N49" s="3">
        <f t="shared" si="0"/>
        <v>41708</v>
      </c>
      <c r="O49" s="1">
        <f t="shared" si="1"/>
        <v>2.3999999999887223E-2</v>
      </c>
      <c r="P49" s="1">
        <f t="shared" si="1"/>
        <v>-0.87300000000004729</v>
      </c>
    </row>
    <row r="50" spans="2:16" x14ac:dyDescent="0.15">
      <c r="B50" s="3">
        <v>41709</v>
      </c>
      <c r="C50" s="4">
        <v>1.4079999999999999</v>
      </c>
      <c r="D50" s="4">
        <v>1.41</v>
      </c>
      <c r="H50" s="3">
        <v>41709</v>
      </c>
      <c r="I50" s="4">
        <v>1406.066</v>
      </c>
      <c r="J50" s="4">
        <v>1412.7329999999999</v>
      </c>
      <c r="N50" s="3">
        <f t="shared" si="0"/>
        <v>41709</v>
      </c>
      <c r="O50" s="1">
        <f t="shared" si="1"/>
        <v>1.9339999999999691</v>
      </c>
      <c r="P50" s="1">
        <f t="shared" si="1"/>
        <v>-2.7329999999999472</v>
      </c>
    </row>
    <row r="51" spans="2:16" x14ac:dyDescent="0.15">
      <c r="B51" s="3">
        <v>41710</v>
      </c>
      <c r="C51" s="4">
        <v>1.407</v>
      </c>
      <c r="D51" s="4">
        <v>1.4139999999999999</v>
      </c>
      <c r="H51" s="3">
        <v>41710</v>
      </c>
      <c r="I51" s="4">
        <v>1408.0509999999999</v>
      </c>
      <c r="J51" s="4">
        <v>1418.6980000000001</v>
      </c>
      <c r="N51" s="3">
        <f t="shared" si="0"/>
        <v>41710</v>
      </c>
      <c r="O51" s="1">
        <f t="shared" si="1"/>
        <v>-1.0509999999999309</v>
      </c>
      <c r="P51" s="1">
        <f t="shared" si="1"/>
        <v>-4.6980000000000928</v>
      </c>
    </row>
    <row r="52" spans="2:16" x14ac:dyDescent="0.15">
      <c r="B52" s="3">
        <v>41711</v>
      </c>
      <c r="C52" s="4">
        <v>1.425</v>
      </c>
      <c r="D52" s="4">
        <v>1.4339999999999999</v>
      </c>
      <c r="H52" s="3">
        <v>41711</v>
      </c>
      <c r="I52" s="4">
        <v>1425.8440000000001</v>
      </c>
      <c r="J52" s="4">
        <v>1437.3920000000001</v>
      </c>
      <c r="N52" s="3">
        <f t="shared" si="0"/>
        <v>41711</v>
      </c>
      <c r="O52" s="1">
        <f t="shared" si="1"/>
        <v>-0.84400000000005093</v>
      </c>
      <c r="P52" s="1">
        <f t="shared" si="1"/>
        <v>-3.3920000000000528</v>
      </c>
    </row>
    <row r="53" spans="2:16" x14ac:dyDescent="0.15">
      <c r="B53" s="3">
        <v>41712</v>
      </c>
      <c r="C53" s="4">
        <v>1.429</v>
      </c>
      <c r="D53" s="4">
        <v>1.4219999999999999</v>
      </c>
      <c r="H53" s="3">
        <v>41712</v>
      </c>
      <c r="I53" s="4">
        <v>1429.7840000000001</v>
      </c>
      <c r="J53" s="4">
        <v>1426.395</v>
      </c>
      <c r="N53" s="3">
        <f t="shared" si="0"/>
        <v>41712</v>
      </c>
      <c r="O53" s="1">
        <f t="shared" si="1"/>
        <v>-0.7840000000001055</v>
      </c>
      <c r="P53" s="1">
        <f t="shared" si="1"/>
        <v>-4.3949999999999818</v>
      </c>
    </row>
    <row r="54" spans="2:16" x14ac:dyDescent="0.15">
      <c r="B54" s="3">
        <v>41715</v>
      </c>
      <c r="C54" s="4">
        <v>1.4330000000000001</v>
      </c>
      <c r="D54" s="4">
        <v>1.4339999999999999</v>
      </c>
      <c r="H54" s="3">
        <v>41715</v>
      </c>
      <c r="I54" s="4">
        <v>1435.2670000000001</v>
      </c>
      <c r="J54" s="4">
        <v>1434.1569999999999</v>
      </c>
      <c r="N54" s="3">
        <f t="shared" si="0"/>
        <v>41715</v>
      </c>
      <c r="O54" s="1">
        <f t="shared" si="1"/>
        <v>-2.2670000000000528</v>
      </c>
      <c r="P54" s="1">
        <f t="shared" si="1"/>
        <v>-0.15699999999992542</v>
      </c>
    </row>
    <row r="55" spans="2:16" x14ac:dyDescent="0.15">
      <c r="B55" s="3">
        <v>41716</v>
      </c>
      <c r="C55" s="4">
        <v>1.4339999999999999</v>
      </c>
      <c r="D55" s="4">
        <v>1.425</v>
      </c>
      <c r="H55" s="3">
        <v>41716</v>
      </c>
      <c r="I55" s="4">
        <v>1437.54</v>
      </c>
      <c r="J55" s="4">
        <v>1427.63</v>
      </c>
      <c r="N55" s="3">
        <f t="shared" si="0"/>
        <v>41716</v>
      </c>
      <c r="O55" s="1">
        <f t="shared" si="1"/>
        <v>-3.5399999999999636</v>
      </c>
      <c r="P55" s="1">
        <f t="shared" si="1"/>
        <v>-2.6300000000001091</v>
      </c>
    </row>
    <row r="56" spans="2:16" x14ac:dyDescent="0.15">
      <c r="B56" s="3">
        <v>41717</v>
      </c>
      <c r="C56" s="4">
        <v>1.423</v>
      </c>
      <c r="D56" s="4">
        <v>1.419</v>
      </c>
      <c r="H56" s="3">
        <v>41717</v>
      </c>
      <c r="I56" s="4">
        <v>1422.3420000000001</v>
      </c>
      <c r="J56" s="4">
        <v>1418.7070000000001</v>
      </c>
      <c r="N56" s="3">
        <f t="shared" si="0"/>
        <v>41717</v>
      </c>
      <c r="O56" s="1">
        <f t="shared" si="1"/>
        <v>0.65799999999990177</v>
      </c>
      <c r="P56" s="1">
        <f t="shared" si="1"/>
        <v>0.29299999999989268</v>
      </c>
    </row>
    <row r="57" spans="2:16" x14ac:dyDescent="0.15">
      <c r="B57" s="3">
        <v>41718</v>
      </c>
      <c r="C57" s="4">
        <v>1.4119999999999999</v>
      </c>
      <c r="D57" s="4">
        <v>1.4079999999999999</v>
      </c>
      <c r="H57" s="3">
        <v>41718</v>
      </c>
      <c r="I57" s="4">
        <v>1415.6690000000001</v>
      </c>
      <c r="J57" s="4">
        <v>1406.915</v>
      </c>
      <c r="N57" s="3">
        <f t="shared" si="0"/>
        <v>41718</v>
      </c>
      <c r="O57" s="1">
        <f t="shared" si="1"/>
        <v>-3.6690000000000964</v>
      </c>
      <c r="P57" s="1">
        <f t="shared" si="1"/>
        <v>1.0850000000000364</v>
      </c>
    </row>
    <row r="58" spans="2:16" x14ac:dyDescent="0.15">
      <c r="B58" s="3">
        <v>41719</v>
      </c>
      <c r="C58" s="4">
        <v>1.4059999999999999</v>
      </c>
      <c r="D58" s="4">
        <v>1.4630000000000001</v>
      </c>
      <c r="H58" s="3">
        <v>41719</v>
      </c>
      <c r="I58" s="4">
        <v>1402.8130000000001</v>
      </c>
      <c r="J58" s="4">
        <v>1464.08</v>
      </c>
      <c r="N58" s="3">
        <f t="shared" si="0"/>
        <v>41719</v>
      </c>
      <c r="O58" s="1">
        <f t="shared" si="1"/>
        <v>3.1869999999998981</v>
      </c>
      <c r="P58" s="1">
        <f t="shared" si="1"/>
        <v>-1.0799999999999272</v>
      </c>
    </row>
    <row r="59" spans="2:16" x14ac:dyDescent="0.15">
      <c r="B59" s="3">
        <v>41722</v>
      </c>
      <c r="C59" s="4">
        <v>1.466</v>
      </c>
      <c r="D59" s="4">
        <v>1.476</v>
      </c>
      <c r="H59" s="3">
        <v>41722</v>
      </c>
      <c r="I59" s="4">
        <v>1468.81</v>
      </c>
      <c r="J59" s="4">
        <v>1477.5319999999999</v>
      </c>
      <c r="N59" s="3">
        <f t="shared" si="0"/>
        <v>41722</v>
      </c>
      <c r="O59" s="1">
        <f t="shared" si="1"/>
        <v>-2.8099999999999454</v>
      </c>
      <c r="P59" s="1">
        <f t="shared" si="1"/>
        <v>-1.5319999999999254</v>
      </c>
    </row>
    <row r="60" spans="2:16" x14ac:dyDescent="0.15">
      <c r="B60" s="3">
        <v>41723</v>
      </c>
      <c r="C60" s="4">
        <v>1.47</v>
      </c>
      <c r="D60" s="4">
        <v>1.4650000000000001</v>
      </c>
      <c r="H60" s="3">
        <v>41723</v>
      </c>
      <c r="I60" s="4">
        <v>1473.182</v>
      </c>
      <c r="J60" s="4">
        <v>1470.1210000000001</v>
      </c>
      <c r="N60" s="3">
        <f t="shared" si="0"/>
        <v>41723</v>
      </c>
      <c r="O60" s="1">
        <f t="shared" si="1"/>
        <v>-3.1820000000000164</v>
      </c>
      <c r="P60" s="1">
        <f t="shared" si="1"/>
        <v>-5.1210000000000946</v>
      </c>
    </row>
    <row r="61" spans="2:16" x14ac:dyDescent="0.15">
      <c r="B61" s="3">
        <v>41724</v>
      </c>
      <c r="C61" s="4">
        <v>1.472</v>
      </c>
      <c r="D61" s="4">
        <v>1.4630000000000001</v>
      </c>
      <c r="H61" s="3">
        <v>41724</v>
      </c>
      <c r="I61" s="4">
        <v>1476.248</v>
      </c>
      <c r="J61" s="4">
        <v>1467.08</v>
      </c>
      <c r="N61" s="3">
        <f t="shared" si="0"/>
        <v>41724</v>
      </c>
      <c r="O61" s="1">
        <f t="shared" si="1"/>
        <v>-4.2480000000000473</v>
      </c>
      <c r="P61" s="1">
        <f t="shared" si="1"/>
        <v>-4.0799999999999272</v>
      </c>
    </row>
    <row r="62" spans="2:16" x14ac:dyDescent="0.15">
      <c r="B62" s="3">
        <v>41725</v>
      </c>
      <c r="C62" s="4">
        <v>1.46</v>
      </c>
      <c r="D62" s="4">
        <v>1.464</v>
      </c>
      <c r="H62" s="3">
        <v>41725</v>
      </c>
      <c r="I62" s="4">
        <v>1464.172</v>
      </c>
      <c r="J62" s="4">
        <v>1464.53</v>
      </c>
      <c r="N62" s="3">
        <f t="shared" si="0"/>
        <v>41725</v>
      </c>
      <c r="O62" s="1">
        <f t="shared" si="1"/>
        <v>-4.1720000000000255</v>
      </c>
      <c r="P62" s="1">
        <f t="shared" si="1"/>
        <v>-0.52999999999997272</v>
      </c>
    </row>
    <row r="63" spans="2:16" x14ac:dyDescent="0.15">
      <c r="B63" s="3">
        <v>41726</v>
      </c>
      <c r="C63" s="4">
        <v>1.464</v>
      </c>
      <c r="D63" s="4">
        <v>1.4710000000000001</v>
      </c>
      <c r="H63" s="3">
        <v>41726</v>
      </c>
      <c r="I63" s="4">
        <v>1465.0309999999999</v>
      </c>
      <c r="J63" s="4">
        <v>1472.047</v>
      </c>
      <c r="N63" s="3">
        <f t="shared" si="0"/>
        <v>41726</v>
      </c>
      <c r="O63" s="1">
        <f t="shared" si="1"/>
        <v>-1.0309999999999491</v>
      </c>
      <c r="P63" s="1">
        <f t="shared" si="1"/>
        <v>-1.0470000000000255</v>
      </c>
    </row>
    <row r="64" spans="2:16" x14ac:dyDescent="0.15">
      <c r="B64" s="3">
        <v>41729</v>
      </c>
      <c r="C64" s="4">
        <v>1.4750000000000001</v>
      </c>
      <c r="D64" s="4">
        <v>1.464</v>
      </c>
      <c r="H64" s="3">
        <v>41729</v>
      </c>
      <c r="I64" s="4">
        <v>1473.1510000000001</v>
      </c>
      <c r="J64" s="4">
        <v>1465.7829999999999</v>
      </c>
      <c r="N64" s="3">
        <f t="shared" si="0"/>
        <v>41729</v>
      </c>
      <c r="O64" s="1">
        <f t="shared" si="1"/>
        <v>1.8489999999999327</v>
      </c>
      <c r="P64" s="1">
        <f t="shared" si="1"/>
        <v>-1.7829999999999018</v>
      </c>
    </row>
    <row r="65" spans="2:16" x14ac:dyDescent="0.15">
      <c r="B65" s="3">
        <v>41730</v>
      </c>
      <c r="C65" s="4">
        <v>1.464</v>
      </c>
      <c r="D65" s="4">
        <v>1.4690000000000001</v>
      </c>
      <c r="H65" s="3">
        <v>41730</v>
      </c>
      <c r="I65" s="4">
        <v>1463.7070000000001</v>
      </c>
      <c r="J65" s="4">
        <v>1473.1420000000001</v>
      </c>
      <c r="N65" s="3">
        <f t="shared" si="0"/>
        <v>41730</v>
      </c>
      <c r="O65" s="1">
        <f t="shared" si="1"/>
        <v>0.29299999999989268</v>
      </c>
      <c r="P65" s="1">
        <f t="shared" si="1"/>
        <v>-4.1420000000000528</v>
      </c>
    </row>
    <row r="66" spans="2:16" x14ac:dyDescent="0.15">
      <c r="B66" s="3">
        <v>41731</v>
      </c>
      <c r="C66" s="4">
        <v>1.4710000000000001</v>
      </c>
      <c r="D66" s="4">
        <v>1.488</v>
      </c>
      <c r="H66" s="3">
        <v>41731</v>
      </c>
      <c r="I66" s="4">
        <v>1475.9380000000001</v>
      </c>
      <c r="J66" s="4">
        <v>1491.3030000000001</v>
      </c>
      <c r="N66" s="3">
        <f t="shared" si="0"/>
        <v>41731</v>
      </c>
      <c r="O66" s="1">
        <f t="shared" si="1"/>
        <v>-4.9380000000001019</v>
      </c>
      <c r="P66" s="1">
        <f t="shared" si="1"/>
        <v>-3.303000000000111</v>
      </c>
    </row>
    <row r="67" spans="2:16" x14ac:dyDescent="0.15">
      <c r="B67" s="3">
        <v>41732</v>
      </c>
      <c r="C67" s="4">
        <v>1.4950000000000001</v>
      </c>
      <c r="D67" s="4">
        <v>1.4750000000000001</v>
      </c>
      <c r="H67" s="3">
        <v>41732</v>
      </c>
      <c r="I67" s="4">
        <v>1498.1110000000001</v>
      </c>
      <c r="J67" s="4">
        <v>1477.4880000000001</v>
      </c>
      <c r="N67" s="3">
        <f t="shared" si="0"/>
        <v>41732</v>
      </c>
      <c r="O67" s="1">
        <f t="shared" si="1"/>
        <v>-3.1110000000001037</v>
      </c>
      <c r="P67" s="1">
        <f t="shared" si="1"/>
        <v>-2.4880000000000564</v>
      </c>
    </row>
    <row r="68" spans="2:16" x14ac:dyDescent="0.15">
      <c r="B68" s="3">
        <v>41733</v>
      </c>
      <c r="C68" s="4">
        <v>1.4730000000000001</v>
      </c>
      <c r="D68" s="4">
        <v>1.488</v>
      </c>
      <c r="H68" s="3">
        <v>41733</v>
      </c>
      <c r="I68" s="4">
        <v>1471.4870000000001</v>
      </c>
      <c r="J68" s="4">
        <v>1490.3340000000001</v>
      </c>
      <c r="N68" s="3">
        <f t="shared" si="0"/>
        <v>41733</v>
      </c>
      <c r="O68" s="1">
        <f t="shared" si="1"/>
        <v>1.51299999999992</v>
      </c>
      <c r="P68" s="1">
        <f t="shared" si="1"/>
        <v>-2.33400000000006</v>
      </c>
    </row>
    <row r="69" spans="2:16" x14ac:dyDescent="0.15">
      <c r="B69" s="3">
        <v>41737</v>
      </c>
      <c r="C69" s="4">
        <v>1.4850000000000001</v>
      </c>
      <c r="D69" s="4">
        <v>1.532</v>
      </c>
      <c r="H69" s="3">
        <v>41737</v>
      </c>
      <c r="I69" s="4">
        <v>1488.6469999999999</v>
      </c>
      <c r="J69" s="4">
        <v>1534.7470000000001</v>
      </c>
      <c r="N69" s="3">
        <f t="shared" si="0"/>
        <v>41737</v>
      </c>
      <c r="O69" s="1">
        <f t="shared" si="1"/>
        <v>-3.6469999999999345</v>
      </c>
      <c r="P69" s="1">
        <f t="shared" si="1"/>
        <v>-2.7470000000000709</v>
      </c>
    </row>
    <row r="70" spans="2:16" x14ac:dyDescent="0.15">
      <c r="B70" s="3">
        <v>41738</v>
      </c>
      <c r="C70" s="4">
        <v>1.534</v>
      </c>
      <c r="D70" s="4">
        <v>1.528</v>
      </c>
      <c r="H70" s="3">
        <v>41738</v>
      </c>
      <c r="I70" s="4">
        <v>1535.2139999999999</v>
      </c>
      <c r="J70" s="4">
        <v>1530.875</v>
      </c>
      <c r="N70" s="3">
        <f t="shared" si="0"/>
        <v>41738</v>
      </c>
      <c r="O70" s="1">
        <f t="shared" si="1"/>
        <v>-1.2139999999999418</v>
      </c>
      <c r="P70" s="1">
        <f t="shared" si="1"/>
        <v>-2.875</v>
      </c>
    </row>
    <row r="71" spans="2:16" x14ac:dyDescent="0.15">
      <c r="B71" s="3">
        <v>41739</v>
      </c>
      <c r="C71" s="4">
        <v>1.5289999999999999</v>
      </c>
      <c r="D71" s="4">
        <v>1.5669999999999999</v>
      </c>
      <c r="H71" s="3">
        <v>41739</v>
      </c>
      <c r="I71" s="4">
        <v>1532.222</v>
      </c>
      <c r="J71" s="4">
        <v>1570.3969999999999</v>
      </c>
      <c r="N71" s="3">
        <f t="shared" si="0"/>
        <v>41739</v>
      </c>
      <c r="O71" s="1">
        <f t="shared" si="1"/>
        <v>-3.22199999999998</v>
      </c>
      <c r="P71" s="1">
        <f t="shared" si="1"/>
        <v>-3.3969999999999345</v>
      </c>
    </row>
    <row r="72" spans="2:16" x14ac:dyDescent="0.15">
      <c r="B72" s="3">
        <v>41740</v>
      </c>
      <c r="C72" s="4">
        <v>1.5669999999999999</v>
      </c>
      <c r="D72" s="4">
        <v>1.5609999999999999</v>
      </c>
      <c r="H72" s="3">
        <v>41740</v>
      </c>
      <c r="I72" s="4">
        <v>1568.242</v>
      </c>
      <c r="J72" s="4">
        <v>1565.308</v>
      </c>
      <c r="N72" s="3">
        <f t="shared" ref="N72:N135" si="2">H72</f>
        <v>41740</v>
      </c>
      <c r="O72" s="1">
        <f t="shared" ref="O72:P135" si="3">C72*1000-I72</f>
        <v>-1.2419999999999618</v>
      </c>
      <c r="P72" s="1">
        <f t="shared" si="3"/>
        <v>-4.3079999999999927</v>
      </c>
    </row>
    <row r="73" spans="2:16" x14ac:dyDescent="0.15">
      <c r="B73" s="3">
        <v>41743</v>
      </c>
      <c r="C73" s="4">
        <v>1.56</v>
      </c>
      <c r="D73" s="4">
        <v>1.552</v>
      </c>
      <c r="H73" s="3">
        <v>41743</v>
      </c>
      <c r="I73" s="4">
        <v>1562.191</v>
      </c>
      <c r="J73" s="4">
        <v>1557.7</v>
      </c>
      <c r="N73" s="3">
        <f t="shared" si="2"/>
        <v>41743</v>
      </c>
      <c r="O73" s="1">
        <f t="shared" si="3"/>
        <v>-2.1910000000000309</v>
      </c>
      <c r="P73" s="1">
        <f t="shared" si="3"/>
        <v>-5.7000000000000455</v>
      </c>
    </row>
    <row r="74" spans="2:16" x14ac:dyDescent="0.15">
      <c r="B74" s="3">
        <v>41744</v>
      </c>
      <c r="C74" s="4">
        <v>1.548</v>
      </c>
      <c r="D74" s="4">
        <v>1.522</v>
      </c>
      <c r="H74" s="3">
        <v>41744</v>
      </c>
      <c r="I74" s="4">
        <v>1550.4259999999999</v>
      </c>
      <c r="J74" s="4">
        <v>1523.22</v>
      </c>
      <c r="N74" s="3">
        <f t="shared" si="2"/>
        <v>41744</v>
      </c>
      <c r="O74" s="1">
        <f t="shared" si="3"/>
        <v>-2.4259999999999309</v>
      </c>
      <c r="P74" s="1">
        <f t="shared" si="3"/>
        <v>-1.2200000000000273</v>
      </c>
    </row>
    <row r="75" spans="2:16" x14ac:dyDescent="0.15">
      <c r="B75" s="3">
        <v>41745</v>
      </c>
      <c r="C75" s="4">
        <v>1.516</v>
      </c>
      <c r="D75" s="4">
        <v>1.522</v>
      </c>
      <c r="H75" s="3">
        <v>41745</v>
      </c>
      <c r="I75" s="4">
        <v>1519.241</v>
      </c>
      <c r="J75" s="4">
        <v>1527.0540000000001</v>
      </c>
      <c r="N75" s="3">
        <f t="shared" si="2"/>
        <v>41745</v>
      </c>
      <c r="O75" s="1">
        <f t="shared" si="3"/>
        <v>-3.2409999999999854</v>
      </c>
      <c r="P75" s="1">
        <f t="shared" si="3"/>
        <v>-5.0540000000000873</v>
      </c>
    </row>
    <row r="76" spans="2:16" x14ac:dyDescent="0.15">
      <c r="B76" s="3">
        <v>41746</v>
      </c>
      <c r="C76" s="4">
        <v>1.5289999999999999</v>
      </c>
      <c r="D76" s="4">
        <v>1.516</v>
      </c>
      <c r="H76" s="3">
        <v>41746</v>
      </c>
      <c r="I76" s="4">
        <v>1533.067</v>
      </c>
      <c r="J76" s="4">
        <v>1520.5619999999999</v>
      </c>
      <c r="N76" s="3">
        <f t="shared" si="2"/>
        <v>41746</v>
      </c>
      <c r="O76" s="1">
        <f t="shared" si="3"/>
        <v>-4.0670000000000073</v>
      </c>
      <c r="P76" s="1">
        <f t="shared" si="3"/>
        <v>-4.5619999999998981</v>
      </c>
    </row>
    <row r="77" spans="2:16" x14ac:dyDescent="0.15">
      <c r="B77" s="3">
        <v>41747</v>
      </c>
      <c r="C77" s="4">
        <v>1.51</v>
      </c>
      <c r="D77" s="4">
        <v>1.5149999999999999</v>
      </c>
      <c r="H77" s="3">
        <v>41747</v>
      </c>
      <c r="I77" s="4">
        <v>1513.681</v>
      </c>
      <c r="J77" s="4">
        <v>1521.278</v>
      </c>
      <c r="N77" s="3">
        <f t="shared" si="2"/>
        <v>41747</v>
      </c>
      <c r="O77" s="1">
        <f t="shared" si="3"/>
        <v>-3.68100000000004</v>
      </c>
      <c r="P77" s="1">
        <f t="shared" si="3"/>
        <v>-6.27800000000002</v>
      </c>
    </row>
    <row r="78" spans="2:16" x14ac:dyDescent="0.15">
      <c r="B78" s="3">
        <v>41750</v>
      </c>
      <c r="C78" s="4">
        <v>1.504</v>
      </c>
      <c r="D78" s="4">
        <v>1.4890000000000001</v>
      </c>
      <c r="H78" s="3">
        <v>41750</v>
      </c>
      <c r="I78" s="4">
        <v>1510.182</v>
      </c>
      <c r="J78" s="4">
        <v>1493.7560000000001</v>
      </c>
      <c r="N78" s="3">
        <f t="shared" si="2"/>
        <v>41750</v>
      </c>
      <c r="O78" s="1">
        <f t="shared" si="3"/>
        <v>-6.1820000000000164</v>
      </c>
      <c r="P78" s="1">
        <f t="shared" si="3"/>
        <v>-4.7560000000000855</v>
      </c>
    </row>
    <row r="79" spans="2:16" x14ac:dyDescent="0.15">
      <c r="B79" s="3">
        <v>41751</v>
      </c>
      <c r="C79" s="4">
        <v>1.488</v>
      </c>
      <c r="D79" s="4">
        <v>1.5049999999999999</v>
      </c>
      <c r="H79" s="3">
        <v>41751</v>
      </c>
      <c r="I79" s="4">
        <v>1492.077</v>
      </c>
      <c r="J79" s="4">
        <v>1509.547</v>
      </c>
      <c r="N79" s="3">
        <f t="shared" si="2"/>
        <v>41751</v>
      </c>
      <c r="O79" s="1">
        <f t="shared" si="3"/>
        <v>-4.0769999999999982</v>
      </c>
      <c r="P79" s="1">
        <f t="shared" si="3"/>
        <v>-4.5470000000000255</v>
      </c>
    </row>
    <row r="80" spans="2:16" x14ac:dyDescent="0.15">
      <c r="B80" s="3">
        <v>41752</v>
      </c>
      <c r="C80" s="4">
        <v>1.5</v>
      </c>
      <c r="D80" s="4">
        <v>1.5049999999999999</v>
      </c>
      <c r="H80" s="3">
        <v>41752</v>
      </c>
      <c r="I80" s="4">
        <v>1504.5360000000001</v>
      </c>
      <c r="J80" s="4">
        <v>1507.0409999999999</v>
      </c>
      <c r="N80" s="3">
        <f t="shared" si="2"/>
        <v>41752</v>
      </c>
      <c r="O80" s="1">
        <f t="shared" si="3"/>
        <v>-4.5360000000000582</v>
      </c>
      <c r="P80" s="1">
        <f t="shared" si="3"/>
        <v>-2.04099999999994</v>
      </c>
    </row>
    <row r="81" spans="2:16" x14ac:dyDescent="0.15">
      <c r="B81" s="3">
        <v>41753</v>
      </c>
      <c r="C81" s="4">
        <v>1.504</v>
      </c>
      <c r="D81" s="4">
        <v>1.5089999999999999</v>
      </c>
      <c r="H81" s="3">
        <v>41753</v>
      </c>
      <c r="I81" s="4">
        <v>1506.5930000000001</v>
      </c>
      <c r="J81" s="4">
        <v>1510.2850000000001</v>
      </c>
      <c r="N81" s="3">
        <f t="shared" si="2"/>
        <v>41753</v>
      </c>
      <c r="O81" s="1">
        <f t="shared" si="3"/>
        <v>-2.5930000000000746</v>
      </c>
      <c r="P81" s="1">
        <f t="shared" si="3"/>
        <v>-1.2850000000000819</v>
      </c>
    </row>
    <row r="82" spans="2:16" x14ac:dyDescent="0.15">
      <c r="B82" s="3">
        <v>41754</v>
      </c>
      <c r="C82" s="4">
        <v>1.5129999999999999</v>
      </c>
      <c r="D82" s="4">
        <v>1.5</v>
      </c>
      <c r="H82" s="3">
        <v>41754</v>
      </c>
      <c r="I82" s="4">
        <v>1516.6849999999999</v>
      </c>
      <c r="J82" s="4">
        <v>1501.046</v>
      </c>
      <c r="N82" s="3">
        <f t="shared" si="2"/>
        <v>41754</v>
      </c>
      <c r="O82" s="1">
        <f t="shared" si="3"/>
        <v>-3.6849999999999454</v>
      </c>
      <c r="P82" s="1">
        <f t="shared" si="3"/>
        <v>-1.0460000000000491</v>
      </c>
    </row>
    <row r="83" spans="2:16" x14ac:dyDescent="0.15">
      <c r="B83" s="3">
        <v>41757</v>
      </c>
      <c r="C83" s="4">
        <v>1.498</v>
      </c>
      <c r="D83" s="4">
        <v>1.4830000000000001</v>
      </c>
      <c r="H83" s="3">
        <v>41757</v>
      </c>
      <c r="I83" s="4">
        <v>1499.6849999999999</v>
      </c>
      <c r="J83" s="4">
        <v>1483.7760000000001</v>
      </c>
      <c r="N83" s="3">
        <f t="shared" si="2"/>
        <v>41757</v>
      </c>
      <c r="O83" s="1">
        <f t="shared" si="3"/>
        <v>-1.6849999999999454</v>
      </c>
      <c r="P83" s="1">
        <f t="shared" si="3"/>
        <v>-0.7760000000000673</v>
      </c>
    </row>
    <row r="84" spans="2:16" x14ac:dyDescent="0.15">
      <c r="B84" s="3">
        <v>41758</v>
      </c>
      <c r="C84" s="4">
        <v>1.4830000000000001</v>
      </c>
      <c r="D84" s="4">
        <v>1.4930000000000001</v>
      </c>
      <c r="H84" s="3">
        <v>41758</v>
      </c>
      <c r="I84" s="4">
        <v>1484.0050000000001</v>
      </c>
      <c r="J84" s="4">
        <v>1496.009</v>
      </c>
      <c r="N84" s="3">
        <f t="shared" si="2"/>
        <v>41758</v>
      </c>
      <c r="O84" s="1">
        <f t="shared" si="3"/>
        <v>-1.0050000000001091</v>
      </c>
      <c r="P84" s="1">
        <f t="shared" si="3"/>
        <v>-3.0090000000000146</v>
      </c>
    </row>
    <row r="85" spans="2:16" x14ac:dyDescent="0.15">
      <c r="B85" s="3">
        <v>41759</v>
      </c>
      <c r="C85" s="4">
        <v>1.492</v>
      </c>
      <c r="D85" s="4">
        <v>1.492</v>
      </c>
      <c r="H85" s="3">
        <v>41759</v>
      </c>
      <c r="I85" s="4">
        <v>1499.12</v>
      </c>
      <c r="J85" s="4">
        <v>1494.808</v>
      </c>
      <c r="N85" s="3">
        <f t="shared" si="2"/>
        <v>41759</v>
      </c>
      <c r="O85" s="1">
        <f t="shared" si="3"/>
        <v>-7.1199999999998909</v>
      </c>
      <c r="P85" s="1">
        <f t="shared" si="3"/>
        <v>-2.8079999999999927</v>
      </c>
    </row>
    <row r="86" spans="2:16" x14ac:dyDescent="0.15">
      <c r="B86" s="3">
        <v>41764</v>
      </c>
      <c r="C86" s="4">
        <v>1.4890000000000001</v>
      </c>
      <c r="D86" s="4">
        <v>1.4830000000000001</v>
      </c>
      <c r="H86" s="3">
        <v>41764</v>
      </c>
      <c r="I86" s="4">
        <v>1490.1020000000001</v>
      </c>
      <c r="J86" s="4">
        <v>1487.5319999999999</v>
      </c>
      <c r="N86" s="3">
        <f t="shared" si="2"/>
        <v>41764</v>
      </c>
      <c r="O86" s="1">
        <f t="shared" si="3"/>
        <v>-1.1020000000000891</v>
      </c>
      <c r="P86" s="1">
        <f t="shared" si="3"/>
        <v>-4.5319999999999254</v>
      </c>
    </row>
    <row r="87" spans="2:16" x14ac:dyDescent="0.15">
      <c r="B87" s="3">
        <v>41765</v>
      </c>
      <c r="C87" s="4">
        <v>1.4790000000000001</v>
      </c>
      <c r="D87" s="4">
        <v>1.4810000000000001</v>
      </c>
      <c r="H87" s="3">
        <v>41765</v>
      </c>
      <c r="I87" s="4">
        <v>1484.0070000000001</v>
      </c>
      <c r="J87" s="4">
        <v>1485.25</v>
      </c>
      <c r="N87" s="3">
        <f t="shared" si="2"/>
        <v>41765</v>
      </c>
      <c r="O87" s="1">
        <f t="shared" si="3"/>
        <v>-5.0070000000000618</v>
      </c>
      <c r="P87" s="1">
        <f t="shared" si="3"/>
        <v>-4.25</v>
      </c>
    </row>
    <row r="88" spans="2:16" x14ac:dyDescent="0.15">
      <c r="B88" s="3">
        <v>41766</v>
      </c>
      <c r="C88" s="4">
        <v>1.478</v>
      </c>
      <c r="D88" s="4">
        <v>1.4730000000000001</v>
      </c>
      <c r="H88" s="3">
        <v>41766</v>
      </c>
      <c r="I88" s="4">
        <v>1481.944</v>
      </c>
      <c r="J88" s="4">
        <v>1476.1759999999999</v>
      </c>
      <c r="N88" s="3">
        <f t="shared" si="2"/>
        <v>41766</v>
      </c>
      <c r="O88" s="1">
        <f t="shared" si="3"/>
        <v>-3.94399999999996</v>
      </c>
      <c r="P88" s="1">
        <f t="shared" si="3"/>
        <v>-3.1759999999999309</v>
      </c>
    </row>
    <row r="89" spans="2:16" x14ac:dyDescent="0.15">
      <c r="B89" s="3">
        <v>41767</v>
      </c>
      <c r="C89" s="4">
        <v>1.4710000000000001</v>
      </c>
      <c r="D89" s="4">
        <v>1.476</v>
      </c>
      <c r="H89" s="3">
        <v>41767</v>
      </c>
      <c r="I89" s="4">
        <v>1474.7260000000001</v>
      </c>
      <c r="J89" s="4">
        <v>1478.7170000000001</v>
      </c>
      <c r="N89" s="3">
        <f t="shared" si="2"/>
        <v>41767</v>
      </c>
      <c r="O89" s="1">
        <f t="shared" si="3"/>
        <v>-3.7260000000001128</v>
      </c>
      <c r="P89" s="1">
        <f t="shared" si="3"/>
        <v>-2.7170000000000982</v>
      </c>
    </row>
    <row r="90" spans="2:16" x14ac:dyDescent="0.15">
      <c r="B90" s="3">
        <v>41768</v>
      </c>
      <c r="C90" s="4">
        <v>1.4790000000000001</v>
      </c>
      <c r="D90" s="4">
        <v>1.476</v>
      </c>
      <c r="H90" s="3">
        <v>41768</v>
      </c>
      <c r="I90" s="4">
        <v>1482.3230000000001</v>
      </c>
      <c r="J90" s="4">
        <v>1480.7370000000001</v>
      </c>
      <c r="N90" s="3">
        <f t="shared" si="2"/>
        <v>41768</v>
      </c>
      <c r="O90" s="1">
        <f t="shared" si="3"/>
        <v>-3.3230000000000928</v>
      </c>
      <c r="P90" s="1">
        <f t="shared" si="3"/>
        <v>-4.73700000000008</v>
      </c>
    </row>
    <row r="91" spans="2:16" x14ac:dyDescent="0.15">
      <c r="B91" s="3">
        <v>41771</v>
      </c>
      <c r="C91" s="4">
        <v>1.4870000000000001</v>
      </c>
      <c r="D91" s="4">
        <v>1.5029999999999999</v>
      </c>
      <c r="H91" s="3">
        <v>41771</v>
      </c>
      <c r="I91" s="4">
        <v>1492.6279999999999</v>
      </c>
      <c r="J91" s="4">
        <v>1508.3869999999999</v>
      </c>
      <c r="N91" s="3">
        <f t="shared" si="2"/>
        <v>41771</v>
      </c>
      <c r="O91" s="1">
        <f t="shared" si="3"/>
        <v>-5.6279999999999291</v>
      </c>
      <c r="P91" s="1">
        <f t="shared" si="3"/>
        <v>-5.3869999999999436</v>
      </c>
    </row>
    <row r="92" spans="2:16" x14ac:dyDescent="0.15">
      <c r="B92" s="3">
        <v>41772</v>
      </c>
      <c r="C92" s="4">
        <v>1.502</v>
      </c>
      <c r="D92" s="4">
        <v>1.496</v>
      </c>
      <c r="H92" s="3">
        <v>41772</v>
      </c>
      <c r="I92" s="4">
        <v>1507.0039999999999</v>
      </c>
      <c r="J92" s="4">
        <v>1503.5170000000001</v>
      </c>
      <c r="N92" s="3">
        <f t="shared" si="2"/>
        <v>41772</v>
      </c>
      <c r="O92" s="1">
        <f t="shared" si="3"/>
        <v>-5.0039999999999054</v>
      </c>
      <c r="P92" s="1">
        <f t="shared" si="3"/>
        <v>-7.5170000000000528</v>
      </c>
    </row>
    <row r="93" spans="2:16" x14ac:dyDescent="0.15">
      <c r="B93" s="3">
        <v>41773</v>
      </c>
      <c r="C93" s="4">
        <v>1.4970000000000001</v>
      </c>
      <c r="D93" s="4">
        <v>1.498</v>
      </c>
      <c r="H93" s="3">
        <v>41773</v>
      </c>
      <c r="I93" s="4">
        <v>1504.424</v>
      </c>
      <c r="J93" s="4">
        <v>1500.825</v>
      </c>
      <c r="N93" s="3">
        <f t="shared" si="2"/>
        <v>41773</v>
      </c>
      <c r="O93" s="1">
        <f t="shared" si="3"/>
        <v>-7.4239999999999782</v>
      </c>
      <c r="P93" s="1">
        <f t="shared" si="3"/>
        <v>-2.8250000000000455</v>
      </c>
    </row>
    <row r="94" spans="2:16" x14ac:dyDescent="0.15">
      <c r="B94" s="3">
        <v>41774</v>
      </c>
      <c r="C94" s="4">
        <v>1.4970000000000001</v>
      </c>
      <c r="D94" s="4">
        <v>1.484</v>
      </c>
      <c r="H94" s="3">
        <v>41774</v>
      </c>
      <c r="I94" s="4">
        <v>1499.2170000000001</v>
      </c>
      <c r="J94" s="4">
        <v>1488.771</v>
      </c>
      <c r="N94" s="3">
        <f t="shared" si="2"/>
        <v>41774</v>
      </c>
      <c r="O94" s="1">
        <f t="shared" si="3"/>
        <v>-2.2170000000000982</v>
      </c>
      <c r="P94" s="1">
        <f t="shared" si="3"/>
        <v>-4.7709999999999582</v>
      </c>
    </row>
    <row r="95" spans="2:16" x14ac:dyDescent="0.15">
      <c r="B95" s="3">
        <v>41775</v>
      </c>
      <c r="C95" s="4">
        <v>1.484</v>
      </c>
      <c r="D95" s="4">
        <v>1.4810000000000001</v>
      </c>
      <c r="H95" s="3">
        <v>41775</v>
      </c>
      <c r="I95" s="4">
        <v>1489.5029999999999</v>
      </c>
      <c r="J95" s="4">
        <v>1487.7349999999999</v>
      </c>
      <c r="N95" s="3">
        <f t="shared" si="2"/>
        <v>41775</v>
      </c>
      <c r="O95" s="1">
        <f t="shared" si="3"/>
        <v>-5.5029999999999291</v>
      </c>
      <c r="P95" s="1">
        <f t="shared" si="3"/>
        <v>-6.7349999999999</v>
      </c>
    </row>
    <row r="96" spans="2:16" x14ac:dyDescent="0.15">
      <c r="B96" s="3">
        <v>41778</v>
      </c>
      <c r="C96" s="4">
        <v>1.4770000000000001</v>
      </c>
      <c r="D96" s="4">
        <v>1.4570000000000001</v>
      </c>
      <c r="H96" s="3">
        <v>41778</v>
      </c>
      <c r="I96" s="4">
        <v>1482.0429999999999</v>
      </c>
      <c r="J96" s="4">
        <v>1459.212</v>
      </c>
      <c r="N96" s="3">
        <f t="shared" si="2"/>
        <v>41778</v>
      </c>
      <c r="O96" s="1">
        <f t="shared" si="3"/>
        <v>-5.0429999999998927</v>
      </c>
      <c r="P96" s="1">
        <f t="shared" si="3"/>
        <v>-2.2119999999999891</v>
      </c>
    </row>
    <row r="97" spans="2:16" x14ac:dyDescent="0.15">
      <c r="B97" s="3">
        <v>41779</v>
      </c>
      <c r="C97" s="4">
        <v>1.462</v>
      </c>
      <c r="D97" s="4">
        <v>1.4550000000000001</v>
      </c>
      <c r="H97" s="3">
        <v>41779</v>
      </c>
      <c r="I97" s="4">
        <v>1466.0530000000001</v>
      </c>
      <c r="J97" s="4">
        <v>1460.82</v>
      </c>
      <c r="N97" s="3">
        <f t="shared" si="2"/>
        <v>41779</v>
      </c>
      <c r="O97" s="1">
        <f t="shared" si="3"/>
        <v>-4.053000000000111</v>
      </c>
      <c r="P97" s="1">
        <f t="shared" si="3"/>
        <v>-5.8199999999999363</v>
      </c>
    </row>
    <row r="98" spans="2:16" x14ac:dyDescent="0.15">
      <c r="B98" s="3">
        <v>41780</v>
      </c>
      <c r="C98" s="4">
        <v>1.4530000000000001</v>
      </c>
      <c r="D98" s="4">
        <v>1.4690000000000001</v>
      </c>
      <c r="H98" s="3">
        <v>41780</v>
      </c>
      <c r="I98" s="4">
        <v>1454.4880000000001</v>
      </c>
      <c r="J98" s="4">
        <v>1474.1389999999999</v>
      </c>
      <c r="N98" s="3">
        <f t="shared" si="2"/>
        <v>41780</v>
      </c>
      <c r="O98" s="1">
        <f t="shared" si="3"/>
        <v>-1.4880000000000564</v>
      </c>
      <c r="P98" s="1">
        <f t="shared" si="3"/>
        <v>-5.1389999999998963</v>
      </c>
    </row>
    <row r="99" spans="2:16" x14ac:dyDescent="0.15">
      <c r="B99" s="3">
        <v>41781</v>
      </c>
      <c r="C99" s="4">
        <v>1.468</v>
      </c>
      <c r="D99" s="4">
        <v>1.466</v>
      </c>
      <c r="H99" s="3">
        <v>41781</v>
      </c>
      <c r="I99" s="4">
        <v>1472.3409999999999</v>
      </c>
      <c r="J99" s="4">
        <v>1471.5519999999999</v>
      </c>
      <c r="N99" s="3">
        <f t="shared" si="2"/>
        <v>41781</v>
      </c>
      <c r="O99" s="1">
        <f t="shared" si="3"/>
        <v>-4.3409999999998945</v>
      </c>
      <c r="P99" s="1">
        <f t="shared" si="3"/>
        <v>-5.5519999999999072</v>
      </c>
    </row>
    <row r="100" spans="2:16" x14ac:dyDescent="0.15">
      <c r="B100" s="3">
        <v>41782</v>
      </c>
      <c r="C100" s="4">
        <v>1.4670000000000001</v>
      </c>
      <c r="D100" s="4">
        <v>1.48</v>
      </c>
      <c r="H100" s="3">
        <v>41782</v>
      </c>
      <c r="I100" s="4">
        <v>1472.4090000000001</v>
      </c>
      <c r="J100" s="4">
        <v>1484.375</v>
      </c>
      <c r="N100" s="3">
        <f t="shared" si="2"/>
        <v>41782</v>
      </c>
      <c r="O100" s="1">
        <f t="shared" si="3"/>
        <v>-5.4090000000001055</v>
      </c>
      <c r="P100" s="1">
        <f t="shared" si="3"/>
        <v>-4.375</v>
      </c>
    </row>
    <row r="101" spans="2:16" x14ac:dyDescent="0.15">
      <c r="B101" s="3">
        <v>41785</v>
      </c>
      <c r="C101" s="4">
        <v>1.486</v>
      </c>
      <c r="D101" s="4">
        <v>1.482</v>
      </c>
      <c r="H101" s="3">
        <v>41785</v>
      </c>
      <c r="I101" s="4">
        <v>1493.3430000000001</v>
      </c>
      <c r="J101" s="4">
        <v>1486.049</v>
      </c>
      <c r="N101" s="3">
        <f t="shared" si="2"/>
        <v>41785</v>
      </c>
      <c r="O101" s="1">
        <f t="shared" si="3"/>
        <v>-7.3430000000000746</v>
      </c>
      <c r="P101" s="1">
        <f t="shared" si="3"/>
        <v>-4.0489999999999782</v>
      </c>
    </row>
    <row r="102" spans="2:16" x14ac:dyDescent="0.15">
      <c r="B102" s="3">
        <v>41786</v>
      </c>
      <c r="C102" s="4">
        <v>1.4830000000000001</v>
      </c>
      <c r="D102" s="4">
        <v>1.478</v>
      </c>
      <c r="H102" s="3">
        <v>41786</v>
      </c>
      <c r="I102" s="4">
        <v>1484.818</v>
      </c>
      <c r="J102" s="4">
        <v>1479.7329999999999</v>
      </c>
      <c r="N102" s="3">
        <f t="shared" si="2"/>
        <v>41786</v>
      </c>
      <c r="O102" s="1">
        <f t="shared" si="3"/>
        <v>-1.8179999999999836</v>
      </c>
      <c r="P102" s="1">
        <f t="shared" si="3"/>
        <v>-1.7329999999999472</v>
      </c>
    </row>
    <row r="103" spans="2:16" x14ac:dyDescent="0.15">
      <c r="B103" s="3">
        <v>41787</v>
      </c>
      <c r="C103" s="4">
        <v>1.478</v>
      </c>
      <c r="D103" s="4">
        <v>1.488</v>
      </c>
      <c r="H103" s="3">
        <v>41787</v>
      </c>
      <c r="I103" s="4">
        <v>1479.4949999999999</v>
      </c>
      <c r="J103" s="4">
        <v>1491.7560000000001</v>
      </c>
      <c r="N103" s="3">
        <f t="shared" si="2"/>
        <v>41787</v>
      </c>
      <c r="O103" s="1">
        <f t="shared" si="3"/>
        <v>-1.4949999999998909</v>
      </c>
      <c r="P103" s="1">
        <f t="shared" si="3"/>
        <v>-3.7560000000000855</v>
      </c>
    </row>
    <row r="104" spans="2:16" x14ac:dyDescent="0.15">
      <c r="B104" s="3">
        <v>41788</v>
      </c>
      <c r="C104" s="4">
        <v>1.4890000000000001</v>
      </c>
      <c r="D104" s="4">
        <v>1.482</v>
      </c>
      <c r="H104" s="3">
        <v>41788</v>
      </c>
      <c r="I104" s="4">
        <v>1492.6590000000001</v>
      </c>
      <c r="J104" s="4">
        <v>1484.307</v>
      </c>
      <c r="N104" s="3">
        <f t="shared" si="2"/>
        <v>41788</v>
      </c>
      <c r="O104" s="1">
        <f t="shared" si="3"/>
        <v>-3.6590000000001055</v>
      </c>
      <c r="P104" s="1">
        <f t="shared" si="3"/>
        <v>-2.3070000000000164</v>
      </c>
    </row>
    <row r="105" spans="2:16" x14ac:dyDescent="0.15">
      <c r="B105" s="3">
        <v>41789</v>
      </c>
      <c r="C105" s="4">
        <v>1.4810000000000001</v>
      </c>
      <c r="D105" s="4">
        <v>1.4770000000000001</v>
      </c>
      <c r="H105" s="3">
        <v>41789</v>
      </c>
      <c r="I105" s="4">
        <v>1485.1020000000001</v>
      </c>
      <c r="J105" s="4">
        <v>1482.096</v>
      </c>
      <c r="N105" s="3">
        <f t="shared" si="2"/>
        <v>41789</v>
      </c>
      <c r="O105" s="1">
        <f t="shared" si="3"/>
        <v>-4.1020000000000891</v>
      </c>
      <c r="P105" s="1">
        <f t="shared" si="3"/>
        <v>-5.0960000000000036</v>
      </c>
    </row>
    <row r="106" spans="2:16" x14ac:dyDescent="0.15">
      <c r="B106" s="3">
        <v>41793</v>
      </c>
      <c r="C106" s="4">
        <v>1.478</v>
      </c>
      <c r="D106" s="4">
        <v>1.4730000000000001</v>
      </c>
      <c r="H106" s="3">
        <v>41793</v>
      </c>
      <c r="I106" s="4">
        <v>1482.4390000000001</v>
      </c>
      <c r="J106" s="4">
        <v>1477.5219999999999</v>
      </c>
      <c r="N106" s="3">
        <f t="shared" si="2"/>
        <v>41793</v>
      </c>
      <c r="O106" s="1">
        <f t="shared" si="3"/>
        <v>-4.4390000000000782</v>
      </c>
      <c r="P106" s="1">
        <f t="shared" si="3"/>
        <v>-4.5219999999999345</v>
      </c>
    </row>
    <row r="107" spans="2:16" x14ac:dyDescent="0.15">
      <c r="B107" s="3">
        <v>41794</v>
      </c>
      <c r="C107" s="4">
        <v>1.4730000000000001</v>
      </c>
      <c r="D107" s="4">
        <v>1.464</v>
      </c>
      <c r="H107" s="3">
        <v>41794</v>
      </c>
      <c r="I107" s="4">
        <v>1478.2</v>
      </c>
      <c r="J107" s="4">
        <v>1466.3869999999999</v>
      </c>
      <c r="N107" s="3">
        <f t="shared" si="2"/>
        <v>41794</v>
      </c>
      <c r="O107" s="1">
        <f t="shared" si="3"/>
        <v>-5.2000000000000455</v>
      </c>
      <c r="P107" s="1">
        <f t="shared" si="3"/>
        <v>-2.3869999999999436</v>
      </c>
    </row>
    <row r="108" spans="2:16" x14ac:dyDescent="0.15">
      <c r="B108" s="3">
        <v>41795</v>
      </c>
      <c r="C108" s="4">
        <v>1.4630000000000001</v>
      </c>
      <c r="D108" s="4">
        <v>1.4810000000000001</v>
      </c>
      <c r="H108" s="3">
        <v>41795</v>
      </c>
      <c r="I108" s="4">
        <v>1465.5360000000001</v>
      </c>
      <c r="J108" s="4">
        <v>1484.241</v>
      </c>
      <c r="N108" s="3">
        <f t="shared" si="2"/>
        <v>41795</v>
      </c>
      <c r="O108" s="1">
        <f t="shared" si="3"/>
        <v>-2.5360000000000582</v>
      </c>
      <c r="P108" s="1">
        <f t="shared" si="3"/>
        <v>-3.2409999999999854</v>
      </c>
    </row>
    <row r="109" spans="2:16" x14ac:dyDescent="0.15">
      <c r="B109" s="3">
        <v>41796</v>
      </c>
      <c r="C109" s="4">
        <v>1.4810000000000001</v>
      </c>
      <c r="D109" s="4">
        <v>1.4690000000000001</v>
      </c>
      <c r="H109" s="3">
        <v>41796</v>
      </c>
      <c r="I109" s="4">
        <v>1484.521</v>
      </c>
      <c r="J109" s="4">
        <v>1472.268</v>
      </c>
      <c r="N109" s="3">
        <f t="shared" si="2"/>
        <v>41796</v>
      </c>
      <c r="O109" s="1">
        <f t="shared" si="3"/>
        <v>-3.5209999999999582</v>
      </c>
      <c r="P109" s="1">
        <f t="shared" si="3"/>
        <v>-3.2680000000000291</v>
      </c>
    </row>
    <row r="110" spans="2:16" x14ac:dyDescent="0.15">
      <c r="B110" s="3">
        <v>41799</v>
      </c>
      <c r="C110" s="4">
        <v>1.4630000000000001</v>
      </c>
      <c r="D110" s="4">
        <v>1.472</v>
      </c>
      <c r="H110" s="3">
        <v>41799</v>
      </c>
      <c r="I110" s="4">
        <v>1466.6389999999999</v>
      </c>
      <c r="J110" s="4">
        <v>1475.347</v>
      </c>
      <c r="N110" s="3">
        <f t="shared" si="2"/>
        <v>41799</v>
      </c>
      <c r="O110" s="1">
        <f t="shared" si="3"/>
        <v>-3.6389999999998963</v>
      </c>
      <c r="P110" s="1">
        <f t="shared" si="3"/>
        <v>-3.34699999999998</v>
      </c>
    </row>
    <row r="111" spans="2:16" x14ac:dyDescent="0.15">
      <c r="B111" s="3">
        <v>41800</v>
      </c>
      <c r="C111" s="4">
        <v>1.4770000000000001</v>
      </c>
      <c r="D111" s="4">
        <v>1.49</v>
      </c>
      <c r="H111" s="3">
        <v>41800</v>
      </c>
      <c r="I111" s="4">
        <v>1479.865</v>
      </c>
      <c r="J111" s="4">
        <v>1493.5329999999999</v>
      </c>
      <c r="N111" s="3">
        <f t="shared" si="2"/>
        <v>41800</v>
      </c>
      <c r="O111" s="1">
        <f t="shared" si="3"/>
        <v>-2.8650000000000091</v>
      </c>
      <c r="P111" s="1">
        <f t="shared" si="3"/>
        <v>-3.5329999999999018</v>
      </c>
    </row>
    <row r="112" spans="2:16" x14ac:dyDescent="0.15">
      <c r="B112" s="3">
        <v>41801</v>
      </c>
      <c r="C112" s="4">
        <v>1.484</v>
      </c>
      <c r="D112" s="4">
        <v>1.484</v>
      </c>
      <c r="H112" s="3">
        <v>41801</v>
      </c>
      <c r="I112" s="4">
        <v>1489.367</v>
      </c>
      <c r="J112" s="4">
        <v>1488.7639999999999</v>
      </c>
      <c r="N112" s="3">
        <f t="shared" si="2"/>
        <v>41801</v>
      </c>
      <c r="O112" s="1">
        <f t="shared" si="3"/>
        <v>-5.3669999999999618</v>
      </c>
      <c r="P112" s="1">
        <f t="shared" si="3"/>
        <v>-4.7639999999998963</v>
      </c>
    </row>
    <row r="113" spans="2:16" x14ac:dyDescent="0.15">
      <c r="B113" s="3">
        <v>41802</v>
      </c>
      <c r="C113" s="4">
        <v>1.4830000000000001</v>
      </c>
      <c r="D113" s="4">
        <v>1.4810000000000001</v>
      </c>
      <c r="H113" s="3">
        <v>41802</v>
      </c>
      <c r="I113" s="4">
        <v>1486.893</v>
      </c>
      <c r="J113" s="4">
        <v>1483.8610000000001</v>
      </c>
      <c r="N113" s="3">
        <f t="shared" si="2"/>
        <v>41802</v>
      </c>
      <c r="O113" s="1">
        <f t="shared" si="3"/>
        <v>-3.8930000000000291</v>
      </c>
      <c r="P113" s="1">
        <f t="shared" si="3"/>
        <v>-2.8610000000001037</v>
      </c>
    </row>
    <row r="114" spans="2:16" x14ac:dyDescent="0.15">
      <c r="B114" s="3">
        <v>41803</v>
      </c>
      <c r="C114" s="4">
        <v>1.48</v>
      </c>
      <c r="D114" s="4">
        <v>1.5</v>
      </c>
      <c r="H114" s="3">
        <v>41803</v>
      </c>
      <c r="I114" s="4">
        <v>1483.58</v>
      </c>
      <c r="J114" s="4">
        <v>1502.961</v>
      </c>
      <c r="N114" s="3">
        <f t="shared" si="2"/>
        <v>41803</v>
      </c>
      <c r="O114" s="1">
        <f t="shared" si="3"/>
        <v>-3.5799999999999272</v>
      </c>
      <c r="P114" s="1">
        <f t="shared" si="3"/>
        <v>-2.9610000000000127</v>
      </c>
    </row>
    <row r="115" spans="2:16" x14ac:dyDescent="0.15">
      <c r="B115" s="3">
        <v>41806</v>
      </c>
      <c r="C115" s="4">
        <v>1.5</v>
      </c>
      <c r="D115" s="4">
        <v>1.516</v>
      </c>
      <c r="H115" s="3">
        <v>41806</v>
      </c>
      <c r="I115" s="4">
        <v>1503.662</v>
      </c>
      <c r="J115" s="4">
        <v>1518.7049999999999</v>
      </c>
      <c r="N115" s="3">
        <f t="shared" si="2"/>
        <v>41806</v>
      </c>
      <c r="O115" s="1">
        <f t="shared" si="3"/>
        <v>-3.6620000000000346</v>
      </c>
      <c r="P115" s="1">
        <f t="shared" si="3"/>
        <v>-2.7049999999999272</v>
      </c>
    </row>
    <row r="116" spans="2:16" x14ac:dyDescent="0.15">
      <c r="B116" s="3">
        <v>41807</v>
      </c>
      <c r="C116" s="4">
        <v>1.512</v>
      </c>
      <c r="D116" s="4">
        <v>1.502</v>
      </c>
      <c r="H116" s="3">
        <v>41807</v>
      </c>
      <c r="I116" s="4">
        <v>1512.461</v>
      </c>
      <c r="J116" s="4">
        <v>1501.9390000000001</v>
      </c>
      <c r="N116" s="3">
        <f t="shared" si="2"/>
        <v>41807</v>
      </c>
      <c r="O116" s="1">
        <f t="shared" si="3"/>
        <v>-0.46100000000001273</v>
      </c>
      <c r="P116" s="1">
        <f t="shared" si="3"/>
        <v>6.0999999999921783E-2</v>
      </c>
    </row>
    <row r="117" spans="2:16" x14ac:dyDescent="0.15">
      <c r="B117" s="3">
        <v>41808</v>
      </c>
      <c r="C117" s="4">
        <v>1.502</v>
      </c>
      <c r="D117" s="4">
        <v>1.496</v>
      </c>
      <c r="H117" s="3">
        <v>41808</v>
      </c>
      <c r="I117" s="4">
        <v>1501.194</v>
      </c>
      <c r="J117" s="4">
        <v>1495.431</v>
      </c>
      <c r="N117" s="3">
        <f t="shared" si="2"/>
        <v>41808</v>
      </c>
      <c r="O117" s="1">
        <f t="shared" si="3"/>
        <v>0.80600000000004002</v>
      </c>
      <c r="P117" s="1">
        <f t="shared" si="3"/>
        <v>0.56899999999995998</v>
      </c>
    </row>
    <row r="118" spans="2:16" x14ac:dyDescent="0.15">
      <c r="B118" s="3">
        <v>41809</v>
      </c>
      <c r="C118" s="4">
        <v>1.496</v>
      </c>
      <c r="D118" s="4">
        <v>1.478</v>
      </c>
      <c r="H118" s="3">
        <v>41809</v>
      </c>
      <c r="I118" s="4">
        <v>1496.6590000000001</v>
      </c>
      <c r="J118" s="4">
        <v>1478.038</v>
      </c>
      <c r="N118" s="3">
        <f t="shared" si="2"/>
        <v>41809</v>
      </c>
      <c r="O118" s="1">
        <f t="shared" si="3"/>
        <v>-0.6590000000001055</v>
      </c>
      <c r="P118" s="1">
        <f t="shared" si="3"/>
        <v>-3.8000000000010914E-2</v>
      </c>
    </row>
    <row r="119" spans="2:16" x14ac:dyDescent="0.15">
      <c r="B119" s="3">
        <v>41810</v>
      </c>
      <c r="C119" s="4">
        <v>1.4790000000000001</v>
      </c>
      <c r="D119" s="4">
        <v>1.4850000000000001</v>
      </c>
      <c r="H119" s="3">
        <v>41810</v>
      </c>
      <c r="I119" s="4">
        <v>1475.9369999999999</v>
      </c>
      <c r="J119" s="4">
        <v>1484.479</v>
      </c>
      <c r="N119" s="3">
        <f t="shared" si="2"/>
        <v>41810</v>
      </c>
      <c r="O119" s="1">
        <f t="shared" si="3"/>
        <v>3.0630000000001019</v>
      </c>
      <c r="P119" s="1">
        <f t="shared" si="3"/>
        <v>0.52099999999995816</v>
      </c>
    </row>
    <row r="120" spans="2:16" x14ac:dyDescent="0.15">
      <c r="B120" s="3">
        <v>41813</v>
      </c>
      <c r="C120" s="4">
        <v>1.486</v>
      </c>
      <c r="D120" s="4">
        <v>1.48</v>
      </c>
      <c r="H120" s="3">
        <v>41813</v>
      </c>
      <c r="I120" s="4">
        <v>1483.6559999999999</v>
      </c>
      <c r="J120" s="4">
        <v>1475.76</v>
      </c>
      <c r="N120" s="3">
        <f t="shared" si="2"/>
        <v>41813</v>
      </c>
      <c r="O120" s="1">
        <f t="shared" si="3"/>
        <v>2.3440000000000509</v>
      </c>
      <c r="P120" s="1">
        <f t="shared" si="3"/>
        <v>4.2400000000000091</v>
      </c>
    </row>
    <row r="121" spans="2:16" x14ac:dyDescent="0.15">
      <c r="B121" s="3">
        <v>41814</v>
      </c>
      <c r="C121" s="4">
        <v>1.48</v>
      </c>
      <c r="D121" s="4">
        <v>1.4890000000000001</v>
      </c>
      <c r="H121" s="3">
        <v>41814</v>
      </c>
      <c r="I121" s="4">
        <v>1471.7339999999999</v>
      </c>
      <c r="J121" s="4">
        <v>1480.1279999999999</v>
      </c>
      <c r="N121" s="3">
        <f t="shared" si="2"/>
        <v>41814</v>
      </c>
      <c r="O121" s="1">
        <f t="shared" si="3"/>
        <v>8.2660000000000764</v>
      </c>
      <c r="P121" s="1">
        <f t="shared" si="3"/>
        <v>8.8720000000000709</v>
      </c>
    </row>
    <row r="122" spans="2:16" x14ac:dyDescent="0.15">
      <c r="B122" s="3">
        <v>41815</v>
      </c>
      <c r="C122" s="4">
        <v>1.49</v>
      </c>
      <c r="D122" s="4">
        <v>1.482</v>
      </c>
      <c r="H122" s="3">
        <v>41815</v>
      </c>
      <c r="I122" s="4">
        <v>1477.0930000000001</v>
      </c>
      <c r="J122" s="4">
        <v>1469.954</v>
      </c>
      <c r="N122" s="3">
        <f t="shared" si="2"/>
        <v>41815</v>
      </c>
      <c r="O122" s="1">
        <f t="shared" si="3"/>
        <v>12.906999999999925</v>
      </c>
      <c r="P122" s="1">
        <f t="shared" si="3"/>
        <v>12.046000000000049</v>
      </c>
    </row>
    <row r="123" spans="2:16" x14ac:dyDescent="0.15">
      <c r="B123" s="3">
        <v>41816</v>
      </c>
      <c r="C123" s="4">
        <v>1.484</v>
      </c>
      <c r="D123" s="4">
        <v>1.49</v>
      </c>
      <c r="H123" s="3">
        <v>41816</v>
      </c>
      <c r="I123" s="4">
        <v>1471.646</v>
      </c>
      <c r="J123" s="4">
        <v>1478.0060000000001</v>
      </c>
      <c r="N123" s="3">
        <f t="shared" si="2"/>
        <v>41816</v>
      </c>
      <c r="O123" s="1">
        <f t="shared" si="3"/>
        <v>12.354000000000042</v>
      </c>
      <c r="P123" s="1">
        <f t="shared" si="3"/>
        <v>11.993999999999915</v>
      </c>
    </row>
    <row r="124" spans="2:16" x14ac:dyDescent="0.15">
      <c r="B124" s="3">
        <v>41817</v>
      </c>
      <c r="C124" s="4">
        <v>1.4890000000000001</v>
      </c>
      <c r="D124" s="4">
        <v>1.486</v>
      </c>
      <c r="H124" s="3">
        <v>41817</v>
      </c>
      <c r="I124" s="4">
        <v>1475.72</v>
      </c>
      <c r="J124" s="4">
        <v>1473.7560000000001</v>
      </c>
      <c r="N124" s="3">
        <f t="shared" si="2"/>
        <v>41817</v>
      </c>
      <c r="O124" s="1">
        <f t="shared" si="3"/>
        <v>13.279999999999973</v>
      </c>
      <c r="P124" s="1">
        <f t="shared" si="3"/>
        <v>12.243999999999915</v>
      </c>
    </row>
    <row r="125" spans="2:16" x14ac:dyDescent="0.15">
      <c r="B125" s="3">
        <v>41820</v>
      </c>
      <c r="C125" s="4">
        <v>1.4870000000000001</v>
      </c>
      <c r="D125" s="4">
        <v>1.4970000000000001</v>
      </c>
      <c r="H125" s="3">
        <v>41820</v>
      </c>
      <c r="I125" s="4">
        <v>1475.7190000000001</v>
      </c>
      <c r="J125" s="4">
        <v>1482.405</v>
      </c>
      <c r="N125" s="3">
        <f t="shared" si="2"/>
        <v>41820</v>
      </c>
      <c r="O125" s="1">
        <f t="shared" si="3"/>
        <v>11.280999999999949</v>
      </c>
      <c r="P125" s="1">
        <f t="shared" si="3"/>
        <v>14.595000000000027</v>
      </c>
    </row>
    <row r="126" spans="2:16" x14ac:dyDescent="0.15">
      <c r="B126" s="3">
        <v>41821</v>
      </c>
      <c r="C126" s="4">
        <v>1.504</v>
      </c>
      <c r="D126" s="4">
        <v>1.4930000000000001</v>
      </c>
      <c r="H126" s="3">
        <v>41821</v>
      </c>
      <c r="I126" s="4">
        <v>1486.7919999999999</v>
      </c>
      <c r="J126" s="4">
        <v>1481.663</v>
      </c>
      <c r="N126" s="3">
        <f t="shared" si="2"/>
        <v>41821</v>
      </c>
      <c r="O126" s="1">
        <f t="shared" si="3"/>
        <v>17.208000000000084</v>
      </c>
      <c r="P126" s="1">
        <f t="shared" si="3"/>
        <v>11.336999999999989</v>
      </c>
    </row>
    <row r="127" spans="2:16" x14ac:dyDescent="0.15">
      <c r="B127" s="3">
        <v>41822</v>
      </c>
      <c r="C127" s="4">
        <v>1.4950000000000001</v>
      </c>
      <c r="D127" s="4">
        <v>1.5009999999999999</v>
      </c>
      <c r="H127" s="3">
        <v>41822</v>
      </c>
      <c r="I127" s="4">
        <v>1481.3309999999999</v>
      </c>
      <c r="J127" s="4">
        <v>1484.8409999999999</v>
      </c>
      <c r="N127" s="3">
        <f t="shared" si="2"/>
        <v>41822</v>
      </c>
      <c r="O127" s="1">
        <f t="shared" si="3"/>
        <v>13.669000000000096</v>
      </c>
      <c r="P127" s="1">
        <f t="shared" si="3"/>
        <v>16.159000000000106</v>
      </c>
    </row>
    <row r="128" spans="2:16" x14ac:dyDescent="0.15">
      <c r="B128" s="3">
        <v>41823</v>
      </c>
      <c r="C128" s="4">
        <v>1.5</v>
      </c>
      <c r="D128" s="4">
        <v>1.5049999999999999</v>
      </c>
      <c r="H128" s="3">
        <v>41823</v>
      </c>
      <c r="I128" s="4">
        <v>1481.8489999999999</v>
      </c>
      <c r="J128" s="4">
        <v>1489.5450000000001</v>
      </c>
      <c r="N128" s="3">
        <f t="shared" si="2"/>
        <v>41823</v>
      </c>
      <c r="O128" s="1">
        <f t="shared" si="3"/>
        <v>18.151000000000067</v>
      </c>
      <c r="P128" s="1">
        <f t="shared" si="3"/>
        <v>15.454999999999927</v>
      </c>
    </row>
    <row r="129" spans="2:16" x14ac:dyDescent="0.15">
      <c r="B129" s="3">
        <v>41824</v>
      </c>
      <c r="C129" s="4">
        <v>1.504</v>
      </c>
      <c r="D129" s="4">
        <v>1.51</v>
      </c>
      <c r="H129" s="3">
        <v>41824</v>
      </c>
      <c r="I129" s="4">
        <v>1489.816</v>
      </c>
      <c r="J129" s="4">
        <v>1492.463</v>
      </c>
      <c r="N129" s="3">
        <f t="shared" si="2"/>
        <v>41824</v>
      </c>
      <c r="O129" s="1">
        <f t="shared" si="3"/>
        <v>14.183999999999969</v>
      </c>
      <c r="P129" s="1">
        <f t="shared" si="3"/>
        <v>17.537000000000035</v>
      </c>
    </row>
    <row r="130" spans="2:16" x14ac:dyDescent="0.15">
      <c r="B130" s="3">
        <v>41827</v>
      </c>
      <c r="C130" s="4">
        <v>1.51</v>
      </c>
      <c r="D130" s="4">
        <v>1.5109999999999999</v>
      </c>
      <c r="H130" s="3">
        <v>41827</v>
      </c>
      <c r="I130" s="4">
        <v>1493.068</v>
      </c>
      <c r="J130" s="4">
        <v>1492.836</v>
      </c>
      <c r="N130" s="3">
        <f t="shared" si="2"/>
        <v>41827</v>
      </c>
      <c r="O130" s="1">
        <f t="shared" si="3"/>
        <v>16.932000000000016</v>
      </c>
      <c r="P130" s="1">
        <f t="shared" si="3"/>
        <v>18.163999999999987</v>
      </c>
    </row>
    <row r="131" spans="2:16" x14ac:dyDescent="0.15">
      <c r="B131" s="3">
        <v>41828</v>
      </c>
      <c r="C131" s="4">
        <v>1.51</v>
      </c>
      <c r="D131" s="4">
        <v>1.508</v>
      </c>
      <c r="H131" s="3">
        <v>41828</v>
      </c>
      <c r="I131" s="4">
        <v>1491.721</v>
      </c>
      <c r="J131" s="4">
        <v>1491.9639999999999</v>
      </c>
      <c r="N131" s="3">
        <f t="shared" si="2"/>
        <v>41828</v>
      </c>
      <c r="O131" s="1">
        <f t="shared" si="3"/>
        <v>18.278999999999996</v>
      </c>
      <c r="P131" s="1">
        <f t="shared" si="3"/>
        <v>16.036000000000058</v>
      </c>
    </row>
    <row r="132" spans="2:16" x14ac:dyDescent="0.15">
      <c r="B132" s="3">
        <v>41829</v>
      </c>
      <c r="C132" s="4">
        <v>1.508</v>
      </c>
      <c r="D132" s="4">
        <v>1.492</v>
      </c>
      <c r="H132" s="3">
        <v>41829</v>
      </c>
      <c r="I132" s="4">
        <v>1490.9449999999999</v>
      </c>
      <c r="J132" s="4">
        <v>1475.1369999999999</v>
      </c>
      <c r="N132" s="3">
        <f t="shared" si="2"/>
        <v>41829</v>
      </c>
      <c r="O132" s="1">
        <f t="shared" si="3"/>
        <v>17.055000000000064</v>
      </c>
      <c r="P132" s="1">
        <f t="shared" si="3"/>
        <v>16.863000000000056</v>
      </c>
    </row>
    <row r="133" spans="2:16" x14ac:dyDescent="0.15">
      <c r="B133" s="3">
        <v>41830</v>
      </c>
      <c r="C133" s="4">
        <v>1.492</v>
      </c>
      <c r="D133" s="4">
        <v>1.4910000000000001</v>
      </c>
      <c r="H133" s="3">
        <v>41830</v>
      </c>
      <c r="I133" s="4">
        <v>1475.1769999999999</v>
      </c>
      <c r="J133" s="4">
        <v>1471.1679999999999</v>
      </c>
      <c r="N133" s="3">
        <f t="shared" si="2"/>
        <v>41830</v>
      </c>
      <c r="O133" s="1">
        <f t="shared" si="3"/>
        <v>16.823000000000093</v>
      </c>
      <c r="P133" s="1">
        <f t="shared" si="3"/>
        <v>19.832000000000107</v>
      </c>
    </row>
    <row r="134" spans="2:16" x14ac:dyDescent="0.15">
      <c r="B134" s="3">
        <v>41831</v>
      </c>
      <c r="C134" s="4">
        <v>1.49</v>
      </c>
      <c r="D134" s="4">
        <v>1.498</v>
      </c>
      <c r="H134" s="3">
        <v>41831</v>
      </c>
      <c r="I134" s="4">
        <v>1462.3489999999999</v>
      </c>
      <c r="J134" s="4">
        <v>1468.5409999999999</v>
      </c>
      <c r="N134" s="3">
        <f t="shared" si="2"/>
        <v>41831</v>
      </c>
      <c r="O134" s="1">
        <f t="shared" si="3"/>
        <v>27.651000000000067</v>
      </c>
      <c r="P134" s="1">
        <f t="shared" si="3"/>
        <v>29.45900000000006</v>
      </c>
    </row>
    <row r="135" spans="2:16" x14ac:dyDescent="0.15">
      <c r="B135" s="3">
        <v>41834</v>
      </c>
      <c r="C135" s="4">
        <v>1.4990000000000001</v>
      </c>
      <c r="D135" s="4">
        <v>1.5109999999999999</v>
      </c>
      <c r="H135" s="3">
        <v>41834</v>
      </c>
      <c r="I135" s="4">
        <v>1468.692</v>
      </c>
      <c r="J135" s="4">
        <v>1482.777</v>
      </c>
      <c r="N135" s="3">
        <f t="shared" si="2"/>
        <v>41834</v>
      </c>
      <c r="O135" s="1">
        <f t="shared" si="3"/>
        <v>30.307999999999993</v>
      </c>
      <c r="P135" s="1">
        <f t="shared" si="3"/>
        <v>28.222999999999956</v>
      </c>
    </row>
    <row r="136" spans="2:16" x14ac:dyDescent="0.15">
      <c r="B136" s="3">
        <v>41835</v>
      </c>
      <c r="C136" s="4">
        <v>1.5109999999999999</v>
      </c>
      <c r="D136" s="4">
        <v>1.5129999999999999</v>
      </c>
      <c r="H136" s="3">
        <v>41835</v>
      </c>
      <c r="I136" s="4">
        <v>1481.1089999999999</v>
      </c>
      <c r="J136" s="4">
        <v>1484.662</v>
      </c>
      <c r="N136" s="3">
        <f t="shared" ref="N136:N199" si="4">H136</f>
        <v>41835</v>
      </c>
      <c r="O136" s="1">
        <f t="shared" ref="O136:P199" si="5">C136*1000-I136</f>
        <v>29.891000000000076</v>
      </c>
      <c r="P136" s="1">
        <f t="shared" si="5"/>
        <v>28.337999999999965</v>
      </c>
    </row>
    <row r="137" spans="2:16" x14ac:dyDescent="0.15">
      <c r="B137" s="3">
        <v>41836</v>
      </c>
      <c r="C137" s="4">
        <v>1.5129999999999999</v>
      </c>
      <c r="D137" s="4">
        <v>1.512</v>
      </c>
      <c r="H137" s="3">
        <v>41836</v>
      </c>
      <c r="I137" s="4">
        <v>1482.327</v>
      </c>
      <c r="J137" s="4">
        <v>1483.1759999999999</v>
      </c>
      <c r="N137" s="3">
        <f t="shared" si="4"/>
        <v>41836</v>
      </c>
      <c r="O137" s="1">
        <f t="shared" si="5"/>
        <v>30.673000000000002</v>
      </c>
      <c r="P137" s="1">
        <f t="shared" si="5"/>
        <v>28.824000000000069</v>
      </c>
    </row>
    <row r="138" spans="2:16" x14ac:dyDescent="0.15">
      <c r="B138" s="3">
        <v>41837</v>
      </c>
      <c r="C138" s="4">
        <v>1.51</v>
      </c>
      <c r="D138" s="4">
        <v>1.5069999999999999</v>
      </c>
      <c r="H138" s="3">
        <v>41837</v>
      </c>
      <c r="I138" s="4">
        <v>1479.1210000000001</v>
      </c>
      <c r="J138" s="4">
        <v>1473.6679999999999</v>
      </c>
      <c r="N138" s="3">
        <f t="shared" si="4"/>
        <v>41837</v>
      </c>
      <c r="O138" s="1">
        <f t="shared" si="5"/>
        <v>30.878999999999905</v>
      </c>
      <c r="P138" s="1">
        <f t="shared" si="5"/>
        <v>33.332000000000107</v>
      </c>
    </row>
    <row r="139" spans="2:16" x14ac:dyDescent="0.15">
      <c r="B139" s="3">
        <v>41838</v>
      </c>
      <c r="C139" s="4">
        <v>1.506</v>
      </c>
      <c r="D139" s="4">
        <v>1.516</v>
      </c>
      <c r="H139" s="3">
        <v>41838</v>
      </c>
      <c r="I139" s="4">
        <v>1466.577</v>
      </c>
      <c r="J139" s="4">
        <v>1478.7550000000001</v>
      </c>
      <c r="N139" s="3">
        <f t="shared" si="4"/>
        <v>41838</v>
      </c>
      <c r="O139" s="1">
        <f t="shared" si="5"/>
        <v>39.423000000000002</v>
      </c>
      <c r="P139" s="1">
        <f t="shared" si="5"/>
        <v>37.244999999999891</v>
      </c>
    </row>
    <row r="140" spans="2:16" x14ac:dyDescent="0.15">
      <c r="B140" s="3">
        <v>41841</v>
      </c>
      <c r="C140" s="4">
        <v>1.516</v>
      </c>
      <c r="D140" s="4">
        <v>1.5149999999999999</v>
      </c>
      <c r="H140" s="3">
        <v>41841</v>
      </c>
      <c r="I140" s="4">
        <v>1478.7249999999999</v>
      </c>
      <c r="J140" s="4">
        <v>1479.837</v>
      </c>
      <c r="N140" s="3">
        <f t="shared" si="4"/>
        <v>41841</v>
      </c>
      <c r="O140" s="1">
        <f t="shared" si="5"/>
        <v>37.275000000000091</v>
      </c>
      <c r="P140" s="1">
        <f t="shared" si="5"/>
        <v>35.163000000000011</v>
      </c>
    </row>
    <row r="141" spans="2:16" x14ac:dyDescent="0.15">
      <c r="B141" s="3">
        <v>41842</v>
      </c>
      <c r="C141" s="4">
        <v>1.512</v>
      </c>
      <c r="D141" s="4">
        <v>1.5329999999999999</v>
      </c>
      <c r="H141" s="3">
        <v>41842</v>
      </c>
      <c r="I141" s="4">
        <v>1476.2249999999999</v>
      </c>
      <c r="J141" s="4">
        <v>1495.9269999999999</v>
      </c>
      <c r="N141" s="3">
        <f t="shared" si="4"/>
        <v>41842</v>
      </c>
      <c r="O141" s="1">
        <f t="shared" si="5"/>
        <v>35.775000000000091</v>
      </c>
      <c r="P141" s="1">
        <f t="shared" si="5"/>
        <v>37.073000000000093</v>
      </c>
    </row>
    <row r="142" spans="2:16" x14ac:dyDescent="0.15">
      <c r="B142" s="3">
        <v>41843</v>
      </c>
      <c r="C142" s="4">
        <v>1.5329999999999999</v>
      </c>
      <c r="D142" s="4">
        <v>1.5449999999999999</v>
      </c>
      <c r="H142" s="3">
        <v>41843</v>
      </c>
      <c r="I142" s="4">
        <v>1495.2470000000001</v>
      </c>
      <c r="J142" s="4">
        <v>1506.7550000000001</v>
      </c>
      <c r="N142" s="3">
        <f t="shared" si="4"/>
        <v>41843</v>
      </c>
      <c r="O142" s="1">
        <f t="shared" si="5"/>
        <v>37.752999999999929</v>
      </c>
      <c r="P142" s="1">
        <f t="shared" si="5"/>
        <v>38.244999999999891</v>
      </c>
    </row>
    <row r="143" spans="2:16" x14ac:dyDescent="0.15">
      <c r="B143" s="3">
        <v>41844</v>
      </c>
      <c r="C143" s="4">
        <v>1.5449999999999999</v>
      </c>
      <c r="D143" s="4">
        <v>1.58</v>
      </c>
      <c r="H143" s="3">
        <v>41844</v>
      </c>
      <c r="I143" s="4">
        <v>1508.981</v>
      </c>
      <c r="J143" s="4">
        <v>1541.8989999999999</v>
      </c>
      <c r="N143" s="3">
        <f t="shared" si="4"/>
        <v>41844</v>
      </c>
      <c r="O143" s="1">
        <f t="shared" si="5"/>
        <v>36.019000000000005</v>
      </c>
      <c r="P143" s="1">
        <f t="shared" si="5"/>
        <v>38.101000000000113</v>
      </c>
    </row>
    <row r="144" spans="2:16" x14ac:dyDescent="0.15">
      <c r="B144" s="3">
        <v>41845</v>
      </c>
      <c r="C144" s="4">
        <v>1.583</v>
      </c>
      <c r="D144" s="4">
        <v>1.5960000000000001</v>
      </c>
      <c r="H144" s="3">
        <v>41845</v>
      </c>
      <c r="I144" s="4">
        <v>1546.521</v>
      </c>
      <c r="J144" s="4">
        <v>1557.0150000000001</v>
      </c>
      <c r="N144" s="3">
        <f t="shared" si="4"/>
        <v>41845</v>
      </c>
      <c r="O144" s="1">
        <f t="shared" si="5"/>
        <v>36.479000000000042</v>
      </c>
      <c r="P144" s="1">
        <f t="shared" si="5"/>
        <v>38.9849999999999</v>
      </c>
    </row>
    <row r="145" spans="2:16" x14ac:dyDescent="0.15">
      <c r="B145" s="3">
        <v>41848</v>
      </c>
      <c r="C145" s="4">
        <v>1.6020000000000001</v>
      </c>
      <c r="D145" s="4">
        <v>1.647</v>
      </c>
      <c r="H145" s="3">
        <v>41848</v>
      </c>
      <c r="I145" s="4">
        <v>1566.329</v>
      </c>
      <c r="J145" s="4">
        <v>1609.4770000000001</v>
      </c>
      <c r="N145" s="3">
        <f t="shared" si="4"/>
        <v>41848</v>
      </c>
      <c r="O145" s="1">
        <f t="shared" si="5"/>
        <v>35.671000000000049</v>
      </c>
      <c r="P145" s="1">
        <f t="shared" si="5"/>
        <v>37.522999999999911</v>
      </c>
    </row>
    <row r="146" spans="2:16" x14ac:dyDescent="0.15">
      <c r="B146" s="3">
        <v>41849</v>
      </c>
      <c r="C146" s="4">
        <v>1.6479999999999999</v>
      </c>
      <c r="D146" s="4">
        <v>1.65</v>
      </c>
      <c r="H146" s="3">
        <v>41849</v>
      </c>
      <c r="I146" s="4">
        <v>1610.913</v>
      </c>
      <c r="J146" s="4">
        <v>1611.8520000000001</v>
      </c>
      <c r="N146" s="3">
        <f t="shared" si="4"/>
        <v>41849</v>
      </c>
      <c r="O146" s="1">
        <f t="shared" si="5"/>
        <v>37.086999999999989</v>
      </c>
      <c r="P146" s="1">
        <f t="shared" si="5"/>
        <v>38.147999999999911</v>
      </c>
    </row>
    <row r="147" spans="2:16" x14ac:dyDescent="0.15">
      <c r="B147" s="3">
        <v>41850</v>
      </c>
      <c r="C147" s="4">
        <v>1.647</v>
      </c>
      <c r="D147" s="4">
        <v>1.6419999999999999</v>
      </c>
      <c r="H147" s="3">
        <v>41850</v>
      </c>
      <c r="I147" s="4">
        <v>1606.7170000000001</v>
      </c>
      <c r="J147" s="4">
        <v>1601.377</v>
      </c>
      <c r="N147" s="3">
        <f t="shared" si="4"/>
        <v>41850</v>
      </c>
      <c r="O147" s="1">
        <f t="shared" si="5"/>
        <v>40.282999999999902</v>
      </c>
      <c r="P147" s="1">
        <f t="shared" si="5"/>
        <v>40.623000000000047</v>
      </c>
    </row>
    <row r="148" spans="2:16" x14ac:dyDescent="0.15">
      <c r="B148" s="3">
        <v>41851</v>
      </c>
      <c r="C148" s="4">
        <v>1.6419999999999999</v>
      </c>
      <c r="D148" s="4">
        <v>1.6659999999999999</v>
      </c>
      <c r="H148" s="3">
        <v>41851</v>
      </c>
      <c r="I148" s="4">
        <v>1602.67</v>
      </c>
      <c r="J148" s="4">
        <v>1621.847</v>
      </c>
      <c r="N148" s="3">
        <f t="shared" si="4"/>
        <v>41851</v>
      </c>
      <c r="O148" s="1">
        <f t="shared" si="5"/>
        <v>39.329999999999927</v>
      </c>
      <c r="P148" s="1">
        <f t="shared" si="5"/>
        <v>44.15300000000002</v>
      </c>
    </row>
    <row r="149" spans="2:16" x14ac:dyDescent="0.15">
      <c r="B149" s="3">
        <v>41852</v>
      </c>
      <c r="C149" s="4">
        <v>1.66</v>
      </c>
      <c r="D149" s="4">
        <v>1.649</v>
      </c>
      <c r="H149" s="3">
        <v>41852</v>
      </c>
      <c r="I149" s="4">
        <v>1616.7940000000001</v>
      </c>
      <c r="J149" s="4">
        <v>1607.9739999999999</v>
      </c>
      <c r="N149" s="3">
        <f t="shared" si="4"/>
        <v>41852</v>
      </c>
      <c r="O149" s="1">
        <f t="shared" si="5"/>
        <v>43.205999999999904</v>
      </c>
      <c r="P149" s="1">
        <f t="shared" si="5"/>
        <v>41.026000000000067</v>
      </c>
    </row>
    <row r="150" spans="2:16" x14ac:dyDescent="0.15">
      <c r="B150" s="3">
        <v>41855</v>
      </c>
      <c r="C150" s="4">
        <v>1.6559999999999999</v>
      </c>
      <c r="D150" s="4">
        <v>1.6850000000000001</v>
      </c>
      <c r="H150" s="3">
        <v>41855</v>
      </c>
      <c r="I150" s="4">
        <v>1614.9010000000001</v>
      </c>
      <c r="J150" s="4">
        <v>1644.634</v>
      </c>
      <c r="N150" s="3">
        <f t="shared" si="4"/>
        <v>41855</v>
      </c>
      <c r="O150" s="1">
        <f t="shared" si="5"/>
        <v>41.098999999999933</v>
      </c>
      <c r="P150" s="1">
        <f t="shared" si="5"/>
        <v>40.365999999999985</v>
      </c>
    </row>
    <row r="151" spans="2:16" x14ac:dyDescent="0.15">
      <c r="B151" s="3">
        <v>41856</v>
      </c>
      <c r="C151" s="4">
        <v>1.6859999999999999</v>
      </c>
      <c r="D151" s="4">
        <v>1.6719999999999999</v>
      </c>
      <c r="H151" s="3">
        <v>41856</v>
      </c>
      <c r="I151" s="4">
        <v>1644.2339999999999</v>
      </c>
      <c r="J151" s="4">
        <v>1632.4079999999999</v>
      </c>
      <c r="N151" s="3">
        <f t="shared" si="4"/>
        <v>41856</v>
      </c>
      <c r="O151" s="1">
        <f t="shared" si="5"/>
        <v>41.766000000000076</v>
      </c>
      <c r="P151" s="1">
        <f t="shared" si="5"/>
        <v>39.592000000000098</v>
      </c>
    </row>
    <row r="152" spans="2:16" x14ac:dyDescent="0.15">
      <c r="B152" s="3">
        <v>41857</v>
      </c>
      <c r="C152" s="4">
        <v>1.661</v>
      </c>
      <c r="D152" s="4">
        <v>1.6579999999999999</v>
      </c>
      <c r="H152" s="3">
        <v>41857</v>
      </c>
      <c r="I152" s="4">
        <v>1624.028</v>
      </c>
      <c r="J152" s="4">
        <v>1619.0119999999999</v>
      </c>
      <c r="N152" s="3">
        <f t="shared" si="4"/>
        <v>41857</v>
      </c>
      <c r="O152" s="1">
        <f t="shared" si="5"/>
        <v>36.97199999999998</v>
      </c>
      <c r="P152" s="1">
        <f t="shared" si="5"/>
        <v>38.988000000000056</v>
      </c>
    </row>
    <row r="153" spans="2:16" x14ac:dyDescent="0.15">
      <c r="B153" s="3">
        <v>41858</v>
      </c>
      <c r="C153" s="4">
        <v>1.659</v>
      </c>
      <c r="D153" s="4">
        <v>1.633</v>
      </c>
      <c r="H153" s="3">
        <v>41858</v>
      </c>
      <c r="I153" s="4">
        <v>1619.201</v>
      </c>
      <c r="J153" s="4">
        <v>1593.4190000000001</v>
      </c>
      <c r="N153" s="3">
        <f t="shared" si="4"/>
        <v>41858</v>
      </c>
      <c r="O153" s="1">
        <f t="shared" si="5"/>
        <v>39.798999999999978</v>
      </c>
      <c r="P153" s="1">
        <f t="shared" si="5"/>
        <v>39.580999999999904</v>
      </c>
    </row>
    <row r="154" spans="2:16" x14ac:dyDescent="0.15">
      <c r="B154" s="3">
        <v>41859</v>
      </c>
      <c r="C154" s="4">
        <v>1.6359999999999999</v>
      </c>
      <c r="D154" s="4">
        <v>1.637</v>
      </c>
      <c r="H154" s="3">
        <v>41859</v>
      </c>
      <c r="I154" s="4">
        <v>1595.191</v>
      </c>
      <c r="J154" s="4">
        <v>1595.662</v>
      </c>
      <c r="N154" s="3">
        <f t="shared" si="4"/>
        <v>41859</v>
      </c>
      <c r="O154" s="1">
        <f t="shared" si="5"/>
        <v>40.808999999999969</v>
      </c>
      <c r="P154" s="1">
        <f t="shared" si="5"/>
        <v>41.337999999999965</v>
      </c>
    </row>
    <row r="155" spans="2:16" x14ac:dyDescent="0.15">
      <c r="B155" s="3">
        <v>41862</v>
      </c>
      <c r="C155" s="4">
        <v>1.6439999999999999</v>
      </c>
      <c r="D155" s="4">
        <v>1.659</v>
      </c>
      <c r="H155" s="3">
        <v>41862</v>
      </c>
      <c r="I155" s="4">
        <v>1601.3050000000001</v>
      </c>
      <c r="J155" s="4">
        <v>1619.2529999999999</v>
      </c>
      <c r="N155" s="3">
        <f t="shared" si="4"/>
        <v>41862</v>
      </c>
      <c r="O155" s="1">
        <f t="shared" si="5"/>
        <v>42.694999999999936</v>
      </c>
      <c r="P155" s="1">
        <f t="shared" si="5"/>
        <v>39.747000000000071</v>
      </c>
    </row>
    <row r="156" spans="2:16" x14ac:dyDescent="0.15">
      <c r="B156" s="3">
        <v>41863</v>
      </c>
      <c r="C156" s="4">
        <v>1.6559999999999999</v>
      </c>
      <c r="D156" s="4">
        <v>1.647</v>
      </c>
      <c r="H156" s="3">
        <v>41863</v>
      </c>
      <c r="I156" s="4">
        <v>1615.1369999999999</v>
      </c>
      <c r="J156" s="4">
        <v>1607.91</v>
      </c>
      <c r="N156" s="3">
        <f t="shared" si="4"/>
        <v>41863</v>
      </c>
      <c r="O156" s="1">
        <f t="shared" si="5"/>
        <v>40.863000000000056</v>
      </c>
      <c r="P156" s="1">
        <f t="shared" si="5"/>
        <v>39.089999999999918</v>
      </c>
    </row>
    <row r="157" spans="2:16" x14ac:dyDescent="0.15">
      <c r="B157" s="3">
        <v>41864</v>
      </c>
      <c r="C157" s="4">
        <v>1.649</v>
      </c>
      <c r="D157" s="4">
        <v>1.651</v>
      </c>
      <c r="H157" s="3">
        <v>41864</v>
      </c>
      <c r="I157" s="4">
        <v>1609.4559999999999</v>
      </c>
      <c r="J157" s="4">
        <v>1610.1389999999999</v>
      </c>
      <c r="N157" s="3">
        <f t="shared" si="4"/>
        <v>41864</v>
      </c>
      <c r="O157" s="1">
        <f t="shared" si="5"/>
        <v>39.544000000000096</v>
      </c>
      <c r="P157" s="1">
        <f t="shared" si="5"/>
        <v>40.861000000000104</v>
      </c>
    </row>
    <row r="158" spans="2:16" x14ac:dyDescent="0.15">
      <c r="B158" s="3">
        <v>41865</v>
      </c>
      <c r="C158" s="4">
        <v>1.6519999999999999</v>
      </c>
      <c r="D158" s="4">
        <v>1.637</v>
      </c>
      <c r="H158" s="3">
        <v>41865</v>
      </c>
      <c r="I158" s="4">
        <v>1610.39</v>
      </c>
      <c r="J158" s="4">
        <v>1596.8389999999999</v>
      </c>
      <c r="N158" s="3">
        <f t="shared" si="4"/>
        <v>41865</v>
      </c>
      <c r="O158" s="1">
        <f t="shared" si="5"/>
        <v>41.6099999999999</v>
      </c>
      <c r="P158" s="1">
        <f t="shared" si="5"/>
        <v>40.161000000000058</v>
      </c>
    </row>
    <row r="159" spans="2:16" x14ac:dyDescent="0.15">
      <c r="B159" s="3">
        <v>41866</v>
      </c>
      <c r="C159" s="4">
        <v>1.6379999999999999</v>
      </c>
      <c r="D159" s="4">
        <v>1.653</v>
      </c>
      <c r="H159" s="3">
        <v>41866</v>
      </c>
      <c r="I159" s="4">
        <v>1598.5219999999999</v>
      </c>
      <c r="J159" s="4">
        <v>1612.0039999999999</v>
      </c>
      <c r="N159" s="3">
        <f t="shared" si="4"/>
        <v>41866</v>
      </c>
      <c r="O159" s="1">
        <f t="shared" si="5"/>
        <v>39.478000000000065</v>
      </c>
      <c r="P159" s="1">
        <f t="shared" si="5"/>
        <v>40.996000000000095</v>
      </c>
    </row>
    <row r="160" spans="2:16" x14ac:dyDescent="0.15">
      <c r="B160" s="3">
        <v>41869</v>
      </c>
      <c r="C160" s="4">
        <v>1.655</v>
      </c>
      <c r="D160" s="4">
        <v>1.6539999999999999</v>
      </c>
      <c r="H160" s="3">
        <v>41869</v>
      </c>
      <c r="I160" s="4">
        <v>1614.2249999999999</v>
      </c>
      <c r="J160" s="4">
        <v>1613.127</v>
      </c>
      <c r="N160" s="3">
        <f t="shared" si="4"/>
        <v>41869</v>
      </c>
      <c r="O160" s="1">
        <f t="shared" si="5"/>
        <v>40.775000000000091</v>
      </c>
      <c r="P160" s="1">
        <f t="shared" si="5"/>
        <v>40.873000000000047</v>
      </c>
    </row>
    <row r="161" spans="2:16" x14ac:dyDescent="0.15">
      <c r="B161" s="3">
        <v>41870</v>
      </c>
      <c r="C161" s="4">
        <v>1.6559999999999999</v>
      </c>
      <c r="D161" s="4">
        <v>1.649</v>
      </c>
      <c r="H161" s="3">
        <v>41870</v>
      </c>
      <c r="I161" s="4">
        <v>1614.3920000000001</v>
      </c>
      <c r="J161" s="4">
        <v>1609.0930000000001</v>
      </c>
      <c r="N161" s="3">
        <f t="shared" si="4"/>
        <v>41870</v>
      </c>
      <c r="O161" s="1">
        <f t="shared" si="5"/>
        <v>41.607999999999947</v>
      </c>
      <c r="P161" s="1">
        <f t="shared" si="5"/>
        <v>39.906999999999925</v>
      </c>
    </row>
    <row r="162" spans="2:16" x14ac:dyDescent="0.15">
      <c r="B162" s="3">
        <v>41871</v>
      </c>
      <c r="C162" s="4">
        <v>1.6459999999999999</v>
      </c>
      <c r="D162" s="4">
        <v>1.645</v>
      </c>
      <c r="H162" s="3">
        <v>41871</v>
      </c>
      <c r="I162" s="4">
        <v>1605.5039999999999</v>
      </c>
      <c r="J162" s="4">
        <v>1600.338</v>
      </c>
      <c r="N162" s="3">
        <f t="shared" si="4"/>
        <v>41871</v>
      </c>
      <c r="O162" s="1">
        <f t="shared" si="5"/>
        <v>40.496000000000095</v>
      </c>
      <c r="P162" s="1">
        <f t="shared" si="5"/>
        <v>44.662000000000035</v>
      </c>
    </row>
    <row r="163" spans="2:16" x14ac:dyDescent="0.15">
      <c r="B163" s="3">
        <v>41872</v>
      </c>
      <c r="C163" s="4">
        <v>1.64</v>
      </c>
      <c r="D163" s="4">
        <v>1.629</v>
      </c>
      <c r="H163" s="3">
        <v>41872</v>
      </c>
      <c r="I163" s="4">
        <v>1599.5509999999999</v>
      </c>
      <c r="J163" s="4">
        <v>1587.0250000000001</v>
      </c>
      <c r="N163" s="3">
        <f t="shared" si="4"/>
        <v>41872</v>
      </c>
      <c r="O163" s="1">
        <f t="shared" si="5"/>
        <v>40.449000000000069</v>
      </c>
      <c r="P163" s="1">
        <f t="shared" si="5"/>
        <v>41.974999999999909</v>
      </c>
    </row>
    <row r="164" spans="2:16" x14ac:dyDescent="0.15">
      <c r="B164" s="3">
        <v>41873</v>
      </c>
      <c r="C164" s="4">
        <v>1.627</v>
      </c>
      <c r="D164" s="4">
        <v>1.635</v>
      </c>
      <c r="H164" s="3">
        <v>41873</v>
      </c>
      <c r="I164" s="4">
        <v>1585.11</v>
      </c>
      <c r="J164" s="4">
        <v>1594.183</v>
      </c>
      <c r="N164" s="3">
        <f t="shared" si="4"/>
        <v>41873</v>
      </c>
      <c r="O164" s="1">
        <f t="shared" si="5"/>
        <v>41.8900000000001</v>
      </c>
      <c r="P164" s="1">
        <f t="shared" si="5"/>
        <v>40.817000000000007</v>
      </c>
    </row>
    <row r="165" spans="2:16" x14ac:dyDescent="0.15">
      <c r="B165" s="3">
        <v>41876</v>
      </c>
      <c r="C165" s="4">
        <v>1.637</v>
      </c>
      <c r="D165" s="4">
        <v>1.62</v>
      </c>
      <c r="H165" s="3">
        <v>41876</v>
      </c>
      <c r="I165" s="4">
        <v>1594.7059999999999</v>
      </c>
      <c r="J165" s="4">
        <v>1577.425</v>
      </c>
      <c r="N165" s="3">
        <f t="shared" si="4"/>
        <v>41876</v>
      </c>
      <c r="O165" s="1">
        <f t="shared" si="5"/>
        <v>42.294000000000096</v>
      </c>
      <c r="P165" s="1">
        <f t="shared" si="5"/>
        <v>42.575000000000045</v>
      </c>
    </row>
    <row r="166" spans="2:16" x14ac:dyDescent="0.15">
      <c r="B166" s="3">
        <v>41877</v>
      </c>
      <c r="C166" s="4">
        <v>1.6180000000000001</v>
      </c>
      <c r="D166" s="4">
        <v>1.617</v>
      </c>
      <c r="H166" s="3">
        <v>41877</v>
      </c>
      <c r="I166" s="4">
        <v>1575.779</v>
      </c>
      <c r="J166" s="4">
        <v>1573.3910000000001</v>
      </c>
      <c r="N166" s="3">
        <f t="shared" si="4"/>
        <v>41877</v>
      </c>
      <c r="O166" s="1">
        <f t="shared" si="5"/>
        <v>42.221000000000004</v>
      </c>
      <c r="P166" s="1">
        <f t="shared" si="5"/>
        <v>43.608999999999924</v>
      </c>
    </row>
    <row r="167" spans="2:16" x14ac:dyDescent="0.15">
      <c r="B167" s="3">
        <v>41878</v>
      </c>
      <c r="C167" s="4">
        <v>1.617</v>
      </c>
      <c r="D167" s="4">
        <v>1.615</v>
      </c>
      <c r="H167" s="3">
        <v>41878</v>
      </c>
      <c r="I167" s="4">
        <v>1573.5229999999999</v>
      </c>
      <c r="J167" s="4">
        <v>1572.7909999999999</v>
      </c>
      <c r="N167" s="3">
        <f t="shared" si="4"/>
        <v>41878</v>
      </c>
      <c r="O167" s="1">
        <f t="shared" si="5"/>
        <v>43.477000000000089</v>
      </c>
      <c r="P167" s="1">
        <f t="shared" si="5"/>
        <v>42.20900000000006</v>
      </c>
    </row>
    <row r="168" spans="2:16" x14ac:dyDescent="0.15">
      <c r="B168" s="3">
        <v>41879</v>
      </c>
      <c r="C168" s="4">
        <v>1.6160000000000001</v>
      </c>
      <c r="D168" s="4">
        <v>1.6120000000000001</v>
      </c>
      <c r="H168" s="3">
        <v>41879</v>
      </c>
      <c r="I168" s="4">
        <v>1573.529</v>
      </c>
      <c r="J168" s="4">
        <v>1563.8889999999999</v>
      </c>
      <c r="N168" s="3">
        <f t="shared" si="4"/>
        <v>41879</v>
      </c>
      <c r="O168" s="1">
        <f t="shared" si="5"/>
        <v>42.471000000000004</v>
      </c>
      <c r="P168" s="1">
        <f t="shared" si="5"/>
        <v>48.111000000000104</v>
      </c>
    </row>
    <row r="169" spans="2:16" x14ac:dyDescent="0.15">
      <c r="B169" s="3">
        <v>41880</v>
      </c>
      <c r="C169" s="4">
        <v>1.6120000000000001</v>
      </c>
      <c r="D169" s="4">
        <v>1.623</v>
      </c>
      <c r="H169" s="3">
        <v>41880</v>
      </c>
      <c r="I169" s="4">
        <v>1570.395</v>
      </c>
      <c r="J169" s="4">
        <v>1581.2840000000001</v>
      </c>
      <c r="N169" s="3">
        <f t="shared" si="4"/>
        <v>41880</v>
      </c>
      <c r="O169" s="1">
        <f t="shared" si="5"/>
        <v>41.605000000000018</v>
      </c>
      <c r="P169" s="1">
        <f t="shared" si="5"/>
        <v>41.715999999999894</v>
      </c>
    </row>
    <row r="170" spans="2:16" x14ac:dyDescent="0.15">
      <c r="B170" s="3">
        <v>41883</v>
      </c>
      <c r="C170" s="4">
        <v>1.6220000000000001</v>
      </c>
      <c r="D170" s="4">
        <v>1.6259999999999999</v>
      </c>
      <c r="H170" s="3">
        <v>41883</v>
      </c>
      <c r="I170" s="4">
        <v>1582.0229999999999</v>
      </c>
      <c r="J170" s="4">
        <v>1586.0219999999999</v>
      </c>
      <c r="N170" s="3">
        <f t="shared" si="4"/>
        <v>41883</v>
      </c>
      <c r="O170" s="1">
        <f t="shared" si="5"/>
        <v>39.977000000000089</v>
      </c>
      <c r="P170" s="1">
        <f t="shared" si="5"/>
        <v>39.978000000000065</v>
      </c>
    </row>
    <row r="171" spans="2:16" x14ac:dyDescent="0.15">
      <c r="B171" s="3">
        <v>41884</v>
      </c>
      <c r="C171" s="4">
        <v>1.629</v>
      </c>
      <c r="D171" s="4">
        <v>1.649</v>
      </c>
      <c r="H171" s="3">
        <v>41884</v>
      </c>
      <c r="I171" s="4">
        <v>1588.6189999999999</v>
      </c>
      <c r="J171" s="4">
        <v>1607.499</v>
      </c>
      <c r="N171" s="3">
        <f t="shared" si="4"/>
        <v>41884</v>
      </c>
      <c r="O171" s="1">
        <f t="shared" si="5"/>
        <v>40.381000000000085</v>
      </c>
      <c r="P171" s="1">
        <f t="shared" si="5"/>
        <v>41.500999999999976</v>
      </c>
    </row>
    <row r="172" spans="2:16" x14ac:dyDescent="0.15">
      <c r="B172" s="3">
        <v>41885</v>
      </c>
      <c r="C172" s="4">
        <v>1.655</v>
      </c>
      <c r="D172" s="4">
        <v>1.667</v>
      </c>
      <c r="H172" s="3">
        <v>41885</v>
      </c>
      <c r="I172" s="4">
        <v>1609.3009999999999</v>
      </c>
      <c r="J172" s="4">
        <v>1624.0319999999999</v>
      </c>
      <c r="N172" s="3">
        <f t="shared" si="4"/>
        <v>41885</v>
      </c>
      <c r="O172" s="1">
        <f t="shared" si="5"/>
        <v>45.699000000000069</v>
      </c>
      <c r="P172" s="1">
        <f t="shared" si="5"/>
        <v>42.968000000000075</v>
      </c>
    </row>
    <row r="173" spans="2:16" x14ac:dyDescent="0.15">
      <c r="B173" s="3">
        <v>41886</v>
      </c>
      <c r="C173" s="4">
        <v>1.669</v>
      </c>
      <c r="D173" s="4">
        <v>1.679</v>
      </c>
      <c r="H173" s="3">
        <v>41886</v>
      </c>
      <c r="I173" s="4">
        <v>1626.913</v>
      </c>
      <c r="J173" s="4">
        <v>1637.287</v>
      </c>
      <c r="N173" s="3">
        <f t="shared" si="4"/>
        <v>41886</v>
      </c>
      <c r="O173" s="1">
        <f t="shared" si="5"/>
        <v>42.086999999999989</v>
      </c>
      <c r="P173" s="1">
        <f t="shared" si="5"/>
        <v>41.712999999999965</v>
      </c>
    </row>
    <row r="174" spans="2:16" x14ac:dyDescent="0.15">
      <c r="B174" s="3">
        <v>41887</v>
      </c>
      <c r="C174" s="4">
        <v>1.6850000000000001</v>
      </c>
      <c r="D174" s="4">
        <v>1.6990000000000001</v>
      </c>
      <c r="H174" s="3">
        <v>41887</v>
      </c>
      <c r="I174" s="4">
        <v>1643.277</v>
      </c>
      <c r="J174" s="4">
        <v>1656.2370000000001</v>
      </c>
      <c r="N174" s="3">
        <f t="shared" si="4"/>
        <v>41887</v>
      </c>
      <c r="O174" s="1">
        <f t="shared" si="5"/>
        <v>41.722999999999956</v>
      </c>
      <c r="P174" s="1">
        <f t="shared" si="5"/>
        <v>42.76299999999992</v>
      </c>
    </row>
    <row r="175" spans="2:16" x14ac:dyDescent="0.15">
      <c r="B175" s="3">
        <v>41891</v>
      </c>
      <c r="C175" s="4">
        <v>1.6990000000000001</v>
      </c>
      <c r="D175" s="4">
        <v>1.6850000000000001</v>
      </c>
      <c r="H175" s="3">
        <v>41891</v>
      </c>
      <c r="I175" s="4">
        <v>1657.61</v>
      </c>
      <c r="J175" s="4">
        <v>1645.1120000000001</v>
      </c>
      <c r="N175" s="3">
        <f t="shared" si="4"/>
        <v>41891</v>
      </c>
      <c r="O175" s="1">
        <f t="shared" si="5"/>
        <v>41.3900000000001</v>
      </c>
      <c r="P175" s="1">
        <f t="shared" si="5"/>
        <v>39.88799999999992</v>
      </c>
    </row>
    <row r="176" spans="2:16" x14ac:dyDescent="0.15">
      <c r="B176" s="3">
        <v>41892</v>
      </c>
      <c r="C176" s="4">
        <v>1.679</v>
      </c>
      <c r="D176" s="4">
        <v>1.671</v>
      </c>
      <c r="H176" s="3">
        <v>41892</v>
      </c>
      <c r="I176" s="4">
        <v>1637.4849999999999</v>
      </c>
      <c r="J176" s="4">
        <v>1629.9849999999999</v>
      </c>
      <c r="N176" s="3">
        <f t="shared" si="4"/>
        <v>41892</v>
      </c>
      <c r="O176" s="1">
        <f t="shared" si="5"/>
        <v>41.5150000000001</v>
      </c>
      <c r="P176" s="1">
        <f t="shared" si="5"/>
        <v>41.0150000000001</v>
      </c>
    </row>
    <row r="177" spans="2:16" x14ac:dyDescent="0.15">
      <c r="B177" s="3">
        <v>41893</v>
      </c>
      <c r="C177" s="4">
        <v>1.671</v>
      </c>
      <c r="D177" s="4">
        <v>1.6659999999999999</v>
      </c>
      <c r="H177" s="3">
        <v>41893</v>
      </c>
      <c r="I177" s="4">
        <v>1627.9590000000001</v>
      </c>
      <c r="J177" s="4">
        <v>1622.8150000000001</v>
      </c>
      <c r="N177" s="3">
        <f t="shared" si="4"/>
        <v>41893</v>
      </c>
      <c r="O177" s="1">
        <f t="shared" si="5"/>
        <v>43.04099999999994</v>
      </c>
      <c r="P177" s="1">
        <f t="shared" si="5"/>
        <v>43.184999999999945</v>
      </c>
    </row>
    <row r="178" spans="2:16" x14ac:dyDescent="0.15">
      <c r="B178" s="3">
        <v>41894</v>
      </c>
      <c r="C178" s="4">
        <v>1.661</v>
      </c>
      <c r="D178" s="4">
        <v>1.675</v>
      </c>
      <c r="H178" s="3">
        <v>41894</v>
      </c>
      <c r="I178" s="4">
        <v>1619.05</v>
      </c>
      <c r="J178" s="4">
        <v>1630.204</v>
      </c>
      <c r="N178" s="3">
        <f t="shared" si="4"/>
        <v>41894</v>
      </c>
      <c r="O178" s="1">
        <f t="shared" si="5"/>
        <v>41.950000000000045</v>
      </c>
      <c r="P178" s="1">
        <f t="shared" si="5"/>
        <v>44.796000000000049</v>
      </c>
    </row>
    <row r="179" spans="2:16" x14ac:dyDescent="0.15">
      <c r="B179" s="3">
        <v>41897</v>
      </c>
      <c r="C179" s="4">
        <v>1.663</v>
      </c>
      <c r="D179" s="4">
        <v>1.669</v>
      </c>
      <c r="H179" s="3">
        <v>41897</v>
      </c>
      <c r="I179" s="4">
        <v>1625.8679999999999</v>
      </c>
      <c r="J179" s="4">
        <v>1624.068</v>
      </c>
      <c r="N179" s="3">
        <f t="shared" si="4"/>
        <v>41897</v>
      </c>
      <c r="O179" s="1">
        <f t="shared" si="5"/>
        <v>37.132000000000062</v>
      </c>
      <c r="P179" s="1">
        <f t="shared" si="5"/>
        <v>44.932000000000016</v>
      </c>
    </row>
    <row r="180" spans="2:16" x14ac:dyDescent="0.15">
      <c r="B180" s="3">
        <v>41898</v>
      </c>
      <c r="C180" s="4">
        <v>1.67</v>
      </c>
      <c r="D180" s="4">
        <v>1.6439999999999999</v>
      </c>
      <c r="H180" s="3">
        <v>41898</v>
      </c>
      <c r="I180" s="4">
        <v>1626.3889999999999</v>
      </c>
      <c r="J180" s="4">
        <v>1600.9159999999999</v>
      </c>
      <c r="N180" s="3">
        <f t="shared" si="4"/>
        <v>41898</v>
      </c>
      <c r="O180" s="1">
        <f t="shared" si="5"/>
        <v>43.611000000000104</v>
      </c>
      <c r="P180" s="1">
        <f t="shared" si="5"/>
        <v>43.08400000000006</v>
      </c>
    </row>
    <row r="181" spans="2:16" x14ac:dyDescent="0.15">
      <c r="B181" s="3">
        <v>41899</v>
      </c>
      <c r="C181" s="4">
        <v>1.651</v>
      </c>
      <c r="D181" s="4">
        <v>1.6479999999999999</v>
      </c>
      <c r="H181" s="3">
        <v>41899</v>
      </c>
      <c r="I181" s="4">
        <v>1607.1579999999999</v>
      </c>
      <c r="J181" s="4">
        <v>1604.9159999999999</v>
      </c>
      <c r="N181" s="3">
        <f t="shared" si="4"/>
        <v>41899</v>
      </c>
      <c r="O181" s="1">
        <f t="shared" si="5"/>
        <v>43.842000000000098</v>
      </c>
      <c r="P181" s="1">
        <f t="shared" si="5"/>
        <v>43.08400000000006</v>
      </c>
    </row>
    <row r="182" spans="2:16" x14ac:dyDescent="0.15">
      <c r="B182" s="3">
        <v>41900</v>
      </c>
      <c r="C182" s="4">
        <v>1.6459999999999999</v>
      </c>
      <c r="D182" s="4">
        <v>1.6519999999999999</v>
      </c>
      <c r="H182" s="3">
        <v>41900</v>
      </c>
      <c r="I182" s="4">
        <v>1601.4960000000001</v>
      </c>
      <c r="J182" s="4">
        <v>1609.8689999999999</v>
      </c>
      <c r="N182" s="3">
        <f t="shared" si="4"/>
        <v>41900</v>
      </c>
      <c r="O182" s="1">
        <f t="shared" si="5"/>
        <v>44.503999999999905</v>
      </c>
      <c r="P182" s="1">
        <f t="shared" si="5"/>
        <v>42.131000000000085</v>
      </c>
    </row>
    <row r="183" spans="2:16" x14ac:dyDescent="0.15">
      <c r="B183" s="3">
        <v>41901</v>
      </c>
      <c r="C183" s="4">
        <v>1.6519999999999999</v>
      </c>
      <c r="D183" s="4">
        <v>1.665</v>
      </c>
      <c r="H183" s="3">
        <v>41901</v>
      </c>
      <c r="I183" s="4">
        <v>1609.856</v>
      </c>
      <c r="J183" s="4">
        <v>1619.5809999999999</v>
      </c>
      <c r="N183" s="3">
        <f t="shared" si="4"/>
        <v>41901</v>
      </c>
      <c r="O183" s="1">
        <f t="shared" si="5"/>
        <v>42.144000000000005</v>
      </c>
      <c r="P183" s="1">
        <f t="shared" si="5"/>
        <v>45.419000000000096</v>
      </c>
    </row>
    <row r="184" spans="2:16" x14ac:dyDescent="0.15">
      <c r="B184" s="3">
        <v>41904</v>
      </c>
      <c r="C184" s="4">
        <v>1.657</v>
      </c>
      <c r="D184" s="4">
        <v>1.6279999999999999</v>
      </c>
      <c r="H184" s="3">
        <v>41904</v>
      </c>
      <c r="I184" s="4">
        <v>1613.8140000000001</v>
      </c>
      <c r="J184" s="4">
        <v>1583.886</v>
      </c>
      <c r="N184" s="3">
        <f t="shared" si="4"/>
        <v>41904</v>
      </c>
      <c r="O184" s="1">
        <f t="shared" si="5"/>
        <v>43.185999999999922</v>
      </c>
      <c r="P184" s="1">
        <f t="shared" si="5"/>
        <v>44.114000000000033</v>
      </c>
    </row>
    <row r="185" spans="2:16" x14ac:dyDescent="0.15">
      <c r="B185" s="3">
        <v>41905</v>
      </c>
      <c r="C185" s="4">
        <v>1.6279999999999999</v>
      </c>
      <c r="D185" s="4">
        <v>1.64</v>
      </c>
      <c r="H185" s="3">
        <v>41905</v>
      </c>
      <c r="I185" s="4">
        <v>1584.289</v>
      </c>
      <c r="J185" s="4">
        <v>1595.6420000000001</v>
      </c>
      <c r="N185" s="3">
        <f t="shared" si="4"/>
        <v>41905</v>
      </c>
      <c r="O185" s="1">
        <f t="shared" si="5"/>
        <v>43.711000000000013</v>
      </c>
      <c r="P185" s="1">
        <f t="shared" si="5"/>
        <v>44.357999999999947</v>
      </c>
    </row>
    <row r="186" spans="2:16" x14ac:dyDescent="0.15">
      <c r="B186" s="3">
        <v>41906</v>
      </c>
      <c r="C186" s="4">
        <v>1.633</v>
      </c>
      <c r="D186" s="4">
        <v>1.6719999999999999</v>
      </c>
      <c r="H186" s="3">
        <v>41906</v>
      </c>
      <c r="I186" s="4">
        <v>1589.345</v>
      </c>
      <c r="J186" s="4">
        <v>1625.731</v>
      </c>
      <c r="N186" s="3">
        <f t="shared" si="4"/>
        <v>41906</v>
      </c>
      <c r="O186" s="1">
        <f t="shared" si="5"/>
        <v>43.654999999999973</v>
      </c>
      <c r="P186" s="1">
        <f t="shared" si="5"/>
        <v>46.269000000000005</v>
      </c>
    </row>
    <row r="187" spans="2:16" x14ac:dyDescent="0.15">
      <c r="B187" s="3">
        <v>41907</v>
      </c>
      <c r="C187" s="4">
        <v>1.68</v>
      </c>
      <c r="D187" s="4">
        <v>1.661</v>
      </c>
      <c r="H187" s="3">
        <v>41907</v>
      </c>
      <c r="I187" s="4">
        <v>1633.4449999999999</v>
      </c>
      <c r="J187" s="4">
        <v>1618.5239999999999</v>
      </c>
      <c r="N187" s="3">
        <f t="shared" si="4"/>
        <v>41907</v>
      </c>
      <c r="O187" s="1">
        <f t="shared" si="5"/>
        <v>46.555000000000064</v>
      </c>
      <c r="P187" s="1">
        <f t="shared" si="5"/>
        <v>42.476000000000113</v>
      </c>
    </row>
    <row r="188" spans="2:16" x14ac:dyDescent="0.15">
      <c r="B188" s="3">
        <v>41908</v>
      </c>
      <c r="C188" s="4">
        <v>1.659</v>
      </c>
      <c r="D188" s="4">
        <v>1.6619999999999999</v>
      </c>
      <c r="H188" s="3">
        <v>41908</v>
      </c>
      <c r="I188" s="4">
        <v>1613.912</v>
      </c>
      <c r="J188" s="4">
        <v>1616.088</v>
      </c>
      <c r="N188" s="3">
        <f t="shared" si="4"/>
        <v>41908</v>
      </c>
      <c r="O188" s="1">
        <f t="shared" si="5"/>
        <v>45.087999999999965</v>
      </c>
      <c r="P188" s="1">
        <f t="shared" si="5"/>
        <v>45.912000000000035</v>
      </c>
    </row>
    <row r="189" spans="2:16" x14ac:dyDescent="0.15">
      <c r="B189" s="3">
        <v>41911</v>
      </c>
      <c r="C189" s="4">
        <v>1.665</v>
      </c>
      <c r="D189" s="4">
        <v>1.667</v>
      </c>
      <c r="H189" s="3">
        <v>41911</v>
      </c>
      <c r="I189" s="4">
        <v>1621.088</v>
      </c>
      <c r="J189" s="4">
        <v>1621.816</v>
      </c>
      <c r="N189" s="3">
        <f t="shared" si="4"/>
        <v>41911</v>
      </c>
      <c r="O189" s="1">
        <f t="shared" si="5"/>
        <v>43.912000000000035</v>
      </c>
      <c r="P189" s="1">
        <f t="shared" si="5"/>
        <v>45.183999999999969</v>
      </c>
    </row>
    <row r="190" spans="2:16" x14ac:dyDescent="0.15">
      <c r="B190" s="3">
        <v>41912</v>
      </c>
      <c r="C190" s="4">
        <v>1.667</v>
      </c>
      <c r="D190" s="4">
        <v>1.6659999999999999</v>
      </c>
      <c r="H190" s="3">
        <v>41912</v>
      </c>
      <c r="I190" s="4">
        <v>1623.0409999999999</v>
      </c>
      <c r="J190" s="4">
        <v>1619.6969999999999</v>
      </c>
      <c r="N190" s="3">
        <f t="shared" si="4"/>
        <v>41912</v>
      </c>
      <c r="O190" s="1">
        <f t="shared" si="5"/>
        <v>43.95900000000006</v>
      </c>
      <c r="P190" s="1">
        <f t="shared" si="5"/>
        <v>46.303000000000111</v>
      </c>
    </row>
    <row r="191" spans="2:16" x14ac:dyDescent="0.15">
      <c r="B191" s="3">
        <v>41920</v>
      </c>
      <c r="C191" s="4">
        <v>1.6679999999999999</v>
      </c>
      <c r="D191" s="4">
        <v>1.6759999999999999</v>
      </c>
      <c r="H191" s="3">
        <v>41920</v>
      </c>
      <c r="I191" s="4">
        <v>1625.258</v>
      </c>
      <c r="J191" s="4">
        <v>1633.5709999999999</v>
      </c>
      <c r="N191" s="3">
        <f t="shared" si="4"/>
        <v>41920</v>
      </c>
      <c r="O191" s="1">
        <f t="shared" si="5"/>
        <v>42.741999999999962</v>
      </c>
      <c r="P191" s="1">
        <f t="shared" si="5"/>
        <v>42.429000000000087</v>
      </c>
    </row>
    <row r="192" spans="2:16" x14ac:dyDescent="0.15">
      <c r="B192" s="3">
        <v>41921</v>
      </c>
      <c r="C192" s="4">
        <v>1.677</v>
      </c>
      <c r="D192" s="4">
        <v>1.677</v>
      </c>
      <c r="H192" s="3">
        <v>41921</v>
      </c>
      <c r="I192" s="4">
        <v>1633.5409999999999</v>
      </c>
      <c r="J192" s="4">
        <v>1634.0419999999999</v>
      </c>
      <c r="N192" s="3">
        <f t="shared" si="4"/>
        <v>41921</v>
      </c>
      <c r="O192" s="1">
        <f t="shared" si="5"/>
        <v>43.45900000000006</v>
      </c>
      <c r="P192" s="1">
        <f t="shared" si="5"/>
        <v>42.958000000000084</v>
      </c>
    </row>
    <row r="193" spans="2:16" x14ac:dyDescent="0.15">
      <c r="B193" s="3">
        <v>41922</v>
      </c>
      <c r="C193" s="4">
        <v>1.667</v>
      </c>
      <c r="D193" s="4">
        <v>1.6639999999999999</v>
      </c>
      <c r="H193" s="3">
        <v>41922</v>
      </c>
      <c r="I193" s="4">
        <v>1626.578</v>
      </c>
      <c r="J193" s="4">
        <v>1621.713</v>
      </c>
      <c r="N193" s="3">
        <f t="shared" si="4"/>
        <v>41922</v>
      </c>
      <c r="O193" s="1">
        <f t="shared" si="5"/>
        <v>40.422000000000025</v>
      </c>
      <c r="P193" s="1">
        <f t="shared" si="5"/>
        <v>42.287000000000035</v>
      </c>
    </row>
    <row r="194" spans="2:16" x14ac:dyDescent="0.15">
      <c r="B194" s="3">
        <v>41925</v>
      </c>
      <c r="C194" s="4">
        <v>1.66</v>
      </c>
      <c r="D194" s="4">
        <v>1.653</v>
      </c>
      <c r="H194" s="3">
        <v>41925</v>
      </c>
      <c r="I194" s="4">
        <v>1614.1969999999999</v>
      </c>
      <c r="J194" s="4">
        <v>1605.9860000000001</v>
      </c>
      <c r="N194" s="3">
        <f t="shared" si="4"/>
        <v>41925</v>
      </c>
      <c r="O194" s="1">
        <f t="shared" si="5"/>
        <v>45.803000000000111</v>
      </c>
      <c r="P194" s="1">
        <f t="shared" si="5"/>
        <v>47.013999999999896</v>
      </c>
    </row>
    <row r="195" spans="2:16" x14ac:dyDescent="0.15">
      <c r="B195" s="3">
        <v>41926</v>
      </c>
      <c r="C195" s="4">
        <v>1.6479999999999999</v>
      </c>
      <c r="D195" s="4">
        <v>1.643</v>
      </c>
      <c r="H195" s="3">
        <v>41926</v>
      </c>
      <c r="I195" s="4">
        <v>1603.347</v>
      </c>
      <c r="J195" s="4">
        <v>1600.299</v>
      </c>
      <c r="N195" s="3">
        <f t="shared" si="4"/>
        <v>41926</v>
      </c>
      <c r="O195" s="1">
        <f t="shared" si="5"/>
        <v>44.65300000000002</v>
      </c>
      <c r="P195" s="1">
        <f t="shared" si="5"/>
        <v>42.701000000000022</v>
      </c>
    </row>
    <row r="196" spans="2:16" x14ac:dyDescent="0.15">
      <c r="B196" s="3">
        <v>41927</v>
      </c>
      <c r="C196" s="4">
        <v>1.6439999999999999</v>
      </c>
      <c r="D196" s="4">
        <v>1.66</v>
      </c>
      <c r="H196" s="3">
        <v>41927</v>
      </c>
      <c r="I196" s="4">
        <v>1599.895</v>
      </c>
      <c r="J196" s="4">
        <v>1612.7719999999999</v>
      </c>
      <c r="N196" s="3">
        <f t="shared" si="4"/>
        <v>41927</v>
      </c>
      <c r="O196" s="1">
        <f t="shared" si="5"/>
        <v>44.105000000000018</v>
      </c>
      <c r="P196" s="1">
        <f t="shared" si="5"/>
        <v>47.228000000000065</v>
      </c>
    </row>
    <row r="197" spans="2:16" x14ac:dyDescent="0.15">
      <c r="B197" s="3">
        <v>41928</v>
      </c>
      <c r="C197" s="4">
        <v>1.651</v>
      </c>
      <c r="D197" s="4">
        <v>1.655</v>
      </c>
      <c r="H197" s="3">
        <v>41928</v>
      </c>
      <c r="I197" s="4">
        <v>1602.383</v>
      </c>
      <c r="J197" s="4">
        <v>1608.7349999999999</v>
      </c>
      <c r="N197" s="3">
        <f t="shared" si="4"/>
        <v>41928</v>
      </c>
      <c r="O197" s="1">
        <f t="shared" si="5"/>
        <v>48.616999999999962</v>
      </c>
      <c r="P197" s="1">
        <f t="shared" si="5"/>
        <v>46.2650000000001</v>
      </c>
    </row>
    <row r="198" spans="2:16" x14ac:dyDescent="0.15">
      <c r="B198" s="3">
        <v>41929</v>
      </c>
      <c r="C198" s="4">
        <v>1.6559999999999999</v>
      </c>
      <c r="D198" s="4">
        <v>1.65</v>
      </c>
      <c r="H198" s="3">
        <v>41929</v>
      </c>
      <c r="I198" s="4">
        <v>1608.9829999999999</v>
      </c>
      <c r="J198" s="4">
        <v>1608.5160000000001</v>
      </c>
      <c r="N198" s="3">
        <f t="shared" si="4"/>
        <v>41929</v>
      </c>
      <c r="O198" s="1">
        <f t="shared" si="5"/>
        <v>47.017000000000053</v>
      </c>
      <c r="P198" s="1">
        <f t="shared" si="5"/>
        <v>41.483999999999924</v>
      </c>
    </row>
    <row r="199" spans="2:16" x14ac:dyDescent="0.15">
      <c r="B199" s="3">
        <v>41932</v>
      </c>
      <c r="C199" s="4">
        <v>1.6559999999999999</v>
      </c>
      <c r="D199" s="4">
        <v>1.655</v>
      </c>
      <c r="H199" s="3">
        <v>41932</v>
      </c>
      <c r="I199" s="4">
        <v>1613.8009999999999</v>
      </c>
      <c r="J199" s="4">
        <v>1612.402</v>
      </c>
      <c r="N199" s="3">
        <f t="shared" si="4"/>
        <v>41932</v>
      </c>
      <c r="O199" s="1">
        <f t="shared" si="5"/>
        <v>42.199000000000069</v>
      </c>
      <c r="P199" s="1">
        <f t="shared" si="5"/>
        <v>42.597999999999956</v>
      </c>
    </row>
    <row r="200" spans="2:16" x14ac:dyDescent="0.15">
      <c r="B200" s="3">
        <v>41933</v>
      </c>
      <c r="C200" s="4">
        <v>1.655</v>
      </c>
      <c r="D200" s="4">
        <v>1.6459999999999999</v>
      </c>
      <c r="H200" s="3">
        <v>41933</v>
      </c>
      <c r="I200" s="4">
        <v>1612.095</v>
      </c>
      <c r="J200" s="4">
        <v>1600.8440000000001</v>
      </c>
      <c r="N200" s="3">
        <f t="shared" ref="N200:N250" si="6">H200</f>
        <v>41933</v>
      </c>
      <c r="O200" s="1">
        <f t="shared" ref="O200:P250" si="7">C200*1000-I200</f>
        <v>42.904999999999973</v>
      </c>
      <c r="P200" s="1">
        <f t="shared" si="7"/>
        <v>45.155999999999949</v>
      </c>
    </row>
    <row r="201" spans="2:16" x14ac:dyDescent="0.15">
      <c r="B201" s="3">
        <v>41934</v>
      </c>
      <c r="C201" s="4">
        <v>1.6459999999999999</v>
      </c>
      <c r="D201" s="4">
        <v>1.6439999999999999</v>
      </c>
      <c r="H201" s="3">
        <v>41934</v>
      </c>
      <c r="I201" s="4">
        <v>1602.451</v>
      </c>
      <c r="J201" s="4">
        <v>1597.125</v>
      </c>
      <c r="N201" s="3">
        <f t="shared" si="6"/>
        <v>41934</v>
      </c>
      <c r="O201" s="1">
        <f t="shared" si="7"/>
        <v>43.548999999999978</v>
      </c>
      <c r="P201" s="1">
        <f t="shared" si="7"/>
        <v>46.875</v>
      </c>
    </row>
    <row r="202" spans="2:16" x14ac:dyDescent="0.15">
      <c r="B202" s="3">
        <v>41935</v>
      </c>
      <c r="C202" s="4">
        <v>1.643</v>
      </c>
      <c r="D202" s="4">
        <v>1.6319999999999999</v>
      </c>
      <c r="H202" s="3">
        <v>41935</v>
      </c>
      <c r="I202" s="4">
        <v>1595.819</v>
      </c>
      <c r="J202" s="4">
        <v>1586.557</v>
      </c>
      <c r="N202" s="3">
        <f t="shared" si="6"/>
        <v>41935</v>
      </c>
      <c r="O202" s="1">
        <f t="shared" si="7"/>
        <v>47.18100000000004</v>
      </c>
      <c r="P202" s="1">
        <f t="shared" si="7"/>
        <v>45.442999999999984</v>
      </c>
    </row>
    <row r="203" spans="2:16" x14ac:dyDescent="0.15">
      <c r="B203" s="3">
        <v>41936</v>
      </c>
      <c r="C203" s="4">
        <v>1.633</v>
      </c>
      <c r="D203" s="4">
        <v>1.629</v>
      </c>
      <c r="H203" s="3">
        <v>41936</v>
      </c>
      <c r="I203" s="4">
        <v>1587.9069999999999</v>
      </c>
      <c r="J203" s="4">
        <v>1583.4190000000001</v>
      </c>
      <c r="N203" s="3">
        <f t="shared" si="6"/>
        <v>41936</v>
      </c>
      <c r="O203" s="1">
        <f t="shared" si="7"/>
        <v>45.093000000000075</v>
      </c>
      <c r="P203" s="1">
        <f t="shared" si="7"/>
        <v>45.580999999999904</v>
      </c>
    </row>
    <row r="204" spans="2:16" x14ac:dyDescent="0.15">
      <c r="B204" s="3">
        <v>41939</v>
      </c>
      <c r="C204" s="4">
        <v>1.619</v>
      </c>
      <c r="D204" s="4">
        <v>1.6040000000000001</v>
      </c>
      <c r="H204" s="3">
        <v>41939</v>
      </c>
      <c r="I204" s="4">
        <v>1572.886</v>
      </c>
      <c r="J204" s="4">
        <v>1559.9059999999999</v>
      </c>
      <c r="N204" s="3">
        <f t="shared" si="6"/>
        <v>41939</v>
      </c>
      <c r="O204" s="1">
        <f t="shared" si="7"/>
        <v>46.114000000000033</v>
      </c>
      <c r="P204" s="1">
        <f t="shared" si="7"/>
        <v>44.094000000000051</v>
      </c>
    </row>
    <row r="205" spans="2:16" x14ac:dyDescent="0.15">
      <c r="B205" s="3">
        <v>41940</v>
      </c>
      <c r="C205" s="4">
        <v>1.607</v>
      </c>
      <c r="D205" s="4">
        <v>1.629</v>
      </c>
      <c r="H205" s="3">
        <v>41940</v>
      </c>
      <c r="I205" s="4">
        <v>1562.748</v>
      </c>
      <c r="J205" s="4">
        <v>1585.7439999999999</v>
      </c>
      <c r="N205" s="3">
        <f t="shared" si="6"/>
        <v>41940</v>
      </c>
      <c r="O205" s="1">
        <f t="shared" si="7"/>
        <v>44.251999999999953</v>
      </c>
      <c r="P205" s="1">
        <f t="shared" si="7"/>
        <v>43.256000000000085</v>
      </c>
    </row>
    <row r="206" spans="2:16" x14ac:dyDescent="0.15">
      <c r="B206" s="3">
        <v>41941</v>
      </c>
      <c r="C206" s="4">
        <v>1.6359999999999999</v>
      </c>
      <c r="D206" s="4">
        <v>1.651</v>
      </c>
      <c r="H206" s="3">
        <v>41941</v>
      </c>
      <c r="I206" s="4">
        <v>1591.278</v>
      </c>
      <c r="J206" s="4">
        <v>1608.402</v>
      </c>
      <c r="N206" s="3">
        <f t="shared" si="6"/>
        <v>41941</v>
      </c>
      <c r="O206" s="1">
        <f t="shared" si="7"/>
        <v>44.72199999999998</v>
      </c>
      <c r="P206" s="1">
        <f t="shared" si="7"/>
        <v>42.597999999999956</v>
      </c>
    </row>
    <row r="207" spans="2:16" x14ac:dyDescent="0.15">
      <c r="B207" s="3">
        <v>41942</v>
      </c>
      <c r="C207" s="4">
        <v>1.651</v>
      </c>
      <c r="D207" s="4">
        <v>1.663</v>
      </c>
      <c r="H207" s="3">
        <v>41942</v>
      </c>
      <c r="I207" s="4">
        <v>1607.482</v>
      </c>
      <c r="J207" s="4">
        <v>1619.096</v>
      </c>
      <c r="N207" s="3">
        <f t="shared" si="6"/>
        <v>41942</v>
      </c>
      <c r="O207" s="1">
        <f t="shared" si="7"/>
        <v>43.518000000000029</v>
      </c>
      <c r="P207" s="1">
        <f t="shared" si="7"/>
        <v>43.903999999999996</v>
      </c>
    </row>
    <row r="208" spans="2:16" x14ac:dyDescent="0.15">
      <c r="B208" s="3">
        <v>41943</v>
      </c>
      <c r="C208" s="4">
        <v>1.669</v>
      </c>
      <c r="D208" s="4">
        <v>1.7050000000000001</v>
      </c>
      <c r="H208" s="3">
        <v>41943</v>
      </c>
      <c r="I208" s="4">
        <v>1623.6489999999999</v>
      </c>
      <c r="J208" s="4">
        <v>1657.2860000000001</v>
      </c>
      <c r="N208" s="3">
        <f t="shared" si="6"/>
        <v>41943</v>
      </c>
      <c r="O208" s="1">
        <f t="shared" si="7"/>
        <v>45.351000000000113</v>
      </c>
      <c r="P208" s="1">
        <f t="shared" si="7"/>
        <v>47.713999999999942</v>
      </c>
    </row>
    <row r="209" spans="2:16" x14ac:dyDescent="0.15">
      <c r="B209" s="3">
        <v>41946</v>
      </c>
      <c r="C209" s="4">
        <v>1.706</v>
      </c>
      <c r="D209" s="4">
        <v>1.6950000000000001</v>
      </c>
      <c r="H209" s="3">
        <v>41946</v>
      </c>
      <c r="I209" s="4">
        <v>1662.748</v>
      </c>
      <c r="J209" s="4">
        <v>1651.0519999999999</v>
      </c>
      <c r="N209" s="3">
        <f t="shared" si="6"/>
        <v>41946</v>
      </c>
      <c r="O209" s="1">
        <f t="shared" si="7"/>
        <v>43.251999999999953</v>
      </c>
      <c r="P209" s="1">
        <f t="shared" si="7"/>
        <v>43.948000000000093</v>
      </c>
    </row>
    <row r="210" spans="2:16" x14ac:dyDescent="0.15">
      <c r="B210" s="3">
        <v>41947</v>
      </c>
      <c r="C210" s="4">
        <v>1.6910000000000001</v>
      </c>
      <c r="D210" s="4">
        <v>1.69</v>
      </c>
      <c r="H210" s="3">
        <v>41947</v>
      </c>
      <c r="I210" s="4">
        <v>1648.1120000000001</v>
      </c>
      <c r="J210" s="4">
        <v>1645.624</v>
      </c>
      <c r="N210" s="3">
        <f t="shared" si="6"/>
        <v>41947</v>
      </c>
      <c r="O210" s="1">
        <f t="shared" si="7"/>
        <v>42.88799999999992</v>
      </c>
      <c r="P210" s="1">
        <f t="shared" si="7"/>
        <v>44.375999999999976</v>
      </c>
    </row>
    <row r="211" spans="2:16" x14ac:dyDescent="0.15">
      <c r="B211" s="3">
        <v>41948</v>
      </c>
      <c r="C211" s="4">
        <v>1.6910000000000001</v>
      </c>
      <c r="D211" s="4">
        <v>1.6850000000000001</v>
      </c>
      <c r="H211" s="3">
        <v>41948</v>
      </c>
      <c r="I211" s="4">
        <v>1645.2909999999999</v>
      </c>
      <c r="J211" s="4">
        <v>1637.625</v>
      </c>
      <c r="N211" s="3">
        <f t="shared" si="6"/>
        <v>41948</v>
      </c>
      <c r="O211" s="1">
        <f t="shared" si="7"/>
        <v>45.70900000000006</v>
      </c>
      <c r="P211" s="1">
        <f t="shared" si="7"/>
        <v>47.375</v>
      </c>
    </row>
    <row r="212" spans="2:16" x14ac:dyDescent="0.15">
      <c r="B212" s="3">
        <v>41949</v>
      </c>
      <c r="C212" s="4">
        <v>1.6870000000000001</v>
      </c>
      <c r="D212" s="4">
        <v>1.6819999999999999</v>
      </c>
      <c r="H212" s="3">
        <v>41949</v>
      </c>
      <c r="I212" s="4">
        <v>1639.9259999999999</v>
      </c>
      <c r="J212" s="4">
        <v>1635.9639999999999</v>
      </c>
      <c r="N212" s="3">
        <f t="shared" si="6"/>
        <v>41949</v>
      </c>
      <c r="O212" s="1">
        <f t="shared" si="7"/>
        <v>47.074000000000069</v>
      </c>
      <c r="P212" s="1">
        <f t="shared" si="7"/>
        <v>46.036000000000058</v>
      </c>
    </row>
    <row r="213" spans="2:16" x14ac:dyDescent="0.15">
      <c r="B213" s="3">
        <v>41950</v>
      </c>
      <c r="C213" s="4">
        <v>1.6819999999999999</v>
      </c>
      <c r="D213" s="4">
        <v>1.6870000000000001</v>
      </c>
      <c r="H213" s="3">
        <v>41950</v>
      </c>
      <c r="I213" s="4">
        <v>1637.1389999999999</v>
      </c>
      <c r="J213" s="4">
        <v>1640.3230000000001</v>
      </c>
      <c r="N213" s="3">
        <f t="shared" si="6"/>
        <v>41950</v>
      </c>
      <c r="O213" s="1">
        <f t="shared" si="7"/>
        <v>44.861000000000104</v>
      </c>
      <c r="P213" s="1">
        <f t="shared" si="7"/>
        <v>46.676999999999907</v>
      </c>
    </row>
    <row r="214" spans="2:16" x14ac:dyDescent="0.15">
      <c r="B214" s="3">
        <v>41953</v>
      </c>
      <c r="C214" s="4">
        <v>1.7150000000000001</v>
      </c>
      <c r="D214" s="4">
        <v>1.7350000000000001</v>
      </c>
      <c r="H214" s="3">
        <v>41953</v>
      </c>
      <c r="I214" s="4">
        <v>1671.2249999999999</v>
      </c>
      <c r="J214" s="4">
        <v>1689.0239999999999</v>
      </c>
      <c r="N214" s="3">
        <f t="shared" si="6"/>
        <v>41953</v>
      </c>
      <c r="O214" s="1">
        <f t="shared" si="7"/>
        <v>43.775000000000091</v>
      </c>
      <c r="P214" s="1">
        <f t="shared" si="7"/>
        <v>45.976000000000113</v>
      </c>
    </row>
    <row r="215" spans="2:16" x14ac:dyDescent="0.15">
      <c r="B215" s="3">
        <v>41954</v>
      </c>
      <c r="C215" s="4">
        <v>1.7470000000000001</v>
      </c>
      <c r="D215" s="4">
        <v>1.7569999999999999</v>
      </c>
      <c r="H215" s="3">
        <v>41954</v>
      </c>
      <c r="I215" s="4">
        <v>1701.2239999999999</v>
      </c>
      <c r="J215" s="4">
        <v>1710.8820000000001</v>
      </c>
      <c r="N215" s="3">
        <f t="shared" si="6"/>
        <v>41954</v>
      </c>
      <c r="O215" s="1">
        <f t="shared" si="7"/>
        <v>45.776000000000067</v>
      </c>
      <c r="P215" s="1">
        <f t="shared" si="7"/>
        <v>46.117999999999938</v>
      </c>
    </row>
    <row r="216" spans="2:16" x14ac:dyDescent="0.15">
      <c r="B216" s="3">
        <v>41955</v>
      </c>
      <c r="C216" s="4">
        <v>1.7490000000000001</v>
      </c>
      <c r="D216" s="4">
        <v>1.776</v>
      </c>
      <c r="H216" s="3">
        <v>41955</v>
      </c>
      <c r="I216" s="4">
        <v>1699.202</v>
      </c>
      <c r="J216" s="4">
        <v>1731.021</v>
      </c>
      <c r="N216" s="3">
        <f t="shared" si="6"/>
        <v>41955</v>
      </c>
      <c r="O216" s="1">
        <f t="shared" si="7"/>
        <v>49.798000000000002</v>
      </c>
      <c r="P216" s="1">
        <f t="shared" si="7"/>
        <v>44.979000000000042</v>
      </c>
    </row>
    <row r="217" spans="2:16" x14ac:dyDescent="0.15">
      <c r="B217" s="3">
        <v>41956</v>
      </c>
      <c r="C217" s="4">
        <v>1.78</v>
      </c>
      <c r="D217" s="4">
        <v>1.7749999999999999</v>
      </c>
      <c r="H217" s="3">
        <v>41956</v>
      </c>
      <c r="I217" s="4">
        <v>1734.1690000000001</v>
      </c>
      <c r="J217" s="4">
        <v>1726.337</v>
      </c>
      <c r="N217" s="3">
        <f t="shared" si="6"/>
        <v>41956</v>
      </c>
      <c r="O217" s="1">
        <f t="shared" si="7"/>
        <v>45.830999999999904</v>
      </c>
      <c r="P217" s="1">
        <f t="shared" si="7"/>
        <v>48.663000000000011</v>
      </c>
    </row>
    <row r="218" spans="2:16" x14ac:dyDescent="0.15">
      <c r="B218" s="3">
        <v>41957</v>
      </c>
      <c r="C218" s="4">
        <v>1.77</v>
      </c>
      <c r="D218" s="4">
        <v>1.774</v>
      </c>
      <c r="H218" s="3">
        <v>41957</v>
      </c>
      <c r="I218" s="4">
        <v>1719.5830000000001</v>
      </c>
      <c r="J218" s="4">
        <v>1728.8050000000001</v>
      </c>
      <c r="N218" s="3">
        <f t="shared" si="6"/>
        <v>41957</v>
      </c>
      <c r="O218" s="1">
        <f t="shared" si="7"/>
        <v>50.416999999999916</v>
      </c>
      <c r="P218" s="1">
        <f t="shared" si="7"/>
        <v>45.194999999999936</v>
      </c>
    </row>
    <row r="219" spans="2:16" x14ac:dyDescent="0.15">
      <c r="B219" s="3">
        <v>41960</v>
      </c>
      <c r="C219" s="4">
        <v>1.7629999999999999</v>
      </c>
      <c r="D219" s="4">
        <v>1.7090000000000001</v>
      </c>
      <c r="H219" s="3">
        <v>41960</v>
      </c>
      <c r="I219" s="4">
        <v>1758.991</v>
      </c>
      <c r="J219" s="4">
        <v>1708.096</v>
      </c>
      <c r="N219" s="3">
        <f t="shared" si="6"/>
        <v>41960</v>
      </c>
      <c r="O219" s="1">
        <f t="shared" si="7"/>
        <v>4.0090000000000146</v>
      </c>
      <c r="P219" s="1">
        <f t="shared" si="7"/>
        <v>0.90399999999999636</v>
      </c>
    </row>
    <row r="220" spans="2:16" x14ac:dyDescent="0.15">
      <c r="B220" s="3">
        <v>41961</v>
      </c>
      <c r="C220" s="4">
        <v>1.7110000000000001</v>
      </c>
      <c r="D220" s="4">
        <v>1.6839999999999999</v>
      </c>
      <c r="H220" s="3">
        <v>41961</v>
      </c>
      <c r="I220" s="4">
        <v>1709.136</v>
      </c>
      <c r="J220" s="4">
        <v>1679.423</v>
      </c>
      <c r="N220" s="3">
        <f t="shared" si="6"/>
        <v>41961</v>
      </c>
      <c r="O220" s="1">
        <f t="shared" si="7"/>
        <v>1.8640000000000327</v>
      </c>
      <c r="P220" s="1">
        <f t="shared" si="7"/>
        <v>4.5769999999999982</v>
      </c>
    </row>
    <row r="221" spans="2:16" x14ac:dyDescent="0.15">
      <c r="B221" s="3">
        <v>41962</v>
      </c>
      <c r="C221" s="4">
        <v>1.6830000000000001</v>
      </c>
      <c r="D221" s="4">
        <v>1.675</v>
      </c>
      <c r="H221" s="3">
        <v>41962</v>
      </c>
      <c r="I221" s="4">
        <v>1675.8430000000001</v>
      </c>
      <c r="J221" s="4">
        <v>1671.654</v>
      </c>
      <c r="N221" s="3">
        <f t="shared" si="6"/>
        <v>41962</v>
      </c>
      <c r="O221" s="1">
        <f t="shared" si="7"/>
        <v>7.1569999999999254</v>
      </c>
      <c r="P221" s="1">
        <f t="shared" si="7"/>
        <v>3.3460000000000036</v>
      </c>
    </row>
    <row r="222" spans="2:16" x14ac:dyDescent="0.15">
      <c r="B222" s="3">
        <v>41963</v>
      </c>
      <c r="C222" s="4">
        <v>1.67</v>
      </c>
      <c r="D222" s="4">
        <v>1.6779999999999999</v>
      </c>
      <c r="H222" s="3">
        <v>41963</v>
      </c>
      <c r="I222" s="4">
        <v>1667.1379999999999</v>
      </c>
      <c r="J222" s="4">
        <v>1676.598</v>
      </c>
      <c r="N222" s="3">
        <f t="shared" si="6"/>
        <v>41963</v>
      </c>
      <c r="O222" s="1">
        <f t="shared" si="7"/>
        <v>2.86200000000008</v>
      </c>
      <c r="P222" s="1">
        <f t="shared" si="7"/>
        <v>1.4020000000000437</v>
      </c>
    </row>
    <row r="223" spans="2:16" x14ac:dyDescent="0.15">
      <c r="B223" s="3">
        <v>41964</v>
      </c>
      <c r="C223" s="4">
        <v>1.68</v>
      </c>
      <c r="D223" s="4">
        <v>1.72</v>
      </c>
      <c r="H223" s="3">
        <v>41964</v>
      </c>
      <c r="I223" s="4">
        <v>1676.395</v>
      </c>
      <c r="J223" s="4">
        <v>1714.711</v>
      </c>
      <c r="N223" s="3">
        <f t="shared" si="6"/>
        <v>41964</v>
      </c>
      <c r="O223" s="1">
        <f t="shared" si="7"/>
        <v>3.6050000000000182</v>
      </c>
      <c r="P223" s="1">
        <f t="shared" si="7"/>
        <v>5.2889999999999873</v>
      </c>
    </row>
    <row r="224" spans="2:16" x14ac:dyDescent="0.15">
      <c r="B224" s="3">
        <v>41967</v>
      </c>
      <c r="C224" s="4">
        <v>1.728</v>
      </c>
      <c r="D224" s="4">
        <v>1.7589999999999999</v>
      </c>
      <c r="H224" s="3">
        <v>41967</v>
      </c>
      <c r="I224" s="4">
        <v>1729.27</v>
      </c>
      <c r="J224" s="4">
        <v>1758.096</v>
      </c>
      <c r="N224" s="3">
        <f t="shared" si="6"/>
        <v>41967</v>
      </c>
      <c r="O224" s="1">
        <f t="shared" si="7"/>
        <v>-1.2699999999999818</v>
      </c>
      <c r="P224" s="1">
        <f t="shared" si="7"/>
        <v>0.90399999999999636</v>
      </c>
    </row>
    <row r="225" spans="2:16" x14ac:dyDescent="0.15">
      <c r="B225" s="3">
        <v>41968</v>
      </c>
      <c r="C225" s="4">
        <v>1.7569999999999999</v>
      </c>
      <c r="D225" s="4">
        <v>1.774</v>
      </c>
      <c r="H225" s="3">
        <v>41968</v>
      </c>
      <c r="I225" s="4">
        <v>1757.6759999999999</v>
      </c>
      <c r="J225" s="4">
        <v>1777.673</v>
      </c>
      <c r="N225" s="3">
        <f t="shared" si="6"/>
        <v>41968</v>
      </c>
      <c r="O225" s="1">
        <f t="shared" si="7"/>
        <v>-0.67599999999993088</v>
      </c>
      <c r="P225" s="1">
        <f t="shared" si="7"/>
        <v>-3.6730000000000018</v>
      </c>
    </row>
    <row r="226" spans="2:16" x14ac:dyDescent="0.15">
      <c r="B226" s="3">
        <v>41969</v>
      </c>
      <c r="C226" s="4">
        <v>1.782</v>
      </c>
      <c r="D226" s="4">
        <v>1.8160000000000001</v>
      </c>
      <c r="H226" s="3">
        <v>41969</v>
      </c>
      <c r="I226" s="4">
        <v>1786.933</v>
      </c>
      <c r="J226" s="4">
        <v>1820.489</v>
      </c>
      <c r="N226" s="3">
        <f t="shared" si="6"/>
        <v>41969</v>
      </c>
      <c r="O226" s="1">
        <f t="shared" si="7"/>
        <v>-4.9329999999999927</v>
      </c>
      <c r="P226" s="1">
        <f t="shared" si="7"/>
        <v>-4.4890000000000327</v>
      </c>
    </row>
    <row r="227" spans="2:16" x14ac:dyDescent="0.15">
      <c r="B227" s="3">
        <v>41970</v>
      </c>
      <c r="C227" s="4">
        <v>1.8280000000000001</v>
      </c>
      <c r="D227" s="4">
        <v>1.851</v>
      </c>
      <c r="H227" s="3">
        <v>41970</v>
      </c>
      <c r="I227" s="4">
        <v>1834.2449999999999</v>
      </c>
      <c r="J227" s="4">
        <v>1853.0039999999999</v>
      </c>
      <c r="N227" s="3">
        <f t="shared" si="6"/>
        <v>41970</v>
      </c>
      <c r="O227" s="1">
        <f t="shared" si="7"/>
        <v>-6.2449999999998909</v>
      </c>
      <c r="P227" s="1">
        <f t="shared" si="7"/>
        <v>-2.0039999999999054</v>
      </c>
    </row>
    <row r="228" spans="2:16" x14ac:dyDescent="0.15">
      <c r="B228" s="3">
        <v>41971</v>
      </c>
      <c r="C228" s="4">
        <v>1.851</v>
      </c>
      <c r="D228" s="4">
        <v>1.9119999999999999</v>
      </c>
      <c r="H228" s="3">
        <v>41971</v>
      </c>
      <c r="I228" s="4">
        <v>1853.548</v>
      </c>
      <c r="J228" s="4">
        <v>1914.44</v>
      </c>
      <c r="N228" s="3">
        <f t="shared" si="6"/>
        <v>41971</v>
      </c>
      <c r="O228" s="1">
        <f t="shared" si="7"/>
        <v>-2.5480000000000018</v>
      </c>
      <c r="P228" s="1">
        <f t="shared" si="7"/>
        <v>-2.4400000000000546</v>
      </c>
    </row>
    <row r="229" spans="2:16" x14ac:dyDescent="0.15">
      <c r="B229" s="3">
        <v>41974</v>
      </c>
      <c r="C229" s="4">
        <v>1.9330000000000001</v>
      </c>
      <c r="D229" s="4">
        <v>1.9179999999999999</v>
      </c>
      <c r="H229" s="3">
        <v>41974</v>
      </c>
      <c r="I229" s="4">
        <v>1936.8109999999999</v>
      </c>
      <c r="J229" s="4">
        <v>1920.38</v>
      </c>
      <c r="N229" s="3">
        <f t="shared" si="6"/>
        <v>41974</v>
      </c>
      <c r="O229" s="1">
        <f t="shared" si="7"/>
        <v>-3.8109999999999218</v>
      </c>
      <c r="P229" s="1">
        <f t="shared" si="7"/>
        <v>-2.3800000000001091</v>
      </c>
    </row>
    <row r="230" spans="2:16" x14ac:dyDescent="0.15">
      <c r="B230" s="3">
        <v>41975</v>
      </c>
      <c r="C230" s="4">
        <v>1.907</v>
      </c>
      <c r="D230" s="4">
        <v>2.0230000000000001</v>
      </c>
      <c r="H230" s="3">
        <v>41975</v>
      </c>
      <c r="I230" s="4">
        <v>1910.374</v>
      </c>
      <c r="J230" s="4">
        <v>2021.54</v>
      </c>
      <c r="N230" s="3">
        <f t="shared" si="6"/>
        <v>41975</v>
      </c>
      <c r="O230" s="1">
        <f t="shared" si="7"/>
        <v>-3.3740000000000236</v>
      </c>
      <c r="P230" s="1">
        <f t="shared" si="7"/>
        <v>1.4600000000002638</v>
      </c>
    </row>
    <row r="231" spans="2:16" x14ac:dyDescent="0.15">
      <c r="B231" s="3">
        <v>41976</v>
      </c>
      <c r="C231" s="4">
        <v>2.036</v>
      </c>
      <c r="D231" s="4">
        <v>2.0329999999999999</v>
      </c>
      <c r="H231" s="3">
        <v>41976</v>
      </c>
      <c r="I231" s="4">
        <v>2031.1320000000001</v>
      </c>
      <c r="J231" s="4">
        <v>2037.585</v>
      </c>
      <c r="N231" s="3">
        <f t="shared" si="6"/>
        <v>41976</v>
      </c>
      <c r="O231" s="1">
        <f t="shared" si="7"/>
        <v>4.8679999999999382</v>
      </c>
      <c r="P231" s="1">
        <f t="shared" si="7"/>
        <v>-4.5850000000000364</v>
      </c>
    </row>
    <row r="232" spans="2:16" x14ac:dyDescent="0.15">
      <c r="B232" s="3">
        <v>41977</v>
      </c>
      <c r="C232" s="4">
        <v>2.0449999999999999</v>
      </c>
      <c r="D232" s="4">
        <v>2.1789999999999998</v>
      </c>
      <c r="H232" s="3">
        <v>41977</v>
      </c>
      <c r="I232" s="4">
        <v>2043.4659999999999</v>
      </c>
      <c r="J232" s="4">
        <v>2160.66</v>
      </c>
      <c r="N232" s="3">
        <f t="shared" si="6"/>
        <v>41977</v>
      </c>
      <c r="O232" s="1">
        <f t="shared" si="7"/>
        <v>1.5340000000001055</v>
      </c>
      <c r="P232" s="1">
        <f t="shared" si="7"/>
        <v>18.340000000000146</v>
      </c>
    </row>
    <row r="233" spans="2:16" x14ac:dyDescent="0.15">
      <c r="B233" s="3">
        <v>41978</v>
      </c>
      <c r="C233" s="4">
        <v>2.206</v>
      </c>
      <c r="D233" s="4">
        <v>2.1960000000000002</v>
      </c>
      <c r="H233" s="3">
        <v>41978</v>
      </c>
      <c r="I233" s="4">
        <v>2201.819</v>
      </c>
      <c r="J233" s="4">
        <v>2200.2530000000002</v>
      </c>
      <c r="N233" s="3">
        <f t="shared" si="6"/>
        <v>41978</v>
      </c>
      <c r="O233" s="1">
        <f t="shared" si="7"/>
        <v>4.18100000000004</v>
      </c>
      <c r="P233" s="1">
        <f t="shared" si="7"/>
        <v>-4.2530000000001564</v>
      </c>
    </row>
    <row r="234" spans="2:16" x14ac:dyDescent="0.15">
      <c r="B234" s="3">
        <v>41981</v>
      </c>
      <c r="C234" s="4">
        <v>2.1749999999999998</v>
      </c>
      <c r="D234" s="4">
        <v>2.3119999999999998</v>
      </c>
      <c r="H234" s="3">
        <v>41981</v>
      </c>
      <c r="I234" s="4">
        <v>2187.5039999999999</v>
      </c>
      <c r="J234" s="4">
        <v>2298.8490000000002</v>
      </c>
      <c r="N234" s="3">
        <f t="shared" si="6"/>
        <v>41981</v>
      </c>
      <c r="O234" s="1">
        <f t="shared" si="7"/>
        <v>-12.503999999999905</v>
      </c>
      <c r="P234" s="1">
        <f t="shared" si="7"/>
        <v>13.15099999999984</v>
      </c>
    </row>
    <row r="235" spans="2:16" x14ac:dyDescent="0.15">
      <c r="B235" s="3">
        <v>41982</v>
      </c>
      <c r="C235" s="4">
        <v>2.2799999999999998</v>
      </c>
      <c r="D235" s="4">
        <v>2.169</v>
      </c>
      <c r="H235" s="3">
        <v>41982</v>
      </c>
      <c r="I235" s="4">
        <v>2283.1610000000001</v>
      </c>
      <c r="J235" s="4">
        <v>2182.6930000000002</v>
      </c>
      <c r="N235" s="3">
        <f t="shared" si="6"/>
        <v>41982</v>
      </c>
      <c r="O235" s="1">
        <f t="shared" si="7"/>
        <v>-3.1610000000000582</v>
      </c>
      <c r="P235" s="1">
        <f t="shared" si="7"/>
        <v>-13.693000000000211</v>
      </c>
    </row>
    <row r="236" spans="2:16" x14ac:dyDescent="0.15">
      <c r="B236" s="3">
        <v>41983</v>
      </c>
      <c r="C236" s="4">
        <v>2.1859999999999999</v>
      </c>
      <c r="D236" s="4">
        <v>2.2389999999999999</v>
      </c>
      <c r="H236" s="3">
        <v>41983</v>
      </c>
      <c r="I236" s="4">
        <v>2198.8429999999998</v>
      </c>
      <c r="J236" s="4">
        <v>2254.8229999999999</v>
      </c>
      <c r="N236" s="3">
        <f t="shared" si="6"/>
        <v>41983</v>
      </c>
      <c r="O236" s="1">
        <f t="shared" si="7"/>
        <v>-12.842999999999847</v>
      </c>
      <c r="P236" s="1">
        <f t="shared" si="7"/>
        <v>-15.822999999999865</v>
      </c>
    </row>
    <row r="237" spans="2:16" x14ac:dyDescent="0.15">
      <c r="B237" s="3">
        <v>41984</v>
      </c>
      <c r="C237" s="4">
        <v>2.2170000000000001</v>
      </c>
      <c r="D237" s="4">
        <v>2.1819999999999999</v>
      </c>
      <c r="H237" s="3">
        <v>41984</v>
      </c>
      <c r="I237" s="4">
        <v>2211.5439999999999</v>
      </c>
      <c r="J237" s="4">
        <v>2193.5419999999999</v>
      </c>
      <c r="N237" s="3">
        <f t="shared" si="6"/>
        <v>41984</v>
      </c>
      <c r="O237" s="1">
        <f t="shared" si="7"/>
        <v>5.456000000000131</v>
      </c>
      <c r="P237" s="1">
        <f t="shared" si="7"/>
        <v>-11.541999999999916</v>
      </c>
    </row>
    <row r="238" spans="2:16" x14ac:dyDescent="0.15">
      <c r="B238" s="3">
        <v>41985</v>
      </c>
      <c r="C238" s="4">
        <v>2.1819999999999999</v>
      </c>
      <c r="D238" s="4">
        <v>2.1819999999999999</v>
      </c>
      <c r="H238" s="3">
        <v>41985</v>
      </c>
      <c r="I238" s="4">
        <v>2186.7379999999998</v>
      </c>
      <c r="J238" s="4">
        <v>2193.2869999999998</v>
      </c>
      <c r="N238" s="3">
        <f t="shared" si="6"/>
        <v>41985</v>
      </c>
      <c r="O238" s="1">
        <f t="shared" si="7"/>
        <v>-4.737999999999829</v>
      </c>
      <c r="P238" s="1">
        <f t="shared" si="7"/>
        <v>-11.286999999999807</v>
      </c>
    </row>
    <row r="239" spans="2:16" x14ac:dyDescent="0.15">
      <c r="B239" s="3">
        <v>41988</v>
      </c>
      <c r="C239" s="4">
        <v>2.177</v>
      </c>
      <c r="D239" s="4">
        <v>2.1840000000000002</v>
      </c>
      <c r="H239" s="3">
        <v>41988</v>
      </c>
      <c r="I239" s="4">
        <v>2170.2800000000002</v>
      </c>
      <c r="J239" s="4">
        <v>2201.5360000000001</v>
      </c>
      <c r="N239" s="3">
        <f t="shared" si="6"/>
        <v>41988</v>
      </c>
      <c r="O239" s="1">
        <f t="shared" si="7"/>
        <v>6.7199999999997999</v>
      </c>
      <c r="P239" s="1">
        <f t="shared" si="7"/>
        <v>-17.536000000000058</v>
      </c>
    </row>
    <row r="240" spans="2:16" x14ac:dyDescent="0.15">
      <c r="B240" s="3">
        <v>41989</v>
      </c>
      <c r="C240" s="4">
        <v>2.1880000000000002</v>
      </c>
      <c r="D240" s="4">
        <v>2.2810000000000001</v>
      </c>
      <c r="H240" s="3">
        <v>41989</v>
      </c>
      <c r="I240" s="4">
        <v>2205.8820000000001</v>
      </c>
      <c r="J240" s="4">
        <v>2299.2779999999998</v>
      </c>
      <c r="N240" s="3">
        <f t="shared" si="6"/>
        <v>41989</v>
      </c>
      <c r="O240" s="1">
        <f t="shared" si="7"/>
        <v>-17.882000000000062</v>
      </c>
      <c r="P240" s="1">
        <f t="shared" si="7"/>
        <v>-18.277999999999793</v>
      </c>
    </row>
    <row r="241" spans="2:16" x14ac:dyDescent="0.15">
      <c r="B241" s="3">
        <v>41990</v>
      </c>
      <c r="C241" s="4">
        <v>2.2999999999999998</v>
      </c>
      <c r="D241" s="4">
        <v>2.3559999999999999</v>
      </c>
      <c r="H241" s="3">
        <v>41990</v>
      </c>
      <c r="I241" s="4">
        <v>2326.846</v>
      </c>
      <c r="J241" s="4">
        <v>2383.9479999999999</v>
      </c>
      <c r="N241" s="3">
        <f t="shared" si="6"/>
        <v>41990</v>
      </c>
      <c r="O241" s="1">
        <f t="shared" si="7"/>
        <v>-26.846000000000004</v>
      </c>
      <c r="P241" s="1">
        <f t="shared" si="7"/>
        <v>-27.947999999999865</v>
      </c>
    </row>
    <row r="242" spans="2:16" x14ac:dyDescent="0.15">
      <c r="B242" s="3">
        <v>41991</v>
      </c>
      <c r="C242" s="4">
        <v>2.3580000000000001</v>
      </c>
      <c r="D242" s="4">
        <v>2.3380000000000001</v>
      </c>
      <c r="H242" s="3">
        <v>41991</v>
      </c>
      <c r="I242" s="4">
        <v>2389.8429999999998</v>
      </c>
      <c r="J242" s="4">
        <v>2364.0410000000002</v>
      </c>
      <c r="N242" s="3">
        <f t="shared" si="6"/>
        <v>41991</v>
      </c>
      <c r="O242" s="1">
        <f t="shared" si="7"/>
        <v>-31.842999999999847</v>
      </c>
      <c r="P242" s="1">
        <f t="shared" si="7"/>
        <v>-26.041000000000167</v>
      </c>
    </row>
    <row r="243" spans="2:16" x14ac:dyDescent="0.15">
      <c r="B243" s="3">
        <v>41992</v>
      </c>
      <c r="C243" s="4">
        <v>2.3410000000000002</v>
      </c>
      <c r="D243" s="4">
        <v>2.3679999999999999</v>
      </c>
      <c r="H243" s="3">
        <v>41992</v>
      </c>
      <c r="I243" s="4">
        <v>2366.451</v>
      </c>
      <c r="J243" s="4">
        <v>2390.2800000000002</v>
      </c>
      <c r="N243" s="3">
        <f t="shared" si="6"/>
        <v>41992</v>
      </c>
      <c r="O243" s="1">
        <f t="shared" si="7"/>
        <v>-25.451000000000022</v>
      </c>
      <c r="P243" s="1">
        <f t="shared" si="7"/>
        <v>-22.2800000000002</v>
      </c>
    </row>
    <row r="244" spans="2:16" x14ac:dyDescent="0.15">
      <c r="B244" s="3">
        <v>41995</v>
      </c>
      <c r="C244" s="4">
        <v>2.37</v>
      </c>
      <c r="D244" s="4">
        <v>2.4049999999999998</v>
      </c>
      <c r="H244" s="3">
        <v>41995</v>
      </c>
      <c r="I244" s="4">
        <v>2393.0439999999999</v>
      </c>
      <c r="J244" s="4">
        <v>2426.6840000000002</v>
      </c>
      <c r="N244" s="3">
        <f t="shared" si="6"/>
        <v>41995</v>
      </c>
      <c r="O244" s="1">
        <f t="shared" si="7"/>
        <v>-23.043999999999869</v>
      </c>
      <c r="P244" s="1">
        <f t="shared" si="7"/>
        <v>-21.684000000000196</v>
      </c>
    </row>
    <row r="245" spans="2:16" x14ac:dyDescent="0.15">
      <c r="B245" s="3">
        <v>41996</v>
      </c>
      <c r="C245" s="4">
        <v>2.3780000000000001</v>
      </c>
      <c r="D245" s="4">
        <v>2.3530000000000002</v>
      </c>
      <c r="H245" s="3">
        <v>41996</v>
      </c>
      <c r="I245" s="4">
        <v>2392.614</v>
      </c>
      <c r="J245" s="4">
        <v>2374.9540000000002</v>
      </c>
      <c r="N245" s="3">
        <f t="shared" si="6"/>
        <v>41996</v>
      </c>
      <c r="O245" s="1">
        <f t="shared" si="7"/>
        <v>-14.614000000000033</v>
      </c>
      <c r="P245" s="1">
        <f t="shared" si="7"/>
        <v>-21.954000000000178</v>
      </c>
    </row>
    <row r="246" spans="2:16" x14ac:dyDescent="0.15">
      <c r="B246" s="3">
        <v>41997</v>
      </c>
      <c r="C246" s="4">
        <v>2.3559999999999999</v>
      </c>
      <c r="D246" s="4">
        <v>2.2559999999999998</v>
      </c>
      <c r="H246" s="3">
        <v>41997</v>
      </c>
      <c r="I246" s="4">
        <v>2381.4090000000001</v>
      </c>
      <c r="J246" s="4">
        <v>2270.8829999999998</v>
      </c>
      <c r="N246" s="3">
        <f t="shared" si="6"/>
        <v>41997</v>
      </c>
      <c r="O246" s="1">
        <f t="shared" si="7"/>
        <v>-25.409000000000106</v>
      </c>
      <c r="P246" s="1">
        <f t="shared" si="7"/>
        <v>-14.882999999999811</v>
      </c>
    </row>
    <row r="247" spans="2:16" x14ac:dyDescent="0.15">
      <c r="B247" s="3">
        <v>41998</v>
      </c>
      <c r="C247" s="4">
        <v>2.2799999999999998</v>
      </c>
      <c r="D247" s="4">
        <v>2.3439999999999999</v>
      </c>
      <c r="H247" s="3">
        <v>41998</v>
      </c>
      <c r="I247" s="4">
        <v>2295.2179999999998</v>
      </c>
      <c r="J247" s="4">
        <v>2359.6550000000002</v>
      </c>
      <c r="N247" s="3">
        <f t="shared" si="6"/>
        <v>41998</v>
      </c>
      <c r="O247" s="1">
        <f t="shared" si="7"/>
        <v>-15.217999999999847</v>
      </c>
      <c r="P247" s="1">
        <f t="shared" si="7"/>
        <v>-15.6550000000002</v>
      </c>
    </row>
    <row r="248" spans="2:16" x14ac:dyDescent="0.15">
      <c r="B248" s="3">
        <v>41999</v>
      </c>
      <c r="C248" s="4">
        <v>2.3450000000000002</v>
      </c>
      <c r="D248" s="4">
        <v>2.452</v>
      </c>
      <c r="H248" s="3">
        <v>41999</v>
      </c>
      <c r="I248" s="4">
        <v>2365.0320000000002</v>
      </c>
      <c r="J248" s="4">
        <v>2464.819</v>
      </c>
      <c r="N248" s="3">
        <f t="shared" si="6"/>
        <v>41999</v>
      </c>
      <c r="O248" s="1">
        <f t="shared" si="7"/>
        <v>-20.032000000000153</v>
      </c>
      <c r="P248" s="1">
        <f t="shared" si="7"/>
        <v>-12.81899999999996</v>
      </c>
    </row>
    <row r="249" spans="2:16" x14ac:dyDescent="0.15">
      <c r="B249" s="3">
        <v>42002</v>
      </c>
      <c r="C249" s="4">
        <v>2.5099999999999998</v>
      </c>
      <c r="D249" s="4">
        <v>2.4590000000000001</v>
      </c>
      <c r="H249" s="3">
        <v>42002</v>
      </c>
      <c r="I249" s="4">
        <v>2533.9870000000001</v>
      </c>
      <c r="J249" s="4">
        <v>2481.663</v>
      </c>
      <c r="N249" s="3">
        <f t="shared" si="6"/>
        <v>42002</v>
      </c>
      <c r="O249" s="1">
        <f t="shared" si="7"/>
        <v>-23.98700000000008</v>
      </c>
      <c r="P249" s="1">
        <f t="shared" si="7"/>
        <v>-22.663000000000011</v>
      </c>
    </row>
    <row r="250" spans="2:16" x14ac:dyDescent="0.15">
      <c r="B250" s="3">
        <v>42003</v>
      </c>
      <c r="C250" s="4">
        <v>2.4590000000000001</v>
      </c>
      <c r="D250" s="4">
        <v>2.492</v>
      </c>
      <c r="H250" s="3">
        <v>42003</v>
      </c>
      <c r="I250" s="4">
        <v>2481.0839999999998</v>
      </c>
      <c r="J250" s="4">
        <v>2523.627</v>
      </c>
      <c r="N250" s="3">
        <f t="shared" si="6"/>
        <v>42003</v>
      </c>
      <c r="O250" s="1">
        <f t="shared" si="7"/>
        <v>-22.083999999999833</v>
      </c>
      <c r="P250" s="1">
        <f t="shared" si="7"/>
        <v>-31.626999999999953</v>
      </c>
    </row>
    <row r="251" spans="2:16" x14ac:dyDescent="0.15">
      <c r="B251" s="3">
        <v>42004</v>
      </c>
      <c r="C251" s="4">
        <v>2.4990000000000001</v>
      </c>
      <c r="D251" s="4">
        <v>2.552</v>
      </c>
      <c r="H251" s="3">
        <v>42004</v>
      </c>
      <c r="I251" s="4">
        <v>2529.5749999999998</v>
      </c>
      <c r="J251" s="4">
        <v>2581.567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44"/>
  <sheetViews>
    <sheetView topLeftCell="A241" workbookViewId="0">
      <selection activeCell="B245" sqref="B245:Q251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41278</v>
      </c>
      <c r="C7" s="4">
        <f>[1]!WSD(C4,C6:D6,"2013-01-01","2013-12-31","TradingCalendar=SSE","Currency=CNY","rptType=1","ShowParams=Y","cols=2;rows=238")</f>
        <v>1.88</v>
      </c>
      <c r="D7" s="4">
        <v>1.867</v>
      </c>
      <c r="H7" s="3">
        <v>41278</v>
      </c>
      <c r="I7" s="4">
        <f>[1]!WSD(I4,I6:J6,"2013-01-01","2013-12-31","TradingCalendar=SSE","rptType=1","ShowParams=Y","cols=2;rows=238")</f>
        <v>1885.9639999999999</v>
      </c>
      <c r="J7" s="4">
        <v>1870.5</v>
      </c>
      <c r="N7" s="3">
        <f>H7</f>
        <v>41278</v>
      </c>
      <c r="O7" s="1">
        <f>C7*1000-I7</f>
        <v>-5.9639999999999418</v>
      </c>
      <c r="P7" s="1">
        <f>D7*1000-J7</f>
        <v>-3.5</v>
      </c>
    </row>
    <row r="8" spans="2:16" x14ac:dyDescent="0.15">
      <c r="B8" s="3">
        <v>41281</v>
      </c>
      <c r="C8" s="4">
        <v>1.8580000000000001</v>
      </c>
      <c r="D8" s="4">
        <v>1.8759999999999999</v>
      </c>
      <c r="H8" s="3">
        <v>41281</v>
      </c>
      <c r="I8" s="4">
        <v>1865.058</v>
      </c>
      <c r="J8" s="4">
        <v>1880.2619999999999</v>
      </c>
      <c r="N8" s="3">
        <f t="shared" ref="N8:N71" si="0">H8</f>
        <v>41281</v>
      </c>
      <c r="O8" s="1">
        <f t="shared" ref="O8:P71" si="1">C8*1000-I8</f>
        <v>-7.0579999999999927</v>
      </c>
      <c r="P8" s="1">
        <f t="shared" si="1"/>
        <v>-4.2619999999999436</v>
      </c>
    </row>
    <row r="9" spans="2:16" x14ac:dyDescent="0.15">
      <c r="B9" s="3">
        <v>41282</v>
      </c>
      <c r="C9" s="4">
        <v>1.875</v>
      </c>
      <c r="D9" s="4">
        <v>1.853</v>
      </c>
      <c r="H9" s="3">
        <v>41282</v>
      </c>
      <c r="I9" s="4">
        <v>1879.848</v>
      </c>
      <c r="J9" s="4">
        <v>1857.6880000000001</v>
      </c>
      <c r="N9" s="3">
        <f t="shared" si="0"/>
        <v>41282</v>
      </c>
      <c r="O9" s="1">
        <f t="shared" si="1"/>
        <v>-4.8479999999999563</v>
      </c>
      <c r="P9" s="1">
        <f t="shared" si="1"/>
        <v>-4.6880000000001019</v>
      </c>
    </row>
    <row r="10" spans="2:16" x14ac:dyDescent="0.15">
      <c r="B10" s="3">
        <v>41283</v>
      </c>
      <c r="C10" s="4">
        <v>1.8480000000000001</v>
      </c>
      <c r="D10" s="4">
        <v>1.8480000000000001</v>
      </c>
      <c r="H10" s="3">
        <v>41283</v>
      </c>
      <c r="I10" s="4">
        <v>1851.607</v>
      </c>
      <c r="J10" s="4">
        <v>1855.3420000000001</v>
      </c>
      <c r="N10" s="3">
        <f t="shared" si="0"/>
        <v>41283</v>
      </c>
      <c r="O10" s="1">
        <f t="shared" si="1"/>
        <v>-3.6069999999999709</v>
      </c>
      <c r="P10" s="1">
        <f t="shared" si="1"/>
        <v>-7.3420000000000982</v>
      </c>
    </row>
    <row r="11" spans="2:16" x14ac:dyDescent="0.15">
      <c r="B11" s="3">
        <v>41284</v>
      </c>
      <c r="C11" s="4">
        <v>1.8480000000000001</v>
      </c>
      <c r="D11" s="4">
        <v>1.849</v>
      </c>
      <c r="H11" s="3">
        <v>41284</v>
      </c>
      <c r="I11" s="4">
        <v>1854.9870000000001</v>
      </c>
      <c r="J11" s="4">
        <v>1855.4870000000001</v>
      </c>
      <c r="N11" s="3">
        <f t="shared" si="0"/>
        <v>41284</v>
      </c>
      <c r="O11" s="1">
        <f t="shared" si="1"/>
        <v>-6.98700000000008</v>
      </c>
      <c r="P11" s="1">
        <f t="shared" si="1"/>
        <v>-6.48700000000008</v>
      </c>
    </row>
    <row r="12" spans="2:16" x14ac:dyDescent="0.15">
      <c r="B12" s="3">
        <v>41285</v>
      </c>
      <c r="C12" s="4">
        <v>1.851</v>
      </c>
      <c r="D12" s="4">
        <v>1.8169999999999999</v>
      </c>
      <c r="H12" s="3">
        <v>41285</v>
      </c>
      <c r="I12" s="4">
        <v>1857.7650000000001</v>
      </c>
      <c r="J12" s="4">
        <v>1818.9839999999999</v>
      </c>
      <c r="N12" s="3">
        <f t="shared" si="0"/>
        <v>41285</v>
      </c>
      <c r="O12" s="1">
        <f t="shared" si="1"/>
        <v>-6.7650000000001</v>
      </c>
      <c r="P12" s="1">
        <f t="shared" si="1"/>
        <v>-1.9839999999999236</v>
      </c>
    </row>
    <row r="13" spans="2:16" x14ac:dyDescent="0.15">
      <c r="B13" s="3">
        <v>41288</v>
      </c>
      <c r="C13" s="4">
        <v>1.81</v>
      </c>
      <c r="D13" s="4">
        <v>1.8859999999999999</v>
      </c>
      <c r="H13" s="3">
        <v>41288</v>
      </c>
      <c r="I13" s="4">
        <v>1811.3150000000001</v>
      </c>
      <c r="J13" s="4">
        <v>1893.1</v>
      </c>
      <c r="N13" s="3">
        <f t="shared" si="0"/>
        <v>41288</v>
      </c>
      <c r="O13" s="1">
        <f t="shared" si="1"/>
        <v>-1.3150000000000546</v>
      </c>
      <c r="P13" s="1">
        <f t="shared" si="1"/>
        <v>-7.0999999999999091</v>
      </c>
    </row>
    <row r="14" spans="2:16" x14ac:dyDescent="0.15">
      <c r="B14" s="3">
        <v>41289</v>
      </c>
      <c r="C14" s="4">
        <v>1.8859999999999999</v>
      </c>
      <c r="D14" s="4">
        <v>1.893</v>
      </c>
      <c r="H14" s="3">
        <v>41289</v>
      </c>
      <c r="I14" s="4">
        <v>1892.5060000000001</v>
      </c>
      <c r="J14" s="4">
        <v>1900.0509999999999</v>
      </c>
      <c r="N14" s="3">
        <f t="shared" si="0"/>
        <v>41289</v>
      </c>
      <c r="O14" s="1">
        <f t="shared" si="1"/>
        <v>-6.5060000000000855</v>
      </c>
      <c r="P14" s="1">
        <f t="shared" si="1"/>
        <v>-7.0509999999999309</v>
      </c>
    </row>
    <row r="15" spans="2:16" x14ac:dyDescent="0.15">
      <c r="B15" s="3">
        <v>41290</v>
      </c>
      <c r="C15" s="4">
        <v>1.893</v>
      </c>
      <c r="D15" s="4">
        <v>1.871</v>
      </c>
      <c r="H15" s="3">
        <v>41290</v>
      </c>
      <c r="I15" s="4">
        <v>1895.231</v>
      </c>
      <c r="J15" s="4">
        <v>1877</v>
      </c>
      <c r="N15" s="3">
        <f t="shared" si="0"/>
        <v>41290</v>
      </c>
      <c r="O15" s="1">
        <f t="shared" si="1"/>
        <v>-2.2309999999999945</v>
      </c>
      <c r="P15" s="1">
        <f t="shared" si="1"/>
        <v>-6</v>
      </c>
    </row>
    <row r="16" spans="2:16" x14ac:dyDescent="0.15">
      <c r="B16" s="3">
        <v>41291</v>
      </c>
      <c r="C16" s="4">
        <v>1.87</v>
      </c>
      <c r="D16" s="4">
        <v>1.8520000000000001</v>
      </c>
      <c r="H16" s="3">
        <v>41291</v>
      </c>
      <c r="I16" s="4">
        <v>1871.6389999999999</v>
      </c>
      <c r="J16" s="4">
        <v>1854.9359999999999</v>
      </c>
      <c r="N16" s="3">
        <f t="shared" si="0"/>
        <v>41291</v>
      </c>
      <c r="O16" s="1">
        <f t="shared" si="1"/>
        <v>-1.6389999999998963</v>
      </c>
      <c r="P16" s="1">
        <f t="shared" si="1"/>
        <v>-2.9359999999999218</v>
      </c>
    </row>
    <row r="17" spans="2:16" x14ac:dyDescent="0.15">
      <c r="B17" s="3">
        <v>41292</v>
      </c>
      <c r="C17" s="4">
        <v>1.861</v>
      </c>
      <c r="D17" s="4">
        <v>1.8819999999999999</v>
      </c>
      <c r="H17" s="3">
        <v>41292</v>
      </c>
      <c r="I17" s="4">
        <v>1867.7629999999999</v>
      </c>
      <c r="J17" s="4">
        <v>1886.7940000000001</v>
      </c>
      <c r="N17" s="3">
        <f t="shared" si="0"/>
        <v>41292</v>
      </c>
      <c r="O17" s="1">
        <f t="shared" si="1"/>
        <v>-6.76299999999992</v>
      </c>
      <c r="P17" s="1">
        <f t="shared" si="1"/>
        <v>-4.7940000000000964</v>
      </c>
    </row>
    <row r="18" spans="2:16" x14ac:dyDescent="0.15">
      <c r="B18" s="3">
        <v>41295</v>
      </c>
      <c r="C18" s="4">
        <v>1.885</v>
      </c>
      <c r="D18" s="4">
        <v>1.8919999999999999</v>
      </c>
      <c r="H18" s="3">
        <v>41295</v>
      </c>
      <c r="I18" s="4">
        <v>1890.85</v>
      </c>
      <c r="J18" s="4">
        <v>1898.4380000000001</v>
      </c>
      <c r="N18" s="3">
        <f t="shared" si="0"/>
        <v>41295</v>
      </c>
      <c r="O18" s="1">
        <f t="shared" si="1"/>
        <v>-5.8499999999999091</v>
      </c>
      <c r="P18" s="1">
        <f t="shared" si="1"/>
        <v>-6.4380000000001019</v>
      </c>
    </row>
    <row r="19" spans="2:16" x14ac:dyDescent="0.15">
      <c r="B19" s="3">
        <v>41296</v>
      </c>
      <c r="C19" s="4">
        <v>1.89</v>
      </c>
      <c r="D19" s="4">
        <v>1.893</v>
      </c>
      <c r="H19" s="3">
        <v>41296</v>
      </c>
      <c r="I19" s="4">
        <v>1895.0039999999999</v>
      </c>
      <c r="J19" s="4">
        <v>1898.502</v>
      </c>
      <c r="N19" s="3">
        <f t="shared" si="0"/>
        <v>41296</v>
      </c>
      <c r="O19" s="1">
        <f t="shared" si="1"/>
        <v>-5.0039999999999054</v>
      </c>
      <c r="P19" s="1">
        <f t="shared" si="1"/>
        <v>-5.5019999999999527</v>
      </c>
    </row>
    <row r="20" spans="2:16" x14ac:dyDescent="0.15">
      <c r="B20" s="3">
        <v>41297</v>
      </c>
      <c r="C20" s="4">
        <v>1.889</v>
      </c>
      <c r="D20" s="4">
        <v>1.901</v>
      </c>
      <c r="H20" s="3">
        <v>41297</v>
      </c>
      <c r="I20" s="4">
        <v>1890.693</v>
      </c>
      <c r="J20" s="4">
        <v>1910.135</v>
      </c>
      <c r="N20" s="3">
        <f t="shared" si="0"/>
        <v>41297</v>
      </c>
      <c r="O20" s="1">
        <f t="shared" si="1"/>
        <v>-1.6929999999999836</v>
      </c>
      <c r="P20" s="1">
        <f t="shared" si="1"/>
        <v>-9.1349999999999909</v>
      </c>
    </row>
    <row r="21" spans="2:16" x14ac:dyDescent="0.15">
      <c r="B21" s="3">
        <v>41298</v>
      </c>
      <c r="C21" s="4">
        <v>1.903</v>
      </c>
      <c r="D21" s="4">
        <v>1.895</v>
      </c>
      <c r="H21" s="3">
        <v>41298</v>
      </c>
      <c r="I21" s="4">
        <v>1909.92</v>
      </c>
      <c r="J21" s="4">
        <v>1900.1759999999999</v>
      </c>
      <c r="N21" s="3">
        <f t="shared" si="0"/>
        <v>41298</v>
      </c>
      <c r="O21" s="1">
        <f t="shared" si="1"/>
        <v>-6.9200000000000728</v>
      </c>
      <c r="P21" s="1">
        <f t="shared" si="1"/>
        <v>-5.1759999999999309</v>
      </c>
    </row>
    <row r="22" spans="2:16" x14ac:dyDescent="0.15">
      <c r="B22" s="3">
        <v>41299</v>
      </c>
      <c r="C22" s="4">
        <v>1.895</v>
      </c>
      <c r="D22" s="4">
        <v>1.885</v>
      </c>
      <c r="H22" s="3">
        <v>41299</v>
      </c>
      <c r="I22" s="4">
        <v>1898.2809999999999</v>
      </c>
      <c r="J22" s="4">
        <v>1886.454</v>
      </c>
      <c r="N22" s="3">
        <f t="shared" si="0"/>
        <v>41299</v>
      </c>
      <c r="O22" s="1">
        <f t="shared" si="1"/>
        <v>-3.2809999999999491</v>
      </c>
      <c r="P22" s="1">
        <f t="shared" si="1"/>
        <v>-1.4539999999999509</v>
      </c>
    </row>
    <row r="23" spans="2:16" x14ac:dyDescent="0.15">
      <c r="B23" s="3">
        <v>41302</v>
      </c>
      <c r="C23" s="4">
        <v>1.8859999999999999</v>
      </c>
      <c r="D23" s="4">
        <v>1.9490000000000001</v>
      </c>
      <c r="H23" s="3">
        <v>41302</v>
      </c>
      <c r="I23" s="4">
        <v>1890.885</v>
      </c>
      <c r="J23" s="4">
        <v>1957.395</v>
      </c>
      <c r="N23" s="3">
        <f t="shared" si="0"/>
        <v>41302</v>
      </c>
      <c r="O23" s="1">
        <f t="shared" si="1"/>
        <v>-4.8849999999999909</v>
      </c>
      <c r="P23" s="1">
        <f t="shared" si="1"/>
        <v>-8.3949999999999818</v>
      </c>
    </row>
    <row r="24" spans="2:16" x14ac:dyDescent="0.15">
      <c r="B24" s="3">
        <v>41303</v>
      </c>
      <c r="C24" s="4">
        <v>1.95</v>
      </c>
      <c r="D24" s="4">
        <v>1.9750000000000001</v>
      </c>
      <c r="H24" s="3">
        <v>41303</v>
      </c>
      <c r="I24" s="4">
        <v>1959.798</v>
      </c>
      <c r="J24" s="4">
        <v>1982.623</v>
      </c>
      <c r="N24" s="3">
        <f t="shared" si="0"/>
        <v>41303</v>
      </c>
      <c r="O24" s="1">
        <f t="shared" si="1"/>
        <v>-9.7980000000000018</v>
      </c>
      <c r="P24" s="1">
        <f t="shared" si="1"/>
        <v>-7.6230000000000473</v>
      </c>
    </row>
    <row r="25" spans="2:16" x14ac:dyDescent="0.15">
      <c r="B25" s="3">
        <v>41304</v>
      </c>
      <c r="C25" s="4">
        <v>1.98</v>
      </c>
      <c r="D25" s="4">
        <v>1.9810000000000001</v>
      </c>
      <c r="H25" s="3">
        <v>41304</v>
      </c>
      <c r="I25" s="4">
        <v>1984.9159999999999</v>
      </c>
      <c r="J25" s="4">
        <v>1989.3150000000001</v>
      </c>
      <c r="N25" s="3">
        <f t="shared" si="0"/>
        <v>41304</v>
      </c>
      <c r="O25" s="1">
        <f t="shared" si="1"/>
        <v>-4.91599999999994</v>
      </c>
      <c r="P25" s="1">
        <f t="shared" si="1"/>
        <v>-8.3150000000000546</v>
      </c>
    </row>
    <row r="26" spans="2:16" x14ac:dyDescent="0.15">
      <c r="B26" s="3">
        <v>41305</v>
      </c>
      <c r="C26" s="4">
        <v>1.9830000000000001</v>
      </c>
      <c r="D26" s="4">
        <v>1.9870000000000001</v>
      </c>
      <c r="H26" s="3">
        <v>41305</v>
      </c>
      <c r="I26" s="4">
        <v>1992.479</v>
      </c>
      <c r="J26" s="4">
        <v>1993.252</v>
      </c>
      <c r="N26" s="3">
        <f t="shared" si="0"/>
        <v>41305</v>
      </c>
      <c r="O26" s="1">
        <f t="shared" si="1"/>
        <v>-9.4790000000000418</v>
      </c>
      <c r="P26" s="1">
        <f t="shared" si="1"/>
        <v>-6.2519999999999527</v>
      </c>
    </row>
    <row r="27" spans="2:16" x14ac:dyDescent="0.15">
      <c r="B27" s="3">
        <v>41306</v>
      </c>
      <c r="C27" s="4">
        <v>1.978</v>
      </c>
      <c r="D27" s="4">
        <v>2.048</v>
      </c>
      <c r="H27" s="3">
        <v>41306</v>
      </c>
      <c r="I27" s="4">
        <v>1984.9649999999999</v>
      </c>
      <c r="J27" s="4">
        <v>2055.7240000000002</v>
      </c>
      <c r="N27" s="3">
        <f t="shared" si="0"/>
        <v>41306</v>
      </c>
      <c r="O27" s="1">
        <f t="shared" si="1"/>
        <v>-6.9649999999999181</v>
      </c>
      <c r="P27" s="1">
        <f t="shared" si="1"/>
        <v>-7.7240000000001601</v>
      </c>
    </row>
    <row r="28" spans="2:16" x14ac:dyDescent="0.15">
      <c r="B28" s="3">
        <v>41309</v>
      </c>
      <c r="C28" s="4">
        <v>2.0569999999999999</v>
      </c>
      <c r="D28" s="4">
        <v>2.0550000000000002</v>
      </c>
      <c r="H28" s="3">
        <v>41309</v>
      </c>
      <c r="I28" s="4">
        <v>2068.0219999999999</v>
      </c>
      <c r="J28" s="4">
        <v>2065.3939999999998</v>
      </c>
      <c r="N28" s="3">
        <f t="shared" si="0"/>
        <v>41309</v>
      </c>
      <c r="O28" s="1">
        <f t="shared" si="1"/>
        <v>-11.021999999999935</v>
      </c>
      <c r="P28" s="1">
        <f t="shared" si="1"/>
        <v>-10.393999999999778</v>
      </c>
    </row>
    <row r="29" spans="2:16" x14ac:dyDescent="0.15">
      <c r="B29" s="3">
        <v>41310</v>
      </c>
      <c r="C29" s="4">
        <v>2.0449999999999999</v>
      </c>
      <c r="D29" s="4">
        <v>2.0590000000000002</v>
      </c>
      <c r="H29" s="3">
        <v>41310</v>
      </c>
      <c r="I29" s="4">
        <v>2044.162</v>
      </c>
      <c r="J29" s="4">
        <v>2068.9520000000002</v>
      </c>
      <c r="N29" s="3">
        <f t="shared" si="0"/>
        <v>41310</v>
      </c>
      <c r="O29" s="1">
        <f t="shared" si="1"/>
        <v>0.83799999999996544</v>
      </c>
      <c r="P29" s="1">
        <f t="shared" si="1"/>
        <v>-9.9520000000002256</v>
      </c>
    </row>
    <row r="30" spans="2:16" x14ac:dyDescent="0.15">
      <c r="B30" s="3">
        <v>41311</v>
      </c>
      <c r="C30" s="4">
        <v>2.0579999999999998</v>
      </c>
      <c r="D30" s="4">
        <v>2.0720000000000001</v>
      </c>
      <c r="H30" s="3">
        <v>41311</v>
      </c>
      <c r="I30" s="4">
        <v>2069.3409999999999</v>
      </c>
      <c r="J30" s="4">
        <v>2078.4940000000001</v>
      </c>
      <c r="N30" s="3">
        <f t="shared" si="0"/>
        <v>41311</v>
      </c>
      <c r="O30" s="1">
        <f t="shared" si="1"/>
        <v>-11.340999999999894</v>
      </c>
      <c r="P30" s="1">
        <f t="shared" si="1"/>
        <v>-6.4940000000001419</v>
      </c>
    </row>
    <row r="31" spans="2:16" x14ac:dyDescent="0.15">
      <c r="B31" s="3">
        <v>41312</v>
      </c>
      <c r="C31" s="4">
        <v>2.0699999999999998</v>
      </c>
      <c r="D31" s="4">
        <v>2.0459999999999998</v>
      </c>
      <c r="H31" s="3">
        <v>41312</v>
      </c>
      <c r="I31" s="4">
        <v>2074.48</v>
      </c>
      <c r="J31" s="4">
        <v>2048.5749999999998</v>
      </c>
      <c r="N31" s="3">
        <f t="shared" si="0"/>
        <v>41312</v>
      </c>
      <c r="O31" s="1">
        <f t="shared" si="1"/>
        <v>-4.4800000000000182</v>
      </c>
      <c r="P31" s="1">
        <f t="shared" si="1"/>
        <v>-2.5750000000000455</v>
      </c>
    </row>
    <row r="32" spans="2:16" x14ac:dyDescent="0.15">
      <c r="B32" s="3">
        <v>41313</v>
      </c>
      <c r="C32" s="4">
        <v>2.0499999999999998</v>
      </c>
      <c r="D32" s="4">
        <v>2.0350000000000001</v>
      </c>
      <c r="H32" s="3">
        <v>41313</v>
      </c>
      <c r="I32" s="4">
        <v>2044.1410000000001</v>
      </c>
      <c r="J32" s="4">
        <v>2042.422</v>
      </c>
      <c r="N32" s="3">
        <f t="shared" si="0"/>
        <v>41313</v>
      </c>
      <c r="O32" s="1">
        <f t="shared" si="1"/>
        <v>5.8589999999999236</v>
      </c>
      <c r="P32" s="1">
        <f t="shared" si="1"/>
        <v>-7.4219999999997981</v>
      </c>
    </row>
    <row r="33" spans="2:16" x14ac:dyDescent="0.15">
      <c r="B33" s="3">
        <v>41323</v>
      </c>
      <c r="C33" s="4">
        <v>2.0449999999999999</v>
      </c>
      <c r="D33" s="4">
        <v>2.0110000000000001</v>
      </c>
      <c r="H33" s="3">
        <v>41323</v>
      </c>
      <c r="I33" s="4">
        <v>2051.922</v>
      </c>
      <c r="J33" s="4">
        <v>2014.577</v>
      </c>
      <c r="N33" s="3">
        <f t="shared" si="0"/>
        <v>41323</v>
      </c>
      <c r="O33" s="1">
        <f t="shared" si="1"/>
        <v>-6.9220000000000255</v>
      </c>
      <c r="P33" s="1">
        <f t="shared" si="1"/>
        <v>-3.5769999999997708</v>
      </c>
    </row>
    <row r="34" spans="2:16" x14ac:dyDescent="0.15">
      <c r="B34" s="3">
        <v>41324</v>
      </c>
      <c r="C34" s="4">
        <v>2.0059999999999998</v>
      </c>
      <c r="D34" s="4">
        <v>1.978</v>
      </c>
      <c r="H34" s="3">
        <v>41324</v>
      </c>
      <c r="I34" s="4">
        <v>2011.386</v>
      </c>
      <c r="J34" s="4">
        <v>1981.0740000000001</v>
      </c>
      <c r="N34" s="3">
        <f t="shared" si="0"/>
        <v>41324</v>
      </c>
      <c r="O34" s="1">
        <f t="shared" si="1"/>
        <v>-5.3860000000001946</v>
      </c>
      <c r="P34" s="1">
        <f t="shared" si="1"/>
        <v>-3.0740000000000691</v>
      </c>
    </row>
    <row r="35" spans="2:16" x14ac:dyDescent="0.15">
      <c r="B35" s="3">
        <v>41325</v>
      </c>
      <c r="C35" s="4">
        <v>1.976</v>
      </c>
      <c r="D35" s="4">
        <v>1.9730000000000001</v>
      </c>
      <c r="H35" s="3">
        <v>41325</v>
      </c>
      <c r="I35" s="4">
        <v>1982.434</v>
      </c>
      <c r="J35" s="4">
        <v>1978.3030000000001</v>
      </c>
      <c r="N35" s="3">
        <f t="shared" si="0"/>
        <v>41325</v>
      </c>
      <c r="O35" s="1">
        <f t="shared" si="1"/>
        <v>-6.4339999999999691</v>
      </c>
      <c r="P35" s="1">
        <f t="shared" si="1"/>
        <v>-5.303000000000111</v>
      </c>
    </row>
    <row r="36" spans="2:16" x14ac:dyDescent="0.15">
      <c r="B36" s="3">
        <v>41326</v>
      </c>
      <c r="C36" s="4">
        <v>1.9530000000000001</v>
      </c>
      <c r="D36" s="4">
        <v>1.893</v>
      </c>
      <c r="H36" s="3">
        <v>41326</v>
      </c>
      <c r="I36" s="4">
        <v>1955.1669999999999</v>
      </c>
      <c r="J36" s="4">
        <v>1897.896</v>
      </c>
      <c r="N36" s="3">
        <f t="shared" si="0"/>
        <v>41326</v>
      </c>
      <c r="O36" s="1">
        <f t="shared" si="1"/>
        <v>-2.1669999999999163</v>
      </c>
      <c r="P36" s="1">
        <f t="shared" si="1"/>
        <v>-4.8959999999999582</v>
      </c>
    </row>
    <row r="37" spans="2:16" x14ac:dyDescent="0.15">
      <c r="B37" s="3">
        <v>41327</v>
      </c>
      <c r="C37" s="4">
        <v>1.8919999999999999</v>
      </c>
      <c r="D37" s="4">
        <v>1.88</v>
      </c>
      <c r="H37" s="3">
        <v>41327</v>
      </c>
      <c r="I37" s="4">
        <v>1895.4290000000001</v>
      </c>
      <c r="J37" s="4">
        <v>1883.4749999999999</v>
      </c>
      <c r="N37" s="3">
        <f t="shared" si="0"/>
        <v>41327</v>
      </c>
      <c r="O37" s="1">
        <f t="shared" si="1"/>
        <v>-3.4290000000000873</v>
      </c>
      <c r="P37" s="1">
        <f t="shared" si="1"/>
        <v>-3.4749999999999091</v>
      </c>
    </row>
    <row r="38" spans="2:16" x14ac:dyDescent="0.15">
      <c r="B38" s="3">
        <v>41330</v>
      </c>
      <c r="C38" s="4">
        <v>1.887</v>
      </c>
      <c r="D38" s="4">
        <v>1.8879999999999999</v>
      </c>
      <c r="H38" s="3">
        <v>41330</v>
      </c>
      <c r="I38" s="4">
        <v>1893.442</v>
      </c>
      <c r="J38" s="4">
        <v>1890.7650000000001</v>
      </c>
      <c r="N38" s="3">
        <f t="shared" si="0"/>
        <v>41330</v>
      </c>
      <c r="O38" s="1">
        <f t="shared" si="1"/>
        <v>-6.4420000000000073</v>
      </c>
      <c r="P38" s="1">
        <f t="shared" si="1"/>
        <v>-2.7650000000001</v>
      </c>
    </row>
    <row r="39" spans="2:16" x14ac:dyDescent="0.15">
      <c r="B39" s="3">
        <v>41331</v>
      </c>
      <c r="C39" s="4">
        <v>1.88</v>
      </c>
      <c r="D39" s="4">
        <v>1.8620000000000001</v>
      </c>
      <c r="H39" s="3">
        <v>41331</v>
      </c>
      <c r="I39" s="4">
        <v>1874.047</v>
      </c>
      <c r="J39" s="4">
        <v>1865.1289999999999</v>
      </c>
      <c r="N39" s="3">
        <f t="shared" si="0"/>
        <v>41331</v>
      </c>
      <c r="O39" s="1">
        <f t="shared" si="1"/>
        <v>5.9529999999999745</v>
      </c>
      <c r="P39" s="1">
        <f t="shared" si="1"/>
        <v>-3.1289999999999054</v>
      </c>
    </row>
    <row r="40" spans="2:16" x14ac:dyDescent="0.15">
      <c r="B40" s="3">
        <v>41332</v>
      </c>
      <c r="C40" s="4">
        <v>1.87</v>
      </c>
      <c r="D40" s="4">
        <v>1.885</v>
      </c>
      <c r="H40" s="3">
        <v>41332</v>
      </c>
      <c r="I40" s="4">
        <v>1871.4349999999999</v>
      </c>
      <c r="J40" s="4">
        <v>1889.4760000000001</v>
      </c>
      <c r="N40" s="3">
        <f t="shared" si="0"/>
        <v>41332</v>
      </c>
      <c r="O40" s="1">
        <f t="shared" si="1"/>
        <v>-1.4349999999999454</v>
      </c>
      <c r="P40" s="1">
        <f t="shared" si="1"/>
        <v>-4.4760000000001128</v>
      </c>
    </row>
    <row r="41" spans="2:16" x14ac:dyDescent="0.15">
      <c r="B41" s="3">
        <v>41333</v>
      </c>
      <c r="C41" s="4">
        <v>1.905</v>
      </c>
      <c r="D41" s="4">
        <v>1.952</v>
      </c>
      <c r="H41" s="3">
        <v>41333</v>
      </c>
      <c r="I41" s="4">
        <v>1906.125</v>
      </c>
      <c r="J41" s="4">
        <v>1956.606</v>
      </c>
      <c r="N41" s="3">
        <f t="shared" si="0"/>
        <v>41333</v>
      </c>
      <c r="O41" s="1">
        <f t="shared" si="1"/>
        <v>-1.125</v>
      </c>
      <c r="P41" s="1">
        <f t="shared" si="1"/>
        <v>-4.6059999999999945</v>
      </c>
    </row>
    <row r="42" spans="2:16" x14ac:dyDescent="0.15">
      <c r="B42" s="3">
        <v>41334</v>
      </c>
      <c r="C42" s="4">
        <v>1.9530000000000001</v>
      </c>
      <c r="D42" s="4">
        <v>1.944</v>
      </c>
      <c r="H42" s="3">
        <v>41334</v>
      </c>
      <c r="I42" s="4">
        <v>1955.7280000000001</v>
      </c>
      <c r="J42" s="4">
        <v>1944.423</v>
      </c>
      <c r="N42" s="3">
        <f t="shared" si="0"/>
        <v>41334</v>
      </c>
      <c r="O42" s="1">
        <f t="shared" si="1"/>
        <v>-2.7280000000000655</v>
      </c>
      <c r="P42" s="1">
        <f t="shared" si="1"/>
        <v>-0.42300000000000182</v>
      </c>
    </row>
    <row r="43" spans="2:16" x14ac:dyDescent="0.15">
      <c r="B43" s="3">
        <v>41337</v>
      </c>
      <c r="C43" s="4">
        <v>1.91</v>
      </c>
      <c r="D43" s="4">
        <v>1.841</v>
      </c>
      <c r="H43" s="3">
        <v>41337</v>
      </c>
      <c r="I43" s="4">
        <v>1904.43</v>
      </c>
      <c r="J43" s="4">
        <v>1841.624</v>
      </c>
      <c r="N43" s="3">
        <f t="shared" si="0"/>
        <v>41337</v>
      </c>
      <c r="O43" s="1">
        <f t="shared" si="1"/>
        <v>5.5699999999999363</v>
      </c>
      <c r="P43" s="1">
        <f t="shared" si="1"/>
        <v>-0.62400000000002365</v>
      </c>
    </row>
    <row r="44" spans="2:16" x14ac:dyDescent="0.15">
      <c r="B44" s="3">
        <v>41338</v>
      </c>
      <c r="C44" s="4">
        <v>1.845</v>
      </c>
      <c r="D44" s="4">
        <v>1.913</v>
      </c>
      <c r="H44" s="3">
        <v>41338</v>
      </c>
      <c r="I44" s="4">
        <v>1844.287</v>
      </c>
      <c r="J44" s="4">
        <v>1916.7090000000001</v>
      </c>
      <c r="N44" s="3">
        <f t="shared" si="0"/>
        <v>41338</v>
      </c>
      <c r="O44" s="1">
        <f t="shared" si="1"/>
        <v>0.71299999999996544</v>
      </c>
      <c r="P44" s="1">
        <f t="shared" si="1"/>
        <v>-3.70900000000006</v>
      </c>
    </row>
    <row r="45" spans="2:16" x14ac:dyDescent="0.15">
      <c r="B45" s="3">
        <v>41339</v>
      </c>
      <c r="C45" s="4">
        <v>1.925</v>
      </c>
      <c r="D45" s="4">
        <v>1.9319999999999999</v>
      </c>
      <c r="H45" s="3">
        <v>41339</v>
      </c>
      <c r="I45" s="4">
        <v>1925.519</v>
      </c>
      <c r="J45" s="4">
        <v>1933.6990000000001</v>
      </c>
      <c r="N45" s="3">
        <f t="shared" si="0"/>
        <v>41339</v>
      </c>
      <c r="O45" s="1">
        <f t="shared" si="1"/>
        <v>-0.51900000000000546</v>
      </c>
      <c r="P45" s="1">
        <f t="shared" si="1"/>
        <v>-1.6990000000000691</v>
      </c>
    </row>
    <row r="46" spans="2:16" x14ac:dyDescent="0.15">
      <c r="B46" s="3">
        <v>41340</v>
      </c>
      <c r="C46" s="4">
        <v>1.923</v>
      </c>
      <c r="D46" s="4">
        <v>1.899</v>
      </c>
      <c r="H46" s="3">
        <v>41340</v>
      </c>
      <c r="I46" s="4">
        <v>1922.9290000000001</v>
      </c>
      <c r="J46" s="4">
        <v>1902.374</v>
      </c>
      <c r="N46" s="3">
        <f t="shared" si="0"/>
        <v>41340</v>
      </c>
      <c r="O46" s="1">
        <f t="shared" si="1"/>
        <v>7.0999999999912689E-2</v>
      </c>
      <c r="P46" s="1">
        <f t="shared" si="1"/>
        <v>-3.3740000000000236</v>
      </c>
    </row>
    <row r="47" spans="2:16" x14ac:dyDescent="0.15">
      <c r="B47" s="3">
        <v>41341</v>
      </c>
      <c r="C47" s="4">
        <v>1.907</v>
      </c>
      <c r="D47" s="4">
        <v>1.9</v>
      </c>
      <c r="H47" s="3">
        <v>41341</v>
      </c>
      <c r="I47" s="4">
        <v>1906.355</v>
      </c>
      <c r="J47" s="4">
        <v>1901.481</v>
      </c>
      <c r="N47" s="3">
        <f t="shared" si="0"/>
        <v>41341</v>
      </c>
      <c r="O47" s="1">
        <f t="shared" si="1"/>
        <v>0.64499999999998181</v>
      </c>
      <c r="P47" s="1">
        <f t="shared" si="1"/>
        <v>-1.4809999999999945</v>
      </c>
    </row>
    <row r="48" spans="2:16" x14ac:dyDescent="0.15">
      <c r="B48" s="3">
        <v>41344</v>
      </c>
      <c r="C48" s="4">
        <v>1.891</v>
      </c>
      <c r="D48" s="4">
        <v>1.879</v>
      </c>
      <c r="H48" s="3">
        <v>41344</v>
      </c>
      <c r="I48" s="4">
        <v>1895.046</v>
      </c>
      <c r="J48" s="4">
        <v>1879.818</v>
      </c>
      <c r="N48" s="3">
        <f t="shared" si="0"/>
        <v>41344</v>
      </c>
      <c r="O48" s="1">
        <f t="shared" si="1"/>
        <v>-4.0460000000000491</v>
      </c>
      <c r="P48" s="1">
        <f t="shared" si="1"/>
        <v>-0.81799999999998363</v>
      </c>
    </row>
    <row r="49" spans="2:16" x14ac:dyDescent="0.15">
      <c r="B49" s="3">
        <v>41345</v>
      </c>
      <c r="C49" s="4">
        <v>1.8759999999999999</v>
      </c>
      <c r="D49" s="4">
        <v>1.853</v>
      </c>
      <c r="H49" s="3">
        <v>41345</v>
      </c>
      <c r="I49" s="4">
        <v>1878.5360000000001</v>
      </c>
      <c r="J49" s="4">
        <v>1854.6179999999999</v>
      </c>
      <c r="N49" s="3">
        <f t="shared" si="0"/>
        <v>41345</v>
      </c>
      <c r="O49" s="1">
        <f t="shared" si="1"/>
        <v>-2.5360000000000582</v>
      </c>
      <c r="P49" s="1">
        <f t="shared" si="1"/>
        <v>-1.6179999999999382</v>
      </c>
    </row>
    <row r="50" spans="2:16" x14ac:dyDescent="0.15">
      <c r="B50" s="3">
        <v>41346</v>
      </c>
      <c r="C50" s="4">
        <v>1.8460000000000001</v>
      </c>
      <c r="D50" s="4">
        <v>1.8340000000000001</v>
      </c>
      <c r="H50" s="3">
        <v>41346</v>
      </c>
      <c r="I50" s="4">
        <v>1853.0160000000001</v>
      </c>
      <c r="J50" s="4">
        <v>1835.6120000000001</v>
      </c>
      <c r="N50" s="3">
        <f t="shared" si="0"/>
        <v>41346</v>
      </c>
      <c r="O50" s="1">
        <f t="shared" si="1"/>
        <v>-7.0160000000000764</v>
      </c>
      <c r="P50" s="1">
        <f t="shared" si="1"/>
        <v>-1.61200000000008</v>
      </c>
    </row>
    <row r="51" spans="2:16" x14ac:dyDescent="0.15">
      <c r="B51" s="3">
        <v>41347</v>
      </c>
      <c r="C51" s="4">
        <v>1.831</v>
      </c>
      <c r="D51" s="4">
        <v>1.839</v>
      </c>
      <c r="H51" s="3">
        <v>41347</v>
      </c>
      <c r="I51" s="4">
        <v>1830.713</v>
      </c>
      <c r="J51" s="4">
        <v>1838.3579999999999</v>
      </c>
      <c r="N51" s="3">
        <f t="shared" si="0"/>
        <v>41347</v>
      </c>
      <c r="O51" s="1">
        <f t="shared" si="1"/>
        <v>0.28700000000003456</v>
      </c>
      <c r="P51" s="1">
        <f t="shared" si="1"/>
        <v>0.64200000000005275</v>
      </c>
    </row>
    <row r="52" spans="2:16" x14ac:dyDescent="0.15">
      <c r="B52" s="3">
        <v>41348</v>
      </c>
      <c r="C52" s="4">
        <v>1.839</v>
      </c>
      <c r="D52" s="4">
        <v>1.845</v>
      </c>
      <c r="H52" s="3">
        <v>41348</v>
      </c>
      <c r="I52" s="4">
        <v>1835.61</v>
      </c>
      <c r="J52" s="4">
        <v>1841.32</v>
      </c>
      <c r="N52" s="3">
        <f t="shared" si="0"/>
        <v>41348</v>
      </c>
      <c r="O52" s="1">
        <f t="shared" si="1"/>
        <v>3.3900000000001</v>
      </c>
      <c r="P52" s="1">
        <f t="shared" si="1"/>
        <v>3.6800000000000637</v>
      </c>
    </row>
    <row r="53" spans="2:16" x14ac:dyDescent="0.15">
      <c r="B53" s="3">
        <v>41351</v>
      </c>
      <c r="C53" s="4">
        <v>1.835</v>
      </c>
      <c r="D53" s="4">
        <v>1.8120000000000001</v>
      </c>
      <c r="H53" s="3">
        <v>41351</v>
      </c>
      <c r="I53" s="4">
        <v>1829.393</v>
      </c>
      <c r="J53" s="4">
        <v>1811.239</v>
      </c>
      <c r="N53" s="3">
        <f t="shared" si="0"/>
        <v>41351</v>
      </c>
      <c r="O53" s="1">
        <f t="shared" si="1"/>
        <v>5.6069999999999709</v>
      </c>
      <c r="P53" s="1">
        <f t="shared" si="1"/>
        <v>0.76099999999996726</v>
      </c>
    </row>
    <row r="54" spans="2:16" x14ac:dyDescent="0.15">
      <c r="B54" s="3">
        <v>41352</v>
      </c>
      <c r="C54" s="4">
        <v>1.8140000000000001</v>
      </c>
      <c r="D54" s="4">
        <v>1.83</v>
      </c>
      <c r="H54" s="3">
        <v>41352</v>
      </c>
      <c r="I54" s="4">
        <v>1813.3219999999999</v>
      </c>
      <c r="J54" s="4">
        <v>1830.9590000000001</v>
      </c>
      <c r="N54" s="3">
        <f t="shared" si="0"/>
        <v>41352</v>
      </c>
      <c r="O54" s="1">
        <f t="shared" si="1"/>
        <v>0.67800000000011096</v>
      </c>
      <c r="P54" s="1">
        <f t="shared" si="1"/>
        <v>-0.95900000000006003</v>
      </c>
    </row>
    <row r="55" spans="2:16" x14ac:dyDescent="0.15">
      <c r="B55" s="3">
        <v>41353</v>
      </c>
      <c r="C55" s="4">
        <v>1.831</v>
      </c>
      <c r="D55" s="4">
        <v>1.903</v>
      </c>
      <c r="H55" s="3">
        <v>41353</v>
      </c>
      <c r="I55" s="4">
        <v>1833.3579999999999</v>
      </c>
      <c r="J55" s="4">
        <v>1905.7650000000001</v>
      </c>
      <c r="N55" s="3">
        <f t="shared" si="0"/>
        <v>41353</v>
      </c>
      <c r="O55" s="1">
        <f t="shared" si="1"/>
        <v>-2.3579999999999472</v>
      </c>
      <c r="P55" s="1">
        <f t="shared" si="1"/>
        <v>-2.7650000000001</v>
      </c>
    </row>
    <row r="56" spans="2:16" x14ac:dyDescent="0.15">
      <c r="B56" s="3">
        <v>41354</v>
      </c>
      <c r="C56" s="4">
        <v>1.9059999999999999</v>
      </c>
      <c r="D56" s="4">
        <v>1.901</v>
      </c>
      <c r="H56" s="3">
        <v>41354</v>
      </c>
      <c r="I56" s="4">
        <v>1906.848</v>
      </c>
      <c r="J56" s="4">
        <v>1902.2950000000001</v>
      </c>
      <c r="N56" s="3">
        <f t="shared" si="0"/>
        <v>41354</v>
      </c>
      <c r="O56" s="1">
        <f t="shared" si="1"/>
        <v>-0.84799999999995634</v>
      </c>
      <c r="P56" s="1">
        <f t="shared" si="1"/>
        <v>-1.2950000000000728</v>
      </c>
    </row>
    <row r="57" spans="2:16" x14ac:dyDescent="0.15">
      <c r="B57" s="3">
        <v>41355</v>
      </c>
      <c r="C57" s="4">
        <v>1.903</v>
      </c>
      <c r="D57" s="4">
        <v>1.903</v>
      </c>
      <c r="H57" s="3">
        <v>41355</v>
      </c>
      <c r="I57" s="4">
        <v>1900.1489999999999</v>
      </c>
      <c r="J57" s="4">
        <v>1904.462</v>
      </c>
      <c r="N57" s="3">
        <f t="shared" si="0"/>
        <v>41355</v>
      </c>
      <c r="O57" s="1">
        <f t="shared" si="1"/>
        <v>2.8510000000001128</v>
      </c>
      <c r="P57" s="1">
        <f t="shared" si="1"/>
        <v>-1.4619999999999891</v>
      </c>
    </row>
    <row r="58" spans="2:16" x14ac:dyDescent="0.15">
      <c r="B58" s="3">
        <v>41358</v>
      </c>
      <c r="C58" s="4">
        <v>1.91</v>
      </c>
      <c r="D58" s="4">
        <v>1.901</v>
      </c>
      <c r="H58" s="3">
        <v>41358</v>
      </c>
      <c r="I58" s="4">
        <v>1913.7909999999999</v>
      </c>
      <c r="J58" s="4">
        <v>1901.932</v>
      </c>
      <c r="N58" s="3">
        <f t="shared" si="0"/>
        <v>41358</v>
      </c>
      <c r="O58" s="1">
        <f t="shared" si="1"/>
        <v>-3.79099999999994</v>
      </c>
      <c r="P58" s="1">
        <f t="shared" si="1"/>
        <v>-0.93200000000001637</v>
      </c>
    </row>
    <row r="59" spans="2:16" x14ac:dyDescent="0.15">
      <c r="B59" s="3">
        <v>41359</v>
      </c>
      <c r="C59" s="4">
        <v>1.8939999999999999</v>
      </c>
      <c r="D59" s="4">
        <v>1.86</v>
      </c>
      <c r="H59" s="3">
        <v>41359</v>
      </c>
      <c r="I59" s="4">
        <v>1891.3140000000001</v>
      </c>
      <c r="J59" s="4">
        <v>1861.259</v>
      </c>
      <c r="N59" s="3">
        <f t="shared" si="0"/>
        <v>41359</v>
      </c>
      <c r="O59" s="1">
        <f t="shared" si="1"/>
        <v>2.6859999999999218</v>
      </c>
      <c r="P59" s="1">
        <f t="shared" si="1"/>
        <v>-1.2590000000000146</v>
      </c>
    </row>
    <row r="60" spans="2:16" x14ac:dyDescent="0.15">
      <c r="B60" s="3">
        <v>41360</v>
      </c>
      <c r="C60" s="4">
        <v>1.863</v>
      </c>
      <c r="D60" s="4">
        <v>1.865</v>
      </c>
      <c r="H60" s="3">
        <v>41360</v>
      </c>
      <c r="I60" s="4">
        <v>1863.5150000000001</v>
      </c>
      <c r="J60" s="4">
        <v>1868.44</v>
      </c>
      <c r="N60" s="3">
        <f t="shared" si="0"/>
        <v>41360</v>
      </c>
      <c r="O60" s="1">
        <f t="shared" si="1"/>
        <v>-0.51500000000010004</v>
      </c>
      <c r="P60" s="1">
        <f t="shared" si="1"/>
        <v>-3.4400000000000546</v>
      </c>
    </row>
    <row r="61" spans="2:16" x14ac:dyDescent="0.15">
      <c r="B61" s="3">
        <v>41361</v>
      </c>
      <c r="C61" s="4">
        <v>1.8340000000000001</v>
      </c>
      <c r="D61" s="4">
        <v>1.788</v>
      </c>
      <c r="H61" s="3">
        <v>41361</v>
      </c>
      <c r="I61" s="4">
        <v>1816.85</v>
      </c>
      <c r="J61" s="4">
        <v>1791.643</v>
      </c>
      <c r="N61" s="3">
        <f t="shared" si="0"/>
        <v>41361</v>
      </c>
      <c r="O61" s="1">
        <f t="shared" si="1"/>
        <v>17.150000000000091</v>
      </c>
      <c r="P61" s="1">
        <f t="shared" si="1"/>
        <v>-3.6430000000000291</v>
      </c>
    </row>
    <row r="62" spans="2:16" x14ac:dyDescent="0.15">
      <c r="B62" s="3">
        <v>41362</v>
      </c>
      <c r="C62" s="4">
        <v>1.792</v>
      </c>
      <c r="D62" s="4">
        <v>1.788</v>
      </c>
      <c r="H62" s="3">
        <v>41362</v>
      </c>
      <c r="I62" s="4">
        <v>1791.5719999999999</v>
      </c>
      <c r="J62" s="4">
        <v>1793.194</v>
      </c>
      <c r="N62" s="3">
        <f t="shared" si="0"/>
        <v>41362</v>
      </c>
      <c r="O62" s="1">
        <f t="shared" si="1"/>
        <v>0.42800000000011096</v>
      </c>
      <c r="P62" s="1">
        <f t="shared" si="1"/>
        <v>-5.19399999999996</v>
      </c>
    </row>
    <row r="63" spans="2:16" x14ac:dyDescent="0.15">
      <c r="B63" s="3">
        <v>41365</v>
      </c>
      <c r="C63" s="4">
        <v>1.784</v>
      </c>
      <c r="D63" s="4">
        <v>1.7829999999999999</v>
      </c>
      <c r="H63" s="3">
        <v>41365</v>
      </c>
      <c r="I63" s="4">
        <v>1781.7929999999999</v>
      </c>
      <c r="J63" s="4">
        <v>1784.0709999999999</v>
      </c>
      <c r="N63" s="3">
        <f t="shared" si="0"/>
        <v>41365</v>
      </c>
      <c r="O63" s="1">
        <f t="shared" si="1"/>
        <v>2.2070000000001073</v>
      </c>
      <c r="P63" s="1">
        <f t="shared" si="1"/>
        <v>-1.0709999999999127</v>
      </c>
    </row>
    <row r="64" spans="2:16" x14ac:dyDescent="0.15">
      <c r="B64" s="3">
        <v>41366</v>
      </c>
      <c r="C64" s="4">
        <v>1.784</v>
      </c>
      <c r="D64" s="4">
        <v>1.786</v>
      </c>
      <c r="H64" s="3">
        <v>41366</v>
      </c>
      <c r="I64" s="4">
        <v>1785.568</v>
      </c>
      <c r="J64" s="4">
        <v>1783.2170000000001</v>
      </c>
      <c r="N64" s="3">
        <f t="shared" si="0"/>
        <v>41366</v>
      </c>
      <c r="O64" s="1">
        <f t="shared" si="1"/>
        <v>-1.5679999999999836</v>
      </c>
      <c r="P64" s="1">
        <f t="shared" si="1"/>
        <v>2.7829999999999018</v>
      </c>
    </row>
    <row r="65" spans="2:16" x14ac:dyDescent="0.15">
      <c r="B65" s="3">
        <v>41367</v>
      </c>
      <c r="C65" s="4">
        <v>1.79</v>
      </c>
      <c r="D65" s="4">
        <v>1.788</v>
      </c>
      <c r="H65" s="3">
        <v>41367</v>
      </c>
      <c r="I65" s="4">
        <v>1787.981</v>
      </c>
      <c r="J65" s="4">
        <v>1789.6659999999999</v>
      </c>
      <c r="N65" s="3">
        <f t="shared" si="0"/>
        <v>41367</v>
      </c>
      <c r="O65" s="1">
        <f t="shared" si="1"/>
        <v>2.0190000000000055</v>
      </c>
      <c r="P65" s="1">
        <f t="shared" si="1"/>
        <v>-1.66599999999994</v>
      </c>
    </row>
    <row r="66" spans="2:16" x14ac:dyDescent="0.15">
      <c r="B66" s="3">
        <v>41372</v>
      </c>
      <c r="C66" s="4">
        <v>1.7629999999999999</v>
      </c>
      <c r="D66" s="4">
        <v>1.77</v>
      </c>
      <c r="H66" s="3">
        <v>41372</v>
      </c>
      <c r="I66" s="4">
        <v>1755.7629999999999</v>
      </c>
      <c r="J66" s="4">
        <v>1773.1030000000001</v>
      </c>
      <c r="N66" s="3">
        <f t="shared" si="0"/>
        <v>41372</v>
      </c>
      <c r="O66" s="1">
        <f t="shared" si="1"/>
        <v>7.23700000000008</v>
      </c>
      <c r="P66" s="1">
        <f t="shared" si="1"/>
        <v>-3.1030000000000655</v>
      </c>
    </row>
    <row r="67" spans="2:16" x14ac:dyDescent="0.15">
      <c r="B67" s="3">
        <v>41373</v>
      </c>
      <c r="C67" s="4">
        <v>1.7749999999999999</v>
      </c>
      <c r="D67" s="4">
        <v>1.7869999999999999</v>
      </c>
      <c r="H67" s="3">
        <v>41373</v>
      </c>
      <c r="I67" s="4">
        <v>1776.828</v>
      </c>
      <c r="J67" s="4">
        <v>1788.633</v>
      </c>
      <c r="N67" s="3">
        <f t="shared" si="0"/>
        <v>41373</v>
      </c>
      <c r="O67" s="1">
        <f t="shared" si="1"/>
        <v>-1.8279999999999745</v>
      </c>
      <c r="P67" s="1">
        <f t="shared" si="1"/>
        <v>-1.6330000000000382</v>
      </c>
    </row>
    <row r="68" spans="2:16" x14ac:dyDescent="0.15">
      <c r="B68" s="3">
        <v>41374</v>
      </c>
      <c r="C68" s="4">
        <v>1.7869999999999999</v>
      </c>
      <c r="D68" s="4">
        <v>1.788</v>
      </c>
      <c r="H68" s="3">
        <v>41374</v>
      </c>
      <c r="I68" s="4">
        <v>1787.74</v>
      </c>
      <c r="J68" s="4">
        <v>1787.9280000000001</v>
      </c>
      <c r="N68" s="3">
        <f t="shared" si="0"/>
        <v>41374</v>
      </c>
      <c r="O68" s="1">
        <f t="shared" si="1"/>
        <v>-0.74000000000000909</v>
      </c>
      <c r="P68" s="1">
        <f t="shared" si="1"/>
        <v>7.1999999999889042E-2</v>
      </c>
    </row>
    <row r="69" spans="2:16" x14ac:dyDescent="0.15">
      <c r="B69" s="3">
        <v>41375</v>
      </c>
      <c r="C69" s="4">
        <v>1.804</v>
      </c>
      <c r="D69" s="4">
        <v>1.7869999999999999</v>
      </c>
      <c r="H69" s="3">
        <v>41375</v>
      </c>
      <c r="I69" s="4">
        <v>1802.5070000000001</v>
      </c>
      <c r="J69" s="4">
        <v>1784.1279999999999</v>
      </c>
      <c r="N69" s="3">
        <f t="shared" si="0"/>
        <v>41375</v>
      </c>
      <c r="O69" s="1">
        <f t="shared" si="1"/>
        <v>1.4929999999999382</v>
      </c>
      <c r="P69" s="1">
        <f t="shared" si="1"/>
        <v>2.8720000000000709</v>
      </c>
    </row>
    <row r="70" spans="2:16" x14ac:dyDescent="0.15">
      <c r="B70" s="3">
        <v>41376</v>
      </c>
      <c r="C70" s="4">
        <v>1.786</v>
      </c>
      <c r="D70" s="4">
        <v>1.776</v>
      </c>
      <c r="H70" s="3">
        <v>41376</v>
      </c>
      <c r="I70" s="4">
        <v>1783.0909999999999</v>
      </c>
      <c r="J70" s="4">
        <v>1774.5050000000001</v>
      </c>
      <c r="N70" s="3">
        <f t="shared" si="0"/>
        <v>41376</v>
      </c>
      <c r="O70" s="1">
        <f t="shared" si="1"/>
        <v>2.9090000000001055</v>
      </c>
      <c r="P70" s="1">
        <f t="shared" si="1"/>
        <v>1.4949999999998909</v>
      </c>
    </row>
    <row r="71" spans="2:16" x14ac:dyDescent="0.15">
      <c r="B71" s="3">
        <v>41379</v>
      </c>
      <c r="C71" s="4">
        <v>1.7729999999999999</v>
      </c>
      <c r="D71" s="4">
        <v>1.762</v>
      </c>
      <c r="H71" s="3">
        <v>41379</v>
      </c>
      <c r="I71" s="4">
        <v>1768.2059999999999</v>
      </c>
      <c r="J71" s="4">
        <v>1759.8019999999999</v>
      </c>
      <c r="N71" s="3">
        <f t="shared" si="0"/>
        <v>41379</v>
      </c>
      <c r="O71" s="1">
        <f t="shared" si="1"/>
        <v>4.7940000000000964</v>
      </c>
      <c r="P71" s="1">
        <f t="shared" si="1"/>
        <v>2.1980000000000928</v>
      </c>
    </row>
    <row r="72" spans="2:16" x14ac:dyDescent="0.15">
      <c r="B72" s="3">
        <v>41380</v>
      </c>
      <c r="C72" s="4">
        <v>1.752</v>
      </c>
      <c r="D72" s="4">
        <v>1.77</v>
      </c>
      <c r="H72" s="3">
        <v>41380</v>
      </c>
      <c r="I72" s="4">
        <v>1746.3140000000001</v>
      </c>
      <c r="J72" s="4">
        <v>1772.643</v>
      </c>
      <c r="N72" s="3">
        <f t="shared" ref="N72:N135" si="2">H72</f>
        <v>41380</v>
      </c>
      <c r="O72" s="1">
        <f t="shared" ref="O72:P135" si="3">C72*1000-I72</f>
        <v>5.6859999999999218</v>
      </c>
      <c r="P72" s="1">
        <f t="shared" si="3"/>
        <v>-2.6430000000000291</v>
      </c>
    </row>
    <row r="73" spans="2:16" x14ac:dyDescent="0.15">
      <c r="B73" s="3">
        <v>41381</v>
      </c>
      <c r="C73" s="4">
        <v>1.768</v>
      </c>
      <c r="D73" s="4">
        <v>1.7609999999999999</v>
      </c>
      <c r="H73" s="3">
        <v>41381</v>
      </c>
      <c r="I73" s="4">
        <v>1769.8109999999999</v>
      </c>
      <c r="J73" s="4">
        <v>1761.617</v>
      </c>
      <c r="N73" s="3">
        <f t="shared" si="2"/>
        <v>41381</v>
      </c>
      <c r="O73" s="1">
        <f t="shared" si="3"/>
        <v>-1.8109999999999218</v>
      </c>
      <c r="P73" s="1">
        <f t="shared" si="3"/>
        <v>-0.6169999999999618</v>
      </c>
    </row>
    <row r="74" spans="2:16" x14ac:dyDescent="0.15">
      <c r="B74" s="3">
        <v>41382</v>
      </c>
      <c r="C74" s="4">
        <v>1.75</v>
      </c>
      <c r="D74" s="4">
        <v>1.766</v>
      </c>
      <c r="H74" s="3">
        <v>41382</v>
      </c>
      <c r="I74" s="4">
        <v>1745.942</v>
      </c>
      <c r="J74" s="4">
        <v>1768.15</v>
      </c>
      <c r="N74" s="3">
        <f t="shared" si="2"/>
        <v>41382</v>
      </c>
      <c r="O74" s="1">
        <f t="shared" si="3"/>
        <v>4.0579999999999927</v>
      </c>
      <c r="P74" s="1">
        <f t="shared" si="3"/>
        <v>-2.1500000000000909</v>
      </c>
    </row>
    <row r="75" spans="2:16" x14ac:dyDescent="0.15">
      <c r="B75" s="3">
        <v>41383</v>
      </c>
      <c r="C75" s="4">
        <v>1.7729999999999999</v>
      </c>
      <c r="D75" s="4">
        <v>1.8260000000000001</v>
      </c>
      <c r="H75" s="3">
        <v>41383</v>
      </c>
      <c r="I75" s="4">
        <v>1772.6410000000001</v>
      </c>
      <c r="J75" s="4">
        <v>1827.9829999999999</v>
      </c>
      <c r="N75" s="3">
        <f t="shared" si="2"/>
        <v>41383</v>
      </c>
      <c r="O75" s="1">
        <f t="shared" si="3"/>
        <v>0.3589999999999236</v>
      </c>
      <c r="P75" s="1">
        <f t="shared" si="3"/>
        <v>-1.9829999999999472</v>
      </c>
    </row>
    <row r="76" spans="2:16" x14ac:dyDescent="0.15">
      <c r="B76" s="3">
        <v>41386</v>
      </c>
      <c r="C76" s="4">
        <v>1.825</v>
      </c>
      <c r="D76" s="4">
        <v>1.823</v>
      </c>
      <c r="H76" s="3">
        <v>41386</v>
      </c>
      <c r="I76" s="4">
        <v>1820.027</v>
      </c>
      <c r="J76" s="4">
        <v>1823.9469999999999</v>
      </c>
      <c r="N76" s="3">
        <f t="shared" si="2"/>
        <v>41386</v>
      </c>
      <c r="O76" s="1">
        <f t="shared" si="3"/>
        <v>4.9729999999999563</v>
      </c>
      <c r="P76" s="1">
        <f t="shared" si="3"/>
        <v>-0.94699999999988904</v>
      </c>
    </row>
    <row r="77" spans="2:16" x14ac:dyDescent="0.15">
      <c r="B77" s="3">
        <v>41387</v>
      </c>
      <c r="C77" s="4">
        <v>1.8260000000000001</v>
      </c>
      <c r="D77" s="4">
        <v>1.7629999999999999</v>
      </c>
      <c r="H77" s="3">
        <v>41387</v>
      </c>
      <c r="I77" s="4">
        <v>1828.09</v>
      </c>
      <c r="J77" s="4">
        <v>1760.6769999999999</v>
      </c>
      <c r="N77" s="3">
        <f t="shared" si="2"/>
        <v>41387</v>
      </c>
      <c r="O77" s="1">
        <f t="shared" si="3"/>
        <v>-2.0899999999999181</v>
      </c>
      <c r="P77" s="1">
        <f t="shared" si="3"/>
        <v>2.3230000000000928</v>
      </c>
    </row>
    <row r="78" spans="2:16" x14ac:dyDescent="0.15">
      <c r="B78" s="3">
        <v>41388</v>
      </c>
      <c r="C78" s="4">
        <v>1.7649999999999999</v>
      </c>
      <c r="D78" s="4">
        <v>1.79</v>
      </c>
      <c r="H78" s="3">
        <v>41388</v>
      </c>
      <c r="I78" s="4">
        <v>1764.029</v>
      </c>
      <c r="J78" s="4">
        <v>1793.885</v>
      </c>
      <c r="N78" s="3">
        <f t="shared" si="2"/>
        <v>41388</v>
      </c>
      <c r="O78" s="1">
        <f t="shared" si="3"/>
        <v>0.97100000000000364</v>
      </c>
      <c r="P78" s="1">
        <f t="shared" si="3"/>
        <v>-3.8849999999999909</v>
      </c>
    </row>
    <row r="79" spans="2:16" x14ac:dyDescent="0.15">
      <c r="B79" s="3">
        <v>41389</v>
      </c>
      <c r="C79" s="4">
        <v>1.7849999999999999</v>
      </c>
      <c r="D79" s="4">
        <v>1.7769999999999999</v>
      </c>
      <c r="H79" s="3">
        <v>41389</v>
      </c>
      <c r="I79" s="4">
        <v>1786.8620000000001</v>
      </c>
      <c r="J79" s="4">
        <v>1778.2940000000001</v>
      </c>
      <c r="N79" s="3">
        <f t="shared" si="2"/>
        <v>41389</v>
      </c>
      <c r="O79" s="1">
        <f t="shared" si="3"/>
        <v>-1.86200000000008</v>
      </c>
      <c r="P79" s="1">
        <f t="shared" si="3"/>
        <v>-1.2940000000000964</v>
      </c>
    </row>
    <row r="80" spans="2:16" x14ac:dyDescent="0.15">
      <c r="B80" s="3">
        <v>41390</v>
      </c>
      <c r="C80" s="4">
        <v>1.7829999999999999</v>
      </c>
      <c r="D80" s="4">
        <v>1.7649999999999999</v>
      </c>
      <c r="H80" s="3">
        <v>41390</v>
      </c>
      <c r="I80" s="4">
        <v>1786.6379999999999</v>
      </c>
      <c r="J80" s="4">
        <v>1766.037</v>
      </c>
      <c r="N80" s="3">
        <f t="shared" si="2"/>
        <v>41390</v>
      </c>
      <c r="O80" s="1">
        <f t="shared" si="3"/>
        <v>-3.63799999999992</v>
      </c>
      <c r="P80" s="1">
        <f t="shared" si="3"/>
        <v>-1.0370000000000346</v>
      </c>
    </row>
    <row r="81" spans="2:16" x14ac:dyDescent="0.15">
      <c r="B81" s="3">
        <v>41396</v>
      </c>
      <c r="C81" s="4">
        <v>1.76</v>
      </c>
      <c r="D81" s="4">
        <v>1.7649999999999999</v>
      </c>
      <c r="H81" s="3">
        <v>41396</v>
      </c>
      <c r="I81" s="4">
        <v>1758.3789999999999</v>
      </c>
      <c r="J81" s="4">
        <v>1763.05</v>
      </c>
      <c r="N81" s="3">
        <f t="shared" si="2"/>
        <v>41396</v>
      </c>
      <c r="O81" s="1">
        <f t="shared" si="3"/>
        <v>1.6210000000000946</v>
      </c>
      <c r="P81" s="1">
        <f t="shared" si="3"/>
        <v>1.9500000000000455</v>
      </c>
    </row>
    <row r="82" spans="2:16" x14ac:dyDescent="0.15">
      <c r="B82" s="3">
        <v>41397</v>
      </c>
      <c r="C82" s="4">
        <v>1.7709999999999999</v>
      </c>
      <c r="D82" s="4">
        <v>1.796</v>
      </c>
      <c r="H82" s="3">
        <v>41397</v>
      </c>
      <c r="I82" s="4">
        <v>1770.6859999999999</v>
      </c>
      <c r="J82" s="4">
        <v>1795.489</v>
      </c>
      <c r="N82" s="3">
        <f t="shared" si="2"/>
        <v>41397</v>
      </c>
      <c r="O82" s="1">
        <f t="shared" si="3"/>
        <v>0.31400000000007822</v>
      </c>
      <c r="P82" s="1">
        <f t="shared" si="3"/>
        <v>0.51099999999996726</v>
      </c>
    </row>
    <row r="83" spans="2:16" x14ac:dyDescent="0.15">
      <c r="B83" s="3">
        <v>41400</v>
      </c>
      <c r="C83" s="4">
        <v>1.8009999999999999</v>
      </c>
      <c r="D83" s="4">
        <v>1.8129999999999999</v>
      </c>
      <c r="H83" s="3">
        <v>41400</v>
      </c>
      <c r="I83" s="4">
        <v>1804.8889999999999</v>
      </c>
      <c r="J83" s="4">
        <v>1816.598</v>
      </c>
      <c r="N83" s="3">
        <f t="shared" si="2"/>
        <v>41400</v>
      </c>
      <c r="O83" s="1">
        <f t="shared" si="3"/>
        <v>-3.8889999999998963</v>
      </c>
      <c r="P83" s="1">
        <f t="shared" si="3"/>
        <v>-3.5979999999999563</v>
      </c>
    </row>
    <row r="84" spans="2:16" x14ac:dyDescent="0.15">
      <c r="B84" s="3">
        <v>41401</v>
      </c>
      <c r="C84" s="4">
        <v>1.8109999999999999</v>
      </c>
      <c r="D84" s="4">
        <v>1.8169999999999999</v>
      </c>
      <c r="H84" s="3">
        <v>41401</v>
      </c>
      <c r="I84" s="4">
        <v>1812.0329999999999</v>
      </c>
      <c r="J84" s="4">
        <v>1817.925</v>
      </c>
      <c r="N84" s="3">
        <f t="shared" si="2"/>
        <v>41401</v>
      </c>
      <c r="O84" s="1">
        <f t="shared" si="3"/>
        <v>-1.0329999999999018</v>
      </c>
      <c r="P84" s="1">
        <f t="shared" si="3"/>
        <v>-0.92499999999995453</v>
      </c>
    </row>
    <row r="85" spans="2:16" x14ac:dyDescent="0.15">
      <c r="B85" s="3">
        <v>41402</v>
      </c>
      <c r="C85" s="4">
        <v>1.8260000000000001</v>
      </c>
      <c r="D85" s="4">
        <v>1.8220000000000001</v>
      </c>
      <c r="H85" s="3">
        <v>41402</v>
      </c>
      <c r="I85" s="4">
        <v>1826.432</v>
      </c>
      <c r="J85" s="4">
        <v>1824.377</v>
      </c>
      <c r="N85" s="3">
        <f t="shared" si="2"/>
        <v>41402</v>
      </c>
      <c r="O85" s="1">
        <f t="shared" si="3"/>
        <v>-0.43200000000001637</v>
      </c>
      <c r="P85" s="1">
        <f t="shared" si="3"/>
        <v>-2.3769999999999527</v>
      </c>
    </row>
    <row r="86" spans="2:16" x14ac:dyDescent="0.15">
      <c r="B86" s="3">
        <v>41403</v>
      </c>
      <c r="C86" s="4">
        <v>1.821</v>
      </c>
      <c r="D86" s="4">
        <v>1.8080000000000001</v>
      </c>
      <c r="H86" s="3">
        <v>41403</v>
      </c>
      <c r="I86" s="4">
        <v>1825.384</v>
      </c>
      <c r="J86" s="4">
        <v>1807.8620000000001</v>
      </c>
      <c r="N86" s="3">
        <f t="shared" si="2"/>
        <v>41403</v>
      </c>
      <c r="O86" s="1">
        <f t="shared" si="3"/>
        <v>-4.3840000000000146</v>
      </c>
      <c r="P86" s="1">
        <f t="shared" si="3"/>
        <v>0.13799999999991996</v>
      </c>
    </row>
    <row r="87" spans="2:16" x14ac:dyDescent="0.15">
      <c r="B87" s="3">
        <v>41404</v>
      </c>
      <c r="C87" s="4">
        <v>1.8</v>
      </c>
      <c r="D87" s="4">
        <v>1.819</v>
      </c>
      <c r="H87" s="3">
        <v>41404</v>
      </c>
      <c r="I87" s="4">
        <v>1804.175</v>
      </c>
      <c r="J87" s="4">
        <v>1819.117</v>
      </c>
      <c r="N87" s="3">
        <f t="shared" si="2"/>
        <v>41404</v>
      </c>
      <c r="O87" s="1">
        <f t="shared" si="3"/>
        <v>-4.1749999999999545</v>
      </c>
      <c r="P87" s="1">
        <f t="shared" si="3"/>
        <v>-0.1169999999999618</v>
      </c>
    </row>
    <row r="88" spans="2:16" x14ac:dyDescent="0.15">
      <c r="B88" s="3">
        <v>41407</v>
      </c>
      <c r="C88" s="4">
        <v>1.821</v>
      </c>
      <c r="D88" s="4">
        <v>1.8089999999999999</v>
      </c>
      <c r="H88" s="3">
        <v>41407</v>
      </c>
      <c r="I88" s="4">
        <v>1819.556</v>
      </c>
      <c r="J88" s="4">
        <v>1810.7239999999999</v>
      </c>
      <c r="N88" s="3">
        <f t="shared" si="2"/>
        <v>41407</v>
      </c>
      <c r="O88" s="1">
        <f t="shared" si="3"/>
        <v>1.44399999999996</v>
      </c>
      <c r="P88" s="1">
        <f t="shared" si="3"/>
        <v>-1.7239999999999327</v>
      </c>
    </row>
    <row r="89" spans="2:16" x14ac:dyDescent="0.15">
      <c r="B89" s="3">
        <v>41408</v>
      </c>
      <c r="C89" s="4">
        <v>1.8049999999999999</v>
      </c>
      <c r="D89" s="4">
        <v>1.7849999999999999</v>
      </c>
      <c r="H89" s="3">
        <v>41408</v>
      </c>
      <c r="I89" s="4">
        <v>1806.175</v>
      </c>
      <c r="J89" s="4">
        <v>1785.575</v>
      </c>
      <c r="N89" s="3">
        <f t="shared" si="2"/>
        <v>41408</v>
      </c>
      <c r="O89" s="1">
        <f t="shared" si="3"/>
        <v>-1.1749999999999545</v>
      </c>
      <c r="P89" s="1">
        <f t="shared" si="3"/>
        <v>-0.57500000000004547</v>
      </c>
    </row>
    <row r="90" spans="2:16" x14ac:dyDescent="0.15">
      <c r="B90" s="3">
        <v>41409</v>
      </c>
      <c r="C90" s="4">
        <v>1.786</v>
      </c>
      <c r="D90" s="4">
        <v>1.786</v>
      </c>
      <c r="H90" s="3">
        <v>41409</v>
      </c>
      <c r="I90" s="4">
        <v>1787.836</v>
      </c>
      <c r="J90" s="4">
        <v>1789.431</v>
      </c>
      <c r="N90" s="3">
        <f t="shared" si="2"/>
        <v>41409</v>
      </c>
      <c r="O90" s="1">
        <f t="shared" si="3"/>
        <v>-1.8360000000000127</v>
      </c>
      <c r="P90" s="1">
        <f t="shared" si="3"/>
        <v>-3.43100000000004</v>
      </c>
    </row>
    <row r="91" spans="2:16" x14ac:dyDescent="0.15">
      <c r="B91" s="3">
        <v>41410</v>
      </c>
      <c r="C91" s="4">
        <v>1.78</v>
      </c>
      <c r="D91" s="4">
        <v>1.819</v>
      </c>
      <c r="H91" s="3">
        <v>41410</v>
      </c>
      <c r="I91" s="4">
        <v>1785.7090000000001</v>
      </c>
      <c r="J91" s="4">
        <v>1821.453</v>
      </c>
      <c r="N91" s="3">
        <f t="shared" si="2"/>
        <v>41410</v>
      </c>
      <c r="O91" s="1">
        <f t="shared" si="3"/>
        <v>-5.70900000000006</v>
      </c>
      <c r="P91" s="1">
        <f t="shared" si="3"/>
        <v>-2.4529999999999745</v>
      </c>
    </row>
    <row r="92" spans="2:16" x14ac:dyDescent="0.15">
      <c r="B92" s="3">
        <v>41411</v>
      </c>
      <c r="C92" s="4">
        <v>1.819</v>
      </c>
      <c r="D92" s="4">
        <v>1.843</v>
      </c>
      <c r="H92" s="3">
        <v>41411</v>
      </c>
      <c r="I92" s="4">
        <v>1819.5160000000001</v>
      </c>
      <c r="J92" s="4">
        <v>1843.809</v>
      </c>
      <c r="N92" s="3">
        <f t="shared" si="2"/>
        <v>41411</v>
      </c>
      <c r="O92" s="1">
        <f t="shared" si="3"/>
        <v>-0.5160000000000764</v>
      </c>
      <c r="P92" s="1">
        <f t="shared" si="3"/>
        <v>-0.80899999999996908</v>
      </c>
    </row>
    <row r="93" spans="2:16" x14ac:dyDescent="0.15">
      <c r="B93" s="3">
        <v>41414</v>
      </c>
      <c r="C93" s="4">
        <v>1.8440000000000001</v>
      </c>
      <c r="D93" s="4">
        <v>1.861</v>
      </c>
      <c r="H93" s="3">
        <v>41414</v>
      </c>
      <c r="I93" s="4">
        <v>1848.3240000000001</v>
      </c>
      <c r="J93" s="4">
        <v>1861.252</v>
      </c>
      <c r="N93" s="3">
        <f t="shared" si="2"/>
        <v>41414</v>
      </c>
      <c r="O93" s="1">
        <f t="shared" si="3"/>
        <v>-4.3240000000000691</v>
      </c>
      <c r="P93" s="1">
        <f t="shared" si="3"/>
        <v>-0.25199999999995271</v>
      </c>
    </row>
    <row r="94" spans="2:16" x14ac:dyDescent="0.15">
      <c r="B94" s="3">
        <v>41415</v>
      </c>
      <c r="C94" s="4">
        <v>1.8580000000000001</v>
      </c>
      <c r="D94" s="4">
        <v>1.8520000000000001</v>
      </c>
      <c r="H94" s="3">
        <v>41415</v>
      </c>
      <c r="I94" s="4">
        <v>1858.1410000000001</v>
      </c>
      <c r="J94" s="4">
        <v>1851.0840000000001</v>
      </c>
      <c r="N94" s="3">
        <f t="shared" si="2"/>
        <v>41415</v>
      </c>
      <c r="O94" s="1">
        <f t="shared" si="3"/>
        <v>-0.1410000000000764</v>
      </c>
      <c r="P94" s="1">
        <f t="shared" si="3"/>
        <v>0.91599999999993997</v>
      </c>
    </row>
    <row r="95" spans="2:16" x14ac:dyDescent="0.15">
      <c r="B95" s="3">
        <v>41416</v>
      </c>
      <c r="C95" s="4">
        <v>1.851</v>
      </c>
      <c r="D95" s="4">
        <v>1.8560000000000001</v>
      </c>
      <c r="H95" s="3">
        <v>41416</v>
      </c>
      <c r="I95" s="4">
        <v>1850.7470000000001</v>
      </c>
      <c r="J95" s="4">
        <v>1858.1980000000001</v>
      </c>
      <c r="N95" s="3">
        <f t="shared" si="2"/>
        <v>41416</v>
      </c>
      <c r="O95" s="1">
        <f t="shared" si="3"/>
        <v>0.25299999999992906</v>
      </c>
      <c r="P95" s="1">
        <f t="shared" si="3"/>
        <v>-2.1980000000000928</v>
      </c>
    </row>
    <row r="96" spans="2:16" x14ac:dyDescent="0.15">
      <c r="B96" s="3">
        <v>41417</v>
      </c>
      <c r="C96" s="4">
        <v>1.8460000000000001</v>
      </c>
      <c r="D96" s="4">
        <v>1.823</v>
      </c>
      <c r="H96" s="3">
        <v>41417</v>
      </c>
      <c r="I96" s="4">
        <v>1849.2560000000001</v>
      </c>
      <c r="J96" s="4">
        <v>1823.7370000000001</v>
      </c>
      <c r="N96" s="3">
        <f t="shared" si="2"/>
        <v>41417</v>
      </c>
      <c r="O96" s="1">
        <f t="shared" si="3"/>
        <v>-3.2560000000000855</v>
      </c>
      <c r="P96" s="1">
        <f t="shared" si="3"/>
        <v>-0.73700000000008004</v>
      </c>
    </row>
    <row r="97" spans="2:16" x14ac:dyDescent="0.15">
      <c r="B97" s="3">
        <v>41418</v>
      </c>
      <c r="C97" s="4">
        <v>1.831</v>
      </c>
      <c r="D97" s="4">
        <v>1.829</v>
      </c>
      <c r="H97" s="3">
        <v>41418</v>
      </c>
      <c r="I97" s="4">
        <v>1831.7159999999999</v>
      </c>
      <c r="J97" s="4">
        <v>1829.1410000000001</v>
      </c>
      <c r="N97" s="3">
        <f t="shared" si="2"/>
        <v>41418</v>
      </c>
      <c r="O97" s="1">
        <f t="shared" si="3"/>
        <v>-0.7159999999998945</v>
      </c>
      <c r="P97" s="1">
        <f t="shared" si="3"/>
        <v>-0.1410000000000764</v>
      </c>
    </row>
    <row r="98" spans="2:16" x14ac:dyDescent="0.15">
      <c r="B98" s="3">
        <v>41421</v>
      </c>
      <c r="C98" s="4">
        <v>1.827</v>
      </c>
      <c r="D98" s="4">
        <v>1.825</v>
      </c>
      <c r="H98" s="3">
        <v>41421</v>
      </c>
      <c r="I98" s="4">
        <v>1825.2249999999999</v>
      </c>
      <c r="J98" s="4">
        <v>1827.2629999999999</v>
      </c>
      <c r="N98" s="3">
        <f t="shared" si="2"/>
        <v>41421</v>
      </c>
      <c r="O98" s="1">
        <f t="shared" si="3"/>
        <v>1.7750000000000909</v>
      </c>
      <c r="P98" s="1">
        <f t="shared" si="3"/>
        <v>-2.26299999999992</v>
      </c>
    </row>
    <row r="99" spans="2:16" x14ac:dyDescent="0.15">
      <c r="B99" s="3">
        <v>41422</v>
      </c>
      <c r="C99" s="4">
        <v>1.827</v>
      </c>
      <c r="D99" s="4">
        <v>1.871</v>
      </c>
      <c r="H99" s="3">
        <v>41422</v>
      </c>
      <c r="I99" s="4">
        <v>1827.604</v>
      </c>
      <c r="J99" s="4">
        <v>1870.0940000000001</v>
      </c>
      <c r="N99" s="3">
        <f t="shared" si="2"/>
        <v>41422</v>
      </c>
      <c r="O99" s="1">
        <f t="shared" si="3"/>
        <v>-0.60400000000004184</v>
      </c>
      <c r="P99" s="1">
        <f t="shared" si="3"/>
        <v>0.90599999999994907</v>
      </c>
    </row>
    <row r="100" spans="2:16" x14ac:dyDescent="0.15">
      <c r="B100" s="3">
        <v>41423</v>
      </c>
      <c r="C100" s="4">
        <v>1.8720000000000001</v>
      </c>
      <c r="D100" s="4">
        <v>1.861</v>
      </c>
      <c r="H100" s="3">
        <v>41423</v>
      </c>
      <c r="I100" s="4">
        <v>1873.085</v>
      </c>
      <c r="J100" s="4">
        <v>1861.702</v>
      </c>
      <c r="N100" s="3">
        <f t="shared" si="2"/>
        <v>41423</v>
      </c>
      <c r="O100" s="1">
        <f t="shared" si="3"/>
        <v>-1.0850000000000364</v>
      </c>
      <c r="P100" s="1">
        <f t="shared" si="3"/>
        <v>-0.70199999999999818</v>
      </c>
    </row>
    <row r="101" spans="2:16" x14ac:dyDescent="0.15">
      <c r="B101" s="3">
        <v>41424</v>
      </c>
      <c r="C101" s="4">
        <v>1.8560000000000001</v>
      </c>
      <c r="D101" s="4">
        <v>1.855</v>
      </c>
      <c r="H101" s="3">
        <v>41424</v>
      </c>
      <c r="I101" s="4">
        <v>1855.758</v>
      </c>
      <c r="J101" s="4">
        <v>1855.4559999999999</v>
      </c>
      <c r="N101" s="3">
        <f t="shared" si="2"/>
        <v>41424</v>
      </c>
      <c r="O101" s="1">
        <f t="shared" si="3"/>
        <v>0.2419999999999618</v>
      </c>
      <c r="P101" s="1">
        <f t="shared" si="3"/>
        <v>-0.45599999999990359</v>
      </c>
    </row>
    <row r="102" spans="2:16" x14ac:dyDescent="0.15">
      <c r="B102" s="3">
        <v>41425</v>
      </c>
      <c r="C102" s="4">
        <v>1.8580000000000001</v>
      </c>
      <c r="D102" s="4">
        <v>1.84</v>
      </c>
      <c r="H102" s="3">
        <v>41425</v>
      </c>
      <c r="I102" s="4">
        <v>1859.2380000000001</v>
      </c>
      <c r="J102" s="4">
        <v>1841.366</v>
      </c>
      <c r="N102" s="3">
        <f t="shared" si="2"/>
        <v>41425</v>
      </c>
      <c r="O102" s="1">
        <f t="shared" si="3"/>
        <v>-1.2380000000000564</v>
      </c>
      <c r="P102" s="1">
        <f t="shared" si="3"/>
        <v>-1.3659999999999854</v>
      </c>
    </row>
    <row r="103" spans="2:16" x14ac:dyDescent="0.15">
      <c r="B103" s="3">
        <v>41428</v>
      </c>
      <c r="C103" s="4">
        <v>1.843</v>
      </c>
      <c r="D103" s="4">
        <v>1.8440000000000001</v>
      </c>
      <c r="H103" s="3">
        <v>41428</v>
      </c>
      <c r="I103" s="4">
        <v>1840.4</v>
      </c>
      <c r="J103" s="4">
        <v>1838.64</v>
      </c>
      <c r="N103" s="3">
        <f t="shared" si="2"/>
        <v>41428</v>
      </c>
      <c r="O103" s="1">
        <f t="shared" si="3"/>
        <v>2.5999999999999091</v>
      </c>
      <c r="P103" s="1">
        <f t="shared" si="3"/>
        <v>5.3599999999999</v>
      </c>
    </row>
    <row r="104" spans="2:16" x14ac:dyDescent="0.15">
      <c r="B104" s="3">
        <v>41429</v>
      </c>
      <c r="C104" s="4">
        <v>1.8420000000000001</v>
      </c>
      <c r="D104" s="4">
        <v>1.8260000000000001</v>
      </c>
      <c r="H104" s="3">
        <v>41429</v>
      </c>
      <c r="I104" s="4">
        <v>1837.6369999999999</v>
      </c>
      <c r="J104" s="4">
        <v>1819.5029999999999</v>
      </c>
      <c r="N104" s="3">
        <f t="shared" si="2"/>
        <v>41429</v>
      </c>
      <c r="O104" s="1">
        <f t="shared" si="3"/>
        <v>4.3630000000000564</v>
      </c>
      <c r="P104" s="1">
        <f t="shared" si="3"/>
        <v>6.4970000000000709</v>
      </c>
    </row>
    <row r="105" spans="2:16" x14ac:dyDescent="0.15">
      <c r="B105" s="3">
        <v>41430</v>
      </c>
      <c r="C105" s="4">
        <v>1.827</v>
      </c>
      <c r="D105" s="4">
        <v>1.8129999999999999</v>
      </c>
      <c r="H105" s="3">
        <v>41430</v>
      </c>
      <c r="I105" s="4">
        <v>1818.8109999999999</v>
      </c>
      <c r="J105" s="4">
        <v>1806.8209999999999</v>
      </c>
      <c r="N105" s="3">
        <f t="shared" si="2"/>
        <v>41430</v>
      </c>
      <c r="O105" s="1">
        <f t="shared" si="3"/>
        <v>8.1890000000000782</v>
      </c>
      <c r="P105" s="1">
        <f t="shared" si="3"/>
        <v>6.1790000000000873</v>
      </c>
    </row>
    <row r="106" spans="2:16" x14ac:dyDescent="0.15">
      <c r="B106" s="3">
        <v>41431</v>
      </c>
      <c r="C106" s="4">
        <v>1.8109999999999999</v>
      </c>
      <c r="D106" s="4">
        <v>1.794</v>
      </c>
      <c r="H106" s="3">
        <v>41431</v>
      </c>
      <c r="I106" s="4">
        <v>1801.491</v>
      </c>
      <c r="J106" s="4">
        <v>1784.702</v>
      </c>
      <c r="N106" s="3">
        <f t="shared" si="2"/>
        <v>41431</v>
      </c>
      <c r="O106" s="1">
        <f t="shared" si="3"/>
        <v>9.5090000000000146</v>
      </c>
      <c r="P106" s="1">
        <f t="shared" si="3"/>
        <v>9.2980000000000018</v>
      </c>
    </row>
    <row r="107" spans="2:16" x14ac:dyDescent="0.15">
      <c r="B107" s="3">
        <v>41432</v>
      </c>
      <c r="C107" s="4">
        <v>1.796</v>
      </c>
      <c r="D107" s="4">
        <v>1.77</v>
      </c>
      <c r="H107" s="3">
        <v>41432</v>
      </c>
      <c r="I107" s="4">
        <v>1783.856</v>
      </c>
      <c r="J107" s="4">
        <v>1760.2239999999999</v>
      </c>
      <c r="N107" s="3">
        <f t="shared" si="2"/>
        <v>41432</v>
      </c>
      <c r="O107" s="1">
        <f t="shared" si="3"/>
        <v>12.144000000000005</v>
      </c>
      <c r="P107" s="1">
        <f t="shared" si="3"/>
        <v>9.7760000000000673</v>
      </c>
    </row>
    <row r="108" spans="2:16" x14ac:dyDescent="0.15">
      <c r="B108" s="3">
        <v>41438</v>
      </c>
      <c r="C108" s="4">
        <v>1.7490000000000001</v>
      </c>
      <c r="D108" s="4">
        <v>1.7250000000000001</v>
      </c>
      <c r="H108" s="3">
        <v>41438</v>
      </c>
      <c r="I108" s="4">
        <v>1733.1420000000001</v>
      </c>
      <c r="J108" s="4">
        <v>1700.8019999999999</v>
      </c>
      <c r="N108" s="3">
        <f t="shared" si="2"/>
        <v>41438</v>
      </c>
      <c r="O108" s="1">
        <f t="shared" si="3"/>
        <v>15.857999999999947</v>
      </c>
      <c r="P108" s="1">
        <f t="shared" si="3"/>
        <v>24.198000000000093</v>
      </c>
    </row>
    <row r="109" spans="2:16" x14ac:dyDescent="0.15">
      <c r="B109" s="3">
        <v>41439</v>
      </c>
      <c r="C109" s="4">
        <v>1.7250000000000001</v>
      </c>
      <c r="D109" s="4">
        <v>1.726</v>
      </c>
      <c r="H109" s="3">
        <v>41439</v>
      </c>
      <c r="I109" s="4">
        <v>1703.08</v>
      </c>
      <c r="J109" s="4">
        <v>1704.1469999999999</v>
      </c>
      <c r="N109" s="3">
        <f t="shared" si="2"/>
        <v>41439</v>
      </c>
      <c r="O109" s="1">
        <f t="shared" si="3"/>
        <v>21.920000000000073</v>
      </c>
      <c r="P109" s="1">
        <f t="shared" si="3"/>
        <v>21.853000000000065</v>
      </c>
    </row>
    <row r="110" spans="2:16" x14ac:dyDescent="0.15">
      <c r="B110" s="3">
        <v>41442</v>
      </c>
      <c r="C110" s="4">
        <v>1.7290000000000001</v>
      </c>
      <c r="D110" s="4">
        <v>1.7110000000000001</v>
      </c>
      <c r="H110" s="3">
        <v>41442</v>
      </c>
      <c r="I110" s="4">
        <v>1709.4780000000001</v>
      </c>
      <c r="J110" s="4">
        <v>1692.4760000000001</v>
      </c>
      <c r="N110" s="3">
        <f t="shared" si="2"/>
        <v>41442</v>
      </c>
      <c r="O110" s="1">
        <f t="shared" si="3"/>
        <v>19.521999999999935</v>
      </c>
      <c r="P110" s="1">
        <f t="shared" si="3"/>
        <v>18.523999999999887</v>
      </c>
    </row>
    <row r="111" spans="2:16" x14ac:dyDescent="0.15">
      <c r="B111" s="3">
        <v>41443</v>
      </c>
      <c r="C111" s="4">
        <v>1.72</v>
      </c>
      <c r="D111" s="4">
        <v>1.722</v>
      </c>
      <c r="H111" s="3">
        <v>41443</v>
      </c>
      <c r="I111" s="4">
        <v>1701.23</v>
      </c>
      <c r="J111" s="4">
        <v>1704.222</v>
      </c>
      <c r="N111" s="3">
        <f t="shared" si="2"/>
        <v>41443</v>
      </c>
      <c r="O111" s="1">
        <f t="shared" si="3"/>
        <v>18.769999999999982</v>
      </c>
      <c r="P111" s="1">
        <f t="shared" si="3"/>
        <v>17.77800000000002</v>
      </c>
    </row>
    <row r="112" spans="2:16" x14ac:dyDescent="0.15">
      <c r="B112" s="3">
        <v>41444</v>
      </c>
      <c r="C112" s="4">
        <v>1.7150000000000001</v>
      </c>
      <c r="D112" s="4">
        <v>1.7070000000000001</v>
      </c>
      <c r="H112" s="3">
        <v>41444</v>
      </c>
      <c r="I112" s="4">
        <v>1697.5989999999999</v>
      </c>
      <c r="J112" s="4">
        <v>1687.6130000000001</v>
      </c>
      <c r="N112" s="3">
        <f t="shared" si="2"/>
        <v>41444</v>
      </c>
      <c r="O112" s="1">
        <f t="shared" si="3"/>
        <v>17.401000000000067</v>
      </c>
      <c r="P112" s="1">
        <f t="shared" si="3"/>
        <v>19.386999999999944</v>
      </c>
    </row>
    <row r="113" spans="2:16" x14ac:dyDescent="0.15">
      <c r="B113" s="3">
        <v>41445</v>
      </c>
      <c r="C113" s="4">
        <v>1.7</v>
      </c>
      <c r="D113" s="4">
        <v>1.653</v>
      </c>
      <c r="H113" s="3">
        <v>41445</v>
      </c>
      <c r="I113" s="4">
        <v>1677.931</v>
      </c>
      <c r="J113" s="4">
        <v>1631.5540000000001</v>
      </c>
      <c r="N113" s="3">
        <f t="shared" si="2"/>
        <v>41445</v>
      </c>
      <c r="O113" s="1">
        <f t="shared" si="3"/>
        <v>22.06899999999996</v>
      </c>
      <c r="P113" s="1">
        <f t="shared" si="3"/>
        <v>21.445999999999913</v>
      </c>
    </row>
    <row r="114" spans="2:16" x14ac:dyDescent="0.15">
      <c r="B114" s="3">
        <v>41446</v>
      </c>
      <c r="C114" s="4">
        <v>1.63</v>
      </c>
      <c r="D114" s="4">
        <v>1.65</v>
      </c>
      <c r="H114" s="3">
        <v>41446</v>
      </c>
      <c r="I114" s="4">
        <v>1606.971</v>
      </c>
      <c r="J114" s="4">
        <v>1633.164</v>
      </c>
      <c r="N114" s="3">
        <f t="shared" si="2"/>
        <v>41446</v>
      </c>
      <c r="O114" s="1">
        <f t="shared" si="3"/>
        <v>23.028999999999996</v>
      </c>
      <c r="P114" s="1">
        <f t="shared" si="3"/>
        <v>16.836000000000013</v>
      </c>
    </row>
    <row r="115" spans="2:16" x14ac:dyDescent="0.15">
      <c r="B115" s="3">
        <v>41449</v>
      </c>
      <c r="C115" s="4">
        <v>1.645</v>
      </c>
      <c r="D115" s="4">
        <v>1.5449999999999999</v>
      </c>
      <c r="H115" s="3">
        <v>41449</v>
      </c>
      <c r="I115" s="4">
        <v>1625.4449999999999</v>
      </c>
      <c r="J115" s="4">
        <v>1525.1659999999999</v>
      </c>
      <c r="N115" s="3">
        <f t="shared" si="2"/>
        <v>41449</v>
      </c>
      <c r="O115" s="1">
        <f t="shared" si="3"/>
        <v>19.555000000000064</v>
      </c>
      <c r="P115" s="1">
        <f t="shared" si="3"/>
        <v>19.83400000000006</v>
      </c>
    </row>
    <row r="116" spans="2:16" x14ac:dyDescent="0.15">
      <c r="B116" s="3">
        <v>41450</v>
      </c>
      <c r="C116" s="4">
        <v>1.532</v>
      </c>
      <c r="D116" s="4">
        <v>1.55</v>
      </c>
      <c r="H116" s="3">
        <v>41450</v>
      </c>
      <c r="I116" s="4">
        <v>1508.5150000000001</v>
      </c>
      <c r="J116" s="4">
        <v>1526.8030000000001</v>
      </c>
      <c r="N116" s="3">
        <f t="shared" si="2"/>
        <v>41450</v>
      </c>
      <c r="O116" s="1">
        <f t="shared" si="3"/>
        <v>23.4849999999999</v>
      </c>
      <c r="P116" s="1">
        <f t="shared" si="3"/>
        <v>23.196999999999889</v>
      </c>
    </row>
    <row r="117" spans="2:16" x14ac:dyDescent="0.15">
      <c r="B117" s="3">
        <v>41451</v>
      </c>
      <c r="C117" s="4">
        <v>1.5509999999999999</v>
      </c>
      <c r="D117" s="4">
        <v>1.5289999999999999</v>
      </c>
      <c r="H117" s="3">
        <v>41451</v>
      </c>
      <c r="I117" s="4">
        <v>1529.0519999999999</v>
      </c>
      <c r="J117" s="4">
        <v>1509.682</v>
      </c>
      <c r="N117" s="3">
        <f t="shared" si="2"/>
        <v>41451</v>
      </c>
      <c r="O117" s="1">
        <f t="shared" si="3"/>
        <v>21.948000000000093</v>
      </c>
      <c r="P117" s="1">
        <f t="shared" si="3"/>
        <v>19.317999999999984</v>
      </c>
    </row>
    <row r="118" spans="2:16" x14ac:dyDescent="0.15">
      <c r="B118" s="3">
        <v>41452</v>
      </c>
      <c r="C118" s="4">
        <v>1.536</v>
      </c>
      <c r="D118" s="4">
        <v>1.5349999999999999</v>
      </c>
      <c r="H118" s="3">
        <v>41452</v>
      </c>
      <c r="I118" s="4">
        <v>1511.491</v>
      </c>
      <c r="J118" s="4">
        <v>1512.204</v>
      </c>
      <c r="N118" s="3">
        <f t="shared" si="2"/>
        <v>41452</v>
      </c>
      <c r="O118" s="1">
        <f t="shared" si="3"/>
        <v>24.509000000000015</v>
      </c>
      <c r="P118" s="1">
        <f t="shared" si="3"/>
        <v>22.796000000000049</v>
      </c>
    </row>
    <row r="119" spans="2:16" x14ac:dyDescent="0.15">
      <c r="B119" s="3">
        <v>41453</v>
      </c>
      <c r="C119" s="4">
        <v>1.5349999999999999</v>
      </c>
      <c r="D119" s="4">
        <v>1.58</v>
      </c>
      <c r="H119" s="3">
        <v>41453</v>
      </c>
      <c r="I119" s="4">
        <v>1504.4259999999999</v>
      </c>
      <c r="J119" s="4">
        <v>1552.383</v>
      </c>
      <c r="N119" s="3">
        <f t="shared" si="2"/>
        <v>41453</v>
      </c>
      <c r="O119" s="1">
        <f t="shared" si="3"/>
        <v>30.574000000000069</v>
      </c>
      <c r="P119" s="1">
        <f t="shared" si="3"/>
        <v>27.616999999999962</v>
      </c>
    </row>
    <row r="120" spans="2:16" x14ac:dyDescent="0.15">
      <c r="B120" s="3">
        <v>41456</v>
      </c>
      <c r="C120" s="4">
        <v>1.5660000000000001</v>
      </c>
      <c r="D120" s="4">
        <v>1.575</v>
      </c>
      <c r="H120" s="3">
        <v>41456</v>
      </c>
      <c r="I120" s="4">
        <v>1539.778</v>
      </c>
      <c r="J120" s="4">
        <v>1549.374</v>
      </c>
      <c r="N120" s="3">
        <f t="shared" si="2"/>
        <v>41456</v>
      </c>
      <c r="O120" s="1">
        <f t="shared" si="3"/>
        <v>26.22199999999998</v>
      </c>
      <c r="P120" s="1">
        <f t="shared" si="3"/>
        <v>25.625999999999976</v>
      </c>
    </row>
    <row r="121" spans="2:16" x14ac:dyDescent="0.15">
      <c r="B121" s="3">
        <v>41457</v>
      </c>
      <c r="C121" s="4">
        <v>1.583</v>
      </c>
      <c r="D121" s="4">
        <v>1.5680000000000001</v>
      </c>
      <c r="H121" s="3">
        <v>41457</v>
      </c>
      <c r="I121" s="4">
        <v>1546.854</v>
      </c>
      <c r="J121" s="4">
        <v>1541.3409999999999</v>
      </c>
      <c r="N121" s="3">
        <f t="shared" si="2"/>
        <v>41457</v>
      </c>
      <c r="O121" s="1">
        <f t="shared" si="3"/>
        <v>36.145999999999958</v>
      </c>
      <c r="P121" s="1">
        <f t="shared" si="3"/>
        <v>26.659000000000106</v>
      </c>
    </row>
    <row r="122" spans="2:16" x14ac:dyDescent="0.15">
      <c r="B122" s="3">
        <v>41458</v>
      </c>
      <c r="C122" s="4">
        <v>1.56</v>
      </c>
      <c r="D122" s="4">
        <v>1.554</v>
      </c>
      <c r="H122" s="3">
        <v>41458</v>
      </c>
      <c r="I122" s="4">
        <v>1530.6590000000001</v>
      </c>
      <c r="J122" s="4">
        <v>1522.9110000000001</v>
      </c>
      <c r="N122" s="3">
        <f t="shared" si="2"/>
        <v>41458</v>
      </c>
      <c r="O122" s="1">
        <f t="shared" si="3"/>
        <v>29.340999999999894</v>
      </c>
      <c r="P122" s="1">
        <f t="shared" si="3"/>
        <v>31.088999999999942</v>
      </c>
    </row>
    <row r="123" spans="2:16" x14ac:dyDescent="0.15">
      <c r="B123" s="3">
        <v>41459</v>
      </c>
      <c r="C123" s="4">
        <v>1.5449999999999999</v>
      </c>
      <c r="D123" s="4">
        <v>1.5660000000000001</v>
      </c>
      <c r="H123" s="3">
        <v>41459</v>
      </c>
      <c r="I123" s="4">
        <v>1511.5160000000001</v>
      </c>
      <c r="J123" s="4">
        <v>1535.3209999999999</v>
      </c>
      <c r="N123" s="3">
        <f t="shared" si="2"/>
        <v>41459</v>
      </c>
      <c r="O123" s="1">
        <f t="shared" si="3"/>
        <v>33.483999999999924</v>
      </c>
      <c r="P123" s="1">
        <f t="shared" si="3"/>
        <v>30.679000000000087</v>
      </c>
    </row>
    <row r="124" spans="2:16" x14ac:dyDescent="0.15">
      <c r="B124" s="3">
        <v>41460</v>
      </c>
      <c r="C124" s="4">
        <v>1.573</v>
      </c>
      <c r="D124" s="4">
        <v>1.5740000000000001</v>
      </c>
      <c r="H124" s="3">
        <v>41460</v>
      </c>
      <c r="I124" s="4">
        <v>1538.3889999999999</v>
      </c>
      <c r="J124" s="4">
        <v>1542.049</v>
      </c>
      <c r="N124" s="3">
        <f t="shared" si="2"/>
        <v>41460</v>
      </c>
      <c r="O124" s="1">
        <f t="shared" si="3"/>
        <v>34.611000000000104</v>
      </c>
      <c r="P124" s="1">
        <f t="shared" si="3"/>
        <v>31.951000000000022</v>
      </c>
    </row>
    <row r="125" spans="2:16" x14ac:dyDescent="0.15">
      <c r="B125" s="3">
        <v>41463</v>
      </c>
      <c r="C125" s="4">
        <v>1.5589999999999999</v>
      </c>
      <c r="D125" s="4">
        <v>1.5449999999999999</v>
      </c>
      <c r="H125" s="3">
        <v>41463</v>
      </c>
      <c r="I125" s="4">
        <v>1518.876</v>
      </c>
      <c r="J125" s="4">
        <v>1506.7270000000001</v>
      </c>
      <c r="N125" s="3">
        <f t="shared" si="2"/>
        <v>41463</v>
      </c>
      <c r="O125" s="1">
        <f t="shared" si="3"/>
        <v>40.124000000000024</v>
      </c>
      <c r="P125" s="1">
        <f t="shared" si="3"/>
        <v>38.272999999999911</v>
      </c>
    </row>
    <row r="126" spans="2:16" x14ac:dyDescent="0.15">
      <c r="B126" s="3">
        <v>41464</v>
      </c>
      <c r="C126" s="4">
        <v>1.5449999999999999</v>
      </c>
      <c r="D126" s="4">
        <v>1.5409999999999999</v>
      </c>
      <c r="H126" s="3">
        <v>41464</v>
      </c>
      <c r="I126" s="4">
        <v>1505.91</v>
      </c>
      <c r="J126" s="4">
        <v>1505.299</v>
      </c>
      <c r="N126" s="3">
        <f t="shared" si="2"/>
        <v>41464</v>
      </c>
      <c r="O126" s="1">
        <f t="shared" si="3"/>
        <v>39.089999999999918</v>
      </c>
      <c r="P126" s="1">
        <f t="shared" si="3"/>
        <v>35.701000000000022</v>
      </c>
    </row>
    <row r="127" spans="2:16" x14ac:dyDescent="0.15">
      <c r="B127" s="3">
        <v>41465</v>
      </c>
      <c r="C127" s="4">
        <v>1.5409999999999999</v>
      </c>
      <c r="D127" s="4">
        <v>1.5840000000000001</v>
      </c>
      <c r="H127" s="3">
        <v>41465</v>
      </c>
      <c r="I127" s="4">
        <v>1505.7059999999999</v>
      </c>
      <c r="J127" s="4">
        <v>1546.7429999999999</v>
      </c>
      <c r="N127" s="3">
        <f t="shared" si="2"/>
        <v>41465</v>
      </c>
      <c r="O127" s="1">
        <f t="shared" si="3"/>
        <v>35.294000000000096</v>
      </c>
      <c r="P127" s="1">
        <f t="shared" si="3"/>
        <v>37.257000000000062</v>
      </c>
    </row>
    <row r="128" spans="2:16" x14ac:dyDescent="0.15">
      <c r="B128" s="3">
        <v>41466</v>
      </c>
      <c r="C128" s="4">
        <v>1.595</v>
      </c>
      <c r="D128" s="4">
        <v>1.6839999999999999</v>
      </c>
      <c r="H128" s="3">
        <v>41466</v>
      </c>
      <c r="I128" s="4">
        <v>1555.2829999999999</v>
      </c>
      <c r="J128" s="4">
        <v>1635.66</v>
      </c>
      <c r="N128" s="3">
        <f t="shared" si="2"/>
        <v>41466</v>
      </c>
      <c r="O128" s="1">
        <f t="shared" si="3"/>
        <v>39.717000000000098</v>
      </c>
      <c r="P128" s="1">
        <f t="shared" si="3"/>
        <v>48.339999999999918</v>
      </c>
    </row>
    <row r="129" spans="2:16" x14ac:dyDescent="0.15">
      <c r="B129" s="3">
        <v>41467</v>
      </c>
      <c r="C129" s="4">
        <v>1.6779999999999999</v>
      </c>
      <c r="D129" s="4">
        <v>1.6319999999999999</v>
      </c>
      <c r="H129" s="3">
        <v>41467</v>
      </c>
      <c r="I129" s="4">
        <v>1626.549</v>
      </c>
      <c r="J129" s="4">
        <v>1587.5889999999999</v>
      </c>
      <c r="N129" s="3">
        <f t="shared" si="2"/>
        <v>41467</v>
      </c>
      <c r="O129" s="1">
        <f t="shared" si="3"/>
        <v>51.451000000000022</v>
      </c>
      <c r="P129" s="1">
        <f t="shared" si="3"/>
        <v>44.411000000000058</v>
      </c>
    </row>
    <row r="130" spans="2:16" x14ac:dyDescent="0.15">
      <c r="B130" s="3">
        <v>41470</v>
      </c>
      <c r="C130" s="4">
        <v>1.641</v>
      </c>
      <c r="D130" s="4">
        <v>1.6479999999999999</v>
      </c>
      <c r="H130" s="3">
        <v>41470</v>
      </c>
      <c r="I130" s="4">
        <v>1599.0350000000001</v>
      </c>
      <c r="J130" s="4">
        <v>1604.662</v>
      </c>
      <c r="N130" s="3">
        <f t="shared" si="2"/>
        <v>41470</v>
      </c>
      <c r="O130" s="1">
        <f t="shared" si="3"/>
        <v>41.964999999999918</v>
      </c>
      <c r="P130" s="1">
        <f t="shared" si="3"/>
        <v>43.337999999999965</v>
      </c>
    </row>
    <row r="131" spans="2:16" x14ac:dyDescent="0.15">
      <c r="B131" s="3">
        <v>41471</v>
      </c>
      <c r="C131" s="4">
        <v>1.6419999999999999</v>
      </c>
      <c r="D131" s="4">
        <v>1.6479999999999999</v>
      </c>
      <c r="H131" s="3">
        <v>41471</v>
      </c>
      <c r="I131" s="4">
        <v>1597.3309999999999</v>
      </c>
      <c r="J131" s="4">
        <v>1606.3409999999999</v>
      </c>
      <c r="N131" s="3">
        <f t="shared" si="2"/>
        <v>41471</v>
      </c>
      <c r="O131" s="1">
        <f t="shared" si="3"/>
        <v>44.669000000000096</v>
      </c>
      <c r="P131" s="1">
        <f t="shared" si="3"/>
        <v>41.659000000000106</v>
      </c>
    </row>
    <row r="132" spans="2:16" x14ac:dyDescent="0.15">
      <c r="B132" s="3">
        <v>41472</v>
      </c>
      <c r="C132" s="4">
        <v>1.645</v>
      </c>
      <c r="D132" s="4">
        <v>1.627</v>
      </c>
      <c r="H132" s="3">
        <v>41472</v>
      </c>
      <c r="I132" s="4">
        <v>1602.4839999999999</v>
      </c>
      <c r="J132" s="4">
        <v>1582.1410000000001</v>
      </c>
      <c r="N132" s="3">
        <f t="shared" si="2"/>
        <v>41472</v>
      </c>
      <c r="O132" s="1">
        <f t="shared" si="3"/>
        <v>42.516000000000076</v>
      </c>
      <c r="P132" s="1">
        <f t="shared" si="3"/>
        <v>44.858999999999924</v>
      </c>
    </row>
    <row r="133" spans="2:16" x14ac:dyDescent="0.15">
      <c r="B133" s="3">
        <v>41473</v>
      </c>
      <c r="C133" s="4">
        <v>1.62</v>
      </c>
      <c r="D133" s="4">
        <v>1.593</v>
      </c>
      <c r="H133" s="3">
        <v>41473</v>
      </c>
      <c r="I133" s="4">
        <v>1575.6669999999999</v>
      </c>
      <c r="J133" s="4">
        <v>1549.348</v>
      </c>
      <c r="N133" s="3">
        <f t="shared" si="2"/>
        <v>41473</v>
      </c>
      <c r="O133" s="1">
        <f t="shared" si="3"/>
        <v>44.333000000000084</v>
      </c>
      <c r="P133" s="1">
        <f t="shared" si="3"/>
        <v>43.652000000000044</v>
      </c>
    </row>
    <row r="134" spans="2:16" x14ac:dyDescent="0.15">
      <c r="B134" s="3">
        <v>41474</v>
      </c>
      <c r="C134" s="4">
        <v>1.597</v>
      </c>
      <c r="D134" s="4">
        <v>1.5549999999999999</v>
      </c>
      <c r="H134" s="3">
        <v>41474</v>
      </c>
      <c r="I134" s="4">
        <v>1551.2950000000001</v>
      </c>
      <c r="J134" s="4">
        <v>1511.4</v>
      </c>
      <c r="N134" s="3">
        <f t="shared" si="2"/>
        <v>41474</v>
      </c>
      <c r="O134" s="1">
        <f t="shared" si="3"/>
        <v>45.704999999999927</v>
      </c>
      <c r="P134" s="1">
        <f t="shared" si="3"/>
        <v>43.599999999999909</v>
      </c>
    </row>
    <row r="135" spans="2:16" x14ac:dyDescent="0.15">
      <c r="B135" s="3">
        <v>41477</v>
      </c>
      <c r="C135" s="4">
        <v>1.5349999999999999</v>
      </c>
      <c r="D135" s="4">
        <v>1.5569999999999999</v>
      </c>
      <c r="H135" s="3">
        <v>41477</v>
      </c>
      <c r="I135" s="4">
        <v>1493.9870000000001</v>
      </c>
      <c r="J135" s="4">
        <v>1514.0519999999999</v>
      </c>
      <c r="N135" s="3">
        <f t="shared" si="2"/>
        <v>41477</v>
      </c>
      <c r="O135" s="1">
        <f t="shared" si="3"/>
        <v>41.01299999999992</v>
      </c>
      <c r="P135" s="1">
        <f t="shared" si="3"/>
        <v>42.948000000000093</v>
      </c>
    </row>
    <row r="136" spans="2:16" x14ac:dyDescent="0.15">
      <c r="B136" s="3">
        <v>41478</v>
      </c>
      <c r="C136" s="4">
        <v>1.5649999999999999</v>
      </c>
      <c r="D136" s="4">
        <v>1.6</v>
      </c>
      <c r="H136" s="3">
        <v>41478</v>
      </c>
      <c r="I136" s="4">
        <v>1520.5820000000001</v>
      </c>
      <c r="J136" s="4">
        <v>1555.837</v>
      </c>
      <c r="N136" s="3">
        <f t="shared" ref="N136:N199" si="4">H136</f>
        <v>41478</v>
      </c>
      <c r="O136" s="1">
        <f t="shared" ref="O136:P199" si="5">C136*1000-I136</f>
        <v>44.417999999999893</v>
      </c>
      <c r="P136" s="1">
        <f t="shared" si="5"/>
        <v>44.163000000000011</v>
      </c>
    </row>
    <row r="137" spans="2:16" x14ac:dyDescent="0.15">
      <c r="B137" s="3">
        <v>41479</v>
      </c>
      <c r="C137" s="4">
        <v>1.59</v>
      </c>
      <c r="D137" s="4">
        <v>1.58</v>
      </c>
      <c r="H137" s="3">
        <v>41479</v>
      </c>
      <c r="I137" s="4">
        <v>1541.9280000000001</v>
      </c>
      <c r="J137" s="4">
        <v>1532.3530000000001</v>
      </c>
      <c r="N137" s="3">
        <f t="shared" si="4"/>
        <v>41479</v>
      </c>
      <c r="O137" s="1">
        <f t="shared" si="5"/>
        <v>48.071999999999889</v>
      </c>
      <c r="P137" s="1">
        <f t="shared" si="5"/>
        <v>47.646999999999935</v>
      </c>
    </row>
    <row r="138" spans="2:16" x14ac:dyDescent="0.15">
      <c r="B138" s="3">
        <v>41480</v>
      </c>
      <c r="C138" s="4">
        <v>1.583</v>
      </c>
      <c r="D138" s="4">
        <v>1.579</v>
      </c>
      <c r="H138" s="3">
        <v>41480</v>
      </c>
      <c r="I138" s="4">
        <v>1537.73</v>
      </c>
      <c r="J138" s="4">
        <v>1529.299</v>
      </c>
      <c r="N138" s="3">
        <f t="shared" si="4"/>
        <v>41480</v>
      </c>
      <c r="O138" s="1">
        <f t="shared" si="5"/>
        <v>45.269999999999982</v>
      </c>
      <c r="P138" s="1">
        <f t="shared" si="5"/>
        <v>49.701000000000022</v>
      </c>
    </row>
    <row r="139" spans="2:16" x14ac:dyDescent="0.15">
      <c r="B139" s="3">
        <v>41481</v>
      </c>
      <c r="C139" s="4">
        <v>1.5649999999999999</v>
      </c>
      <c r="D139" s="4">
        <v>1.57</v>
      </c>
      <c r="H139" s="3">
        <v>41481</v>
      </c>
      <c r="I139" s="4">
        <v>1521.5940000000001</v>
      </c>
      <c r="J139" s="4">
        <v>1521.6120000000001</v>
      </c>
      <c r="N139" s="3">
        <f t="shared" si="4"/>
        <v>41481</v>
      </c>
      <c r="O139" s="1">
        <f t="shared" si="5"/>
        <v>43.405999999999949</v>
      </c>
      <c r="P139" s="1">
        <f t="shared" si="5"/>
        <v>48.38799999999992</v>
      </c>
    </row>
    <row r="140" spans="2:16" x14ac:dyDescent="0.15">
      <c r="B140" s="3">
        <v>41484</v>
      </c>
      <c r="C140" s="4">
        <v>1.556</v>
      </c>
      <c r="D140" s="4">
        <v>1.532</v>
      </c>
      <c r="H140" s="3">
        <v>41484</v>
      </c>
      <c r="I140" s="4">
        <v>1505.6790000000001</v>
      </c>
      <c r="J140" s="4">
        <v>1484.21</v>
      </c>
      <c r="N140" s="3">
        <f t="shared" si="4"/>
        <v>41484</v>
      </c>
      <c r="O140" s="1">
        <f t="shared" si="5"/>
        <v>50.320999999999913</v>
      </c>
      <c r="P140" s="1">
        <f t="shared" si="5"/>
        <v>47.789999999999964</v>
      </c>
    </row>
    <row r="141" spans="2:16" x14ac:dyDescent="0.15">
      <c r="B141" s="3">
        <v>41485</v>
      </c>
      <c r="C141" s="4">
        <v>1.536</v>
      </c>
      <c r="D141" s="4">
        <v>1.5489999999999999</v>
      </c>
      <c r="H141" s="3">
        <v>41485</v>
      </c>
      <c r="I141" s="4">
        <v>1490.8230000000001</v>
      </c>
      <c r="J141" s="4">
        <v>1500.9380000000001</v>
      </c>
      <c r="N141" s="3">
        <f t="shared" si="4"/>
        <v>41485</v>
      </c>
      <c r="O141" s="1">
        <f t="shared" si="5"/>
        <v>45.176999999999907</v>
      </c>
      <c r="P141" s="1">
        <f t="shared" si="5"/>
        <v>48.061999999999898</v>
      </c>
    </row>
    <row r="142" spans="2:16" x14ac:dyDescent="0.15">
      <c r="B142" s="3">
        <v>41486</v>
      </c>
      <c r="C142" s="4">
        <v>1.5649999999999999</v>
      </c>
      <c r="D142" s="4">
        <v>1.5509999999999999</v>
      </c>
      <c r="H142" s="3">
        <v>41486</v>
      </c>
      <c r="I142" s="4">
        <v>1518.827</v>
      </c>
      <c r="J142" s="4">
        <v>1504.1669999999999</v>
      </c>
      <c r="N142" s="3">
        <f t="shared" si="4"/>
        <v>41486</v>
      </c>
      <c r="O142" s="1">
        <f t="shared" si="5"/>
        <v>46.173000000000002</v>
      </c>
      <c r="P142" s="1">
        <f t="shared" si="5"/>
        <v>46.833000000000084</v>
      </c>
    </row>
    <row r="143" spans="2:16" x14ac:dyDescent="0.15">
      <c r="B143" s="3">
        <v>41487</v>
      </c>
      <c r="C143" s="4">
        <v>1.5609999999999999</v>
      </c>
      <c r="D143" s="4">
        <v>1.5880000000000001</v>
      </c>
      <c r="H143" s="3">
        <v>41487</v>
      </c>
      <c r="I143" s="4">
        <v>1513.8019999999999</v>
      </c>
      <c r="J143" s="4">
        <v>1537.81</v>
      </c>
      <c r="N143" s="3">
        <f t="shared" si="4"/>
        <v>41487</v>
      </c>
      <c r="O143" s="1">
        <f t="shared" si="5"/>
        <v>47.198000000000093</v>
      </c>
      <c r="P143" s="1">
        <f t="shared" si="5"/>
        <v>50.190000000000055</v>
      </c>
    </row>
    <row r="144" spans="2:16" x14ac:dyDescent="0.15">
      <c r="B144" s="3">
        <v>41488</v>
      </c>
      <c r="C144" s="4">
        <v>1.6</v>
      </c>
      <c r="D144" s="4">
        <v>1.5860000000000001</v>
      </c>
      <c r="H144" s="3">
        <v>41488</v>
      </c>
      <c r="I144" s="4">
        <v>1550.8869999999999</v>
      </c>
      <c r="J144" s="4">
        <v>1536.5050000000001</v>
      </c>
      <c r="N144" s="3">
        <f t="shared" si="4"/>
        <v>41488</v>
      </c>
      <c r="O144" s="1">
        <f t="shared" si="5"/>
        <v>49.113000000000056</v>
      </c>
      <c r="P144" s="1">
        <f t="shared" si="5"/>
        <v>49.494999999999891</v>
      </c>
    </row>
    <row r="145" spans="2:16" x14ac:dyDescent="0.15">
      <c r="B145" s="3">
        <v>41491</v>
      </c>
      <c r="C145" s="4">
        <v>1.589</v>
      </c>
      <c r="D145" s="4">
        <v>1.603</v>
      </c>
      <c r="H145" s="3">
        <v>41491</v>
      </c>
      <c r="I145" s="4">
        <v>1540.4880000000001</v>
      </c>
      <c r="J145" s="4">
        <v>1554.1880000000001</v>
      </c>
      <c r="N145" s="3">
        <f t="shared" si="4"/>
        <v>41491</v>
      </c>
      <c r="O145" s="1">
        <f t="shared" si="5"/>
        <v>48.511999999999944</v>
      </c>
      <c r="P145" s="1">
        <f t="shared" si="5"/>
        <v>48.811999999999898</v>
      </c>
    </row>
    <row r="146" spans="2:16" x14ac:dyDescent="0.15">
      <c r="B146" s="3">
        <v>41492</v>
      </c>
      <c r="C146" s="4">
        <v>1.5960000000000001</v>
      </c>
      <c r="D146" s="4">
        <v>1.605</v>
      </c>
      <c r="H146" s="3">
        <v>41492</v>
      </c>
      <c r="I146" s="4">
        <v>1547.61</v>
      </c>
      <c r="J146" s="4">
        <v>1556.297</v>
      </c>
      <c r="N146" s="3">
        <f t="shared" si="4"/>
        <v>41492</v>
      </c>
      <c r="O146" s="1">
        <f t="shared" si="5"/>
        <v>48.3900000000001</v>
      </c>
      <c r="P146" s="1">
        <f t="shared" si="5"/>
        <v>48.702999999999975</v>
      </c>
    </row>
    <row r="147" spans="2:16" x14ac:dyDescent="0.15">
      <c r="B147" s="3">
        <v>41493</v>
      </c>
      <c r="C147" s="4">
        <v>1.603</v>
      </c>
      <c r="D147" s="4">
        <v>1.5980000000000001</v>
      </c>
      <c r="H147" s="3">
        <v>41493</v>
      </c>
      <c r="I147" s="4">
        <v>1554.8820000000001</v>
      </c>
      <c r="J147" s="4">
        <v>1551.155</v>
      </c>
      <c r="N147" s="3">
        <f t="shared" si="4"/>
        <v>41493</v>
      </c>
      <c r="O147" s="1">
        <f t="shared" si="5"/>
        <v>48.117999999999938</v>
      </c>
      <c r="P147" s="1">
        <f t="shared" si="5"/>
        <v>46.845000000000027</v>
      </c>
    </row>
    <row r="148" spans="2:16" x14ac:dyDescent="0.15">
      <c r="B148" s="3">
        <v>41494</v>
      </c>
      <c r="C148" s="4">
        <v>1.5960000000000001</v>
      </c>
      <c r="D148" s="4">
        <v>1.595</v>
      </c>
      <c r="H148" s="3">
        <v>41494</v>
      </c>
      <c r="I148" s="4">
        <v>1548.412</v>
      </c>
      <c r="J148" s="4">
        <v>1544.624</v>
      </c>
      <c r="N148" s="3">
        <f t="shared" si="4"/>
        <v>41494</v>
      </c>
      <c r="O148" s="1">
        <f t="shared" si="5"/>
        <v>47.587999999999965</v>
      </c>
      <c r="P148" s="1">
        <f t="shared" si="5"/>
        <v>50.375999999999976</v>
      </c>
    </row>
    <row r="149" spans="2:16" x14ac:dyDescent="0.15">
      <c r="B149" s="3">
        <v>41495</v>
      </c>
      <c r="C149" s="4">
        <v>1.6060000000000001</v>
      </c>
      <c r="D149" s="4">
        <v>1.6040000000000001</v>
      </c>
      <c r="H149" s="3">
        <v>41495</v>
      </c>
      <c r="I149" s="4">
        <v>1554.7550000000001</v>
      </c>
      <c r="J149" s="4">
        <v>1553.0440000000001</v>
      </c>
      <c r="N149" s="3">
        <f t="shared" si="4"/>
        <v>41495</v>
      </c>
      <c r="O149" s="1">
        <f t="shared" si="5"/>
        <v>51.244999999999891</v>
      </c>
      <c r="P149" s="1">
        <f t="shared" si="5"/>
        <v>50.955999999999904</v>
      </c>
    </row>
    <row r="150" spans="2:16" x14ac:dyDescent="0.15">
      <c r="B150" s="3">
        <v>41498</v>
      </c>
      <c r="C150" s="4">
        <v>1.615</v>
      </c>
      <c r="D150" s="4">
        <v>1.663</v>
      </c>
      <c r="H150" s="3">
        <v>41498</v>
      </c>
      <c r="I150" s="4">
        <v>1560.163</v>
      </c>
      <c r="J150" s="4">
        <v>1610.2650000000001</v>
      </c>
      <c r="N150" s="3">
        <f t="shared" si="4"/>
        <v>41498</v>
      </c>
      <c r="O150" s="1">
        <f t="shared" si="5"/>
        <v>54.836999999999989</v>
      </c>
      <c r="P150" s="1">
        <f t="shared" si="5"/>
        <v>52.7349999999999</v>
      </c>
    </row>
    <row r="151" spans="2:16" x14ac:dyDescent="0.15">
      <c r="B151" s="3">
        <v>41499</v>
      </c>
      <c r="C151" s="4">
        <v>1.663</v>
      </c>
      <c r="D151" s="4">
        <v>1.67</v>
      </c>
      <c r="H151" s="3">
        <v>41499</v>
      </c>
      <c r="I151" s="4">
        <v>1610.7909999999999</v>
      </c>
      <c r="J151" s="4">
        <v>1619.7429999999999</v>
      </c>
      <c r="N151" s="3">
        <f t="shared" si="4"/>
        <v>41499</v>
      </c>
      <c r="O151" s="1">
        <f t="shared" si="5"/>
        <v>52.20900000000006</v>
      </c>
      <c r="P151" s="1">
        <f t="shared" si="5"/>
        <v>50.257000000000062</v>
      </c>
    </row>
    <row r="152" spans="2:16" x14ac:dyDescent="0.15">
      <c r="B152" s="3">
        <v>41500</v>
      </c>
      <c r="C152" s="4">
        <v>1.673</v>
      </c>
      <c r="D152" s="4">
        <v>1.663</v>
      </c>
      <c r="H152" s="3">
        <v>41500</v>
      </c>
      <c r="I152" s="4">
        <v>1622.2090000000001</v>
      </c>
      <c r="J152" s="4">
        <v>1610.2180000000001</v>
      </c>
      <c r="N152" s="3">
        <f t="shared" si="4"/>
        <v>41500</v>
      </c>
      <c r="O152" s="1">
        <f t="shared" si="5"/>
        <v>50.79099999999994</v>
      </c>
      <c r="P152" s="1">
        <f t="shared" si="5"/>
        <v>52.781999999999925</v>
      </c>
    </row>
    <row r="153" spans="2:16" x14ac:dyDescent="0.15">
      <c r="B153" s="3">
        <v>41501</v>
      </c>
      <c r="C153" s="4">
        <v>1.673</v>
      </c>
      <c r="D153" s="4">
        <v>1.6459999999999999</v>
      </c>
      <c r="H153" s="3">
        <v>41501</v>
      </c>
      <c r="I153" s="4">
        <v>1608.6210000000001</v>
      </c>
      <c r="J153" s="4">
        <v>1595.152</v>
      </c>
      <c r="N153" s="3">
        <f t="shared" si="4"/>
        <v>41501</v>
      </c>
      <c r="O153" s="1">
        <f t="shared" si="5"/>
        <v>64.378999999999905</v>
      </c>
      <c r="P153" s="1">
        <f t="shared" si="5"/>
        <v>50.847999999999956</v>
      </c>
    </row>
    <row r="154" spans="2:16" x14ac:dyDescent="0.15">
      <c r="B154" s="3">
        <v>41502</v>
      </c>
      <c r="C154" s="4">
        <v>1.641</v>
      </c>
      <c r="D154" s="4">
        <v>1.6459999999999999</v>
      </c>
      <c r="H154" s="3">
        <v>41502</v>
      </c>
      <c r="I154" s="4">
        <v>1590.915</v>
      </c>
      <c r="J154" s="4">
        <v>1592.7940000000001</v>
      </c>
      <c r="N154" s="3">
        <f t="shared" si="4"/>
        <v>41502</v>
      </c>
      <c r="O154" s="1">
        <f t="shared" si="5"/>
        <v>50.085000000000036</v>
      </c>
      <c r="P154" s="1">
        <f t="shared" si="5"/>
        <v>53.205999999999904</v>
      </c>
    </row>
    <row r="155" spans="2:16" x14ac:dyDescent="0.15">
      <c r="B155" s="3">
        <v>41505</v>
      </c>
      <c r="C155" s="4">
        <v>1.629</v>
      </c>
      <c r="D155" s="4">
        <v>1.657</v>
      </c>
      <c r="H155" s="3">
        <v>41505</v>
      </c>
      <c r="I155" s="4">
        <v>1576.57</v>
      </c>
      <c r="J155" s="4">
        <v>1608.865</v>
      </c>
      <c r="N155" s="3">
        <f t="shared" si="4"/>
        <v>41505</v>
      </c>
      <c r="O155" s="1">
        <f t="shared" si="5"/>
        <v>52.430000000000064</v>
      </c>
      <c r="P155" s="1">
        <f t="shared" si="5"/>
        <v>48.134999999999991</v>
      </c>
    </row>
    <row r="156" spans="2:16" x14ac:dyDescent="0.15">
      <c r="B156" s="3">
        <v>41506</v>
      </c>
      <c r="C156" s="4">
        <v>1.6559999999999999</v>
      </c>
      <c r="D156" s="4">
        <v>1.6459999999999999</v>
      </c>
      <c r="H156" s="3">
        <v>41506</v>
      </c>
      <c r="I156" s="4">
        <v>1603.394</v>
      </c>
      <c r="J156" s="4">
        <v>1594.54</v>
      </c>
      <c r="N156" s="3">
        <f t="shared" si="4"/>
        <v>41506</v>
      </c>
      <c r="O156" s="1">
        <f t="shared" si="5"/>
        <v>52.605999999999995</v>
      </c>
      <c r="P156" s="1">
        <f t="shared" si="5"/>
        <v>51.460000000000036</v>
      </c>
    </row>
    <row r="157" spans="2:16" x14ac:dyDescent="0.15">
      <c r="B157" s="3">
        <v>41507</v>
      </c>
      <c r="C157" s="4">
        <v>1.6479999999999999</v>
      </c>
      <c r="D157" s="4">
        <v>1.639</v>
      </c>
      <c r="H157" s="3">
        <v>41507</v>
      </c>
      <c r="I157" s="4">
        <v>1601.3</v>
      </c>
      <c r="J157" s="4">
        <v>1588.0809999999999</v>
      </c>
      <c r="N157" s="3">
        <f t="shared" si="4"/>
        <v>41507</v>
      </c>
      <c r="O157" s="1">
        <f t="shared" si="5"/>
        <v>46.700000000000045</v>
      </c>
      <c r="P157" s="1">
        <f t="shared" si="5"/>
        <v>50.919000000000096</v>
      </c>
    </row>
    <row r="158" spans="2:16" x14ac:dyDescent="0.15">
      <c r="B158" s="3">
        <v>41508</v>
      </c>
      <c r="C158" s="4">
        <v>1.635</v>
      </c>
      <c r="D158" s="4">
        <v>1.6339999999999999</v>
      </c>
      <c r="H158" s="3">
        <v>41508</v>
      </c>
      <c r="I158" s="4">
        <v>1582.3320000000001</v>
      </c>
      <c r="J158" s="4">
        <v>1582.6179999999999</v>
      </c>
      <c r="N158" s="3">
        <f t="shared" si="4"/>
        <v>41508</v>
      </c>
      <c r="O158" s="1">
        <f t="shared" si="5"/>
        <v>52.667999999999893</v>
      </c>
      <c r="P158" s="1">
        <f t="shared" si="5"/>
        <v>51.382000000000062</v>
      </c>
    </row>
    <row r="159" spans="2:16" x14ac:dyDescent="0.15">
      <c r="B159" s="3">
        <v>41509</v>
      </c>
      <c r="C159" s="4">
        <v>1.643</v>
      </c>
      <c r="D159" s="4">
        <v>1.6180000000000001</v>
      </c>
      <c r="H159" s="3">
        <v>41509</v>
      </c>
      <c r="I159" s="4">
        <v>1591.7470000000001</v>
      </c>
      <c r="J159" s="4">
        <v>1566.2929999999999</v>
      </c>
      <c r="N159" s="3">
        <f t="shared" si="4"/>
        <v>41509</v>
      </c>
      <c r="O159" s="1">
        <f t="shared" si="5"/>
        <v>51.252999999999929</v>
      </c>
      <c r="P159" s="1">
        <f t="shared" si="5"/>
        <v>51.707000000000107</v>
      </c>
    </row>
    <row r="160" spans="2:16" x14ac:dyDescent="0.15">
      <c r="B160" s="3">
        <v>41512</v>
      </c>
      <c r="C160" s="4">
        <v>1.6240000000000001</v>
      </c>
      <c r="D160" s="4">
        <v>1.655</v>
      </c>
      <c r="H160" s="3">
        <v>41512</v>
      </c>
      <c r="I160" s="4">
        <v>1573.2239999999999</v>
      </c>
      <c r="J160" s="4">
        <v>1601.3789999999999</v>
      </c>
      <c r="N160" s="3">
        <f t="shared" si="4"/>
        <v>41512</v>
      </c>
      <c r="O160" s="1">
        <f t="shared" si="5"/>
        <v>50.776000000000067</v>
      </c>
      <c r="P160" s="1">
        <f t="shared" si="5"/>
        <v>53.621000000000095</v>
      </c>
    </row>
    <row r="161" spans="2:16" x14ac:dyDescent="0.15">
      <c r="B161" s="3">
        <v>41513</v>
      </c>
      <c r="C161" s="4">
        <v>1.6519999999999999</v>
      </c>
      <c r="D161" s="4">
        <v>1.653</v>
      </c>
      <c r="H161" s="3">
        <v>41513</v>
      </c>
      <c r="I161" s="4">
        <v>1598.742</v>
      </c>
      <c r="J161" s="4">
        <v>1602.002</v>
      </c>
      <c r="N161" s="3">
        <f t="shared" si="4"/>
        <v>41513</v>
      </c>
      <c r="O161" s="1">
        <f t="shared" si="5"/>
        <v>53.258000000000038</v>
      </c>
      <c r="P161" s="1">
        <f t="shared" si="5"/>
        <v>50.998000000000047</v>
      </c>
    </row>
    <row r="162" spans="2:16" x14ac:dyDescent="0.15">
      <c r="B162" s="3">
        <v>41514</v>
      </c>
      <c r="C162" s="4">
        <v>1.6419999999999999</v>
      </c>
      <c r="D162" s="4">
        <v>1.647</v>
      </c>
      <c r="H162" s="3">
        <v>41514</v>
      </c>
      <c r="I162" s="4">
        <v>1591.348</v>
      </c>
      <c r="J162" s="4">
        <v>1592.8689999999999</v>
      </c>
      <c r="N162" s="3">
        <f t="shared" si="4"/>
        <v>41514</v>
      </c>
      <c r="O162" s="1">
        <f t="shared" si="5"/>
        <v>50.652000000000044</v>
      </c>
      <c r="P162" s="1">
        <f t="shared" si="5"/>
        <v>54.131000000000085</v>
      </c>
    </row>
    <row r="163" spans="2:16" x14ac:dyDescent="0.15">
      <c r="B163" s="3">
        <v>41515</v>
      </c>
      <c r="C163" s="4">
        <v>1.6579999999999999</v>
      </c>
      <c r="D163" s="4">
        <v>1.641</v>
      </c>
      <c r="H163" s="3">
        <v>41515</v>
      </c>
      <c r="I163" s="4">
        <v>1604.2760000000001</v>
      </c>
      <c r="J163" s="4">
        <v>1588.153</v>
      </c>
      <c r="N163" s="3">
        <f t="shared" si="4"/>
        <v>41515</v>
      </c>
      <c r="O163" s="1">
        <f t="shared" si="5"/>
        <v>53.723999999999933</v>
      </c>
      <c r="P163" s="1">
        <f t="shared" si="5"/>
        <v>52.84699999999998</v>
      </c>
    </row>
    <row r="164" spans="2:16" x14ac:dyDescent="0.15">
      <c r="B164" s="3">
        <v>41516</v>
      </c>
      <c r="C164" s="4">
        <v>1.6379999999999999</v>
      </c>
      <c r="D164" s="4">
        <v>1.645</v>
      </c>
      <c r="H164" s="3">
        <v>41516</v>
      </c>
      <c r="I164" s="4">
        <v>1586.5219999999999</v>
      </c>
      <c r="J164" s="4">
        <v>1589.777</v>
      </c>
      <c r="N164" s="3">
        <f t="shared" si="4"/>
        <v>41516</v>
      </c>
      <c r="O164" s="1">
        <f t="shared" si="5"/>
        <v>51.478000000000065</v>
      </c>
      <c r="P164" s="1">
        <f t="shared" si="5"/>
        <v>55.222999999999956</v>
      </c>
    </row>
    <row r="165" spans="2:16" x14ac:dyDescent="0.15">
      <c r="B165" s="3">
        <v>41519</v>
      </c>
      <c r="C165" s="4">
        <v>1.65</v>
      </c>
      <c r="D165" s="4">
        <v>1.6479999999999999</v>
      </c>
      <c r="H165" s="3">
        <v>41519</v>
      </c>
      <c r="I165" s="4">
        <v>1594.9860000000001</v>
      </c>
      <c r="J165" s="4">
        <v>1591.934</v>
      </c>
      <c r="N165" s="3">
        <f t="shared" si="4"/>
        <v>41519</v>
      </c>
      <c r="O165" s="1">
        <f t="shared" si="5"/>
        <v>55.013999999999896</v>
      </c>
      <c r="P165" s="1">
        <f t="shared" si="5"/>
        <v>56.066000000000031</v>
      </c>
    </row>
    <row r="166" spans="2:16" x14ac:dyDescent="0.15">
      <c r="B166" s="3">
        <v>41520</v>
      </c>
      <c r="C166" s="4">
        <v>1.651</v>
      </c>
      <c r="D166" s="4">
        <v>1.6679999999999999</v>
      </c>
      <c r="H166" s="3">
        <v>41520</v>
      </c>
      <c r="I166" s="4">
        <v>1596.4670000000001</v>
      </c>
      <c r="J166" s="4">
        <v>1614.537</v>
      </c>
      <c r="N166" s="3">
        <f t="shared" si="4"/>
        <v>41520</v>
      </c>
      <c r="O166" s="1">
        <f t="shared" si="5"/>
        <v>54.532999999999902</v>
      </c>
      <c r="P166" s="1">
        <f t="shared" si="5"/>
        <v>53.462999999999965</v>
      </c>
    </row>
    <row r="167" spans="2:16" x14ac:dyDescent="0.15">
      <c r="B167" s="3">
        <v>41521</v>
      </c>
      <c r="C167" s="4">
        <v>1.665</v>
      </c>
      <c r="D167" s="4">
        <v>1.67</v>
      </c>
      <c r="H167" s="3">
        <v>41521</v>
      </c>
      <c r="I167" s="4">
        <v>1612.5029999999999</v>
      </c>
      <c r="J167" s="4">
        <v>1613.537</v>
      </c>
      <c r="N167" s="3">
        <f t="shared" si="4"/>
        <v>41521</v>
      </c>
      <c r="O167" s="1">
        <f t="shared" si="5"/>
        <v>52.497000000000071</v>
      </c>
      <c r="P167" s="1">
        <f t="shared" si="5"/>
        <v>56.462999999999965</v>
      </c>
    </row>
    <row r="168" spans="2:16" x14ac:dyDescent="0.15">
      <c r="B168" s="3">
        <v>41522</v>
      </c>
      <c r="C168" s="4">
        <v>1.6679999999999999</v>
      </c>
      <c r="D168" s="4">
        <v>1.665</v>
      </c>
      <c r="H168" s="3">
        <v>41522</v>
      </c>
      <c r="I168" s="4">
        <v>1615.527</v>
      </c>
      <c r="J168" s="4">
        <v>1609.604</v>
      </c>
      <c r="N168" s="3">
        <f t="shared" si="4"/>
        <v>41522</v>
      </c>
      <c r="O168" s="1">
        <f t="shared" si="5"/>
        <v>52.472999999999956</v>
      </c>
      <c r="P168" s="1">
        <f t="shared" si="5"/>
        <v>55.395999999999958</v>
      </c>
    </row>
    <row r="169" spans="2:16" x14ac:dyDescent="0.15">
      <c r="B169" s="3">
        <v>41523</v>
      </c>
      <c r="C169" s="4">
        <v>1.661</v>
      </c>
      <c r="D169" s="4">
        <v>1.6830000000000001</v>
      </c>
      <c r="H169" s="3">
        <v>41523</v>
      </c>
      <c r="I169" s="4">
        <v>1604.7660000000001</v>
      </c>
      <c r="J169" s="4">
        <v>1625.854</v>
      </c>
      <c r="N169" s="3">
        <f t="shared" si="4"/>
        <v>41523</v>
      </c>
      <c r="O169" s="1">
        <f t="shared" si="5"/>
        <v>56.233999999999924</v>
      </c>
      <c r="P169" s="1">
        <f t="shared" si="5"/>
        <v>57.145999999999958</v>
      </c>
    </row>
    <row r="170" spans="2:16" x14ac:dyDescent="0.15">
      <c r="B170" s="3">
        <v>41526</v>
      </c>
      <c r="C170" s="4">
        <v>1.698</v>
      </c>
      <c r="D170" s="4">
        <v>1.772</v>
      </c>
      <c r="H170" s="3">
        <v>41526</v>
      </c>
      <c r="I170" s="4">
        <v>1643.1759999999999</v>
      </c>
      <c r="J170" s="4">
        <v>1713.385</v>
      </c>
      <c r="N170" s="3">
        <f t="shared" si="4"/>
        <v>41526</v>
      </c>
      <c r="O170" s="1">
        <f t="shared" si="5"/>
        <v>54.824000000000069</v>
      </c>
      <c r="P170" s="1">
        <f t="shared" si="5"/>
        <v>58.615000000000009</v>
      </c>
    </row>
    <row r="171" spans="2:16" x14ac:dyDescent="0.15">
      <c r="B171" s="3">
        <v>41527</v>
      </c>
      <c r="C171" s="4">
        <v>1.778</v>
      </c>
      <c r="D171" s="4">
        <v>1.7989999999999999</v>
      </c>
      <c r="H171" s="3">
        <v>41527</v>
      </c>
      <c r="I171" s="4">
        <v>1720.386</v>
      </c>
      <c r="J171" s="4">
        <v>1737.5809999999999</v>
      </c>
      <c r="N171" s="3">
        <f t="shared" si="4"/>
        <v>41527</v>
      </c>
      <c r="O171" s="1">
        <f t="shared" si="5"/>
        <v>57.614000000000033</v>
      </c>
      <c r="P171" s="1">
        <f t="shared" si="5"/>
        <v>61.419000000000096</v>
      </c>
    </row>
    <row r="172" spans="2:16" x14ac:dyDescent="0.15">
      <c r="B172" s="3">
        <v>41528</v>
      </c>
      <c r="C172" s="4">
        <v>1.8109999999999999</v>
      </c>
      <c r="D172" s="4">
        <v>1.8029999999999999</v>
      </c>
      <c r="H172" s="3">
        <v>41528</v>
      </c>
      <c r="I172" s="4">
        <v>1745.501</v>
      </c>
      <c r="J172" s="4">
        <v>1741.318</v>
      </c>
      <c r="N172" s="3">
        <f t="shared" si="4"/>
        <v>41528</v>
      </c>
      <c r="O172" s="1">
        <f t="shared" si="5"/>
        <v>65.499000000000024</v>
      </c>
      <c r="P172" s="1">
        <f t="shared" si="5"/>
        <v>61.682000000000016</v>
      </c>
    </row>
    <row r="173" spans="2:16" x14ac:dyDescent="0.15">
      <c r="B173" s="3">
        <v>41529</v>
      </c>
      <c r="C173" s="4">
        <v>1.8029999999999999</v>
      </c>
      <c r="D173" s="4">
        <v>1.833</v>
      </c>
      <c r="H173" s="3">
        <v>41529</v>
      </c>
      <c r="I173" s="4">
        <v>1741.4949999999999</v>
      </c>
      <c r="J173" s="4">
        <v>1772.664</v>
      </c>
      <c r="N173" s="3">
        <f t="shared" si="4"/>
        <v>41529</v>
      </c>
      <c r="O173" s="1">
        <f t="shared" si="5"/>
        <v>61.505000000000109</v>
      </c>
      <c r="P173" s="1">
        <f t="shared" si="5"/>
        <v>60.336000000000013</v>
      </c>
    </row>
    <row r="174" spans="2:16" x14ac:dyDescent="0.15">
      <c r="B174" s="3">
        <v>41530</v>
      </c>
      <c r="C174" s="4">
        <v>1.831</v>
      </c>
      <c r="D174" s="4">
        <v>1.8109999999999999</v>
      </c>
      <c r="H174" s="3">
        <v>41530</v>
      </c>
      <c r="I174" s="4">
        <v>1764.0319999999999</v>
      </c>
      <c r="J174" s="4">
        <v>1749.2439999999999</v>
      </c>
      <c r="N174" s="3">
        <f t="shared" si="4"/>
        <v>41530</v>
      </c>
      <c r="O174" s="1">
        <f t="shared" si="5"/>
        <v>66.968000000000075</v>
      </c>
      <c r="P174" s="1">
        <f t="shared" si="5"/>
        <v>61.756000000000085</v>
      </c>
    </row>
    <row r="175" spans="2:16" x14ac:dyDescent="0.15">
      <c r="B175" s="3">
        <v>41533</v>
      </c>
      <c r="C175" s="4">
        <v>1.819</v>
      </c>
      <c r="D175" s="4">
        <v>1.7969999999999999</v>
      </c>
      <c r="H175" s="3">
        <v>41533</v>
      </c>
      <c r="I175" s="4">
        <v>1763.9190000000001</v>
      </c>
      <c r="J175" s="4">
        <v>1738.248</v>
      </c>
      <c r="N175" s="3">
        <f t="shared" si="4"/>
        <v>41533</v>
      </c>
      <c r="O175" s="1">
        <f t="shared" si="5"/>
        <v>55.080999999999904</v>
      </c>
      <c r="P175" s="1">
        <f t="shared" si="5"/>
        <v>58.751999999999953</v>
      </c>
    </row>
    <row r="176" spans="2:16" x14ac:dyDescent="0.15">
      <c r="B176" s="3">
        <v>41534</v>
      </c>
      <c r="C176" s="4">
        <v>1.8009999999999999</v>
      </c>
      <c r="D176" s="4">
        <v>1.7569999999999999</v>
      </c>
      <c r="H176" s="3">
        <v>41534</v>
      </c>
      <c r="I176" s="4">
        <v>1744.385</v>
      </c>
      <c r="J176" s="4">
        <v>1698.6289999999999</v>
      </c>
      <c r="N176" s="3">
        <f t="shared" si="4"/>
        <v>41534</v>
      </c>
      <c r="O176" s="1">
        <f t="shared" si="5"/>
        <v>56.615000000000009</v>
      </c>
      <c r="P176" s="1">
        <f t="shared" si="5"/>
        <v>58.371000000000095</v>
      </c>
    </row>
    <row r="177" spans="2:16" x14ac:dyDescent="0.15">
      <c r="B177" s="3">
        <v>41535</v>
      </c>
      <c r="C177" s="4">
        <v>1.756</v>
      </c>
      <c r="D177" s="4">
        <v>1.7589999999999999</v>
      </c>
      <c r="H177" s="3">
        <v>41535</v>
      </c>
      <c r="I177" s="4">
        <v>1698.6079999999999</v>
      </c>
      <c r="J177" s="4">
        <v>1700.587</v>
      </c>
      <c r="N177" s="3">
        <f t="shared" si="4"/>
        <v>41535</v>
      </c>
      <c r="O177" s="1">
        <f t="shared" si="5"/>
        <v>57.392000000000053</v>
      </c>
      <c r="P177" s="1">
        <f t="shared" si="5"/>
        <v>58.413000000000011</v>
      </c>
    </row>
    <row r="178" spans="2:16" x14ac:dyDescent="0.15">
      <c r="B178" s="3">
        <v>41540</v>
      </c>
      <c r="C178" s="4">
        <v>1.7649999999999999</v>
      </c>
      <c r="D178" s="4">
        <v>1.7689999999999999</v>
      </c>
      <c r="H178" s="3">
        <v>41540</v>
      </c>
      <c r="I178" s="4">
        <v>1707.8979999999999</v>
      </c>
      <c r="J178" s="4">
        <v>1713.0840000000001</v>
      </c>
      <c r="N178" s="3">
        <f t="shared" si="4"/>
        <v>41540</v>
      </c>
      <c r="O178" s="1">
        <f t="shared" si="5"/>
        <v>57.102000000000089</v>
      </c>
      <c r="P178" s="1">
        <f t="shared" si="5"/>
        <v>55.91599999999994</v>
      </c>
    </row>
    <row r="179" spans="2:16" x14ac:dyDescent="0.15">
      <c r="B179" s="3">
        <v>41541</v>
      </c>
      <c r="C179" s="4">
        <v>1.7689999999999999</v>
      </c>
      <c r="D179" s="4">
        <v>1.7310000000000001</v>
      </c>
      <c r="H179" s="3">
        <v>41541</v>
      </c>
      <c r="I179" s="4">
        <v>1709.9860000000001</v>
      </c>
      <c r="J179" s="4">
        <v>1673.558</v>
      </c>
      <c r="N179" s="3">
        <f t="shared" si="4"/>
        <v>41541</v>
      </c>
      <c r="O179" s="1">
        <f t="shared" si="5"/>
        <v>59.013999999999896</v>
      </c>
      <c r="P179" s="1">
        <f t="shared" si="5"/>
        <v>57.442000000000007</v>
      </c>
    </row>
    <row r="180" spans="2:16" x14ac:dyDescent="0.15">
      <c r="B180" s="3">
        <v>41542</v>
      </c>
      <c r="C180" s="4">
        <v>1.726</v>
      </c>
      <c r="D180" s="4">
        <v>1.7170000000000001</v>
      </c>
      <c r="H180" s="3">
        <v>41542</v>
      </c>
      <c r="I180" s="4">
        <v>1671.538</v>
      </c>
      <c r="J180" s="4">
        <v>1661.607</v>
      </c>
      <c r="N180" s="3">
        <f t="shared" si="4"/>
        <v>41542</v>
      </c>
      <c r="O180" s="1">
        <f t="shared" si="5"/>
        <v>54.461999999999989</v>
      </c>
      <c r="P180" s="1">
        <f t="shared" si="5"/>
        <v>55.393000000000029</v>
      </c>
    </row>
    <row r="181" spans="2:16" x14ac:dyDescent="0.15">
      <c r="B181" s="3">
        <v>41543</v>
      </c>
      <c r="C181" s="4">
        <v>1.7150000000000001</v>
      </c>
      <c r="D181" s="4">
        <v>1.6890000000000001</v>
      </c>
      <c r="H181" s="3">
        <v>41543</v>
      </c>
      <c r="I181" s="4">
        <v>1658.183</v>
      </c>
      <c r="J181" s="4">
        <v>1632.6949999999999</v>
      </c>
      <c r="N181" s="3">
        <f t="shared" si="4"/>
        <v>41543</v>
      </c>
      <c r="O181" s="1">
        <f t="shared" si="5"/>
        <v>56.817000000000007</v>
      </c>
      <c r="P181" s="1">
        <f t="shared" si="5"/>
        <v>56.305000000000064</v>
      </c>
    </row>
    <row r="182" spans="2:16" x14ac:dyDescent="0.15">
      <c r="B182" s="3">
        <v>41544</v>
      </c>
      <c r="C182" s="4">
        <v>1.6850000000000001</v>
      </c>
      <c r="D182" s="4">
        <v>1.6950000000000001</v>
      </c>
      <c r="H182" s="3">
        <v>41544</v>
      </c>
      <c r="I182" s="4">
        <v>1630.6859999999999</v>
      </c>
      <c r="J182" s="4">
        <v>1639.152</v>
      </c>
      <c r="N182" s="3">
        <f t="shared" si="4"/>
        <v>41544</v>
      </c>
      <c r="O182" s="1">
        <f t="shared" si="5"/>
        <v>54.314000000000078</v>
      </c>
      <c r="P182" s="1">
        <f t="shared" si="5"/>
        <v>55.847999999999956</v>
      </c>
    </row>
    <row r="183" spans="2:16" x14ac:dyDescent="0.15">
      <c r="B183" s="3">
        <v>41547</v>
      </c>
      <c r="C183" s="4">
        <v>1.702</v>
      </c>
      <c r="D183" s="4">
        <v>1.6970000000000001</v>
      </c>
      <c r="H183" s="3">
        <v>41547</v>
      </c>
      <c r="I183" s="4">
        <v>1648.1489999999999</v>
      </c>
      <c r="J183" s="4">
        <v>1643.0550000000001</v>
      </c>
      <c r="N183" s="3">
        <f t="shared" si="4"/>
        <v>41547</v>
      </c>
      <c r="O183" s="1">
        <f t="shared" si="5"/>
        <v>53.851000000000113</v>
      </c>
      <c r="P183" s="1">
        <f t="shared" si="5"/>
        <v>53.944999999999936</v>
      </c>
    </row>
    <row r="184" spans="2:16" x14ac:dyDescent="0.15">
      <c r="B184" s="3">
        <v>41555</v>
      </c>
      <c r="C184" s="4">
        <v>1.69</v>
      </c>
      <c r="D184" s="4">
        <v>1.7170000000000001</v>
      </c>
      <c r="H184" s="3">
        <v>41555</v>
      </c>
      <c r="I184" s="4">
        <v>1637.9749999999999</v>
      </c>
      <c r="J184" s="4">
        <v>1659.713</v>
      </c>
      <c r="N184" s="3">
        <f t="shared" si="4"/>
        <v>41555</v>
      </c>
      <c r="O184" s="1">
        <f t="shared" si="5"/>
        <v>52.025000000000091</v>
      </c>
      <c r="P184" s="1">
        <f t="shared" si="5"/>
        <v>57.287000000000035</v>
      </c>
    </row>
    <row r="185" spans="2:16" x14ac:dyDescent="0.15">
      <c r="B185" s="3">
        <v>41556</v>
      </c>
      <c r="C185" s="4">
        <v>1.7090000000000001</v>
      </c>
      <c r="D185" s="4">
        <v>1.7230000000000001</v>
      </c>
      <c r="H185" s="3">
        <v>41556</v>
      </c>
      <c r="I185" s="4">
        <v>1653.087</v>
      </c>
      <c r="J185" s="4">
        <v>1668.4760000000001</v>
      </c>
      <c r="N185" s="3">
        <f t="shared" si="4"/>
        <v>41556</v>
      </c>
      <c r="O185" s="1">
        <f t="shared" si="5"/>
        <v>55.913000000000011</v>
      </c>
      <c r="P185" s="1">
        <f t="shared" si="5"/>
        <v>54.523999999999887</v>
      </c>
    </row>
    <row r="186" spans="2:16" x14ac:dyDescent="0.15">
      <c r="B186" s="3">
        <v>41557</v>
      </c>
      <c r="C186" s="4">
        <v>1.7250000000000001</v>
      </c>
      <c r="D186" s="4">
        <v>1.694</v>
      </c>
      <c r="H186" s="3">
        <v>41557</v>
      </c>
      <c r="I186" s="4">
        <v>1670.7860000000001</v>
      </c>
      <c r="J186" s="4">
        <v>1637.933</v>
      </c>
      <c r="N186" s="3">
        <f t="shared" si="4"/>
        <v>41557</v>
      </c>
      <c r="O186" s="1">
        <f t="shared" si="5"/>
        <v>54.213999999999942</v>
      </c>
      <c r="P186" s="1">
        <f t="shared" si="5"/>
        <v>56.067000000000007</v>
      </c>
    </row>
    <row r="187" spans="2:16" x14ac:dyDescent="0.15">
      <c r="B187" s="3">
        <v>41558</v>
      </c>
      <c r="C187" s="4">
        <v>1.7050000000000001</v>
      </c>
      <c r="D187" s="4">
        <v>1.7250000000000001</v>
      </c>
      <c r="H187" s="3">
        <v>41558</v>
      </c>
      <c r="I187" s="4">
        <v>1649.85</v>
      </c>
      <c r="J187" s="4">
        <v>1669.268</v>
      </c>
      <c r="N187" s="3">
        <f t="shared" si="4"/>
        <v>41558</v>
      </c>
      <c r="O187" s="1">
        <f t="shared" si="5"/>
        <v>55.150000000000091</v>
      </c>
      <c r="P187" s="1">
        <f t="shared" si="5"/>
        <v>55.731999999999971</v>
      </c>
    </row>
    <row r="188" spans="2:16" x14ac:dyDescent="0.15">
      <c r="B188" s="3">
        <v>41561</v>
      </c>
      <c r="C188" s="4">
        <v>1.726</v>
      </c>
      <c r="D188" s="4">
        <v>1.718</v>
      </c>
      <c r="H188" s="3">
        <v>41561</v>
      </c>
      <c r="I188" s="4">
        <v>1670.7280000000001</v>
      </c>
      <c r="J188" s="4">
        <v>1662.1679999999999</v>
      </c>
      <c r="N188" s="3">
        <f t="shared" si="4"/>
        <v>41561</v>
      </c>
      <c r="O188" s="1">
        <f t="shared" si="5"/>
        <v>55.271999999999935</v>
      </c>
      <c r="P188" s="1">
        <f t="shared" si="5"/>
        <v>55.832000000000107</v>
      </c>
    </row>
    <row r="189" spans="2:16" x14ac:dyDescent="0.15">
      <c r="B189" s="3">
        <v>41562</v>
      </c>
      <c r="C189" s="4">
        <v>1.7190000000000001</v>
      </c>
      <c r="D189" s="4">
        <v>1.71</v>
      </c>
      <c r="H189" s="3">
        <v>41562</v>
      </c>
      <c r="I189" s="4">
        <v>1665.634</v>
      </c>
      <c r="J189" s="4">
        <v>1656.259</v>
      </c>
      <c r="N189" s="3">
        <f t="shared" si="4"/>
        <v>41562</v>
      </c>
      <c r="O189" s="1">
        <f t="shared" si="5"/>
        <v>53.365999999999985</v>
      </c>
      <c r="P189" s="1">
        <f t="shared" si="5"/>
        <v>53.740999999999985</v>
      </c>
    </row>
    <row r="190" spans="2:16" x14ac:dyDescent="0.15">
      <c r="B190" s="3">
        <v>41563</v>
      </c>
      <c r="C190" s="4">
        <v>1.7050000000000001</v>
      </c>
      <c r="D190" s="4">
        <v>1.6890000000000001</v>
      </c>
      <c r="H190" s="3">
        <v>41563</v>
      </c>
      <c r="I190" s="4">
        <v>1652.585</v>
      </c>
      <c r="J190" s="4">
        <v>1634.223</v>
      </c>
      <c r="N190" s="3">
        <f t="shared" si="4"/>
        <v>41563</v>
      </c>
      <c r="O190" s="1">
        <f t="shared" si="5"/>
        <v>52.414999999999964</v>
      </c>
      <c r="P190" s="1">
        <f t="shared" si="5"/>
        <v>54.777000000000044</v>
      </c>
    </row>
    <row r="191" spans="2:16" x14ac:dyDescent="0.15">
      <c r="B191" s="3">
        <v>41564</v>
      </c>
      <c r="C191" s="4">
        <v>1.6970000000000001</v>
      </c>
      <c r="D191" s="4">
        <v>1.681</v>
      </c>
      <c r="H191" s="3">
        <v>41564</v>
      </c>
      <c r="I191" s="4">
        <v>1642.3330000000001</v>
      </c>
      <c r="J191" s="4">
        <v>1627.1769999999999</v>
      </c>
      <c r="N191" s="3">
        <f t="shared" si="4"/>
        <v>41564</v>
      </c>
      <c r="O191" s="1">
        <f t="shared" si="5"/>
        <v>54.666999999999916</v>
      </c>
      <c r="P191" s="1">
        <f t="shared" si="5"/>
        <v>53.823000000000093</v>
      </c>
    </row>
    <row r="192" spans="2:16" x14ac:dyDescent="0.15">
      <c r="B192" s="3">
        <v>41565</v>
      </c>
      <c r="C192" s="4">
        <v>1.6830000000000001</v>
      </c>
      <c r="D192" s="4">
        <v>1.6930000000000001</v>
      </c>
      <c r="H192" s="3">
        <v>41565</v>
      </c>
      <c r="I192" s="4">
        <v>1630.5519999999999</v>
      </c>
      <c r="J192" s="4">
        <v>1636.8</v>
      </c>
      <c r="N192" s="3">
        <f t="shared" si="4"/>
        <v>41565</v>
      </c>
      <c r="O192" s="1">
        <f t="shared" si="5"/>
        <v>52.448000000000093</v>
      </c>
      <c r="P192" s="1">
        <f t="shared" si="5"/>
        <v>56.200000000000045</v>
      </c>
    </row>
    <row r="193" spans="2:16" x14ac:dyDescent="0.15">
      <c r="B193" s="3">
        <v>41568</v>
      </c>
      <c r="C193" s="4">
        <v>1.6950000000000001</v>
      </c>
      <c r="D193" s="4">
        <v>1.714</v>
      </c>
      <c r="H193" s="3">
        <v>41568</v>
      </c>
      <c r="I193" s="4">
        <v>1640.2840000000001</v>
      </c>
      <c r="J193" s="4">
        <v>1657.5830000000001</v>
      </c>
      <c r="N193" s="3">
        <f t="shared" si="4"/>
        <v>41568</v>
      </c>
      <c r="O193" s="1">
        <f t="shared" si="5"/>
        <v>54.715999999999894</v>
      </c>
      <c r="P193" s="1">
        <f t="shared" si="5"/>
        <v>56.416999999999916</v>
      </c>
    </row>
    <row r="194" spans="2:16" x14ac:dyDescent="0.15">
      <c r="B194" s="3">
        <v>41569</v>
      </c>
      <c r="C194" s="4">
        <v>1.7110000000000001</v>
      </c>
      <c r="D194" s="4">
        <v>1.694</v>
      </c>
      <c r="H194" s="3">
        <v>41569</v>
      </c>
      <c r="I194" s="4">
        <v>1656.6379999999999</v>
      </c>
      <c r="J194" s="4">
        <v>1640.066</v>
      </c>
      <c r="N194" s="3">
        <f t="shared" si="4"/>
        <v>41569</v>
      </c>
      <c r="O194" s="1">
        <f t="shared" si="5"/>
        <v>54.36200000000008</v>
      </c>
      <c r="P194" s="1">
        <f t="shared" si="5"/>
        <v>53.933999999999969</v>
      </c>
    </row>
    <row r="195" spans="2:16" x14ac:dyDescent="0.15">
      <c r="B195" s="3">
        <v>41570</v>
      </c>
      <c r="C195" s="4">
        <v>1.704</v>
      </c>
      <c r="D195" s="4">
        <v>1.6930000000000001</v>
      </c>
      <c r="H195" s="3">
        <v>41570</v>
      </c>
      <c r="I195" s="4">
        <v>1646.934</v>
      </c>
      <c r="J195" s="4">
        <v>1638.499</v>
      </c>
      <c r="N195" s="3">
        <f t="shared" si="4"/>
        <v>41570</v>
      </c>
      <c r="O195" s="1">
        <f t="shared" si="5"/>
        <v>57.066000000000031</v>
      </c>
      <c r="P195" s="1">
        <f t="shared" si="5"/>
        <v>54.500999999999976</v>
      </c>
    </row>
    <row r="196" spans="2:16" x14ac:dyDescent="0.15">
      <c r="B196" s="3">
        <v>41571</v>
      </c>
      <c r="C196" s="4">
        <v>1.69</v>
      </c>
      <c r="D196" s="4">
        <v>1.6739999999999999</v>
      </c>
      <c r="H196" s="3">
        <v>41571</v>
      </c>
      <c r="I196" s="4">
        <v>1633.931</v>
      </c>
      <c r="J196" s="4">
        <v>1621.605</v>
      </c>
      <c r="N196" s="3">
        <f t="shared" si="4"/>
        <v>41571</v>
      </c>
      <c r="O196" s="1">
        <f t="shared" si="5"/>
        <v>56.06899999999996</v>
      </c>
      <c r="P196" s="1">
        <f t="shared" si="5"/>
        <v>52.394999999999982</v>
      </c>
    </row>
    <row r="197" spans="2:16" x14ac:dyDescent="0.15">
      <c r="B197" s="3">
        <v>41572</v>
      </c>
      <c r="C197" s="4">
        <v>1.675</v>
      </c>
      <c r="D197" s="4">
        <v>1.663</v>
      </c>
      <c r="H197" s="3">
        <v>41572</v>
      </c>
      <c r="I197" s="4">
        <v>1622.0070000000001</v>
      </c>
      <c r="J197" s="4">
        <v>1611.519</v>
      </c>
      <c r="N197" s="3">
        <f t="shared" si="4"/>
        <v>41572</v>
      </c>
      <c r="O197" s="1">
        <f t="shared" si="5"/>
        <v>52.992999999999938</v>
      </c>
      <c r="P197" s="1">
        <f t="shared" si="5"/>
        <v>51.480999999999995</v>
      </c>
    </row>
    <row r="198" spans="2:16" x14ac:dyDescent="0.15">
      <c r="B198" s="3">
        <v>41575</v>
      </c>
      <c r="C198" s="4">
        <v>1.6659999999999999</v>
      </c>
      <c r="D198" s="4">
        <v>1.665</v>
      </c>
      <c r="H198" s="3">
        <v>41575</v>
      </c>
      <c r="I198" s="4">
        <v>1614.6780000000001</v>
      </c>
      <c r="J198" s="4">
        <v>1610.6859999999999</v>
      </c>
      <c r="N198" s="3">
        <f t="shared" si="4"/>
        <v>41575</v>
      </c>
      <c r="O198" s="1">
        <f t="shared" si="5"/>
        <v>51.321999999999889</v>
      </c>
      <c r="P198" s="1">
        <f t="shared" si="5"/>
        <v>54.314000000000078</v>
      </c>
    </row>
    <row r="199" spans="2:16" x14ac:dyDescent="0.15">
      <c r="B199" s="3">
        <v>41576</v>
      </c>
      <c r="C199" s="4">
        <v>1.6679999999999999</v>
      </c>
      <c r="D199" s="4">
        <v>1.6859999999999999</v>
      </c>
      <c r="H199" s="3">
        <v>41576</v>
      </c>
      <c r="I199" s="4">
        <v>1615.4280000000001</v>
      </c>
      <c r="J199" s="4">
        <v>1633.721</v>
      </c>
      <c r="N199" s="3">
        <f t="shared" si="4"/>
        <v>41576</v>
      </c>
      <c r="O199" s="1">
        <f t="shared" si="5"/>
        <v>52.571999999999889</v>
      </c>
      <c r="P199" s="1">
        <f t="shared" si="5"/>
        <v>52.278999999999996</v>
      </c>
    </row>
    <row r="200" spans="2:16" x14ac:dyDescent="0.15">
      <c r="B200" s="3">
        <v>41577</v>
      </c>
      <c r="C200" s="4">
        <v>1.6879999999999999</v>
      </c>
      <c r="D200" s="4">
        <v>1.708</v>
      </c>
      <c r="H200" s="3">
        <v>41577</v>
      </c>
      <c r="I200" s="4">
        <v>1634.279</v>
      </c>
      <c r="J200" s="4">
        <v>1653.4169999999999</v>
      </c>
      <c r="N200" s="3">
        <f t="shared" ref="N200:N244" si="6">H200</f>
        <v>41577</v>
      </c>
      <c r="O200" s="1">
        <f t="shared" ref="O200:P244" si="7">C200*1000-I200</f>
        <v>53.721000000000004</v>
      </c>
      <c r="P200" s="1">
        <f t="shared" si="7"/>
        <v>54.583000000000084</v>
      </c>
    </row>
    <row r="201" spans="2:16" x14ac:dyDescent="0.15">
      <c r="B201" s="3">
        <v>41578</v>
      </c>
      <c r="C201" s="4">
        <v>1.7</v>
      </c>
      <c r="D201" s="4">
        <v>1.6850000000000001</v>
      </c>
      <c r="H201" s="3">
        <v>41578</v>
      </c>
      <c r="I201" s="4">
        <v>1645.1220000000001</v>
      </c>
      <c r="J201" s="4">
        <v>1631.047</v>
      </c>
      <c r="N201" s="3">
        <f t="shared" si="6"/>
        <v>41578</v>
      </c>
      <c r="O201" s="1">
        <f t="shared" si="7"/>
        <v>54.877999999999929</v>
      </c>
      <c r="P201" s="1">
        <f t="shared" si="7"/>
        <v>53.952999999999975</v>
      </c>
    </row>
    <row r="202" spans="2:16" x14ac:dyDescent="0.15">
      <c r="B202" s="3">
        <v>41579</v>
      </c>
      <c r="C202" s="4">
        <v>1.6870000000000001</v>
      </c>
      <c r="D202" s="4">
        <v>1.7</v>
      </c>
      <c r="H202" s="3">
        <v>41579</v>
      </c>
      <c r="I202" s="4">
        <v>1633.029</v>
      </c>
      <c r="J202" s="4">
        <v>1644.752</v>
      </c>
      <c r="N202" s="3">
        <f t="shared" si="6"/>
        <v>41579</v>
      </c>
      <c r="O202" s="1">
        <f t="shared" si="7"/>
        <v>53.971000000000004</v>
      </c>
      <c r="P202" s="1">
        <f t="shared" si="7"/>
        <v>55.248000000000047</v>
      </c>
    </row>
    <row r="203" spans="2:16" x14ac:dyDescent="0.15">
      <c r="B203" s="3">
        <v>41582</v>
      </c>
      <c r="C203" s="4">
        <v>1.7070000000000001</v>
      </c>
      <c r="D203" s="4">
        <v>1.6930000000000001</v>
      </c>
      <c r="H203" s="3">
        <v>41582</v>
      </c>
      <c r="I203" s="4">
        <v>1654.106</v>
      </c>
      <c r="J203" s="4">
        <v>1638.5119999999999</v>
      </c>
      <c r="N203" s="3">
        <f t="shared" si="6"/>
        <v>41582</v>
      </c>
      <c r="O203" s="1">
        <f t="shared" si="7"/>
        <v>52.894000000000005</v>
      </c>
      <c r="P203" s="1">
        <f t="shared" si="7"/>
        <v>54.488000000000056</v>
      </c>
    </row>
    <row r="204" spans="2:16" x14ac:dyDescent="0.15">
      <c r="B204" s="3">
        <v>41583</v>
      </c>
      <c r="C204" s="4">
        <v>1.6830000000000001</v>
      </c>
      <c r="D204" s="4">
        <v>1.6870000000000001</v>
      </c>
      <c r="H204" s="3">
        <v>41583</v>
      </c>
      <c r="I204" s="4">
        <v>1629.7929999999999</v>
      </c>
      <c r="J204" s="4">
        <v>1633.662</v>
      </c>
      <c r="N204" s="3">
        <f t="shared" si="6"/>
        <v>41583</v>
      </c>
      <c r="O204" s="1">
        <f t="shared" si="7"/>
        <v>53.207000000000107</v>
      </c>
      <c r="P204" s="1">
        <f t="shared" si="7"/>
        <v>53.337999999999965</v>
      </c>
    </row>
    <row r="205" spans="2:16" x14ac:dyDescent="0.15">
      <c r="B205" s="3">
        <v>41584</v>
      </c>
      <c r="C205" s="4">
        <v>1.679</v>
      </c>
      <c r="D205" s="4">
        <v>1.669</v>
      </c>
      <c r="H205" s="3">
        <v>41584</v>
      </c>
      <c r="I205" s="4">
        <v>1623.85</v>
      </c>
      <c r="J205" s="4">
        <v>1614.2139999999999</v>
      </c>
      <c r="N205" s="3">
        <f t="shared" si="6"/>
        <v>41584</v>
      </c>
      <c r="O205" s="1">
        <f t="shared" si="7"/>
        <v>55.150000000000091</v>
      </c>
      <c r="P205" s="1">
        <f t="shared" si="7"/>
        <v>54.786000000000058</v>
      </c>
    </row>
    <row r="206" spans="2:16" x14ac:dyDescent="0.15">
      <c r="B206" s="3">
        <v>41585</v>
      </c>
      <c r="C206" s="4">
        <v>1.669</v>
      </c>
      <c r="D206" s="4">
        <v>1.6639999999999999</v>
      </c>
      <c r="H206" s="3">
        <v>41585</v>
      </c>
      <c r="I206" s="4">
        <v>1615.5050000000001</v>
      </c>
      <c r="J206" s="4">
        <v>1610.5840000000001</v>
      </c>
      <c r="N206" s="3">
        <f t="shared" si="6"/>
        <v>41585</v>
      </c>
      <c r="O206" s="1">
        <f t="shared" si="7"/>
        <v>53.494999999999891</v>
      </c>
      <c r="P206" s="1">
        <f t="shared" si="7"/>
        <v>53.41599999999994</v>
      </c>
    </row>
    <row r="207" spans="2:16" x14ac:dyDescent="0.15">
      <c r="B207" s="3">
        <v>41586</v>
      </c>
      <c r="C207" s="4">
        <v>1.659</v>
      </c>
      <c r="D207" s="4">
        <v>1.639</v>
      </c>
      <c r="H207" s="3">
        <v>41586</v>
      </c>
      <c r="I207" s="4">
        <v>1603.221</v>
      </c>
      <c r="J207" s="4">
        <v>1587.44</v>
      </c>
      <c r="N207" s="3">
        <f t="shared" si="6"/>
        <v>41586</v>
      </c>
      <c r="O207" s="1">
        <f t="shared" si="7"/>
        <v>55.778999999999996</v>
      </c>
      <c r="P207" s="1">
        <f t="shared" si="7"/>
        <v>51.559999999999945</v>
      </c>
    </row>
    <row r="208" spans="2:16" x14ac:dyDescent="0.15">
      <c r="B208" s="3">
        <v>41589</v>
      </c>
      <c r="C208" s="4">
        <v>1.6379999999999999</v>
      </c>
      <c r="D208" s="4">
        <v>1.641</v>
      </c>
      <c r="H208" s="3">
        <v>41589</v>
      </c>
      <c r="I208" s="4">
        <v>1587.587</v>
      </c>
      <c r="J208" s="4">
        <v>1591.1389999999999</v>
      </c>
      <c r="N208" s="3">
        <f t="shared" si="6"/>
        <v>41589</v>
      </c>
      <c r="O208" s="1">
        <f t="shared" si="7"/>
        <v>50.413000000000011</v>
      </c>
      <c r="P208" s="1">
        <f t="shared" si="7"/>
        <v>49.861000000000104</v>
      </c>
    </row>
    <row r="209" spans="2:16" x14ac:dyDescent="0.15">
      <c r="B209" s="3">
        <v>41590</v>
      </c>
      <c r="C209" s="4">
        <v>1.6459999999999999</v>
      </c>
      <c r="D209" s="4">
        <v>1.663</v>
      </c>
      <c r="H209" s="3">
        <v>41590</v>
      </c>
      <c r="I209" s="4">
        <v>1595.6489999999999</v>
      </c>
      <c r="J209" s="4">
        <v>1610.777</v>
      </c>
      <c r="N209" s="3">
        <f t="shared" si="6"/>
        <v>41590</v>
      </c>
      <c r="O209" s="1">
        <f t="shared" si="7"/>
        <v>50.351000000000113</v>
      </c>
      <c r="P209" s="1">
        <f t="shared" si="7"/>
        <v>52.222999999999956</v>
      </c>
    </row>
    <row r="210" spans="2:16" x14ac:dyDescent="0.15">
      <c r="B210" s="3">
        <v>41591</v>
      </c>
      <c r="C210" s="4">
        <v>1.651</v>
      </c>
      <c r="D210" s="4">
        <v>1.621</v>
      </c>
      <c r="H210" s="3">
        <v>41591</v>
      </c>
      <c r="I210" s="4">
        <v>1598.998</v>
      </c>
      <c r="J210" s="4">
        <v>1569.2449999999999</v>
      </c>
      <c r="N210" s="3">
        <f t="shared" si="6"/>
        <v>41591</v>
      </c>
      <c r="O210" s="1">
        <f t="shared" si="7"/>
        <v>52.001999999999953</v>
      </c>
      <c r="P210" s="1">
        <f t="shared" si="7"/>
        <v>51.755000000000109</v>
      </c>
    </row>
    <row r="211" spans="2:16" x14ac:dyDescent="0.15">
      <c r="B211" s="3">
        <v>41592</v>
      </c>
      <c r="C211" s="4">
        <v>1.621</v>
      </c>
      <c r="D211" s="4">
        <v>1.6220000000000001</v>
      </c>
      <c r="H211" s="3">
        <v>41592</v>
      </c>
      <c r="I211" s="4">
        <v>1571.598</v>
      </c>
      <c r="J211" s="4">
        <v>1572.729</v>
      </c>
      <c r="N211" s="3">
        <f t="shared" si="6"/>
        <v>41592</v>
      </c>
      <c r="O211" s="1">
        <f t="shared" si="7"/>
        <v>49.402000000000044</v>
      </c>
      <c r="P211" s="1">
        <f t="shared" si="7"/>
        <v>49.270999999999958</v>
      </c>
    </row>
    <row r="212" spans="2:16" x14ac:dyDescent="0.15">
      <c r="B212" s="3">
        <v>41593</v>
      </c>
      <c r="C212" s="4">
        <v>1.571</v>
      </c>
      <c r="D212" s="4">
        <v>1.6</v>
      </c>
      <c r="H212" s="3">
        <v>41593</v>
      </c>
      <c r="I212" s="4">
        <v>1573.912</v>
      </c>
      <c r="J212" s="4">
        <v>1604.8230000000001</v>
      </c>
      <c r="N212" s="3">
        <f t="shared" si="6"/>
        <v>41593</v>
      </c>
      <c r="O212" s="1">
        <f t="shared" si="7"/>
        <v>-2.9120000000000346</v>
      </c>
      <c r="P212" s="1">
        <f t="shared" si="7"/>
        <v>-4.8230000000000928</v>
      </c>
    </row>
    <row r="213" spans="2:16" x14ac:dyDescent="0.15">
      <c r="B213" s="3">
        <v>41596</v>
      </c>
      <c r="C213" s="4">
        <v>1.615</v>
      </c>
      <c r="D213" s="4">
        <v>1.675</v>
      </c>
      <c r="H213" s="3">
        <v>41596</v>
      </c>
      <c r="I213" s="4">
        <v>1618.164</v>
      </c>
      <c r="J213" s="4">
        <v>1675.1590000000001</v>
      </c>
      <c r="N213" s="3">
        <f t="shared" si="6"/>
        <v>41596</v>
      </c>
      <c r="O213" s="1">
        <f t="shared" si="7"/>
        <v>-3.1639999999999873</v>
      </c>
      <c r="P213" s="1">
        <f t="shared" si="7"/>
        <v>-0.1590000000001055</v>
      </c>
    </row>
    <row r="214" spans="2:16" x14ac:dyDescent="0.15">
      <c r="B214" s="3">
        <v>41597</v>
      </c>
      <c r="C214" s="4">
        <v>1.675</v>
      </c>
      <c r="D214" s="4">
        <v>1.6559999999999999</v>
      </c>
      <c r="H214" s="3">
        <v>41597</v>
      </c>
      <c r="I214" s="4">
        <v>1674.7159999999999</v>
      </c>
      <c r="J214" s="4">
        <v>1659.53</v>
      </c>
      <c r="N214" s="3">
        <f t="shared" si="6"/>
        <v>41597</v>
      </c>
      <c r="O214" s="1">
        <f t="shared" si="7"/>
        <v>0.2840000000001055</v>
      </c>
      <c r="P214" s="1">
        <f t="shared" si="7"/>
        <v>-3.5299999999999727</v>
      </c>
    </row>
    <row r="215" spans="2:16" x14ac:dyDescent="0.15">
      <c r="B215" s="3">
        <v>41598</v>
      </c>
      <c r="C215" s="4">
        <v>1.6679999999999999</v>
      </c>
      <c r="D215" s="4">
        <v>1.66</v>
      </c>
      <c r="H215" s="3">
        <v>41598</v>
      </c>
      <c r="I215" s="4">
        <v>1671.548</v>
      </c>
      <c r="J215" s="4">
        <v>1663.759</v>
      </c>
      <c r="N215" s="3">
        <f t="shared" si="6"/>
        <v>41598</v>
      </c>
      <c r="O215" s="1">
        <f t="shared" si="7"/>
        <v>-3.5480000000000018</v>
      </c>
      <c r="P215" s="1">
        <f t="shared" si="7"/>
        <v>-3.7590000000000146</v>
      </c>
    </row>
    <row r="216" spans="2:16" x14ac:dyDescent="0.15">
      <c r="B216" s="3">
        <v>41599</v>
      </c>
      <c r="C216" s="4">
        <v>1.65</v>
      </c>
      <c r="D216" s="4">
        <v>1.6439999999999999</v>
      </c>
      <c r="H216" s="3">
        <v>41599</v>
      </c>
      <c r="I216" s="4">
        <v>1654.4459999999999</v>
      </c>
      <c r="J216" s="4">
        <v>1648.086</v>
      </c>
      <c r="N216" s="3">
        <f t="shared" si="6"/>
        <v>41599</v>
      </c>
      <c r="O216" s="1">
        <f t="shared" si="7"/>
        <v>-4.4459999999999127</v>
      </c>
      <c r="P216" s="1">
        <f t="shared" si="7"/>
        <v>-4.0860000000000127</v>
      </c>
    </row>
    <row r="217" spans="2:16" x14ac:dyDescent="0.15">
      <c r="B217" s="3">
        <v>41600</v>
      </c>
      <c r="C217" s="4">
        <v>1.647</v>
      </c>
      <c r="D217" s="4">
        <v>1.639</v>
      </c>
      <c r="H217" s="3">
        <v>41600</v>
      </c>
      <c r="I217" s="4">
        <v>1651.942</v>
      </c>
      <c r="J217" s="4">
        <v>1642.4960000000001</v>
      </c>
      <c r="N217" s="3">
        <f t="shared" si="6"/>
        <v>41600</v>
      </c>
      <c r="O217" s="1">
        <f t="shared" si="7"/>
        <v>-4.9420000000000073</v>
      </c>
      <c r="P217" s="1">
        <f t="shared" si="7"/>
        <v>-3.4960000000000946</v>
      </c>
    </row>
    <row r="218" spans="2:16" x14ac:dyDescent="0.15">
      <c r="B218" s="3">
        <v>41603</v>
      </c>
      <c r="C218" s="4">
        <v>1.629</v>
      </c>
      <c r="D218" s="4">
        <v>1.63</v>
      </c>
      <c r="H218" s="3">
        <v>41603</v>
      </c>
      <c r="I218" s="4">
        <v>1633.8409999999999</v>
      </c>
      <c r="J218" s="4">
        <v>1633.7819999999999</v>
      </c>
      <c r="N218" s="3">
        <f t="shared" si="6"/>
        <v>41603</v>
      </c>
      <c r="O218" s="1">
        <f t="shared" si="7"/>
        <v>-4.8409999999998945</v>
      </c>
      <c r="P218" s="1">
        <f t="shared" si="7"/>
        <v>-3.7819999999999254</v>
      </c>
    </row>
    <row r="219" spans="2:16" x14ac:dyDescent="0.15">
      <c r="B219" s="3">
        <v>41604</v>
      </c>
      <c r="C219" s="4">
        <v>1.629</v>
      </c>
      <c r="D219" s="4">
        <v>1.627</v>
      </c>
      <c r="H219" s="3">
        <v>41604</v>
      </c>
      <c r="I219" s="4">
        <v>1633.8440000000001</v>
      </c>
      <c r="J219" s="4">
        <v>1630.94</v>
      </c>
      <c r="N219" s="3">
        <f t="shared" si="6"/>
        <v>41604</v>
      </c>
      <c r="O219" s="1">
        <f t="shared" si="7"/>
        <v>-4.8440000000000509</v>
      </c>
      <c r="P219" s="1">
        <f t="shared" si="7"/>
        <v>-3.9400000000000546</v>
      </c>
    </row>
    <row r="220" spans="2:16" x14ac:dyDescent="0.15">
      <c r="B220" s="3">
        <v>41605</v>
      </c>
      <c r="C220" s="4">
        <v>1.627</v>
      </c>
      <c r="D220" s="4">
        <v>1.643</v>
      </c>
      <c r="H220" s="3">
        <v>41605</v>
      </c>
      <c r="I220" s="4">
        <v>1630.481</v>
      </c>
      <c r="J220" s="4">
        <v>1648.789</v>
      </c>
      <c r="N220" s="3">
        <f t="shared" si="6"/>
        <v>41605</v>
      </c>
      <c r="O220" s="1">
        <f t="shared" si="7"/>
        <v>-3.4809999999999945</v>
      </c>
      <c r="P220" s="1">
        <f t="shared" si="7"/>
        <v>-5.7889999999999873</v>
      </c>
    </row>
    <row r="221" spans="2:16" x14ac:dyDescent="0.15">
      <c r="B221" s="3">
        <v>41606</v>
      </c>
      <c r="C221" s="4">
        <v>1.6479999999999999</v>
      </c>
      <c r="D221" s="4">
        <v>1.659</v>
      </c>
      <c r="H221" s="3">
        <v>41606</v>
      </c>
      <c r="I221" s="4">
        <v>1651.627</v>
      </c>
      <c r="J221" s="4">
        <v>1664.625</v>
      </c>
      <c r="N221" s="3">
        <f t="shared" si="6"/>
        <v>41606</v>
      </c>
      <c r="O221" s="1">
        <f t="shared" si="7"/>
        <v>-3.6269999999999527</v>
      </c>
      <c r="P221" s="1">
        <f t="shared" si="7"/>
        <v>-5.625</v>
      </c>
    </row>
    <row r="222" spans="2:16" x14ac:dyDescent="0.15">
      <c r="B222" s="3">
        <v>41607</v>
      </c>
      <c r="C222" s="4">
        <v>1.665</v>
      </c>
      <c r="D222" s="4">
        <v>1.6559999999999999</v>
      </c>
      <c r="H222" s="3">
        <v>41607</v>
      </c>
      <c r="I222" s="4">
        <v>1668.9469999999999</v>
      </c>
      <c r="J222" s="4">
        <v>1661.4090000000001</v>
      </c>
      <c r="N222" s="3">
        <f t="shared" si="6"/>
        <v>41607</v>
      </c>
      <c r="O222" s="1">
        <f t="shared" si="7"/>
        <v>-3.946999999999889</v>
      </c>
      <c r="P222" s="1">
        <f t="shared" si="7"/>
        <v>-5.4090000000001055</v>
      </c>
    </row>
    <row r="223" spans="2:16" x14ac:dyDescent="0.15">
      <c r="B223" s="3">
        <v>41610</v>
      </c>
      <c r="C223" s="4">
        <v>1.66</v>
      </c>
      <c r="D223" s="4">
        <v>1.675</v>
      </c>
      <c r="H223" s="3">
        <v>41610</v>
      </c>
      <c r="I223" s="4">
        <v>1662.3889999999999</v>
      </c>
      <c r="J223" s="4">
        <v>1678.867</v>
      </c>
      <c r="N223" s="3">
        <f t="shared" si="6"/>
        <v>41610</v>
      </c>
      <c r="O223" s="1">
        <f t="shared" si="7"/>
        <v>-2.3889999999998963</v>
      </c>
      <c r="P223" s="1">
        <f t="shared" si="7"/>
        <v>-3.8669999999999618</v>
      </c>
    </row>
    <row r="224" spans="2:16" x14ac:dyDescent="0.15">
      <c r="B224" s="3">
        <v>41611</v>
      </c>
      <c r="C224" s="4">
        <v>1.667</v>
      </c>
      <c r="D224" s="4">
        <v>1.6759999999999999</v>
      </c>
      <c r="H224" s="3">
        <v>41611</v>
      </c>
      <c r="I224" s="4">
        <v>1672.1969999999999</v>
      </c>
      <c r="J224" s="4">
        <v>1681.509</v>
      </c>
      <c r="N224" s="3">
        <f t="shared" si="6"/>
        <v>41611</v>
      </c>
      <c r="O224" s="1">
        <f t="shared" si="7"/>
        <v>-5.196999999999889</v>
      </c>
      <c r="P224" s="1">
        <f t="shared" si="7"/>
        <v>-5.5090000000000146</v>
      </c>
    </row>
    <row r="225" spans="2:16" x14ac:dyDescent="0.15">
      <c r="B225" s="3">
        <v>41612</v>
      </c>
      <c r="C225" s="4">
        <v>1.6759999999999999</v>
      </c>
      <c r="D225" s="4">
        <v>1.696</v>
      </c>
      <c r="H225" s="3">
        <v>41612</v>
      </c>
      <c r="I225" s="4">
        <v>1678.9580000000001</v>
      </c>
      <c r="J225" s="4">
        <v>1699.1759999999999</v>
      </c>
      <c r="N225" s="3">
        <f t="shared" si="6"/>
        <v>41612</v>
      </c>
      <c r="O225" s="1">
        <f t="shared" si="7"/>
        <v>-2.9580000000000837</v>
      </c>
      <c r="P225" s="1">
        <f t="shared" si="7"/>
        <v>-3.1759999999999309</v>
      </c>
    </row>
    <row r="226" spans="2:16" x14ac:dyDescent="0.15">
      <c r="B226" s="3">
        <v>41613</v>
      </c>
      <c r="C226" s="4">
        <v>1.6930000000000001</v>
      </c>
      <c r="D226" s="4">
        <v>1.69</v>
      </c>
      <c r="H226" s="3">
        <v>41613</v>
      </c>
      <c r="I226" s="4">
        <v>1700.528</v>
      </c>
      <c r="J226" s="4">
        <v>1692.38</v>
      </c>
      <c r="N226" s="3">
        <f t="shared" si="6"/>
        <v>41613</v>
      </c>
      <c r="O226" s="1">
        <f t="shared" si="7"/>
        <v>-7.52800000000002</v>
      </c>
      <c r="P226" s="1">
        <f t="shared" si="7"/>
        <v>-2.3800000000001091</v>
      </c>
    </row>
    <row r="227" spans="2:16" x14ac:dyDescent="0.15">
      <c r="B227" s="3">
        <v>41614</v>
      </c>
      <c r="C227" s="4">
        <v>1.6839999999999999</v>
      </c>
      <c r="D227" s="4">
        <v>1.6719999999999999</v>
      </c>
      <c r="H227" s="3">
        <v>41614</v>
      </c>
      <c r="I227" s="4">
        <v>1688.019</v>
      </c>
      <c r="J227" s="4">
        <v>1675.2550000000001</v>
      </c>
      <c r="N227" s="3">
        <f t="shared" si="6"/>
        <v>41614</v>
      </c>
      <c r="O227" s="1">
        <f t="shared" si="7"/>
        <v>-4.0190000000000055</v>
      </c>
      <c r="P227" s="1">
        <f t="shared" si="7"/>
        <v>-3.2550000000001091</v>
      </c>
    </row>
    <row r="228" spans="2:16" x14ac:dyDescent="0.15">
      <c r="B228" s="3">
        <v>41617</v>
      </c>
      <c r="C228" s="4">
        <v>1.677</v>
      </c>
      <c r="D228" s="4">
        <v>1.6659999999999999</v>
      </c>
      <c r="H228" s="3">
        <v>41617</v>
      </c>
      <c r="I228" s="4">
        <v>1681.2059999999999</v>
      </c>
      <c r="J228" s="4">
        <v>1669.8720000000001</v>
      </c>
      <c r="N228" s="3">
        <f t="shared" si="6"/>
        <v>41617</v>
      </c>
      <c r="O228" s="1">
        <f t="shared" si="7"/>
        <v>-4.2059999999999036</v>
      </c>
      <c r="P228" s="1">
        <f t="shared" si="7"/>
        <v>-3.8720000000000709</v>
      </c>
    </row>
    <row r="229" spans="2:16" x14ac:dyDescent="0.15">
      <c r="B229" s="3">
        <v>41618</v>
      </c>
      <c r="C229" s="4">
        <v>1.67</v>
      </c>
      <c r="D229" s="4">
        <v>1.6679999999999999</v>
      </c>
      <c r="H229" s="3">
        <v>41618</v>
      </c>
      <c r="I229" s="4">
        <v>1673.5160000000001</v>
      </c>
      <c r="J229" s="4">
        <v>1670.5530000000001</v>
      </c>
      <c r="N229" s="3">
        <f t="shared" si="6"/>
        <v>41618</v>
      </c>
      <c r="O229" s="1">
        <f t="shared" si="7"/>
        <v>-3.5160000000000764</v>
      </c>
      <c r="P229" s="1">
        <f t="shared" si="7"/>
        <v>-2.553000000000111</v>
      </c>
    </row>
    <row r="230" spans="2:16" x14ac:dyDescent="0.15">
      <c r="B230" s="3">
        <v>41619</v>
      </c>
      <c r="C230" s="4">
        <v>1.661</v>
      </c>
      <c r="D230" s="4">
        <v>1.639</v>
      </c>
      <c r="H230" s="3">
        <v>41619</v>
      </c>
      <c r="I230" s="4">
        <v>1662.0909999999999</v>
      </c>
      <c r="J230" s="4">
        <v>1639.182</v>
      </c>
      <c r="N230" s="3">
        <f t="shared" si="6"/>
        <v>41619</v>
      </c>
      <c r="O230" s="1">
        <f t="shared" si="7"/>
        <v>-1.0909999999998945</v>
      </c>
      <c r="P230" s="1">
        <f t="shared" si="7"/>
        <v>-0.18200000000001637</v>
      </c>
    </row>
    <row r="231" spans="2:16" x14ac:dyDescent="0.15">
      <c r="B231" s="3">
        <v>41620</v>
      </c>
      <c r="C231" s="4">
        <v>1.6339999999999999</v>
      </c>
      <c r="D231" s="4">
        <v>1.629</v>
      </c>
      <c r="H231" s="3">
        <v>41620</v>
      </c>
      <c r="I231" s="4">
        <v>1634.472</v>
      </c>
      <c r="J231" s="4">
        <v>1631.914</v>
      </c>
      <c r="N231" s="3">
        <f t="shared" si="6"/>
        <v>41620</v>
      </c>
      <c r="O231" s="1">
        <f t="shared" si="7"/>
        <v>-0.47199999999997999</v>
      </c>
      <c r="P231" s="1">
        <f t="shared" si="7"/>
        <v>-2.9139999999999873</v>
      </c>
    </row>
    <row r="232" spans="2:16" x14ac:dyDescent="0.15">
      <c r="B232" s="3">
        <v>41621</v>
      </c>
      <c r="C232" s="4">
        <v>1.6180000000000001</v>
      </c>
      <c r="D232" s="4">
        <v>1.627</v>
      </c>
      <c r="H232" s="3">
        <v>41621</v>
      </c>
      <c r="I232" s="4">
        <v>1617.307</v>
      </c>
      <c r="J232" s="4">
        <v>1626.41</v>
      </c>
      <c r="N232" s="3">
        <f t="shared" si="6"/>
        <v>41621</v>
      </c>
      <c r="O232" s="1">
        <f t="shared" si="7"/>
        <v>0.69299999999998363</v>
      </c>
      <c r="P232" s="1">
        <f t="shared" si="7"/>
        <v>0.58999999999991815</v>
      </c>
    </row>
    <row r="233" spans="2:16" x14ac:dyDescent="0.15">
      <c r="B233" s="3">
        <v>41624</v>
      </c>
      <c r="C233" s="4">
        <v>1.6339999999999999</v>
      </c>
      <c r="D233" s="4">
        <v>1.603</v>
      </c>
      <c r="H233" s="3">
        <v>41624</v>
      </c>
      <c r="I233" s="4">
        <v>1627.0989999999999</v>
      </c>
      <c r="J233" s="4">
        <v>1602.4549999999999</v>
      </c>
      <c r="N233" s="3">
        <f t="shared" si="6"/>
        <v>41624</v>
      </c>
      <c r="O233" s="1">
        <f t="shared" si="7"/>
        <v>6.9010000000000673</v>
      </c>
      <c r="P233" s="1">
        <f t="shared" si="7"/>
        <v>0.54500000000007276</v>
      </c>
    </row>
    <row r="234" spans="2:16" x14ac:dyDescent="0.15">
      <c r="B234" s="3">
        <v>41625</v>
      </c>
      <c r="C234" s="4">
        <v>1.605</v>
      </c>
      <c r="D234" s="4">
        <v>1.595</v>
      </c>
      <c r="H234" s="3">
        <v>41625</v>
      </c>
      <c r="I234" s="4">
        <v>1604.711</v>
      </c>
      <c r="J234" s="4">
        <v>1597.2650000000001</v>
      </c>
      <c r="N234" s="3">
        <f t="shared" si="6"/>
        <v>41625</v>
      </c>
      <c r="O234" s="1">
        <f t="shared" si="7"/>
        <v>0.28899999999998727</v>
      </c>
      <c r="P234" s="1">
        <f t="shared" si="7"/>
        <v>-2.2650000000001</v>
      </c>
    </row>
    <row r="235" spans="2:16" x14ac:dyDescent="0.15">
      <c r="B235" s="3">
        <v>41626</v>
      </c>
      <c r="C235" s="4">
        <v>1.597</v>
      </c>
      <c r="D235" s="4">
        <v>1.599</v>
      </c>
      <c r="H235" s="3">
        <v>41626</v>
      </c>
      <c r="I235" s="4">
        <v>1596.636</v>
      </c>
      <c r="J235" s="4">
        <v>1598.6780000000001</v>
      </c>
      <c r="N235" s="3">
        <f t="shared" si="6"/>
        <v>41626</v>
      </c>
      <c r="O235" s="1">
        <f t="shared" si="7"/>
        <v>0.36400000000003274</v>
      </c>
      <c r="P235" s="1">
        <f t="shared" si="7"/>
        <v>0.32199999999988904</v>
      </c>
    </row>
    <row r="236" spans="2:16" x14ac:dyDescent="0.15">
      <c r="B236" s="3">
        <v>41627</v>
      </c>
      <c r="C236" s="4">
        <v>1.605</v>
      </c>
      <c r="D236" s="4">
        <v>1.581</v>
      </c>
      <c r="H236" s="3">
        <v>41627</v>
      </c>
      <c r="I236" s="4">
        <v>1605.645</v>
      </c>
      <c r="J236" s="4">
        <v>1580.1130000000001</v>
      </c>
      <c r="N236" s="3">
        <f t="shared" si="6"/>
        <v>41627</v>
      </c>
      <c r="O236" s="1">
        <f t="shared" si="7"/>
        <v>-0.64499999999998181</v>
      </c>
      <c r="P236" s="1">
        <f t="shared" si="7"/>
        <v>0.88699999999994361</v>
      </c>
    </row>
    <row r="237" spans="2:16" x14ac:dyDescent="0.15">
      <c r="B237" s="3">
        <v>41628</v>
      </c>
      <c r="C237" s="4">
        <v>1.5820000000000001</v>
      </c>
      <c r="D237" s="4">
        <v>1.5429999999999999</v>
      </c>
      <c r="H237" s="3">
        <v>41628</v>
      </c>
      <c r="I237" s="4">
        <v>1580.9059999999999</v>
      </c>
      <c r="J237" s="4">
        <v>1537.413</v>
      </c>
      <c r="N237" s="3">
        <f t="shared" si="6"/>
        <v>41628</v>
      </c>
      <c r="O237" s="1">
        <f t="shared" si="7"/>
        <v>1.0940000000000509</v>
      </c>
      <c r="P237" s="1">
        <f t="shared" si="7"/>
        <v>5.5869999999999891</v>
      </c>
    </row>
    <row r="238" spans="2:16" x14ac:dyDescent="0.15">
      <c r="B238" s="3">
        <v>41631</v>
      </c>
      <c r="C238" s="4">
        <v>1.5449999999999999</v>
      </c>
      <c r="D238" s="4">
        <v>1.542</v>
      </c>
      <c r="H238" s="3">
        <v>41631</v>
      </c>
      <c r="I238" s="4">
        <v>1541.366</v>
      </c>
      <c r="J238" s="4">
        <v>1541.2650000000001</v>
      </c>
      <c r="N238" s="3">
        <f t="shared" si="6"/>
        <v>41631</v>
      </c>
      <c r="O238" s="1">
        <f t="shared" si="7"/>
        <v>3.6340000000000146</v>
      </c>
      <c r="P238" s="1">
        <f t="shared" si="7"/>
        <v>0.73499999999989996</v>
      </c>
    </row>
    <row r="239" spans="2:16" x14ac:dyDescent="0.15">
      <c r="B239" s="3">
        <v>41632</v>
      </c>
      <c r="C239" s="4">
        <v>1.548</v>
      </c>
      <c r="D239" s="4">
        <v>1.54</v>
      </c>
      <c r="H239" s="3">
        <v>41632</v>
      </c>
      <c r="I239" s="4">
        <v>1547.1990000000001</v>
      </c>
      <c r="J239" s="4">
        <v>1539.5989999999999</v>
      </c>
      <c r="N239" s="3">
        <f t="shared" si="6"/>
        <v>41632</v>
      </c>
      <c r="O239" s="1">
        <f t="shared" si="7"/>
        <v>0.80099999999993088</v>
      </c>
      <c r="P239" s="1">
        <f t="shared" si="7"/>
        <v>0.4010000000000673</v>
      </c>
    </row>
    <row r="240" spans="2:16" x14ac:dyDescent="0.15">
      <c r="B240" s="3">
        <v>41633</v>
      </c>
      <c r="C240" s="4">
        <v>1.542</v>
      </c>
      <c r="D240" s="4">
        <v>1.546</v>
      </c>
      <c r="H240" s="3">
        <v>41633</v>
      </c>
      <c r="I240" s="4">
        <v>1542.0429999999999</v>
      </c>
      <c r="J240" s="4">
        <v>1547.3589999999999</v>
      </c>
      <c r="N240" s="3">
        <f t="shared" si="6"/>
        <v>41633</v>
      </c>
      <c r="O240" s="1">
        <f t="shared" si="7"/>
        <v>-4.299999999989268E-2</v>
      </c>
      <c r="P240" s="1">
        <f t="shared" si="7"/>
        <v>-1.3589999999999236</v>
      </c>
    </row>
    <row r="241" spans="2:16" x14ac:dyDescent="0.15">
      <c r="B241" s="3">
        <v>41634</v>
      </c>
      <c r="C241" s="4">
        <v>1.544</v>
      </c>
      <c r="D241" s="4">
        <v>1.5269999999999999</v>
      </c>
      <c r="H241" s="3">
        <v>41634</v>
      </c>
      <c r="I241" s="4">
        <v>1543.8710000000001</v>
      </c>
      <c r="J241" s="4">
        <v>1524.883</v>
      </c>
      <c r="N241" s="3">
        <f t="shared" si="6"/>
        <v>41634</v>
      </c>
      <c r="O241" s="1">
        <f t="shared" si="7"/>
        <v>0.12899999999990541</v>
      </c>
      <c r="P241" s="1">
        <f t="shared" si="7"/>
        <v>2.1169999999999618</v>
      </c>
    </row>
    <row r="242" spans="2:16" x14ac:dyDescent="0.15">
      <c r="B242" s="3">
        <v>41635</v>
      </c>
      <c r="C242" s="4">
        <v>1.5289999999999999</v>
      </c>
      <c r="D242" s="4">
        <v>1.5489999999999999</v>
      </c>
      <c r="H242" s="3">
        <v>41635</v>
      </c>
      <c r="I242" s="4">
        <v>1528.346</v>
      </c>
      <c r="J242" s="4">
        <v>1550.221</v>
      </c>
      <c r="N242" s="3">
        <f t="shared" si="6"/>
        <v>41635</v>
      </c>
      <c r="O242" s="1">
        <f t="shared" si="7"/>
        <v>0.65399999999999636</v>
      </c>
      <c r="P242" s="1">
        <f t="shared" si="7"/>
        <v>-1.2210000000000036</v>
      </c>
    </row>
    <row r="243" spans="2:16" x14ac:dyDescent="0.15">
      <c r="B243" s="3">
        <v>41638</v>
      </c>
      <c r="C243" s="4">
        <v>1.5569999999999999</v>
      </c>
      <c r="D243" s="4">
        <v>1.548</v>
      </c>
      <c r="H243" s="3">
        <v>41638</v>
      </c>
      <c r="I243" s="4">
        <v>1557.509</v>
      </c>
      <c r="J243" s="4">
        <v>1547.9190000000001</v>
      </c>
      <c r="N243" s="3">
        <f t="shared" si="6"/>
        <v>41638</v>
      </c>
      <c r="O243" s="1">
        <f t="shared" si="7"/>
        <v>-0.50900000000001455</v>
      </c>
      <c r="P243" s="1">
        <f t="shared" si="7"/>
        <v>8.0999999999903594E-2</v>
      </c>
    </row>
    <row r="244" spans="2:16" x14ac:dyDescent="0.15">
      <c r="B244" s="3">
        <v>41639</v>
      </c>
      <c r="C244" s="4">
        <v>1.5449999999999999</v>
      </c>
      <c r="D244" s="4">
        <v>1.571</v>
      </c>
      <c r="H244" s="3">
        <v>41639</v>
      </c>
      <c r="I244" s="4">
        <v>1541.5820000000001</v>
      </c>
      <c r="J244" s="4">
        <v>1574.7809999999999</v>
      </c>
      <c r="N244" s="3">
        <f t="shared" si="6"/>
        <v>41639</v>
      </c>
      <c r="O244" s="1">
        <f t="shared" si="7"/>
        <v>3.4179999999998927</v>
      </c>
      <c r="P244" s="1">
        <f t="shared" si="7"/>
        <v>-3.7809999999999491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49"/>
  <sheetViews>
    <sheetView tabSelected="1" workbookViewId="0">
      <selection activeCell="Q254" sqref="Q25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40912</v>
      </c>
      <c r="C7" s="4">
        <f>[1]!WSD(C4,C6:D6,"2012-01-01","2012-12-31","TradingCalendar=SSE","Currency=CNY","rptType=1","ShowParams=Y","cols=2;rows=243")</f>
        <v>1.641</v>
      </c>
      <c r="D7" s="4">
        <v>1.61</v>
      </c>
      <c r="H7" s="3">
        <v>40912</v>
      </c>
      <c r="I7" s="4">
        <f>[1]!WSD(I4,I6:J6,"2012-01-01","2012-12-31","TradingCalendar=SSE","rptType=1","ShowParams=Y","cols=2;rows=243")</f>
        <v>1628.1679999999999</v>
      </c>
      <c r="J7" s="4">
        <v>1595.12</v>
      </c>
      <c r="N7" s="3">
        <f>H7</f>
        <v>40912</v>
      </c>
      <c r="O7" s="1">
        <f>C7*1000-I7</f>
        <v>12.832000000000107</v>
      </c>
      <c r="P7" s="1">
        <f>D7*1000-J7</f>
        <v>14.880000000000109</v>
      </c>
    </row>
    <row r="8" spans="2:16" x14ac:dyDescent="0.15">
      <c r="B8" s="3">
        <v>40913</v>
      </c>
      <c r="C8" s="4">
        <v>1.605</v>
      </c>
      <c r="D8" s="4">
        <v>1.611</v>
      </c>
      <c r="H8" s="3">
        <v>40913</v>
      </c>
      <c r="I8" s="4">
        <v>1591.2370000000001</v>
      </c>
      <c r="J8" s="4">
        <v>1596.5930000000001</v>
      </c>
      <c r="N8" s="3">
        <f t="shared" ref="N8:N71" si="0">H8</f>
        <v>40913</v>
      </c>
      <c r="O8" s="1">
        <f t="shared" ref="O8:P71" si="1">C8*1000-I8</f>
        <v>13.76299999999992</v>
      </c>
      <c r="P8" s="1">
        <f t="shared" si="1"/>
        <v>14.406999999999925</v>
      </c>
    </row>
    <row r="9" spans="2:16" x14ac:dyDescent="0.15">
      <c r="B9" s="3">
        <v>40914</v>
      </c>
      <c r="C9" s="4">
        <v>1.609</v>
      </c>
      <c r="D9" s="4">
        <v>1.621</v>
      </c>
      <c r="H9" s="3">
        <v>40914</v>
      </c>
      <c r="I9" s="4">
        <v>1595.731</v>
      </c>
      <c r="J9" s="4">
        <v>1608.3579999999999</v>
      </c>
      <c r="N9" s="3">
        <f t="shared" si="0"/>
        <v>40914</v>
      </c>
      <c r="O9" s="1">
        <f t="shared" si="1"/>
        <v>13.269000000000005</v>
      </c>
      <c r="P9" s="1">
        <f t="shared" si="1"/>
        <v>12.642000000000053</v>
      </c>
    </row>
    <row r="10" spans="2:16" x14ac:dyDescent="0.15">
      <c r="B10" s="3">
        <v>40917</v>
      </c>
      <c r="C10" s="4">
        <v>1.625</v>
      </c>
      <c r="D10" s="4">
        <v>1.677</v>
      </c>
      <c r="H10" s="3">
        <v>40917</v>
      </c>
      <c r="I10" s="4">
        <v>1608.491</v>
      </c>
      <c r="J10" s="4">
        <v>1659.0540000000001</v>
      </c>
      <c r="N10" s="3">
        <f t="shared" si="0"/>
        <v>40917</v>
      </c>
      <c r="O10" s="1">
        <f t="shared" si="1"/>
        <v>16.509000000000015</v>
      </c>
      <c r="P10" s="1">
        <f t="shared" si="1"/>
        <v>17.945999999999913</v>
      </c>
    </row>
    <row r="11" spans="2:16" x14ac:dyDescent="0.15">
      <c r="B11" s="3">
        <v>40918</v>
      </c>
      <c r="C11" s="4">
        <v>1.6719999999999999</v>
      </c>
      <c r="D11" s="4">
        <v>1.7210000000000001</v>
      </c>
      <c r="H11" s="3">
        <v>40918</v>
      </c>
      <c r="I11" s="4">
        <v>1658.1980000000001</v>
      </c>
      <c r="J11" s="4">
        <v>1704.7439999999999</v>
      </c>
      <c r="N11" s="3">
        <f t="shared" si="0"/>
        <v>40918</v>
      </c>
      <c r="O11" s="1">
        <f t="shared" si="1"/>
        <v>13.801999999999907</v>
      </c>
      <c r="P11" s="1">
        <f t="shared" si="1"/>
        <v>16.256000000000085</v>
      </c>
    </row>
    <row r="12" spans="2:16" x14ac:dyDescent="0.15">
      <c r="B12" s="3">
        <v>40919</v>
      </c>
      <c r="C12" s="4">
        <v>1.718</v>
      </c>
      <c r="D12" s="4">
        <v>1.7110000000000001</v>
      </c>
      <c r="H12" s="3">
        <v>40919</v>
      </c>
      <c r="I12" s="4">
        <v>1703.654</v>
      </c>
      <c r="J12" s="4">
        <v>1694.2639999999999</v>
      </c>
      <c r="N12" s="3">
        <f t="shared" si="0"/>
        <v>40919</v>
      </c>
      <c r="O12" s="1">
        <f t="shared" si="1"/>
        <v>14.346000000000004</v>
      </c>
      <c r="P12" s="1">
        <f t="shared" si="1"/>
        <v>16.736000000000104</v>
      </c>
    </row>
    <row r="13" spans="2:16" x14ac:dyDescent="0.15">
      <c r="B13" s="3">
        <v>40920</v>
      </c>
      <c r="C13" s="4">
        <v>1.704</v>
      </c>
      <c r="D13" s="4">
        <v>1.7170000000000001</v>
      </c>
      <c r="H13" s="3">
        <v>40920</v>
      </c>
      <c r="I13" s="4">
        <v>1690.3920000000001</v>
      </c>
      <c r="J13" s="4">
        <v>1701.452</v>
      </c>
      <c r="N13" s="3">
        <f t="shared" si="0"/>
        <v>40920</v>
      </c>
      <c r="O13" s="1">
        <f t="shared" si="1"/>
        <v>13.607999999999947</v>
      </c>
      <c r="P13" s="1">
        <f t="shared" si="1"/>
        <v>15.548000000000002</v>
      </c>
    </row>
    <row r="14" spans="2:16" x14ac:dyDescent="0.15">
      <c r="B14" s="3">
        <v>40921</v>
      </c>
      <c r="C14" s="4">
        <v>1.716</v>
      </c>
      <c r="D14" s="4">
        <v>1.7</v>
      </c>
      <c r="H14" s="3">
        <v>40921</v>
      </c>
      <c r="I14" s="4">
        <v>1703.386</v>
      </c>
      <c r="J14" s="4">
        <v>1685.913</v>
      </c>
      <c r="N14" s="3">
        <f t="shared" si="0"/>
        <v>40921</v>
      </c>
      <c r="O14" s="1">
        <f t="shared" si="1"/>
        <v>12.614000000000033</v>
      </c>
      <c r="P14" s="1">
        <f t="shared" si="1"/>
        <v>14.086999999999989</v>
      </c>
    </row>
    <row r="15" spans="2:16" x14ac:dyDescent="0.15">
      <c r="B15" s="3">
        <v>40924</v>
      </c>
      <c r="C15" s="4">
        <v>1.6919999999999999</v>
      </c>
      <c r="D15" s="4">
        <v>1.677</v>
      </c>
      <c r="H15" s="3">
        <v>40924</v>
      </c>
      <c r="I15" s="4">
        <v>1676.143</v>
      </c>
      <c r="J15" s="4">
        <v>1661.9939999999999</v>
      </c>
      <c r="N15" s="3">
        <f t="shared" si="0"/>
        <v>40924</v>
      </c>
      <c r="O15" s="1">
        <f t="shared" si="1"/>
        <v>15.856999999999971</v>
      </c>
      <c r="P15" s="1">
        <f t="shared" si="1"/>
        <v>15.006000000000085</v>
      </c>
    </row>
    <row r="16" spans="2:16" x14ac:dyDescent="0.15">
      <c r="B16" s="3">
        <v>40925</v>
      </c>
      <c r="C16" s="4">
        <v>1.68</v>
      </c>
      <c r="D16" s="4">
        <v>1.7569999999999999</v>
      </c>
      <c r="H16" s="3">
        <v>40925</v>
      </c>
      <c r="I16" s="4">
        <v>1664.4849999999999</v>
      </c>
      <c r="J16" s="4">
        <v>1736.606</v>
      </c>
      <c r="N16" s="3">
        <f t="shared" si="0"/>
        <v>40925</v>
      </c>
      <c r="O16" s="1">
        <f t="shared" si="1"/>
        <v>15.5150000000001</v>
      </c>
      <c r="P16" s="1">
        <f t="shared" si="1"/>
        <v>20.394000000000005</v>
      </c>
    </row>
    <row r="17" spans="2:16" x14ac:dyDescent="0.15">
      <c r="B17" s="3">
        <v>40926</v>
      </c>
      <c r="C17" s="4">
        <v>1.7529999999999999</v>
      </c>
      <c r="D17" s="4">
        <v>1.7290000000000001</v>
      </c>
      <c r="H17" s="3">
        <v>40926</v>
      </c>
      <c r="I17" s="4">
        <v>1736.289</v>
      </c>
      <c r="J17" s="4">
        <v>1714.6990000000001</v>
      </c>
      <c r="N17" s="3">
        <f t="shared" si="0"/>
        <v>40926</v>
      </c>
      <c r="O17" s="1">
        <f t="shared" si="1"/>
        <v>16.711000000000013</v>
      </c>
      <c r="P17" s="1">
        <f t="shared" si="1"/>
        <v>14.300999999999931</v>
      </c>
    </row>
    <row r="18" spans="2:16" x14ac:dyDescent="0.15">
      <c r="B18" s="3">
        <v>40927</v>
      </c>
      <c r="C18" s="4">
        <v>1.732</v>
      </c>
      <c r="D18" s="4">
        <v>1.768</v>
      </c>
      <c r="H18" s="3">
        <v>40927</v>
      </c>
      <c r="I18" s="4">
        <v>1717.14</v>
      </c>
      <c r="J18" s="4">
        <v>1750.521</v>
      </c>
      <c r="N18" s="3">
        <f t="shared" si="0"/>
        <v>40927</v>
      </c>
      <c r="O18" s="1">
        <f t="shared" si="1"/>
        <v>14.8599999999999</v>
      </c>
      <c r="P18" s="1">
        <f t="shared" si="1"/>
        <v>17.479000000000042</v>
      </c>
    </row>
    <row r="19" spans="2:16" x14ac:dyDescent="0.15">
      <c r="B19" s="3">
        <v>40928</v>
      </c>
      <c r="C19" s="4">
        <v>1.774</v>
      </c>
      <c r="D19" s="4">
        <v>1.794</v>
      </c>
      <c r="H19" s="3">
        <v>40928</v>
      </c>
      <c r="I19" s="4">
        <v>1756.779</v>
      </c>
      <c r="J19" s="4">
        <v>1775.0909999999999</v>
      </c>
      <c r="N19" s="3">
        <f t="shared" si="0"/>
        <v>40928</v>
      </c>
      <c r="O19" s="1">
        <f t="shared" si="1"/>
        <v>17.221000000000004</v>
      </c>
      <c r="P19" s="1">
        <f t="shared" si="1"/>
        <v>18.909000000000106</v>
      </c>
    </row>
    <row r="20" spans="2:16" x14ac:dyDescent="0.15">
      <c r="B20" s="3">
        <v>40938</v>
      </c>
      <c r="C20" s="4">
        <v>1.7949999999999999</v>
      </c>
      <c r="D20" s="4">
        <v>1.762</v>
      </c>
      <c r="H20" s="3">
        <v>40938</v>
      </c>
      <c r="I20" s="4">
        <v>1778.135</v>
      </c>
      <c r="J20" s="4">
        <v>1742.818</v>
      </c>
      <c r="N20" s="3">
        <f t="shared" si="0"/>
        <v>40938</v>
      </c>
      <c r="O20" s="1">
        <f t="shared" si="1"/>
        <v>16.865000000000009</v>
      </c>
      <c r="P20" s="1">
        <f t="shared" si="1"/>
        <v>19.182000000000016</v>
      </c>
    </row>
    <row r="21" spans="2:16" x14ac:dyDescent="0.15">
      <c r="B21" s="3">
        <v>40939</v>
      </c>
      <c r="C21" s="4">
        <v>1.762</v>
      </c>
      <c r="D21" s="4">
        <v>1.758</v>
      </c>
      <c r="H21" s="3">
        <v>40939</v>
      </c>
      <c r="I21" s="4">
        <v>1744.2159999999999</v>
      </c>
      <c r="J21" s="4">
        <v>1744.7080000000001</v>
      </c>
      <c r="N21" s="3">
        <f t="shared" si="0"/>
        <v>40939</v>
      </c>
      <c r="O21" s="1">
        <f t="shared" si="1"/>
        <v>17.784000000000106</v>
      </c>
      <c r="P21" s="1">
        <f t="shared" si="1"/>
        <v>13.291999999999916</v>
      </c>
    </row>
    <row r="22" spans="2:16" x14ac:dyDescent="0.15">
      <c r="B22" s="3">
        <v>40940</v>
      </c>
      <c r="C22" s="4">
        <v>1.7549999999999999</v>
      </c>
      <c r="D22" s="4">
        <v>1.728</v>
      </c>
      <c r="H22" s="3">
        <v>40940</v>
      </c>
      <c r="I22" s="4">
        <v>1739.6379999999999</v>
      </c>
      <c r="J22" s="4">
        <v>1713.684</v>
      </c>
      <c r="N22" s="3">
        <f t="shared" si="0"/>
        <v>40940</v>
      </c>
      <c r="O22" s="1">
        <f t="shared" si="1"/>
        <v>15.36200000000008</v>
      </c>
      <c r="P22" s="1">
        <f t="shared" si="1"/>
        <v>14.316000000000031</v>
      </c>
    </row>
    <row r="23" spans="2:16" x14ac:dyDescent="0.15">
      <c r="B23" s="3">
        <v>40941</v>
      </c>
      <c r="C23" s="4">
        <v>1.7330000000000001</v>
      </c>
      <c r="D23" s="4">
        <v>1.7769999999999999</v>
      </c>
      <c r="H23" s="3">
        <v>40941</v>
      </c>
      <c r="I23" s="4">
        <v>1719.999</v>
      </c>
      <c r="J23" s="4">
        <v>1761.941</v>
      </c>
      <c r="N23" s="3">
        <f t="shared" si="0"/>
        <v>40941</v>
      </c>
      <c r="O23" s="1">
        <f t="shared" si="1"/>
        <v>13.000999999999976</v>
      </c>
      <c r="P23" s="1">
        <f t="shared" si="1"/>
        <v>15.058999999999969</v>
      </c>
    </row>
    <row r="24" spans="2:16" x14ac:dyDescent="0.15">
      <c r="B24" s="3">
        <v>40942</v>
      </c>
      <c r="C24" s="4">
        <v>1.77</v>
      </c>
      <c r="D24" s="4">
        <v>1.7849999999999999</v>
      </c>
      <c r="H24" s="3">
        <v>40942</v>
      </c>
      <c r="I24" s="4">
        <v>1756.1469999999999</v>
      </c>
      <c r="J24" s="4">
        <v>1772.192</v>
      </c>
      <c r="N24" s="3">
        <f t="shared" si="0"/>
        <v>40942</v>
      </c>
      <c r="O24" s="1">
        <f t="shared" si="1"/>
        <v>13.853000000000065</v>
      </c>
      <c r="P24" s="1">
        <f t="shared" si="1"/>
        <v>12.807999999999993</v>
      </c>
    </row>
    <row r="25" spans="2:16" x14ac:dyDescent="0.15">
      <c r="B25" s="3">
        <v>40945</v>
      </c>
      <c r="C25" s="4">
        <v>1.788</v>
      </c>
      <c r="D25" s="4">
        <v>1.782</v>
      </c>
      <c r="H25" s="3">
        <v>40945</v>
      </c>
      <c r="I25" s="4">
        <v>1775.4359999999999</v>
      </c>
      <c r="J25" s="4">
        <v>1764.818</v>
      </c>
      <c r="N25" s="3">
        <f t="shared" si="0"/>
        <v>40945</v>
      </c>
      <c r="O25" s="1">
        <f t="shared" si="1"/>
        <v>12.564000000000078</v>
      </c>
      <c r="P25" s="1">
        <f t="shared" si="1"/>
        <v>17.182000000000016</v>
      </c>
    </row>
    <row r="26" spans="2:16" x14ac:dyDescent="0.15">
      <c r="B26" s="3">
        <v>40946</v>
      </c>
      <c r="C26" s="4">
        <v>1.772</v>
      </c>
      <c r="D26" s="4">
        <v>1.746</v>
      </c>
      <c r="H26" s="3">
        <v>40946</v>
      </c>
      <c r="I26" s="4">
        <v>1753.384</v>
      </c>
      <c r="J26" s="4">
        <v>1732.0239999999999</v>
      </c>
      <c r="N26" s="3">
        <f t="shared" si="0"/>
        <v>40946</v>
      </c>
      <c r="O26" s="1">
        <f t="shared" si="1"/>
        <v>18.615999999999985</v>
      </c>
      <c r="P26" s="1">
        <f t="shared" si="1"/>
        <v>13.976000000000113</v>
      </c>
    </row>
    <row r="27" spans="2:16" x14ac:dyDescent="0.15">
      <c r="B27" s="3">
        <v>40947</v>
      </c>
      <c r="C27" s="4">
        <v>1.746</v>
      </c>
      <c r="D27" s="4">
        <v>1.7989999999999999</v>
      </c>
      <c r="H27" s="3">
        <v>40947</v>
      </c>
      <c r="I27" s="4">
        <v>1731.99</v>
      </c>
      <c r="J27" s="4">
        <v>1782.059</v>
      </c>
      <c r="N27" s="3">
        <f t="shared" si="0"/>
        <v>40947</v>
      </c>
      <c r="O27" s="1">
        <f t="shared" si="1"/>
        <v>14.009999999999991</v>
      </c>
      <c r="P27" s="1">
        <f t="shared" si="1"/>
        <v>16.941000000000031</v>
      </c>
    </row>
    <row r="28" spans="2:16" x14ac:dyDescent="0.15">
      <c r="B28" s="3">
        <v>40948</v>
      </c>
      <c r="C28" s="4">
        <v>1.796</v>
      </c>
      <c r="D28" s="4">
        <v>1.792</v>
      </c>
      <c r="H28" s="3">
        <v>40948</v>
      </c>
      <c r="I28" s="4">
        <v>1781.154</v>
      </c>
      <c r="J28" s="4">
        <v>1778.097</v>
      </c>
      <c r="N28" s="3">
        <f t="shared" si="0"/>
        <v>40948</v>
      </c>
      <c r="O28" s="1">
        <f t="shared" si="1"/>
        <v>14.846000000000004</v>
      </c>
      <c r="P28" s="1">
        <f t="shared" si="1"/>
        <v>13.90300000000002</v>
      </c>
    </row>
    <row r="29" spans="2:16" x14ac:dyDescent="0.15">
      <c r="B29" s="3">
        <v>40949</v>
      </c>
      <c r="C29" s="4">
        <v>1.7869999999999999</v>
      </c>
      <c r="D29" s="4">
        <v>1.7929999999999999</v>
      </c>
      <c r="H29" s="3">
        <v>40949</v>
      </c>
      <c r="I29" s="4">
        <v>1772.1880000000001</v>
      </c>
      <c r="J29" s="4">
        <v>1778.317</v>
      </c>
      <c r="N29" s="3">
        <f t="shared" si="0"/>
        <v>40949</v>
      </c>
      <c r="O29" s="1">
        <f t="shared" si="1"/>
        <v>14.811999999999898</v>
      </c>
      <c r="P29" s="1">
        <f t="shared" si="1"/>
        <v>14.682999999999993</v>
      </c>
    </row>
    <row r="30" spans="2:16" x14ac:dyDescent="0.15">
      <c r="B30" s="3">
        <v>40952</v>
      </c>
      <c r="C30" s="4">
        <v>1.7749999999999999</v>
      </c>
      <c r="D30" s="4">
        <v>1.782</v>
      </c>
      <c r="H30" s="3">
        <v>40952</v>
      </c>
      <c r="I30" s="4">
        <v>1757.02</v>
      </c>
      <c r="J30" s="4">
        <v>1768.539</v>
      </c>
      <c r="N30" s="3">
        <f t="shared" si="0"/>
        <v>40952</v>
      </c>
      <c r="O30" s="1">
        <f t="shared" si="1"/>
        <v>17.980000000000018</v>
      </c>
      <c r="P30" s="1">
        <f t="shared" si="1"/>
        <v>13.461000000000013</v>
      </c>
    </row>
    <row r="31" spans="2:16" x14ac:dyDescent="0.15">
      <c r="B31" s="3">
        <v>40953</v>
      </c>
      <c r="C31" s="4">
        <v>1.782</v>
      </c>
      <c r="D31" s="4">
        <v>1.772</v>
      </c>
      <c r="H31" s="3">
        <v>40953</v>
      </c>
      <c r="I31" s="4">
        <v>1765.87</v>
      </c>
      <c r="J31" s="4">
        <v>1758.9839999999999</v>
      </c>
      <c r="N31" s="3">
        <f t="shared" si="0"/>
        <v>40953</v>
      </c>
      <c r="O31" s="1">
        <f t="shared" si="1"/>
        <v>16.130000000000109</v>
      </c>
      <c r="P31" s="1">
        <f t="shared" si="1"/>
        <v>13.016000000000076</v>
      </c>
    </row>
    <row r="32" spans="2:16" x14ac:dyDescent="0.15">
      <c r="B32" s="3">
        <v>40954</v>
      </c>
      <c r="C32" s="4">
        <v>1.7689999999999999</v>
      </c>
      <c r="D32" s="4">
        <v>1.7869999999999999</v>
      </c>
      <c r="H32" s="3">
        <v>40954</v>
      </c>
      <c r="I32" s="4">
        <v>1753.7840000000001</v>
      </c>
      <c r="J32" s="4">
        <v>1773.1690000000001</v>
      </c>
      <c r="N32" s="3">
        <f t="shared" si="0"/>
        <v>40954</v>
      </c>
      <c r="O32" s="1">
        <f t="shared" si="1"/>
        <v>15.215999999999894</v>
      </c>
      <c r="P32" s="1">
        <f t="shared" si="1"/>
        <v>13.830999999999904</v>
      </c>
    </row>
    <row r="33" spans="2:16" x14ac:dyDescent="0.15">
      <c r="B33" s="3">
        <v>40955</v>
      </c>
      <c r="C33" s="4">
        <v>1.788</v>
      </c>
      <c r="D33" s="4">
        <v>1.7749999999999999</v>
      </c>
      <c r="H33" s="3">
        <v>40955</v>
      </c>
      <c r="I33" s="4">
        <v>1770.3989999999999</v>
      </c>
      <c r="J33" s="4">
        <v>1761.877</v>
      </c>
      <c r="N33" s="3">
        <f t="shared" si="0"/>
        <v>40955</v>
      </c>
      <c r="O33" s="1">
        <f t="shared" si="1"/>
        <v>17.601000000000113</v>
      </c>
      <c r="P33" s="1">
        <f t="shared" si="1"/>
        <v>13.123000000000047</v>
      </c>
    </row>
    <row r="34" spans="2:16" x14ac:dyDescent="0.15">
      <c r="B34" s="3">
        <v>40956</v>
      </c>
      <c r="C34" s="4">
        <v>1.784</v>
      </c>
      <c r="D34" s="4">
        <v>1.78</v>
      </c>
      <c r="H34" s="3">
        <v>40956</v>
      </c>
      <c r="I34" s="4">
        <v>1774.1890000000001</v>
      </c>
      <c r="J34" s="4">
        <v>1765.652</v>
      </c>
      <c r="N34" s="3">
        <f t="shared" si="0"/>
        <v>40956</v>
      </c>
      <c r="O34" s="1">
        <f t="shared" si="1"/>
        <v>9.8109999999999218</v>
      </c>
      <c r="P34" s="1">
        <f t="shared" si="1"/>
        <v>14.347999999999956</v>
      </c>
    </row>
    <row r="35" spans="2:16" x14ac:dyDescent="0.15">
      <c r="B35" s="3">
        <v>40959</v>
      </c>
      <c r="C35" s="4">
        <v>1.806</v>
      </c>
      <c r="D35" s="4">
        <v>1.784</v>
      </c>
      <c r="H35" s="3">
        <v>40959</v>
      </c>
      <c r="I35" s="4">
        <v>1790.39</v>
      </c>
      <c r="J35" s="4">
        <v>1769.412</v>
      </c>
      <c r="N35" s="3">
        <f t="shared" si="0"/>
        <v>40959</v>
      </c>
      <c r="O35" s="1">
        <f t="shared" si="1"/>
        <v>15.6099999999999</v>
      </c>
      <c r="P35" s="1">
        <f t="shared" si="1"/>
        <v>14.587999999999965</v>
      </c>
    </row>
    <row r="36" spans="2:16" x14ac:dyDescent="0.15">
      <c r="B36" s="3">
        <v>40960</v>
      </c>
      <c r="C36" s="4">
        <v>1.7849999999999999</v>
      </c>
      <c r="D36" s="4">
        <v>1.7929999999999999</v>
      </c>
      <c r="H36" s="3">
        <v>40960</v>
      </c>
      <c r="I36" s="4">
        <v>1772.2470000000001</v>
      </c>
      <c r="J36" s="4">
        <v>1779.94</v>
      </c>
      <c r="N36" s="3">
        <f t="shared" si="0"/>
        <v>40960</v>
      </c>
      <c r="O36" s="1">
        <f t="shared" si="1"/>
        <v>12.752999999999929</v>
      </c>
      <c r="P36" s="1">
        <f t="shared" si="1"/>
        <v>13.059999999999945</v>
      </c>
    </row>
    <row r="37" spans="2:16" x14ac:dyDescent="0.15">
      <c r="B37" s="3">
        <v>40961</v>
      </c>
      <c r="C37" s="4">
        <v>1.7929999999999999</v>
      </c>
      <c r="D37" s="4">
        <v>1.8080000000000001</v>
      </c>
      <c r="H37" s="3">
        <v>40961</v>
      </c>
      <c r="I37" s="4">
        <v>1781.982</v>
      </c>
      <c r="J37" s="4">
        <v>1795.26</v>
      </c>
      <c r="N37" s="3">
        <f t="shared" si="0"/>
        <v>40961</v>
      </c>
      <c r="O37" s="1">
        <f t="shared" si="1"/>
        <v>11.018000000000029</v>
      </c>
      <c r="P37" s="1">
        <f t="shared" si="1"/>
        <v>12.740000000000009</v>
      </c>
    </row>
    <row r="38" spans="2:16" x14ac:dyDescent="0.15">
      <c r="B38" s="3">
        <v>40962</v>
      </c>
      <c r="C38" s="4">
        <v>1.8080000000000001</v>
      </c>
      <c r="D38" s="4">
        <v>1.8120000000000001</v>
      </c>
      <c r="H38" s="3">
        <v>40962</v>
      </c>
      <c r="I38" s="4">
        <v>1794.348</v>
      </c>
      <c r="J38" s="4">
        <v>1799.644</v>
      </c>
      <c r="N38" s="3">
        <f t="shared" si="0"/>
        <v>40962</v>
      </c>
      <c r="O38" s="1">
        <f t="shared" si="1"/>
        <v>13.652000000000044</v>
      </c>
      <c r="P38" s="1">
        <f t="shared" si="1"/>
        <v>12.355999999999995</v>
      </c>
    </row>
    <row r="39" spans="2:16" x14ac:dyDescent="0.15">
      <c r="B39" s="3">
        <v>40963</v>
      </c>
      <c r="C39" s="4">
        <v>1.8120000000000001</v>
      </c>
      <c r="D39" s="4">
        <v>1.841</v>
      </c>
      <c r="H39" s="3">
        <v>40963</v>
      </c>
      <c r="I39" s="4">
        <v>1801.39</v>
      </c>
      <c r="J39" s="4">
        <v>1826.7159999999999</v>
      </c>
      <c r="N39" s="3">
        <f t="shared" si="0"/>
        <v>40963</v>
      </c>
      <c r="O39" s="1">
        <f t="shared" si="1"/>
        <v>10.6099999999999</v>
      </c>
      <c r="P39" s="1">
        <f t="shared" si="1"/>
        <v>14.284000000000106</v>
      </c>
    </row>
    <row r="40" spans="2:16" x14ac:dyDescent="0.15">
      <c r="B40" s="3">
        <v>40966</v>
      </c>
      <c r="C40" s="4">
        <v>1.847</v>
      </c>
      <c r="D40" s="4">
        <v>1.8440000000000001</v>
      </c>
      <c r="H40" s="3">
        <v>40966</v>
      </c>
      <c r="I40" s="4">
        <v>1833.444</v>
      </c>
      <c r="J40" s="4">
        <v>1828.4079999999999</v>
      </c>
      <c r="N40" s="3">
        <f t="shared" si="0"/>
        <v>40966</v>
      </c>
      <c r="O40" s="1">
        <f t="shared" si="1"/>
        <v>13.55600000000004</v>
      </c>
      <c r="P40" s="1">
        <f t="shared" si="1"/>
        <v>15.592000000000098</v>
      </c>
    </row>
    <row r="41" spans="2:16" x14ac:dyDescent="0.15">
      <c r="B41" s="3">
        <v>40967</v>
      </c>
      <c r="C41" s="4">
        <v>1.8420000000000001</v>
      </c>
      <c r="D41" s="4">
        <v>1.855</v>
      </c>
      <c r="H41" s="3">
        <v>40967</v>
      </c>
      <c r="I41" s="4">
        <v>1826.8979999999999</v>
      </c>
      <c r="J41" s="4">
        <v>1839.0550000000001</v>
      </c>
      <c r="N41" s="3">
        <f t="shared" si="0"/>
        <v>40967</v>
      </c>
      <c r="O41" s="1">
        <f t="shared" si="1"/>
        <v>15.102000000000089</v>
      </c>
      <c r="P41" s="1">
        <f t="shared" si="1"/>
        <v>15.944999999999936</v>
      </c>
    </row>
    <row r="42" spans="2:16" x14ac:dyDescent="0.15">
      <c r="B42" s="3">
        <v>40968</v>
      </c>
      <c r="C42" s="4">
        <v>1.851</v>
      </c>
      <c r="D42" s="4">
        <v>1.8360000000000001</v>
      </c>
      <c r="H42" s="3">
        <v>40968</v>
      </c>
      <c r="I42" s="4">
        <v>1835.7729999999999</v>
      </c>
      <c r="J42" s="4">
        <v>1822.769</v>
      </c>
      <c r="N42" s="3">
        <f t="shared" si="0"/>
        <v>40968</v>
      </c>
      <c r="O42" s="1">
        <f t="shared" si="1"/>
        <v>15.227000000000089</v>
      </c>
      <c r="P42" s="1">
        <f t="shared" si="1"/>
        <v>13.230999999999995</v>
      </c>
    </row>
    <row r="43" spans="2:16" x14ac:dyDescent="0.15">
      <c r="B43" s="3">
        <v>40969</v>
      </c>
      <c r="C43" s="4">
        <v>1.831</v>
      </c>
      <c r="D43" s="4">
        <v>1.8340000000000001</v>
      </c>
      <c r="H43" s="3">
        <v>40969</v>
      </c>
      <c r="I43" s="4">
        <v>1814.317</v>
      </c>
      <c r="J43" s="4">
        <v>1818.279</v>
      </c>
      <c r="N43" s="3">
        <f t="shared" si="0"/>
        <v>40969</v>
      </c>
      <c r="O43" s="1">
        <f t="shared" si="1"/>
        <v>16.682999999999993</v>
      </c>
      <c r="P43" s="1">
        <f t="shared" si="1"/>
        <v>15.721000000000004</v>
      </c>
    </row>
    <row r="44" spans="2:16" x14ac:dyDescent="0.15">
      <c r="B44" s="3">
        <v>40970</v>
      </c>
      <c r="C44" s="4">
        <v>1.8360000000000001</v>
      </c>
      <c r="D44" s="4">
        <v>1.8560000000000001</v>
      </c>
      <c r="H44" s="3">
        <v>40970</v>
      </c>
      <c r="I44" s="4">
        <v>1821.039</v>
      </c>
      <c r="J44" s="4">
        <v>1843.848</v>
      </c>
      <c r="N44" s="3">
        <f t="shared" si="0"/>
        <v>40970</v>
      </c>
      <c r="O44" s="1">
        <f t="shared" si="1"/>
        <v>14.961000000000013</v>
      </c>
      <c r="P44" s="1">
        <f t="shared" si="1"/>
        <v>12.152000000000044</v>
      </c>
    </row>
    <row r="45" spans="2:16" x14ac:dyDescent="0.15">
      <c r="B45" s="3">
        <v>40973</v>
      </c>
      <c r="C45" s="4">
        <v>1.86</v>
      </c>
      <c r="D45" s="4">
        <v>1.8440000000000001</v>
      </c>
      <c r="H45" s="3">
        <v>40973</v>
      </c>
      <c r="I45" s="4">
        <v>1847.454</v>
      </c>
      <c r="J45" s="4">
        <v>1827.9380000000001</v>
      </c>
      <c r="N45" s="3">
        <f t="shared" si="0"/>
        <v>40973</v>
      </c>
      <c r="O45" s="1">
        <f t="shared" si="1"/>
        <v>12.546000000000049</v>
      </c>
      <c r="P45" s="1">
        <f t="shared" si="1"/>
        <v>16.061999999999898</v>
      </c>
    </row>
    <row r="46" spans="2:16" x14ac:dyDescent="0.15">
      <c r="B46" s="3">
        <v>40974</v>
      </c>
      <c r="C46" s="4">
        <v>1.841</v>
      </c>
      <c r="D46" s="4">
        <v>1.8089999999999999</v>
      </c>
      <c r="H46" s="3">
        <v>40974</v>
      </c>
      <c r="I46" s="4">
        <v>1822.521</v>
      </c>
      <c r="J46" s="4">
        <v>1794.2639999999999</v>
      </c>
      <c r="N46" s="3">
        <f t="shared" si="0"/>
        <v>40974</v>
      </c>
      <c r="O46" s="1">
        <f t="shared" si="1"/>
        <v>18.479000000000042</v>
      </c>
      <c r="P46" s="1">
        <f t="shared" si="1"/>
        <v>14.736000000000104</v>
      </c>
    </row>
    <row r="47" spans="2:16" x14ac:dyDescent="0.15">
      <c r="B47" s="3">
        <v>40975</v>
      </c>
      <c r="C47" s="4">
        <v>1.7969999999999999</v>
      </c>
      <c r="D47" s="4">
        <v>1.79</v>
      </c>
      <c r="H47" s="3">
        <v>40975</v>
      </c>
      <c r="I47" s="4">
        <v>1777.8430000000001</v>
      </c>
      <c r="J47" s="4">
        <v>1776.3630000000001</v>
      </c>
      <c r="N47" s="3">
        <f t="shared" si="0"/>
        <v>40975</v>
      </c>
      <c r="O47" s="1">
        <f t="shared" si="1"/>
        <v>19.156999999999925</v>
      </c>
      <c r="P47" s="1">
        <f t="shared" si="1"/>
        <v>13.636999999999944</v>
      </c>
    </row>
    <row r="48" spans="2:16" x14ac:dyDescent="0.15">
      <c r="B48" s="3">
        <v>40976</v>
      </c>
      <c r="C48" s="4">
        <v>1.7949999999999999</v>
      </c>
      <c r="D48" s="4">
        <v>1.81</v>
      </c>
      <c r="H48" s="3">
        <v>40976</v>
      </c>
      <c r="I48" s="4">
        <v>1782.6949999999999</v>
      </c>
      <c r="J48" s="4">
        <v>1798.1</v>
      </c>
      <c r="N48" s="3">
        <f t="shared" si="0"/>
        <v>40976</v>
      </c>
      <c r="O48" s="1">
        <f t="shared" si="1"/>
        <v>12.305000000000064</v>
      </c>
      <c r="P48" s="1">
        <f t="shared" si="1"/>
        <v>11.900000000000091</v>
      </c>
    </row>
    <row r="49" spans="2:16" x14ac:dyDescent="0.15">
      <c r="B49" s="3">
        <v>40977</v>
      </c>
      <c r="C49" s="4">
        <v>1.8169999999999999</v>
      </c>
      <c r="D49" s="4">
        <v>1.823</v>
      </c>
      <c r="H49" s="3">
        <v>40977</v>
      </c>
      <c r="I49" s="4">
        <v>1803.912</v>
      </c>
      <c r="J49" s="4">
        <v>1811.4860000000001</v>
      </c>
      <c r="N49" s="3">
        <f t="shared" si="0"/>
        <v>40977</v>
      </c>
      <c r="O49" s="1">
        <f t="shared" si="1"/>
        <v>13.087999999999965</v>
      </c>
      <c r="P49" s="1">
        <f t="shared" si="1"/>
        <v>11.513999999999896</v>
      </c>
    </row>
    <row r="50" spans="2:16" x14ac:dyDescent="0.15">
      <c r="B50" s="3">
        <v>40980</v>
      </c>
      <c r="C50" s="4">
        <v>1.823</v>
      </c>
      <c r="D50" s="4">
        <v>1.8080000000000001</v>
      </c>
      <c r="H50" s="3">
        <v>40980</v>
      </c>
      <c r="I50" s="4">
        <v>1810.095</v>
      </c>
      <c r="J50" s="4">
        <v>1796.9369999999999</v>
      </c>
      <c r="N50" s="3">
        <f t="shared" si="0"/>
        <v>40980</v>
      </c>
      <c r="O50" s="1">
        <f t="shared" si="1"/>
        <v>12.904999999999973</v>
      </c>
      <c r="P50" s="1">
        <f t="shared" si="1"/>
        <v>11.063000000000102</v>
      </c>
    </row>
    <row r="51" spans="2:16" x14ac:dyDescent="0.15">
      <c r="B51" s="3">
        <v>40981</v>
      </c>
      <c r="C51" s="4">
        <v>1.8109999999999999</v>
      </c>
      <c r="D51" s="4">
        <v>1.825</v>
      </c>
      <c r="H51" s="3">
        <v>40981</v>
      </c>
      <c r="I51" s="4">
        <v>1795.6790000000001</v>
      </c>
      <c r="J51" s="4">
        <v>1813.201</v>
      </c>
      <c r="N51" s="3">
        <f t="shared" si="0"/>
        <v>40981</v>
      </c>
      <c r="O51" s="1">
        <f t="shared" si="1"/>
        <v>15.320999999999913</v>
      </c>
      <c r="P51" s="1">
        <f t="shared" si="1"/>
        <v>11.798999999999978</v>
      </c>
    </row>
    <row r="52" spans="2:16" x14ac:dyDescent="0.15">
      <c r="B52" s="3">
        <v>40982</v>
      </c>
      <c r="C52" s="4">
        <v>1.835</v>
      </c>
      <c r="D52" s="4">
        <v>1.792</v>
      </c>
      <c r="H52" s="3">
        <v>40982</v>
      </c>
      <c r="I52" s="4">
        <v>1823.115</v>
      </c>
      <c r="J52" s="4">
        <v>1776.4069999999999</v>
      </c>
      <c r="N52" s="3">
        <f t="shared" si="0"/>
        <v>40982</v>
      </c>
      <c r="O52" s="1">
        <f t="shared" si="1"/>
        <v>11.884999999999991</v>
      </c>
      <c r="P52" s="1">
        <f t="shared" si="1"/>
        <v>15.593000000000075</v>
      </c>
    </row>
    <row r="53" spans="2:16" x14ac:dyDescent="0.15">
      <c r="B53" s="3">
        <v>40983</v>
      </c>
      <c r="C53" s="4">
        <v>1.7929999999999999</v>
      </c>
      <c r="D53" s="4">
        <v>1.7769999999999999</v>
      </c>
      <c r="H53" s="3">
        <v>40983</v>
      </c>
      <c r="I53" s="4">
        <v>1774.556</v>
      </c>
      <c r="J53" s="4">
        <v>1760.4760000000001</v>
      </c>
      <c r="N53" s="3">
        <f t="shared" si="0"/>
        <v>40983</v>
      </c>
      <c r="O53" s="1">
        <f t="shared" si="1"/>
        <v>18.44399999999996</v>
      </c>
      <c r="P53" s="1">
        <f t="shared" si="1"/>
        <v>16.523999999999887</v>
      </c>
    </row>
    <row r="54" spans="2:16" x14ac:dyDescent="0.15">
      <c r="B54" s="3">
        <v>40984</v>
      </c>
      <c r="C54" s="4">
        <v>1.78</v>
      </c>
      <c r="D54" s="4">
        <v>1.79</v>
      </c>
      <c r="H54" s="3">
        <v>40984</v>
      </c>
      <c r="I54" s="4">
        <v>1764.7619999999999</v>
      </c>
      <c r="J54" s="4">
        <v>1780.076</v>
      </c>
      <c r="N54" s="3">
        <f t="shared" si="0"/>
        <v>40984</v>
      </c>
      <c r="O54" s="1">
        <f t="shared" si="1"/>
        <v>15.238000000000056</v>
      </c>
      <c r="P54" s="1">
        <f t="shared" si="1"/>
        <v>9.9239999999999782</v>
      </c>
    </row>
    <row r="55" spans="2:16" x14ac:dyDescent="0.15">
      <c r="B55" s="3">
        <v>40987</v>
      </c>
      <c r="C55" s="4">
        <v>1.782</v>
      </c>
      <c r="D55" s="4">
        <v>1.7909999999999999</v>
      </c>
      <c r="H55" s="3">
        <v>40987</v>
      </c>
      <c r="I55" s="4">
        <v>1775.961</v>
      </c>
      <c r="J55" s="4">
        <v>1778.981</v>
      </c>
      <c r="N55" s="3">
        <f t="shared" si="0"/>
        <v>40987</v>
      </c>
      <c r="O55" s="1">
        <f t="shared" si="1"/>
        <v>6.0389999999999873</v>
      </c>
      <c r="P55" s="1">
        <f t="shared" si="1"/>
        <v>12.019000000000005</v>
      </c>
    </row>
    <row r="56" spans="2:16" x14ac:dyDescent="0.15">
      <c r="B56" s="3">
        <v>40988</v>
      </c>
      <c r="C56" s="4">
        <v>1.788</v>
      </c>
      <c r="D56" s="4">
        <v>1.766</v>
      </c>
      <c r="H56" s="3">
        <v>40988</v>
      </c>
      <c r="I56" s="4">
        <v>1774.9860000000001</v>
      </c>
      <c r="J56" s="4">
        <v>1755.7249999999999</v>
      </c>
      <c r="N56" s="3">
        <f t="shared" si="0"/>
        <v>40988</v>
      </c>
      <c r="O56" s="1">
        <f t="shared" si="1"/>
        <v>13.013999999999896</v>
      </c>
      <c r="P56" s="1">
        <f t="shared" si="1"/>
        <v>10.275000000000091</v>
      </c>
    </row>
    <row r="57" spans="2:16" x14ac:dyDescent="0.15">
      <c r="B57" s="3">
        <v>40989</v>
      </c>
      <c r="C57" s="4">
        <v>1.7789999999999999</v>
      </c>
      <c r="D57" s="4">
        <v>1.7709999999999999</v>
      </c>
      <c r="H57" s="3">
        <v>40989</v>
      </c>
      <c r="I57" s="4">
        <v>1765.73</v>
      </c>
      <c r="J57" s="4">
        <v>1758.624</v>
      </c>
      <c r="N57" s="3">
        <f t="shared" si="0"/>
        <v>40989</v>
      </c>
      <c r="O57" s="1">
        <f t="shared" si="1"/>
        <v>13.269999999999982</v>
      </c>
      <c r="P57" s="1">
        <f t="shared" si="1"/>
        <v>12.375999999999976</v>
      </c>
    </row>
    <row r="58" spans="2:16" x14ac:dyDescent="0.15">
      <c r="B58" s="3">
        <v>40990</v>
      </c>
      <c r="C58" s="4">
        <v>1.7709999999999999</v>
      </c>
      <c r="D58" s="4">
        <v>1.774</v>
      </c>
      <c r="H58" s="3">
        <v>40990</v>
      </c>
      <c r="I58" s="4">
        <v>1759.319</v>
      </c>
      <c r="J58" s="4">
        <v>1760.335</v>
      </c>
      <c r="N58" s="3">
        <f t="shared" si="0"/>
        <v>40990</v>
      </c>
      <c r="O58" s="1">
        <f t="shared" si="1"/>
        <v>11.68100000000004</v>
      </c>
      <c r="P58" s="1">
        <f t="shared" si="1"/>
        <v>13.664999999999964</v>
      </c>
    </row>
    <row r="59" spans="2:16" x14ac:dyDescent="0.15">
      <c r="B59" s="3">
        <v>40991</v>
      </c>
      <c r="C59" s="4">
        <v>1.7669999999999999</v>
      </c>
      <c r="D59" s="4">
        <v>1.7589999999999999</v>
      </c>
      <c r="H59" s="3">
        <v>40991</v>
      </c>
      <c r="I59" s="4">
        <v>1756.194</v>
      </c>
      <c r="J59" s="4">
        <v>1747.9159999999999</v>
      </c>
      <c r="N59" s="3">
        <f t="shared" si="0"/>
        <v>40991</v>
      </c>
      <c r="O59" s="1">
        <f t="shared" si="1"/>
        <v>10.80600000000004</v>
      </c>
      <c r="P59" s="1">
        <f t="shared" si="1"/>
        <v>11.08400000000006</v>
      </c>
    </row>
    <row r="60" spans="2:16" x14ac:dyDescent="0.15">
      <c r="B60" s="3">
        <v>40994</v>
      </c>
      <c r="C60" s="4">
        <v>1.7589999999999999</v>
      </c>
      <c r="D60" s="4">
        <v>1.7629999999999999</v>
      </c>
      <c r="H60" s="3">
        <v>40994</v>
      </c>
      <c r="I60" s="4">
        <v>1747.8510000000001</v>
      </c>
      <c r="J60" s="4">
        <v>1749.8879999999999</v>
      </c>
      <c r="N60" s="3">
        <f t="shared" si="0"/>
        <v>40994</v>
      </c>
      <c r="O60" s="1">
        <f t="shared" si="1"/>
        <v>11.148999999999887</v>
      </c>
      <c r="P60" s="1">
        <f t="shared" si="1"/>
        <v>13.11200000000008</v>
      </c>
    </row>
    <row r="61" spans="2:16" x14ac:dyDescent="0.15">
      <c r="B61" s="3">
        <v>40995</v>
      </c>
      <c r="C61" s="4">
        <v>1.768</v>
      </c>
      <c r="D61" s="4">
        <v>1.7629999999999999</v>
      </c>
      <c r="H61" s="3">
        <v>40995</v>
      </c>
      <c r="I61" s="4">
        <v>1756.9949999999999</v>
      </c>
      <c r="J61" s="4">
        <v>1749.1849999999999</v>
      </c>
      <c r="N61" s="3">
        <f t="shared" si="0"/>
        <v>40995</v>
      </c>
      <c r="O61" s="1">
        <f t="shared" si="1"/>
        <v>11.005000000000109</v>
      </c>
      <c r="P61" s="1">
        <f t="shared" si="1"/>
        <v>13.815000000000055</v>
      </c>
    </row>
    <row r="62" spans="2:16" x14ac:dyDescent="0.15">
      <c r="B62" s="3">
        <v>40996</v>
      </c>
      <c r="C62" s="4">
        <v>1.7589999999999999</v>
      </c>
      <c r="D62" s="4">
        <v>1.7250000000000001</v>
      </c>
      <c r="H62" s="3">
        <v>40996</v>
      </c>
      <c r="I62" s="4">
        <v>1743.41</v>
      </c>
      <c r="J62" s="4">
        <v>1708.8530000000001</v>
      </c>
      <c r="N62" s="3">
        <f t="shared" si="0"/>
        <v>40996</v>
      </c>
      <c r="O62" s="1">
        <f t="shared" si="1"/>
        <v>15.589999999999918</v>
      </c>
      <c r="P62" s="1">
        <f t="shared" si="1"/>
        <v>16.146999999999935</v>
      </c>
    </row>
    <row r="63" spans="2:16" x14ac:dyDescent="0.15">
      <c r="B63" s="3">
        <v>40997</v>
      </c>
      <c r="C63" s="4">
        <v>1.7190000000000001</v>
      </c>
      <c r="D63" s="4">
        <v>1.704</v>
      </c>
      <c r="H63" s="3">
        <v>40997</v>
      </c>
      <c r="I63" s="4">
        <v>1702.058</v>
      </c>
      <c r="J63" s="4">
        <v>1688.09</v>
      </c>
      <c r="N63" s="3">
        <f t="shared" si="0"/>
        <v>40997</v>
      </c>
      <c r="O63" s="1">
        <f t="shared" si="1"/>
        <v>16.942000000000007</v>
      </c>
      <c r="P63" s="1">
        <f t="shared" si="1"/>
        <v>15.910000000000082</v>
      </c>
    </row>
    <row r="64" spans="2:16" x14ac:dyDescent="0.15">
      <c r="B64" s="3">
        <v>40998</v>
      </c>
      <c r="C64" s="4">
        <v>1.706</v>
      </c>
      <c r="D64" s="4">
        <v>1.7190000000000001</v>
      </c>
      <c r="H64" s="3">
        <v>40998</v>
      </c>
      <c r="I64" s="4">
        <v>1693.6479999999999</v>
      </c>
      <c r="J64" s="4">
        <v>1705.633</v>
      </c>
      <c r="N64" s="3">
        <f t="shared" si="0"/>
        <v>40998</v>
      </c>
      <c r="O64" s="1">
        <f t="shared" si="1"/>
        <v>12.352000000000089</v>
      </c>
      <c r="P64" s="1">
        <f t="shared" si="1"/>
        <v>13.366999999999962</v>
      </c>
    </row>
    <row r="65" spans="2:16" x14ac:dyDescent="0.15">
      <c r="B65" s="3">
        <v>41004</v>
      </c>
      <c r="C65" s="4">
        <v>1.716</v>
      </c>
      <c r="D65" s="4">
        <v>1.7450000000000001</v>
      </c>
      <c r="H65" s="3">
        <v>41004</v>
      </c>
      <c r="I65" s="4">
        <v>1698.7439999999999</v>
      </c>
      <c r="J65" s="4">
        <v>1735.2829999999999</v>
      </c>
      <c r="N65" s="3">
        <f t="shared" si="0"/>
        <v>41004</v>
      </c>
      <c r="O65" s="1">
        <f t="shared" si="1"/>
        <v>17.256000000000085</v>
      </c>
      <c r="P65" s="1">
        <f t="shared" si="1"/>
        <v>9.7170000000000982</v>
      </c>
    </row>
    <row r="66" spans="2:16" x14ac:dyDescent="0.15">
      <c r="B66" s="3">
        <v>41005</v>
      </c>
      <c r="C66" s="4">
        <v>1.742</v>
      </c>
      <c r="D66" s="4">
        <v>1.7490000000000001</v>
      </c>
      <c r="H66" s="3">
        <v>41005</v>
      </c>
      <c r="I66" s="4">
        <v>1732.5119999999999</v>
      </c>
      <c r="J66" s="4">
        <v>1737.5119999999999</v>
      </c>
      <c r="N66" s="3">
        <f t="shared" si="0"/>
        <v>41005</v>
      </c>
      <c r="O66" s="1">
        <f t="shared" si="1"/>
        <v>9.4880000000000564</v>
      </c>
      <c r="P66" s="1">
        <f t="shared" si="1"/>
        <v>11.488000000000056</v>
      </c>
    </row>
    <row r="67" spans="2:16" x14ac:dyDescent="0.15">
      <c r="B67" s="3">
        <v>41008</v>
      </c>
      <c r="C67" s="4">
        <v>1.74</v>
      </c>
      <c r="D67" s="4">
        <v>1.7350000000000001</v>
      </c>
      <c r="H67" s="3">
        <v>41008</v>
      </c>
      <c r="I67" s="4">
        <v>1730.45</v>
      </c>
      <c r="J67" s="4">
        <v>1721.4259999999999</v>
      </c>
      <c r="N67" s="3">
        <f t="shared" si="0"/>
        <v>41008</v>
      </c>
      <c r="O67" s="1">
        <f t="shared" si="1"/>
        <v>9.5499999999999545</v>
      </c>
      <c r="P67" s="1">
        <f t="shared" si="1"/>
        <v>13.574000000000069</v>
      </c>
    </row>
    <row r="68" spans="2:16" x14ac:dyDescent="0.15">
      <c r="B68" s="3">
        <v>41009</v>
      </c>
      <c r="C68" s="4">
        <v>1.732</v>
      </c>
      <c r="D68" s="4">
        <v>1.7470000000000001</v>
      </c>
      <c r="H68" s="3">
        <v>41009</v>
      </c>
      <c r="I68" s="4">
        <v>1719.577</v>
      </c>
      <c r="J68" s="4">
        <v>1736.24</v>
      </c>
      <c r="N68" s="3">
        <f t="shared" si="0"/>
        <v>41009</v>
      </c>
      <c r="O68" s="1">
        <f t="shared" si="1"/>
        <v>12.423000000000002</v>
      </c>
      <c r="P68" s="1">
        <f t="shared" si="1"/>
        <v>10.759999999999991</v>
      </c>
    </row>
    <row r="69" spans="2:16" x14ac:dyDescent="0.15">
      <c r="B69" s="3">
        <v>41010</v>
      </c>
      <c r="C69" s="4">
        <v>1.7310000000000001</v>
      </c>
      <c r="D69" s="4">
        <v>1.7450000000000001</v>
      </c>
      <c r="H69" s="3">
        <v>41010</v>
      </c>
      <c r="I69" s="4">
        <v>1721.1869999999999</v>
      </c>
      <c r="J69" s="4">
        <v>1734.5940000000001</v>
      </c>
      <c r="N69" s="3">
        <f t="shared" si="0"/>
        <v>41010</v>
      </c>
      <c r="O69" s="1">
        <f t="shared" si="1"/>
        <v>9.8130000000001019</v>
      </c>
      <c r="P69" s="1">
        <f t="shared" si="1"/>
        <v>10.405999999999949</v>
      </c>
    </row>
    <row r="70" spans="2:16" x14ac:dyDescent="0.15">
      <c r="B70" s="3">
        <v>41011</v>
      </c>
      <c r="C70" s="4">
        <v>1.7470000000000001</v>
      </c>
      <c r="D70" s="4">
        <v>1.7829999999999999</v>
      </c>
      <c r="H70" s="3">
        <v>41011</v>
      </c>
      <c r="I70" s="4">
        <v>1736.675</v>
      </c>
      <c r="J70" s="4">
        <v>1770.9469999999999</v>
      </c>
      <c r="N70" s="3">
        <f t="shared" si="0"/>
        <v>41011</v>
      </c>
      <c r="O70" s="1">
        <f t="shared" si="1"/>
        <v>10.325000000000045</v>
      </c>
      <c r="P70" s="1">
        <f t="shared" si="1"/>
        <v>12.053000000000111</v>
      </c>
    </row>
    <row r="71" spans="2:16" x14ac:dyDescent="0.15">
      <c r="B71" s="3">
        <v>41012</v>
      </c>
      <c r="C71" s="4">
        <v>1.784</v>
      </c>
      <c r="D71" s="4">
        <v>1.7889999999999999</v>
      </c>
      <c r="H71" s="3">
        <v>41012</v>
      </c>
      <c r="I71" s="4">
        <v>1771.3040000000001</v>
      </c>
      <c r="J71" s="4">
        <v>1777.068</v>
      </c>
      <c r="N71" s="3">
        <f t="shared" si="0"/>
        <v>41012</v>
      </c>
      <c r="O71" s="1">
        <f t="shared" si="1"/>
        <v>12.695999999999913</v>
      </c>
      <c r="P71" s="1">
        <f t="shared" si="1"/>
        <v>11.932000000000016</v>
      </c>
    </row>
    <row r="72" spans="2:16" x14ac:dyDescent="0.15">
      <c r="B72" s="3">
        <v>41015</v>
      </c>
      <c r="C72" s="4">
        <v>1.78</v>
      </c>
      <c r="D72" s="4">
        <v>1.78</v>
      </c>
      <c r="H72" s="3">
        <v>41015</v>
      </c>
      <c r="I72" s="4">
        <v>1767.6669999999999</v>
      </c>
      <c r="J72" s="4">
        <v>1770.6790000000001</v>
      </c>
      <c r="N72" s="3">
        <f t="shared" ref="N72:N135" si="2">H72</f>
        <v>41015</v>
      </c>
      <c r="O72" s="1">
        <f t="shared" ref="O72:P135" si="3">C72*1000-I72</f>
        <v>12.333000000000084</v>
      </c>
      <c r="P72" s="1">
        <f t="shared" si="3"/>
        <v>9.3209999999999127</v>
      </c>
    </row>
    <row r="73" spans="2:16" x14ac:dyDescent="0.15">
      <c r="B73" s="3">
        <v>41016</v>
      </c>
      <c r="C73" s="4">
        <v>1.7789999999999999</v>
      </c>
      <c r="D73" s="4">
        <v>1.76</v>
      </c>
      <c r="H73" s="3">
        <v>41016</v>
      </c>
      <c r="I73" s="4">
        <v>1769.463</v>
      </c>
      <c r="J73" s="4">
        <v>1749.4</v>
      </c>
      <c r="N73" s="3">
        <f t="shared" si="2"/>
        <v>41016</v>
      </c>
      <c r="O73" s="1">
        <f t="shared" si="3"/>
        <v>9.5370000000000346</v>
      </c>
      <c r="P73" s="1">
        <f t="shared" si="3"/>
        <v>10.599999999999909</v>
      </c>
    </row>
    <row r="74" spans="2:16" x14ac:dyDescent="0.15">
      <c r="B74" s="3">
        <v>41017</v>
      </c>
      <c r="C74" s="4">
        <v>1.7629999999999999</v>
      </c>
      <c r="D74" s="4">
        <v>1.8</v>
      </c>
      <c r="H74" s="3">
        <v>41017</v>
      </c>
      <c r="I74" s="4">
        <v>1754.76</v>
      </c>
      <c r="J74" s="4">
        <v>1789.627</v>
      </c>
      <c r="N74" s="3">
        <f t="shared" si="2"/>
        <v>41017</v>
      </c>
      <c r="O74" s="1">
        <f t="shared" si="3"/>
        <v>8.2400000000000091</v>
      </c>
      <c r="P74" s="1">
        <f t="shared" si="3"/>
        <v>10.373000000000047</v>
      </c>
    </row>
    <row r="75" spans="2:16" x14ac:dyDescent="0.15">
      <c r="B75" s="3">
        <v>41018</v>
      </c>
      <c r="C75" s="4">
        <v>1.7969999999999999</v>
      </c>
      <c r="D75" s="4">
        <v>1.7989999999999999</v>
      </c>
      <c r="H75" s="3">
        <v>41018</v>
      </c>
      <c r="I75" s="4">
        <v>1788.7460000000001</v>
      </c>
      <c r="J75" s="4">
        <v>1791.3820000000001</v>
      </c>
      <c r="N75" s="3">
        <f t="shared" si="2"/>
        <v>41018</v>
      </c>
      <c r="O75" s="1">
        <f t="shared" si="3"/>
        <v>8.2539999999999054</v>
      </c>
      <c r="P75" s="1">
        <f t="shared" si="3"/>
        <v>7.6179999999999382</v>
      </c>
    </row>
    <row r="76" spans="2:16" x14ac:dyDescent="0.15">
      <c r="B76" s="3">
        <v>41019</v>
      </c>
      <c r="C76" s="4">
        <v>1.7969999999999999</v>
      </c>
      <c r="D76" s="4">
        <v>1.8260000000000001</v>
      </c>
      <c r="H76" s="3">
        <v>41019</v>
      </c>
      <c r="I76" s="4">
        <v>1788.0160000000001</v>
      </c>
      <c r="J76" s="4">
        <v>1815.8820000000001</v>
      </c>
      <c r="N76" s="3">
        <f t="shared" si="2"/>
        <v>41019</v>
      </c>
      <c r="O76" s="1">
        <f t="shared" si="3"/>
        <v>8.9839999999999236</v>
      </c>
      <c r="P76" s="1">
        <f t="shared" si="3"/>
        <v>10.117999999999938</v>
      </c>
    </row>
    <row r="77" spans="2:16" x14ac:dyDescent="0.15">
      <c r="B77" s="3">
        <v>41022</v>
      </c>
      <c r="C77" s="4">
        <v>1.825</v>
      </c>
      <c r="D77" s="4">
        <v>1.8120000000000001</v>
      </c>
      <c r="H77" s="3">
        <v>41022</v>
      </c>
      <c r="I77" s="4">
        <v>1812.933</v>
      </c>
      <c r="J77" s="4">
        <v>1799.9069999999999</v>
      </c>
      <c r="N77" s="3">
        <f t="shared" si="2"/>
        <v>41022</v>
      </c>
      <c r="O77" s="1">
        <f t="shared" si="3"/>
        <v>12.067000000000007</v>
      </c>
      <c r="P77" s="1">
        <f t="shared" si="3"/>
        <v>12.093000000000075</v>
      </c>
    </row>
    <row r="78" spans="2:16" x14ac:dyDescent="0.15">
      <c r="B78" s="3">
        <v>41023</v>
      </c>
      <c r="C78" s="4">
        <v>1.8080000000000001</v>
      </c>
      <c r="D78" s="4">
        <v>1.819</v>
      </c>
      <c r="H78" s="3">
        <v>41023</v>
      </c>
      <c r="I78" s="4">
        <v>1795.8019999999999</v>
      </c>
      <c r="J78" s="4">
        <v>1808.8589999999999</v>
      </c>
      <c r="N78" s="3">
        <f t="shared" si="2"/>
        <v>41023</v>
      </c>
      <c r="O78" s="1">
        <f t="shared" si="3"/>
        <v>12.198000000000093</v>
      </c>
      <c r="P78" s="1">
        <f t="shared" si="3"/>
        <v>10.141000000000076</v>
      </c>
    </row>
    <row r="79" spans="2:16" x14ac:dyDescent="0.15">
      <c r="B79" s="3">
        <v>41024</v>
      </c>
      <c r="C79" s="4">
        <v>1.8180000000000001</v>
      </c>
      <c r="D79" s="4">
        <v>1.8280000000000001</v>
      </c>
      <c r="H79" s="3">
        <v>41024</v>
      </c>
      <c r="I79" s="4">
        <v>1805.498</v>
      </c>
      <c r="J79" s="4">
        <v>1819.2170000000001</v>
      </c>
      <c r="N79" s="3">
        <f t="shared" si="2"/>
        <v>41024</v>
      </c>
      <c r="O79" s="1">
        <f t="shared" si="3"/>
        <v>12.501999999999953</v>
      </c>
      <c r="P79" s="1">
        <f t="shared" si="3"/>
        <v>8.7829999999999018</v>
      </c>
    </row>
    <row r="80" spans="2:16" x14ac:dyDescent="0.15">
      <c r="B80" s="3">
        <v>41025</v>
      </c>
      <c r="C80" s="4">
        <v>1.8340000000000001</v>
      </c>
      <c r="D80" s="4">
        <v>1.833</v>
      </c>
      <c r="H80" s="3">
        <v>41025</v>
      </c>
      <c r="I80" s="4">
        <v>1825.0409999999999</v>
      </c>
      <c r="J80" s="4">
        <v>1822.2059999999999</v>
      </c>
      <c r="N80" s="3">
        <f t="shared" si="2"/>
        <v>41025</v>
      </c>
      <c r="O80" s="1">
        <f t="shared" si="3"/>
        <v>8.95900000000006</v>
      </c>
      <c r="P80" s="1">
        <f t="shared" si="3"/>
        <v>10.794000000000096</v>
      </c>
    </row>
    <row r="81" spans="2:16" x14ac:dyDescent="0.15">
      <c r="B81" s="3">
        <v>41026</v>
      </c>
      <c r="C81" s="4">
        <v>1.8340000000000001</v>
      </c>
      <c r="D81" s="4">
        <v>1.835</v>
      </c>
      <c r="H81" s="3">
        <v>41026</v>
      </c>
      <c r="I81" s="4">
        <v>1823.366</v>
      </c>
      <c r="J81" s="4">
        <v>1822.5419999999999</v>
      </c>
      <c r="N81" s="3">
        <f t="shared" si="2"/>
        <v>41026</v>
      </c>
      <c r="O81" s="1">
        <f t="shared" si="3"/>
        <v>10.634000000000015</v>
      </c>
      <c r="P81" s="1">
        <f t="shared" si="3"/>
        <v>12.458000000000084</v>
      </c>
    </row>
    <row r="82" spans="2:16" x14ac:dyDescent="0.15">
      <c r="B82" s="3">
        <v>41031</v>
      </c>
      <c r="C82" s="4">
        <v>1.857</v>
      </c>
      <c r="D82" s="4">
        <v>1.877</v>
      </c>
      <c r="H82" s="3">
        <v>41031</v>
      </c>
      <c r="I82" s="4">
        <v>1846.864</v>
      </c>
      <c r="J82" s="4">
        <v>1862.7550000000001</v>
      </c>
      <c r="N82" s="3">
        <f t="shared" si="2"/>
        <v>41031</v>
      </c>
      <c r="O82" s="1">
        <f t="shared" si="3"/>
        <v>10.135999999999967</v>
      </c>
      <c r="P82" s="1">
        <f t="shared" si="3"/>
        <v>14.244999999999891</v>
      </c>
    </row>
    <row r="83" spans="2:16" x14ac:dyDescent="0.15">
      <c r="B83" s="3">
        <v>41032</v>
      </c>
      <c r="C83" s="4">
        <v>1.873</v>
      </c>
      <c r="D83" s="4">
        <v>1.877</v>
      </c>
      <c r="H83" s="3">
        <v>41032</v>
      </c>
      <c r="I83" s="4">
        <v>1860.5360000000001</v>
      </c>
      <c r="J83" s="4">
        <v>1864.2950000000001</v>
      </c>
      <c r="N83" s="3">
        <f t="shared" si="2"/>
        <v>41032</v>
      </c>
      <c r="O83" s="1">
        <f t="shared" si="3"/>
        <v>12.463999999999942</v>
      </c>
      <c r="P83" s="1">
        <f t="shared" si="3"/>
        <v>12.704999999999927</v>
      </c>
    </row>
    <row r="84" spans="2:16" x14ac:dyDescent="0.15">
      <c r="B84" s="3">
        <v>41033</v>
      </c>
      <c r="C84" s="4">
        <v>1.877</v>
      </c>
      <c r="D84" s="4">
        <v>1.8859999999999999</v>
      </c>
      <c r="H84" s="3">
        <v>41033</v>
      </c>
      <c r="I84" s="4">
        <v>1862.3109999999999</v>
      </c>
      <c r="J84" s="4">
        <v>1876.6579999999999</v>
      </c>
      <c r="N84" s="3">
        <f t="shared" si="2"/>
        <v>41033</v>
      </c>
      <c r="O84" s="1">
        <f t="shared" si="3"/>
        <v>14.689000000000078</v>
      </c>
      <c r="P84" s="1">
        <f t="shared" si="3"/>
        <v>9.3420000000000982</v>
      </c>
    </row>
    <row r="85" spans="2:16" x14ac:dyDescent="0.15">
      <c r="B85" s="3">
        <v>41036</v>
      </c>
      <c r="C85" s="4">
        <v>1.88</v>
      </c>
      <c r="D85" s="4">
        <v>1.877</v>
      </c>
      <c r="H85" s="3">
        <v>41036</v>
      </c>
      <c r="I85" s="4">
        <v>1864.3820000000001</v>
      </c>
      <c r="J85" s="4">
        <v>1866.6189999999999</v>
      </c>
      <c r="N85" s="3">
        <f t="shared" si="2"/>
        <v>41036</v>
      </c>
      <c r="O85" s="1">
        <f t="shared" si="3"/>
        <v>15.617999999999938</v>
      </c>
      <c r="P85" s="1">
        <f t="shared" si="3"/>
        <v>10.381000000000085</v>
      </c>
    </row>
    <row r="86" spans="2:16" x14ac:dyDescent="0.15">
      <c r="B86" s="3">
        <v>41037</v>
      </c>
      <c r="C86" s="4">
        <v>1.8759999999999999</v>
      </c>
      <c r="D86" s="4">
        <v>1.8720000000000001</v>
      </c>
      <c r="H86" s="3">
        <v>41037</v>
      </c>
      <c r="I86" s="4">
        <v>1865.8579999999999</v>
      </c>
      <c r="J86" s="4">
        <v>1862.4010000000001</v>
      </c>
      <c r="N86" s="3">
        <f t="shared" si="2"/>
        <v>41037</v>
      </c>
      <c r="O86" s="1">
        <f t="shared" si="3"/>
        <v>10.142000000000053</v>
      </c>
      <c r="P86" s="1">
        <f t="shared" si="3"/>
        <v>9.5989999999999327</v>
      </c>
    </row>
    <row r="87" spans="2:16" x14ac:dyDescent="0.15">
      <c r="B87" s="3">
        <v>41038</v>
      </c>
      <c r="C87" s="4">
        <v>1.859</v>
      </c>
      <c r="D87" s="4">
        <v>1.8420000000000001</v>
      </c>
      <c r="H87" s="3">
        <v>41038</v>
      </c>
      <c r="I87" s="4">
        <v>1846.72</v>
      </c>
      <c r="J87" s="4">
        <v>1830.1320000000001</v>
      </c>
      <c r="N87" s="3">
        <f t="shared" si="2"/>
        <v>41038</v>
      </c>
      <c r="O87" s="1">
        <f t="shared" si="3"/>
        <v>12.279999999999973</v>
      </c>
      <c r="P87" s="1">
        <f t="shared" si="3"/>
        <v>11.867999999999938</v>
      </c>
    </row>
    <row r="88" spans="2:16" x14ac:dyDescent="0.15">
      <c r="B88" s="3">
        <v>41039</v>
      </c>
      <c r="C88" s="4">
        <v>1.841</v>
      </c>
      <c r="D88" s="4">
        <v>1.841</v>
      </c>
      <c r="H88" s="3">
        <v>41039</v>
      </c>
      <c r="I88" s="4">
        <v>1829.752</v>
      </c>
      <c r="J88" s="4">
        <v>1829.607</v>
      </c>
      <c r="N88" s="3">
        <f t="shared" si="2"/>
        <v>41039</v>
      </c>
      <c r="O88" s="1">
        <f t="shared" si="3"/>
        <v>11.248000000000047</v>
      </c>
      <c r="P88" s="1">
        <f t="shared" si="3"/>
        <v>11.393000000000029</v>
      </c>
    </row>
    <row r="89" spans="2:16" x14ac:dyDescent="0.15">
      <c r="B89" s="3">
        <v>41040</v>
      </c>
      <c r="C89" s="4">
        <v>1.84</v>
      </c>
      <c r="D89" s="4">
        <v>1.829</v>
      </c>
      <c r="H89" s="3">
        <v>41040</v>
      </c>
      <c r="I89" s="4">
        <v>1826.0360000000001</v>
      </c>
      <c r="J89" s="4">
        <v>1815.732</v>
      </c>
      <c r="N89" s="3">
        <f t="shared" si="2"/>
        <v>41040</v>
      </c>
      <c r="O89" s="1">
        <f t="shared" si="3"/>
        <v>13.963999999999942</v>
      </c>
      <c r="P89" s="1">
        <f t="shared" si="3"/>
        <v>13.268000000000029</v>
      </c>
    </row>
    <row r="90" spans="2:16" x14ac:dyDescent="0.15">
      <c r="B90" s="3">
        <v>41043</v>
      </c>
      <c r="C90" s="4">
        <v>1.8380000000000001</v>
      </c>
      <c r="D90" s="4">
        <v>1.8140000000000001</v>
      </c>
      <c r="H90" s="3">
        <v>41043</v>
      </c>
      <c r="I90" s="4">
        <v>1827.51</v>
      </c>
      <c r="J90" s="4">
        <v>1800.5029999999999</v>
      </c>
      <c r="N90" s="3">
        <f t="shared" si="2"/>
        <v>41043</v>
      </c>
      <c r="O90" s="1">
        <f t="shared" si="3"/>
        <v>10.490000000000009</v>
      </c>
      <c r="P90" s="1">
        <f t="shared" si="3"/>
        <v>13.497000000000071</v>
      </c>
    </row>
    <row r="91" spans="2:16" x14ac:dyDescent="0.15">
      <c r="B91" s="3">
        <v>41044</v>
      </c>
      <c r="C91" s="4">
        <v>1.8029999999999999</v>
      </c>
      <c r="D91" s="4">
        <v>1.8109999999999999</v>
      </c>
      <c r="H91" s="3">
        <v>41044</v>
      </c>
      <c r="I91" s="4">
        <v>1790.7170000000001</v>
      </c>
      <c r="J91" s="4">
        <v>1801.0640000000001</v>
      </c>
      <c r="N91" s="3">
        <f t="shared" si="2"/>
        <v>41044</v>
      </c>
      <c r="O91" s="1">
        <f t="shared" si="3"/>
        <v>12.282999999999902</v>
      </c>
      <c r="P91" s="1">
        <f t="shared" si="3"/>
        <v>9.9359999999999218</v>
      </c>
    </row>
    <row r="92" spans="2:16" x14ac:dyDescent="0.15">
      <c r="B92" s="3">
        <v>41045</v>
      </c>
      <c r="C92" s="4">
        <v>1.802</v>
      </c>
      <c r="D92" s="4">
        <v>1.7749999999999999</v>
      </c>
      <c r="H92" s="3">
        <v>41045</v>
      </c>
      <c r="I92" s="4">
        <v>1796.127</v>
      </c>
      <c r="J92" s="4">
        <v>1774.2429999999999</v>
      </c>
      <c r="N92" s="3">
        <f t="shared" si="2"/>
        <v>41045</v>
      </c>
      <c r="O92" s="1">
        <f t="shared" si="3"/>
        <v>5.8730000000000473</v>
      </c>
      <c r="P92" s="1">
        <f t="shared" si="3"/>
        <v>0.75700000000006185</v>
      </c>
    </row>
    <row r="93" spans="2:16" x14ac:dyDescent="0.15">
      <c r="B93" s="3">
        <v>41046</v>
      </c>
      <c r="C93" s="4">
        <v>1.778</v>
      </c>
      <c r="D93" s="4">
        <v>1.8029999999999999</v>
      </c>
      <c r="H93" s="3">
        <v>41046</v>
      </c>
      <c r="I93" s="4">
        <v>1776.72</v>
      </c>
      <c r="J93" s="4">
        <v>1801.11</v>
      </c>
      <c r="N93" s="3">
        <f t="shared" si="2"/>
        <v>41046</v>
      </c>
      <c r="O93" s="1">
        <f t="shared" si="3"/>
        <v>1.2799999999999727</v>
      </c>
      <c r="P93" s="1">
        <f t="shared" si="3"/>
        <v>1.8900000000001</v>
      </c>
    </row>
    <row r="94" spans="2:16" x14ac:dyDescent="0.15">
      <c r="B94" s="3">
        <v>41047</v>
      </c>
      <c r="C94" s="4">
        <v>1.7909999999999999</v>
      </c>
      <c r="D94" s="4">
        <v>1.778</v>
      </c>
      <c r="H94" s="3">
        <v>41047</v>
      </c>
      <c r="I94" s="4">
        <v>1788.2639999999999</v>
      </c>
      <c r="J94" s="4">
        <v>1775.5719999999999</v>
      </c>
      <c r="N94" s="3">
        <f t="shared" si="2"/>
        <v>41047</v>
      </c>
      <c r="O94" s="1">
        <f t="shared" si="3"/>
        <v>2.7360000000001037</v>
      </c>
      <c r="P94" s="1">
        <f t="shared" si="3"/>
        <v>2.428000000000111</v>
      </c>
    </row>
    <row r="95" spans="2:16" x14ac:dyDescent="0.15">
      <c r="B95" s="3">
        <v>41050</v>
      </c>
      <c r="C95" s="4">
        <v>1.7809999999999999</v>
      </c>
      <c r="D95" s="4">
        <v>1.786</v>
      </c>
      <c r="H95" s="3">
        <v>41050</v>
      </c>
      <c r="I95" s="4">
        <v>1775.287</v>
      </c>
      <c r="J95" s="4">
        <v>1784.943</v>
      </c>
      <c r="N95" s="3">
        <f t="shared" si="2"/>
        <v>41050</v>
      </c>
      <c r="O95" s="1">
        <f t="shared" si="3"/>
        <v>5.7129999999999654</v>
      </c>
      <c r="P95" s="1">
        <f t="shared" si="3"/>
        <v>1.0570000000000164</v>
      </c>
    </row>
    <row r="96" spans="2:16" x14ac:dyDescent="0.15">
      <c r="B96" s="3">
        <v>41051</v>
      </c>
      <c r="C96" s="4">
        <v>1.7929999999999999</v>
      </c>
      <c r="D96" s="4">
        <v>1.8129999999999999</v>
      </c>
      <c r="H96" s="3">
        <v>41051</v>
      </c>
      <c r="I96" s="4">
        <v>1792.752</v>
      </c>
      <c r="J96" s="4">
        <v>1810.4110000000001</v>
      </c>
      <c r="N96" s="3">
        <f t="shared" si="2"/>
        <v>41051</v>
      </c>
      <c r="O96" s="1">
        <f t="shared" si="3"/>
        <v>0.24800000000004729</v>
      </c>
      <c r="P96" s="1">
        <f t="shared" si="3"/>
        <v>2.5889999999999418</v>
      </c>
    </row>
    <row r="97" spans="2:16" x14ac:dyDescent="0.15">
      <c r="B97" s="3">
        <v>41052</v>
      </c>
      <c r="C97" s="4">
        <v>1.8089999999999999</v>
      </c>
      <c r="D97" s="4">
        <v>1.8029999999999999</v>
      </c>
      <c r="H97" s="3">
        <v>41052</v>
      </c>
      <c r="I97" s="4">
        <v>1806.7909999999999</v>
      </c>
      <c r="J97" s="4">
        <v>1801.4659999999999</v>
      </c>
      <c r="N97" s="3">
        <f t="shared" si="2"/>
        <v>41052</v>
      </c>
      <c r="O97" s="1">
        <f t="shared" si="3"/>
        <v>2.20900000000006</v>
      </c>
      <c r="P97" s="1">
        <f t="shared" si="3"/>
        <v>1.5340000000001055</v>
      </c>
    </row>
    <row r="98" spans="2:16" x14ac:dyDescent="0.15">
      <c r="B98" s="3">
        <v>41053</v>
      </c>
      <c r="C98" s="4">
        <v>1.802</v>
      </c>
      <c r="D98" s="4">
        <v>1.7929999999999999</v>
      </c>
      <c r="H98" s="3">
        <v>41053</v>
      </c>
      <c r="I98" s="4">
        <v>1800.2750000000001</v>
      </c>
      <c r="J98" s="4">
        <v>1789.434</v>
      </c>
      <c r="N98" s="3">
        <f t="shared" si="2"/>
        <v>41053</v>
      </c>
      <c r="O98" s="1">
        <f t="shared" si="3"/>
        <v>1.7249999999999091</v>
      </c>
      <c r="P98" s="1">
        <f t="shared" si="3"/>
        <v>3.5660000000000309</v>
      </c>
    </row>
    <row r="99" spans="2:16" x14ac:dyDescent="0.15">
      <c r="B99" s="3">
        <v>41054</v>
      </c>
      <c r="C99" s="4">
        <v>1.7929999999999999</v>
      </c>
      <c r="D99" s="4">
        <v>1.7769999999999999</v>
      </c>
      <c r="H99" s="3">
        <v>41054</v>
      </c>
      <c r="I99" s="4">
        <v>1790.45</v>
      </c>
      <c r="J99" s="4">
        <v>1776.376</v>
      </c>
      <c r="N99" s="3">
        <f t="shared" si="2"/>
        <v>41054</v>
      </c>
      <c r="O99" s="1">
        <f t="shared" si="3"/>
        <v>2.5499999999999545</v>
      </c>
      <c r="P99" s="1">
        <f t="shared" si="3"/>
        <v>0.62400000000002365</v>
      </c>
    </row>
    <row r="100" spans="2:16" x14ac:dyDescent="0.15">
      <c r="B100" s="3">
        <v>41057</v>
      </c>
      <c r="C100" s="4">
        <v>1.77</v>
      </c>
      <c r="D100" s="4">
        <v>1.8029999999999999</v>
      </c>
      <c r="H100" s="3">
        <v>41057</v>
      </c>
      <c r="I100" s="4">
        <v>1771.693</v>
      </c>
      <c r="J100" s="4">
        <v>1800.913</v>
      </c>
      <c r="N100" s="3">
        <f t="shared" si="2"/>
        <v>41057</v>
      </c>
      <c r="O100" s="1">
        <f t="shared" si="3"/>
        <v>-1.6929999999999836</v>
      </c>
      <c r="P100" s="1">
        <f t="shared" si="3"/>
        <v>2.0869999999999891</v>
      </c>
    </row>
    <row r="101" spans="2:16" x14ac:dyDescent="0.15">
      <c r="B101" s="3">
        <v>41058</v>
      </c>
      <c r="C101" s="4">
        <v>1.802</v>
      </c>
      <c r="D101" s="4">
        <v>1.829</v>
      </c>
      <c r="H101" s="3">
        <v>41058</v>
      </c>
      <c r="I101" s="4">
        <v>1800.683</v>
      </c>
      <c r="J101" s="4">
        <v>1824.4290000000001</v>
      </c>
      <c r="N101" s="3">
        <f t="shared" si="2"/>
        <v>41058</v>
      </c>
      <c r="O101" s="1">
        <f t="shared" si="3"/>
        <v>1.3170000000000073</v>
      </c>
      <c r="P101" s="1">
        <f t="shared" si="3"/>
        <v>4.5709999999999127</v>
      </c>
    </row>
    <row r="102" spans="2:16" x14ac:dyDescent="0.15">
      <c r="B102" s="3">
        <v>41059</v>
      </c>
      <c r="C102" s="4">
        <v>1.8260000000000001</v>
      </c>
      <c r="D102" s="4">
        <v>1.8169999999999999</v>
      </c>
      <c r="H102" s="3">
        <v>41059</v>
      </c>
      <c r="I102" s="4">
        <v>1821.654</v>
      </c>
      <c r="J102" s="4">
        <v>1818.385</v>
      </c>
      <c r="N102" s="3">
        <f t="shared" si="2"/>
        <v>41059</v>
      </c>
      <c r="O102" s="1">
        <f t="shared" si="3"/>
        <v>4.3460000000000036</v>
      </c>
      <c r="P102" s="1">
        <f t="shared" si="3"/>
        <v>-1.3849999999999909</v>
      </c>
    </row>
    <row r="103" spans="2:16" x14ac:dyDescent="0.15">
      <c r="B103" s="3">
        <v>41060</v>
      </c>
      <c r="C103" s="4">
        <v>1.8129999999999999</v>
      </c>
      <c r="D103" s="4">
        <v>1.8080000000000001</v>
      </c>
      <c r="H103" s="3">
        <v>41060</v>
      </c>
      <c r="I103" s="4">
        <v>1803.241</v>
      </c>
      <c r="J103" s="4">
        <v>1804.5930000000001</v>
      </c>
      <c r="N103" s="3">
        <f t="shared" si="2"/>
        <v>41060</v>
      </c>
      <c r="O103" s="1">
        <f t="shared" si="3"/>
        <v>9.7590000000000146</v>
      </c>
      <c r="P103" s="1">
        <f t="shared" si="3"/>
        <v>3.4069999999999254</v>
      </c>
    </row>
    <row r="104" spans="2:16" x14ac:dyDescent="0.15">
      <c r="B104" s="3">
        <v>41061</v>
      </c>
      <c r="C104" s="4">
        <v>1.8089999999999999</v>
      </c>
      <c r="D104" s="4">
        <v>1.8120000000000001</v>
      </c>
      <c r="H104" s="3">
        <v>41061</v>
      </c>
      <c r="I104" s="4">
        <v>1806.479</v>
      </c>
      <c r="J104" s="4">
        <v>1808.527</v>
      </c>
      <c r="N104" s="3">
        <f t="shared" si="2"/>
        <v>41061</v>
      </c>
      <c r="O104" s="1">
        <f t="shared" si="3"/>
        <v>2.5209999999999582</v>
      </c>
      <c r="P104" s="1">
        <f t="shared" si="3"/>
        <v>3.4729999999999563</v>
      </c>
    </row>
    <row r="105" spans="2:16" x14ac:dyDescent="0.15">
      <c r="B105" s="3">
        <v>41064</v>
      </c>
      <c r="C105" s="4">
        <v>1.798</v>
      </c>
      <c r="D105" s="4">
        <v>1.7669999999999999</v>
      </c>
      <c r="H105" s="3">
        <v>41064</v>
      </c>
      <c r="I105" s="4">
        <v>1790.693</v>
      </c>
      <c r="J105" s="4">
        <v>1760.9549999999999</v>
      </c>
      <c r="N105" s="3">
        <f t="shared" si="2"/>
        <v>41064</v>
      </c>
      <c r="O105" s="1">
        <f t="shared" si="3"/>
        <v>7.3070000000000164</v>
      </c>
      <c r="P105" s="1">
        <f t="shared" si="3"/>
        <v>6.0450000000000728</v>
      </c>
    </row>
    <row r="106" spans="2:16" x14ac:dyDescent="0.15">
      <c r="B106" s="3">
        <v>41065</v>
      </c>
      <c r="C106" s="4">
        <v>1.77</v>
      </c>
      <c r="D106" s="4">
        <v>1.7669999999999999</v>
      </c>
      <c r="H106" s="3">
        <v>41065</v>
      </c>
      <c r="I106" s="4">
        <v>1765.672</v>
      </c>
      <c r="J106" s="4">
        <v>1763.7</v>
      </c>
      <c r="N106" s="3">
        <f t="shared" si="2"/>
        <v>41065</v>
      </c>
      <c r="O106" s="1">
        <f t="shared" si="3"/>
        <v>4.3279999999999745</v>
      </c>
      <c r="P106" s="1">
        <f t="shared" si="3"/>
        <v>3.2999999999999545</v>
      </c>
    </row>
    <row r="107" spans="2:16" x14ac:dyDescent="0.15">
      <c r="B107" s="3">
        <v>41066</v>
      </c>
      <c r="C107" s="4">
        <v>1.77</v>
      </c>
      <c r="D107" s="4">
        <v>1.772</v>
      </c>
      <c r="H107" s="3">
        <v>41066</v>
      </c>
      <c r="I107" s="4">
        <v>1768.0170000000001</v>
      </c>
      <c r="J107" s="4">
        <v>1768.575</v>
      </c>
      <c r="N107" s="3">
        <f t="shared" si="2"/>
        <v>41066</v>
      </c>
      <c r="O107" s="1">
        <f t="shared" si="3"/>
        <v>1.9829999999999472</v>
      </c>
      <c r="P107" s="1">
        <f t="shared" si="3"/>
        <v>3.4249999999999545</v>
      </c>
    </row>
    <row r="108" spans="2:16" x14ac:dyDescent="0.15">
      <c r="B108" s="3">
        <v>41067</v>
      </c>
      <c r="C108" s="4">
        <v>1.7909999999999999</v>
      </c>
      <c r="D108" s="4">
        <v>1.766</v>
      </c>
      <c r="H108" s="3">
        <v>41067</v>
      </c>
      <c r="I108" s="4">
        <v>1780.1980000000001</v>
      </c>
      <c r="J108" s="4">
        <v>1757.7660000000001</v>
      </c>
      <c r="N108" s="3">
        <f t="shared" si="2"/>
        <v>41067</v>
      </c>
      <c r="O108" s="1">
        <f t="shared" si="3"/>
        <v>10.801999999999907</v>
      </c>
      <c r="P108" s="1">
        <f t="shared" si="3"/>
        <v>8.2339999999999236</v>
      </c>
    </row>
    <row r="109" spans="2:16" x14ac:dyDescent="0.15">
      <c r="B109" s="3">
        <v>41068</v>
      </c>
      <c r="C109" s="4">
        <v>1.7749999999999999</v>
      </c>
      <c r="D109" s="4">
        <v>1.7490000000000001</v>
      </c>
      <c r="H109" s="3">
        <v>41068</v>
      </c>
      <c r="I109" s="4">
        <v>1766.0519999999999</v>
      </c>
      <c r="J109" s="4">
        <v>1738.587</v>
      </c>
      <c r="N109" s="3">
        <f t="shared" si="2"/>
        <v>41068</v>
      </c>
      <c r="O109" s="1">
        <f t="shared" si="3"/>
        <v>8.9480000000000928</v>
      </c>
      <c r="P109" s="1">
        <f t="shared" si="3"/>
        <v>10.413000000000011</v>
      </c>
    </row>
    <row r="110" spans="2:16" x14ac:dyDescent="0.15">
      <c r="B110" s="3">
        <v>41071</v>
      </c>
      <c r="C110" s="4">
        <v>1.754</v>
      </c>
      <c r="D110" s="4">
        <v>1.768</v>
      </c>
      <c r="H110" s="3">
        <v>41071</v>
      </c>
      <c r="I110" s="4">
        <v>1741.1849999999999</v>
      </c>
      <c r="J110" s="4">
        <v>1756.0309999999999</v>
      </c>
      <c r="N110" s="3">
        <f t="shared" si="2"/>
        <v>41071</v>
      </c>
      <c r="O110" s="1">
        <f t="shared" si="3"/>
        <v>12.815000000000055</v>
      </c>
      <c r="P110" s="1">
        <f t="shared" si="3"/>
        <v>11.969000000000051</v>
      </c>
    </row>
    <row r="111" spans="2:16" x14ac:dyDescent="0.15">
      <c r="B111" s="3">
        <v>41072</v>
      </c>
      <c r="C111" s="4">
        <v>1.764</v>
      </c>
      <c r="D111" s="4">
        <v>1.7569999999999999</v>
      </c>
      <c r="H111" s="3">
        <v>41072</v>
      </c>
      <c r="I111" s="4">
        <v>1746.588</v>
      </c>
      <c r="J111" s="4">
        <v>1745.454</v>
      </c>
      <c r="N111" s="3">
        <f t="shared" si="2"/>
        <v>41072</v>
      </c>
      <c r="O111" s="1">
        <f t="shared" si="3"/>
        <v>17.412000000000035</v>
      </c>
      <c r="P111" s="1">
        <f t="shared" si="3"/>
        <v>11.546000000000049</v>
      </c>
    </row>
    <row r="112" spans="2:16" x14ac:dyDescent="0.15">
      <c r="B112" s="3">
        <v>41073</v>
      </c>
      <c r="C112" s="4">
        <v>1.762</v>
      </c>
      <c r="D112" s="4">
        <v>1.7829999999999999</v>
      </c>
      <c r="H112" s="3">
        <v>41073</v>
      </c>
      <c r="I112" s="4">
        <v>1750.5150000000001</v>
      </c>
      <c r="J112" s="4">
        <v>1771.422</v>
      </c>
      <c r="N112" s="3">
        <f t="shared" si="2"/>
        <v>41073</v>
      </c>
      <c r="O112" s="1">
        <f t="shared" si="3"/>
        <v>11.4849999999999</v>
      </c>
      <c r="P112" s="1">
        <f t="shared" si="3"/>
        <v>11.577999999999975</v>
      </c>
    </row>
    <row r="113" spans="2:16" x14ac:dyDescent="0.15">
      <c r="B113" s="3">
        <v>41074</v>
      </c>
      <c r="C113" s="4">
        <v>1.7789999999999999</v>
      </c>
      <c r="D113" s="4">
        <v>1.7729999999999999</v>
      </c>
      <c r="H113" s="3">
        <v>41074</v>
      </c>
      <c r="I113" s="4">
        <v>1764.8879999999999</v>
      </c>
      <c r="J113" s="4">
        <v>1756.3009999999999</v>
      </c>
      <c r="N113" s="3">
        <f t="shared" si="2"/>
        <v>41074</v>
      </c>
      <c r="O113" s="1">
        <f t="shared" si="3"/>
        <v>14.11200000000008</v>
      </c>
      <c r="P113" s="1">
        <f t="shared" si="3"/>
        <v>16.699000000000069</v>
      </c>
    </row>
    <row r="114" spans="2:16" x14ac:dyDescent="0.15">
      <c r="B114" s="3">
        <v>41075</v>
      </c>
      <c r="C114" s="4">
        <v>1.778</v>
      </c>
      <c r="D114" s="4">
        <v>1.79</v>
      </c>
      <c r="H114" s="3">
        <v>41075</v>
      </c>
      <c r="I114" s="4">
        <v>1760.998</v>
      </c>
      <c r="J114" s="4">
        <v>1769.492</v>
      </c>
      <c r="N114" s="3">
        <f t="shared" si="2"/>
        <v>41075</v>
      </c>
      <c r="O114" s="1">
        <f t="shared" si="3"/>
        <v>17.001999999999953</v>
      </c>
      <c r="P114" s="1">
        <f t="shared" si="3"/>
        <v>20.508000000000038</v>
      </c>
    </row>
    <row r="115" spans="2:16" x14ac:dyDescent="0.15">
      <c r="B115" s="3">
        <v>41078</v>
      </c>
      <c r="C115" s="4">
        <v>1.802</v>
      </c>
      <c r="D115" s="4">
        <v>1.7909999999999999</v>
      </c>
      <c r="H115" s="3">
        <v>41078</v>
      </c>
      <c r="I115" s="4">
        <v>1778.0920000000001</v>
      </c>
      <c r="J115" s="4">
        <v>1776.2439999999999</v>
      </c>
      <c r="N115" s="3">
        <f t="shared" si="2"/>
        <v>41078</v>
      </c>
      <c r="O115" s="1">
        <f t="shared" si="3"/>
        <v>23.907999999999902</v>
      </c>
      <c r="P115" s="1">
        <f t="shared" si="3"/>
        <v>14.756000000000085</v>
      </c>
    </row>
    <row r="116" spans="2:16" x14ac:dyDescent="0.15">
      <c r="B116" s="3">
        <v>41079</v>
      </c>
      <c r="C116" s="4">
        <v>1.7889999999999999</v>
      </c>
      <c r="D116" s="4">
        <v>1.7829999999999999</v>
      </c>
      <c r="H116" s="3">
        <v>41079</v>
      </c>
      <c r="I116" s="4">
        <v>1774.2670000000001</v>
      </c>
      <c r="J116" s="4">
        <v>1764.8810000000001</v>
      </c>
      <c r="N116" s="3">
        <f t="shared" si="2"/>
        <v>41079</v>
      </c>
      <c r="O116" s="1">
        <f t="shared" si="3"/>
        <v>14.732999999999947</v>
      </c>
      <c r="P116" s="1">
        <f t="shared" si="3"/>
        <v>18.118999999999915</v>
      </c>
    </row>
    <row r="117" spans="2:16" x14ac:dyDescent="0.15">
      <c r="B117" s="3">
        <v>41080</v>
      </c>
      <c r="C117" s="4">
        <v>1.7849999999999999</v>
      </c>
      <c r="D117" s="4">
        <v>1.786</v>
      </c>
      <c r="H117" s="3">
        <v>41080</v>
      </c>
      <c r="I117" s="4">
        <v>1767.0540000000001</v>
      </c>
      <c r="J117" s="4">
        <v>1763.6310000000001</v>
      </c>
      <c r="N117" s="3">
        <f t="shared" si="2"/>
        <v>41080</v>
      </c>
      <c r="O117" s="1">
        <f t="shared" si="3"/>
        <v>17.945999999999913</v>
      </c>
      <c r="P117" s="1">
        <f t="shared" si="3"/>
        <v>22.368999999999915</v>
      </c>
    </row>
    <row r="118" spans="2:16" x14ac:dyDescent="0.15">
      <c r="B118" s="3">
        <v>41081</v>
      </c>
      <c r="C118" s="4">
        <v>1.7829999999999999</v>
      </c>
      <c r="D118" s="4">
        <v>1.7569999999999999</v>
      </c>
      <c r="H118" s="3">
        <v>41081</v>
      </c>
      <c r="I118" s="4">
        <v>1760.4110000000001</v>
      </c>
      <c r="J118" s="4">
        <v>1735.336</v>
      </c>
      <c r="N118" s="3">
        <f t="shared" si="2"/>
        <v>41081</v>
      </c>
      <c r="O118" s="1">
        <f t="shared" si="3"/>
        <v>22.588999999999942</v>
      </c>
      <c r="P118" s="1">
        <f t="shared" si="3"/>
        <v>21.663999999999987</v>
      </c>
    </row>
    <row r="119" spans="2:16" x14ac:dyDescent="0.15">
      <c r="B119" s="3">
        <v>41085</v>
      </c>
      <c r="C119" s="4">
        <v>1.752</v>
      </c>
      <c r="D119" s="4">
        <v>1.7230000000000001</v>
      </c>
      <c r="H119" s="3">
        <v>41085</v>
      </c>
      <c r="I119" s="4">
        <v>1729.0989999999999</v>
      </c>
      <c r="J119" s="4">
        <v>1704.567</v>
      </c>
      <c r="N119" s="3">
        <f t="shared" si="2"/>
        <v>41085</v>
      </c>
      <c r="O119" s="1">
        <f t="shared" si="3"/>
        <v>22.901000000000067</v>
      </c>
      <c r="P119" s="1">
        <f t="shared" si="3"/>
        <v>18.432999999999993</v>
      </c>
    </row>
    <row r="120" spans="2:16" x14ac:dyDescent="0.15">
      <c r="B120" s="3">
        <v>41086</v>
      </c>
      <c r="C120" s="4">
        <v>1.716</v>
      </c>
      <c r="D120" s="4">
        <v>1.7290000000000001</v>
      </c>
      <c r="H120" s="3">
        <v>41086</v>
      </c>
      <c r="I120" s="4">
        <v>1692.4849999999999</v>
      </c>
      <c r="J120" s="4">
        <v>1700.499</v>
      </c>
      <c r="N120" s="3">
        <f t="shared" si="2"/>
        <v>41086</v>
      </c>
      <c r="O120" s="1">
        <f t="shared" si="3"/>
        <v>23.5150000000001</v>
      </c>
      <c r="P120" s="1">
        <f t="shared" si="3"/>
        <v>28.500999999999976</v>
      </c>
    </row>
    <row r="121" spans="2:16" x14ac:dyDescent="0.15">
      <c r="B121" s="3">
        <v>41087</v>
      </c>
      <c r="C121" s="4">
        <v>1.7290000000000001</v>
      </c>
      <c r="D121" s="4">
        <v>1.7230000000000001</v>
      </c>
      <c r="H121" s="3">
        <v>41087</v>
      </c>
      <c r="I121" s="4">
        <v>1698.8589999999999</v>
      </c>
      <c r="J121" s="4">
        <v>1695.0309999999999</v>
      </c>
      <c r="N121" s="3">
        <f t="shared" si="2"/>
        <v>41087</v>
      </c>
      <c r="O121" s="1">
        <f t="shared" si="3"/>
        <v>30.141000000000076</v>
      </c>
      <c r="P121" s="1">
        <f t="shared" si="3"/>
        <v>27.969000000000051</v>
      </c>
    </row>
    <row r="122" spans="2:16" x14ac:dyDescent="0.15">
      <c r="B122" s="3">
        <v>41088</v>
      </c>
      <c r="C122" s="4">
        <v>1.728</v>
      </c>
      <c r="D122" s="4">
        <v>1.7130000000000001</v>
      </c>
      <c r="H122" s="3">
        <v>41088</v>
      </c>
      <c r="I122" s="4">
        <v>1697.4</v>
      </c>
      <c r="J122" s="4">
        <v>1681.384</v>
      </c>
      <c r="N122" s="3">
        <f t="shared" si="2"/>
        <v>41088</v>
      </c>
      <c r="O122" s="1">
        <f t="shared" si="3"/>
        <v>30.599999999999909</v>
      </c>
      <c r="P122" s="1">
        <f t="shared" si="3"/>
        <v>31.615999999999985</v>
      </c>
    </row>
    <row r="123" spans="2:16" x14ac:dyDescent="0.15">
      <c r="B123" s="3">
        <v>41089</v>
      </c>
      <c r="C123" s="4">
        <v>1.708</v>
      </c>
      <c r="D123" s="4">
        <v>1.7350000000000001</v>
      </c>
      <c r="H123" s="3">
        <v>41089</v>
      </c>
      <c r="I123" s="4">
        <v>1677.3810000000001</v>
      </c>
      <c r="J123" s="4">
        <v>1708.856</v>
      </c>
      <c r="N123" s="3">
        <f t="shared" si="2"/>
        <v>41089</v>
      </c>
      <c r="O123" s="1">
        <f t="shared" si="3"/>
        <v>30.618999999999915</v>
      </c>
      <c r="P123" s="1">
        <f t="shared" si="3"/>
        <v>26.144000000000005</v>
      </c>
    </row>
    <row r="124" spans="2:16" x14ac:dyDescent="0.15">
      <c r="B124" s="3">
        <v>41092</v>
      </c>
      <c r="C124" s="4">
        <v>1.7430000000000001</v>
      </c>
      <c r="D124" s="4">
        <v>1.732</v>
      </c>
      <c r="H124" s="3">
        <v>41092</v>
      </c>
      <c r="I124" s="4">
        <v>1715.9570000000001</v>
      </c>
      <c r="J124" s="4">
        <v>1706.1679999999999</v>
      </c>
      <c r="N124" s="3">
        <f t="shared" si="2"/>
        <v>41092</v>
      </c>
      <c r="O124" s="1">
        <f t="shared" si="3"/>
        <v>27.042999999999893</v>
      </c>
      <c r="P124" s="1">
        <f t="shared" si="3"/>
        <v>25.832000000000107</v>
      </c>
    </row>
    <row r="125" spans="2:16" x14ac:dyDescent="0.15">
      <c r="B125" s="3">
        <v>41093</v>
      </c>
      <c r="C125" s="4">
        <v>1.7330000000000001</v>
      </c>
      <c r="D125" s="4">
        <v>1.7370000000000001</v>
      </c>
      <c r="H125" s="3">
        <v>41093</v>
      </c>
      <c r="I125" s="4">
        <v>1705.8219999999999</v>
      </c>
      <c r="J125" s="4">
        <v>1710.412</v>
      </c>
      <c r="N125" s="3">
        <f t="shared" si="2"/>
        <v>41093</v>
      </c>
      <c r="O125" s="1">
        <f t="shared" si="3"/>
        <v>27.178000000000111</v>
      </c>
      <c r="P125" s="1">
        <f t="shared" si="3"/>
        <v>26.587999999999965</v>
      </c>
    </row>
    <row r="126" spans="2:16" x14ac:dyDescent="0.15">
      <c r="B126" s="3">
        <v>41094</v>
      </c>
      <c r="C126" s="4">
        <v>1.7410000000000001</v>
      </c>
      <c r="D126" s="4">
        <v>1.738</v>
      </c>
      <c r="H126" s="3">
        <v>41094</v>
      </c>
      <c r="I126" s="4">
        <v>1715.338</v>
      </c>
      <c r="J126" s="4">
        <v>1712.9369999999999</v>
      </c>
      <c r="N126" s="3">
        <f t="shared" si="2"/>
        <v>41094</v>
      </c>
      <c r="O126" s="1">
        <f t="shared" si="3"/>
        <v>25.662000000000035</v>
      </c>
      <c r="P126" s="1">
        <f t="shared" si="3"/>
        <v>25.063000000000102</v>
      </c>
    </row>
    <row r="127" spans="2:16" x14ac:dyDescent="0.15">
      <c r="B127" s="3">
        <v>41095</v>
      </c>
      <c r="C127" s="4">
        <v>1.7350000000000001</v>
      </c>
      <c r="D127" s="4">
        <v>1.724</v>
      </c>
      <c r="H127" s="3">
        <v>41095</v>
      </c>
      <c r="I127" s="4">
        <v>1702.626</v>
      </c>
      <c r="J127" s="4">
        <v>1695.356</v>
      </c>
      <c r="N127" s="3">
        <f t="shared" si="2"/>
        <v>41095</v>
      </c>
      <c r="O127" s="1">
        <f t="shared" si="3"/>
        <v>32.374000000000024</v>
      </c>
      <c r="P127" s="1">
        <f t="shared" si="3"/>
        <v>28.644000000000005</v>
      </c>
    </row>
    <row r="128" spans="2:16" x14ac:dyDescent="0.15">
      <c r="B128" s="3">
        <v>41096</v>
      </c>
      <c r="C128" s="4">
        <v>1.7250000000000001</v>
      </c>
      <c r="D128" s="4">
        <v>1.7410000000000001</v>
      </c>
      <c r="H128" s="3">
        <v>41096</v>
      </c>
      <c r="I128" s="4">
        <v>1692.289</v>
      </c>
      <c r="J128" s="4">
        <v>1711.579</v>
      </c>
      <c r="N128" s="3">
        <f t="shared" si="2"/>
        <v>41096</v>
      </c>
      <c r="O128" s="1">
        <f t="shared" si="3"/>
        <v>32.711000000000013</v>
      </c>
      <c r="P128" s="1">
        <f t="shared" si="3"/>
        <v>29.421000000000049</v>
      </c>
    </row>
    <row r="129" spans="2:16" x14ac:dyDescent="0.15">
      <c r="B129" s="3">
        <v>41099</v>
      </c>
      <c r="C129" s="4">
        <v>1.732</v>
      </c>
      <c r="D129" s="4">
        <v>1.6990000000000001</v>
      </c>
      <c r="H129" s="3">
        <v>41099</v>
      </c>
      <c r="I129" s="4">
        <v>1699.414</v>
      </c>
      <c r="J129" s="4">
        <v>1668.0219999999999</v>
      </c>
      <c r="N129" s="3">
        <f t="shared" si="2"/>
        <v>41099</v>
      </c>
      <c r="O129" s="1">
        <f t="shared" si="3"/>
        <v>32.586000000000013</v>
      </c>
      <c r="P129" s="1">
        <f t="shared" si="3"/>
        <v>30.978000000000065</v>
      </c>
    </row>
    <row r="130" spans="2:16" x14ac:dyDescent="0.15">
      <c r="B130" s="3">
        <v>41100</v>
      </c>
      <c r="C130" s="4">
        <v>1.7</v>
      </c>
      <c r="D130" s="4">
        <v>1.6970000000000001</v>
      </c>
      <c r="H130" s="3">
        <v>41100</v>
      </c>
      <c r="I130" s="4">
        <v>1666.223</v>
      </c>
      <c r="J130" s="4">
        <v>1664.424</v>
      </c>
      <c r="N130" s="3">
        <f t="shared" si="2"/>
        <v>41100</v>
      </c>
      <c r="O130" s="1">
        <f t="shared" si="3"/>
        <v>33.777000000000044</v>
      </c>
      <c r="P130" s="1">
        <f t="shared" si="3"/>
        <v>32.576000000000022</v>
      </c>
    </row>
    <row r="131" spans="2:16" x14ac:dyDescent="0.15">
      <c r="B131" s="3">
        <v>41101</v>
      </c>
      <c r="C131" s="4">
        <v>1.6970000000000001</v>
      </c>
      <c r="D131" s="4">
        <v>1.7030000000000001</v>
      </c>
      <c r="H131" s="3">
        <v>41101</v>
      </c>
      <c r="I131" s="4">
        <v>1661.143</v>
      </c>
      <c r="J131" s="4">
        <v>1672.252</v>
      </c>
      <c r="N131" s="3">
        <f t="shared" si="2"/>
        <v>41101</v>
      </c>
      <c r="O131" s="1">
        <f t="shared" si="3"/>
        <v>35.856999999999971</v>
      </c>
      <c r="P131" s="1">
        <f t="shared" si="3"/>
        <v>30.748000000000047</v>
      </c>
    </row>
    <row r="132" spans="2:16" x14ac:dyDescent="0.15">
      <c r="B132" s="3">
        <v>41102</v>
      </c>
      <c r="C132" s="4">
        <v>1.7</v>
      </c>
      <c r="D132" s="4">
        <v>1.712</v>
      </c>
      <c r="H132" s="3">
        <v>41102</v>
      </c>
      <c r="I132" s="4">
        <v>1668.9079999999999</v>
      </c>
      <c r="J132" s="4">
        <v>1680.05</v>
      </c>
      <c r="N132" s="3">
        <f t="shared" si="2"/>
        <v>41102</v>
      </c>
      <c r="O132" s="1">
        <f t="shared" si="3"/>
        <v>31.092000000000098</v>
      </c>
      <c r="P132" s="1">
        <f t="shared" si="3"/>
        <v>31.950000000000045</v>
      </c>
    </row>
    <row r="133" spans="2:16" x14ac:dyDescent="0.15">
      <c r="B133" s="3">
        <v>41103</v>
      </c>
      <c r="C133" s="4">
        <v>1.7090000000000001</v>
      </c>
      <c r="D133" s="4">
        <v>1.716</v>
      </c>
      <c r="H133" s="3">
        <v>41103</v>
      </c>
      <c r="I133" s="4">
        <v>1674.0509999999999</v>
      </c>
      <c r="J133" s="4">
        <v>1685.019</v>
      </c>
      <c r="N133" s="3">
        <f t="shared" si="2"/>
        <v>41103</v>
      </c>
      <c r="O133" s="1">
        <f t="shared" si="3"/>
        <v>34.949000000000069</v>
      </c>
      <c r="P133" s="1">
        <f t="shared" si="3"/>
        <v>30.980999999999995</v>
      </c>
    </row>
    <row r="134" spans="2:16" x14ac:dyDescent="0.15">
      <c r="B134" s="3">
        <v>41106</v>
      </c>
      <c r="C134" s="4">
        <v>1.718</v>
      </c>
      <c r="D134" s="4">
        <v>1.6930000000000001</v>
      </c>
      <c r="H134" s="3">
        <v>41106</v>
      </c>
      <c r="I134" s="4">
        <v>1688.7750000000001</v>
      </c>
      <c r="J134" s="4">
        <v>1657.623</v>
      </c>
      <c r="N134" s="3">
        <f t="shared" si="2"/>
        <v>41106</v>
      </c>
      <c r="O134" s="1">
        <f t="shared" si="3"/>
        <v>29.224999999999909</v>
      </c>
      <c r="P134" s="1">
        <f t="shared" si="3"/>
        <v>35.376999999999953</v>
      </c>
    </row>
    <row r="135" spans="2:16" x14ac:dyDescent="0.15">
      <c r="B135" s="3">
        <v>41107</v>
      </c>
      <c r="C135" s="4">
        <v>1.69</v>
      </c>
      <c r="D135" s="4">
        <v>1.7010000000000001</v>
      </c>
      <c r="H135" s="3">
        <v>41107</v>
      </c>
      <c r="I135" s="4">
        <v>1653.74</v>
      </c>
      <c r="J135" s="4">
        <v>1669.7059999999999</v>
      </c>
      <c r="N135" s="3">
        <f t="shared" si="2"/>
        <v>41107</v>
      </c>
      <c r="O135" s="1">
        <f t="shared" si="3"/>
        <v>36.259999999999991</v>
      </c>
      <c r="P135" s="1">
        <f t="shared" si="3"/>
        <v>31.294000000000096</v>
      </c>
    </row>
    <row r="136" spans="2:16" x14ac:dyDescent="0.15">
      <c r="B136" s="3">
        <v>41108</v>
      </c>
      <c r="C136" s="4">
        <v>1.6970000000000001</v>
      </c>
      <c r="D136" s="4">
        <v>1.696</v>
      </c>
      <c r="H136" s="3">
        <v>41108</v>
      </c>
      <c r="I136" s="4">
        <v>1669.778</v>
      </c>
      <c r="J136" s="4">
        <v>1665.865</v>
      </c>
      <c r="N136" s="3">
        <f t="shared" ref="N136:N199" si="4">H136</f>
        <v>41108</v>
      </c>
      <c r="O136" s="1">
        <f t="shared" ref="O136:P199" si="5">C136*1000-I136</f>
        <v>27.22199999999998</v>
      </c>
      <c r="P136" s="1">
        <f t="shared" si="5"/>
        <v>30.134999999999991</v>
      </c>
    </row>
    <row r="137" spans="2:16" x14ac:dyDescent="0.15">
      <c r="B137" s="3">
        <v>41109</v>
      </c>
      <c r="C137" s="4">
        <v>1.6930000000000001</v>
      </c>
      <c r="D137" s="4">
        <v>1.706</v>
      </c>
      <c r="H137" s="3">
        <v>41109</v>
      </c>
      <c r="I137" s="4">
        <v>1660.557</v>
      </c>
      <c r="J137" s="4">
        <v>1674.268</v>
      </c>
      <c r="N137" s="3">
        <f t="shared" si="4"/>
        <v>41109</v>
      </c>
      <c r="O137" s="1">
        <f t="shared" si="5"/>
        <v>32.442999999999984</v>
      </c>
      <c r="P137" s="1">
        <f t="shared" si="5"/>
        <v>31.731999999999971</v>
      </c>
    </row>
    <row r="138" spans="2:16" x14ac:dyDescent="0.15">
      <c r="B138" s="3">
        <v>41110</v>
      </c>
      <c r="C138" s="4">
        <v>1.706</v>
      </c>
      <c r="D138" s="4">
        <v>1.6930000000000001</v>
      </c>
      <c r="H138" s="3">
        <v>41110</v>
      </c>
      <c r="I138" s="4">
        <v>1669.587</v>
      </c>
      <c r="J138" s="4">
        <v>1658.3</v>
      </c>
      <c r="N138" s="3">
        <f t="shared" si="4"/>
        <v>41110</v>
      </c>
      <c r="O138" s="1">
        <f t="shared" si="5"/>
        <v>36.413000000000011</v>
      </c>
      <c r="P138" s="1">
        <f t="shared" si="5"/>
        <v>34.700000000000045</v>
      </c>
    </row>
    <row r="139" spans="2:16" x14ac:dyDescent="0.15">
      <c r="B139" s="3">
        <v>41113</v>
      </c>
      <c r="C139" s="4">
        <v>1.6830000000000001</v>
      </c>
      <c r="D139" s="4">
        <v>1.6639999999999999</v>
      </c>
      <c r="H139" s="3">
        <v>41113</v>
      </c>
      <c r="I139" s="4">
        <v>1646.758</v>
      </c>
      <c r="J139" s="4">
        <v>1629.0650000000001</v>
      </c>
      <c r="N139" s="3">
        <f t="shared" si="4"/>
        <v>41113</v>
      </c>
      <c r="O139" s="1">
        <f t="shared" si="5"/>
        <v>36.241999999999962</v>
      </c>
      <c r="P139" s="1">
        <f t="shared" si="5"/>
        <v>34.934999999999945</v>
      </c>
    </row>
    <row r="140" spans="2:16" x14ac:dyDescent="0.15">
      <c r="B140" s="3">
        <v>41114</v>
      </c>
      <c r="C140" s="4">
        <v>1.66</v>
      </c>
      <c r="D140" s="4">
        <v>1.6659999999999999</v>
      </c>
      <c r="H140" s="3">
        <v>41114</v>
      </c>
      <c r="I140" s="4">
        <v>1621.3</v>
      </c>
      <c r="J140" s="4">
        <v>1632.952</v>
      </c>
      <c r="N140" s="3">
        <f t="shared" si="4"/>
        <v>41114</v>
      </c>
      <c r="O140" s="1">
        <f t="shared" si="5"/>
        <v>38.700000000000045</v>
      </c>
      <c r="P140" s="1">
        <f t="shared" si="5"/>
        <v>33.048000000000002</v>
      </c>
    </row>
    <row r="141" spans="2:16" x14ac:dyDescent="0.15">
      <c r="B141" s="3">
        <v>41115</v>
      </c>
      <c r="C141" s="4">
        <v>1.661</v>
      </c>
      <c r="D141" s="4">
        <v>1.6619999999999999</v>
      </c>
      <c r="H141" s="3">
        <v>41115</v>
      </c>
      <c r="I141" s="4">
        <v>1628.635</v>
      </c>
      <c r="J141" s="4">
        <v>1627.9590000000001</v>
      </c>
      <c r="N141" s="3">
        <f t="shared" si="4"/>
        <v>41115</v>
      </c>
      <c r="O141" s="1">
        <f t="shared" si="5"/>
        <v>32.365000000000009</v>
      </c>
      <c r="P141" s="1">
        <f t="shared" si="5"/>
        <v>34.04099999999994</v>
      </c>
    </row>
    <row r="142" spans="2:16" x14ac:dyDescent="0.15">
      <c r="B142" s="3">
        <v>41116</v>
      </c>
      <c r="C142" s="4">
        <v>1.6639999999999999</v>
      </c>
      <c r="D142" s="4">
        <v>1.66</v>
      </c>
      <c r="H142" s="3">
        <v>41116</v>
      </c>
      <c r="I142" s="4">
        <v>1628.7180000000001</v>
      </c>
      <c r="J142" s="4">
        <v>1624.4639999999999</v>
      </c>
      <c r="N142" s="3">
        <f t="shared" si="4"/>
        <v>41116</v>
      </c>
      <c r="O142" s="1">
        <f t="shared" si="5"/>
        <v>35.281999999999925</v>
      </c>
      <c r="P142" s="1">
        <f t="shared" si="5"/>
        <v>35.536000000000058</v>
      </c>
    </row>
    <row r="143" spans="2:16" x14ac:dyDescent="0.15">
      <c r="B143" s="3">
        <v>41117</v>
      </c>
      <c r="C143" s="4">
        <v>1.6639999999999999</v>
      </c>
      <c r="D143" s="4">
        <v>1.667</v>
      </c>
      <c r="H143" s="3">
        <v>41117</v>
      </c>
      <c r="I143" s="4">
        <v>1630.2809999999999</v>
      </c>
      <c r="J143" s="4">
        <v>1630.31</v>
      </c>
      <c r="N143" s="3">
        <f t="shared" si="4"/>
        <v>41117</v>
      </c>
      <c r="O143" s="1">
        <f t="shared" si="5"/>
        <v>33.719000000000051</v>
      </c>
      <c r="P143" s="1">
        <f t="shared" si="5"/>
        <v>36.690000000000055</v>
      </c>
    </row>
    <row r="144" spans="2:16" x14ac:dyDescent="0.15">
      <c r="B144" s="3">
        <v>41120</v>
      </c>
      <c r="C144" s="4">
        <v>1.6679999999999999</v>
      </c>
      <c r="D144" s="4">
        <v>1.6639999999999999</v>
      </c>
      <c r="H144" s="3">
        <v>41120</v>
      </c>
      <c r="I144" s="4">
        <v>1633.479</v>
      </c>
      <c r="J144" s="4">
        <v>1625.636</v>
      </c>
      <c r="N144" s="3">
        <f t="shared" si="4"/>
        <v>41120</v>
      </c>
      <c r="O144" s="1">
        <f t="shared" si="5"/>
        <v>34.520999999999958</v>
      </c>
      <c r="P144" s="1">
        <f t="shared" si="5"/>
        <v>38.364000000000033</v>
      </c>
    </row>
    <row r="145" spans="2:16" x14ac:dyDescent="0.15">
      <c r="B145" s="3">
        <v>41121</v>
      </c>
      <c r="C145" s="4">
        <v>1.665</v>
      </c>
      <c r="D145" s="4">
        <v>1.67</v>
      </c>
      <c r="H145" s="3">
        <v>41121</v>
      </c>
      <c r="I145" s="4">
        <v>1628.0170000000001</v>
      </c>
      <c r="J145" s="4">
        <v>1631.885</v>
      </c>
      <c r="N145" s="3">
        <f t="shared" si="4"/>
        <v>41121</v>
      </c>
      <c r="O145" s="1">
        <f t="shared" si="5"/>
        <v>36.982999999999947</v>
      </c>
      <c r="P145" s="1">
        <f t="shared" si="5"/>
        <v>38.115000000000009</v>
      </c>
    </row>
    <row r="146" spans="2:16" x14ac:dyDescent="0.15">
      <c r="B146" s="3">
        <v>41122</v>
      </c>
      <c r="C146" s="4">
        <v>1.671</v>
      </c>
      <c r="D146" s="4">
        <v>1.679</v>
      </c>
      <c r="H146" s="3">
        <v>41122</v>
      </c>
      <c r="I146" s="4">
        <v>1633.384</v>
      </c>
      <c r="J146" s="4">
        <v>1645.616</v>
      </c>
      <c r="N146" s="3">
        <f t="shared" si="4"/>
        <v>41122</v>
      </c>
      <c r="O146" s="1">
        <f t="shared" si="5"/>
        <v>37.615999999999985</v>
      </c>
      <c r="P146" s="1">
        <f t="shared" si="5"/>
        <v>33.384000000000015</v>
      </c>
    </row>
    <row r="147" spans="2:16" x14ac:dyDescent="0.15">
      <c r="B147" s="3">
        <v>41123</v>
      </c>
      <c r="C147" s="4">
        <v>1.6759999999999999</v>
      </c>
      <c r="D147" s="4">
        <v>1.673</v>
      </c>
      <c r="H147" s="3">
        <v>41123</v>
      </c>
      <c r="I147" s="4">
        <v>1641.8320000000001</v>
      </c>
      <c r="J147" s="4">
        <v>1634.5530000000001</v>
      </c>
      <c r="N147" s="3">
        <f t="shared" si="4"/>
        <v>41123</v>
      </c>
      <c r="O147" s="1">
        <f t="shared" si="5"/>
        <v>34.167999999999893</v>
      </c>
      <c r="P147" s="1">
        <f t="shared" si="5"/>
        <v>38.446999999999889</v>
      </c>
    </row>
    <row r="148" spans="2:16" x14ac:dyDescent="0.15">
      <c r="B148" s="3">
        <v>41124</v>
      </c>
      <c r="C148" s="4">
        <v>1.673</v>
      </c>
      <c r="D148" s="4">
        <v>1.6779999999999999</v>
      </c>
      <c r="H148" s="3">
        <v>41124</v>
      </c>
      <c r="I148" s="4">
        <v>1637.808</v>
      </c>
      <c r="J148" s="4">
        <v>1641.5989999999999</v>
      </c>
      <c r="N148" s="3">
        <f t="shared" si="4"/>
        <v>41124</v>
      </c>
      <c r="O148" s="1">
        <f t="shared" si="5"/>
        <v>35.192000000000007</v>
      </c>
      <c r="P148" s="1">
        <f t="shared" si="5"/>
        <v>36.401000000000067</v>
      </c>
    </row>
    <row r="149" spans="2:16" x14ac:dyDescent="0.15">
      <c r="B149" s="3">
        <v>41127</v>
      </c>
      <c r="C149" s="4">
        <v>1.675</v>
      </c>
      <c r="D149" s="4">
        <v>1.6919999999999999</v>
      </c>
      <c r="H149" s="3">
        <v>41127</v>
      </c>
      <c r="I149" s="4">
        <v>1639.7570000000001</v>
      </c>
      <c r="J149" s="4">
        <v>1658.3710000000001</v>
      </c>
      <c r="N149" s="3">
        <f t="shared" si="4"/>
        <v>41127</v>
      </c>
      <c r="O149" s="1">
        <f t="shared" si="5"/>
        <v>35.242999999999938</v>
      </c>
      <c r="P149" s="1">
        <f t="shared" si="5"/>
        <v>33.628999999999905</v>
      </c>
    </row>
    <row r="150" spans="2:16" x14ac:dyDescent="0.15">
      <c r="B150" s="3">
        <v>41128</v>
      </c>
      <c r="C150" s="4">
        <v>1.6930000000000001</v>
      </c>
      <c r="D150" s="4">
        <v>1.6919999999999999</v>
      </c>
      <c r="H150" s="3">
        <v>41128</v>
      </c>
      <c r="I150" s="4">
        <v>1657.163</v>
      </c>
      <c r="J150" s="4">
        <v>1657.9110000000001</v>
      </c>
      <c r="N150" s="3">
        <f t="shared" si="4"/>
        <v>41128</v>
      </c>
      <c r="O150" s="1">
        <f t="shared" si="5"/>
        <v>35.836999999999989</v>
      </c>
      <c r="P150" s="1">
        <f t="shared" si="5"/>
        <v>34.088999999999942</v>
      </c>
    </row>
    <row r="151" spans="2:16" x14ac:dyDescent="0.15">
      <c r="B151" s="3">
        <v>41129</v>
      </c>
      <c r="C151" s="4">
        <v>1.6950000000000001</v>
      </c>
      <c r="D151" s="4">
        <v>1.698</v>
      </c>
      <c r="H151" s="3">
        <v>41129</v>
      </c>
      <c r="I151" s="4">
        <v>1659.47</v>
      </c>
      <c r="J151" s="4">
        <v>1662.768</v>
      </c>
      <c r="N151" s="3">
        <f t="shared" si="4"/>
        <v>41129</v>
      </c>
      <c r="O151" s="1">
        <f t="shared" si="5"/>
        <v>35.529999999999973</v>
      </c>
      <c r="P151" s="1">
        <f t="shared" si="5"/>
        <v>35.231999999999971</v>
      </c>
    </row>
    <row r="152" spans="2:16" x14ac:dyDescent="0.15">
      <c r="B152" s="3">
        <v>41130</v>
      </c>
      <c r="C152" s="4">
        <v>1.6990000000000001</v>
      </c>
      <c r="D152" s="4">
        <v>1.708</v>
      </c>
      <c r="H152" s="3">
        <v>41130</v>
      </c>
      <c r="I152" s="4">
        <v>1662.0630000000001</v>
      </c>
      <c r="J152" s="4">
        <v>1671.954</v>
      </c>
      <c r="N152" s="3">
        <f t="shared" si="4"/>
        <v>41130</v>
      </c>
      <c r="O152" s="1">
        <f t="shared" si="5"/>
        <v>36.936999999999898</v>
      </c>
      <c r="P152" s="1">
        <f t="shared" si="5"/>
        <v>36.046000000000049</v>
      </c>
    </row>
    <row r="153" spans="2:16" x14ac:dyDescent="0.15">
      <c r="B153" s="3">
        <v>41131</v>
      </c>
      <c r="C153" s="4">
        <v>1.7070000000000001</v>
      </c>
      <c r="D153" s="4">
        <v>1.702</v>
      </c>
      <c r="H153" s="3">
        <v>41131</v>
      </c>
      <c r="I153" s="4">
        <v>1670.576</v>
      </c>
      <c r="J153" s="4">
        <v>1665.175</v>
      </c>
      <c r="N153" s="3">
        <f t="shared" si="4"/>
        <v>41131</v>
      </c>
      <c r="O153" s="1">
        <f t="shared" si="5"/>
        <v>36.423999999999978</v>
      </c>
      <c r="P153" s="1">
        <f t="shared" si="5"/>
        <v>36.825000000000045</v>
      </c>
    </row>
    <row r="154" spans="2:16" x14ac:dyDescent="0.15">
      <c r="B154" s="3">
        <v>41134</v>
      </c>
      <c r="C154" s="4">
        <v>1.7</v>
      </c>
      <c r="D154" s="4">
        <v>1.671</v>
      </c>
      <c r="H154" s="3">
        <v>41134</v>
      </c>
      <c r="I154" s="4">
        <v>1661.5989999999999</v>
      </c>
      <c r="J154" s="4">
        <v>1632.001</v>
      </c>
      <c r="N154" s="3">
        <f t="shared" si="4"/>
        <v>41134</v>
      </c>
      <c r="O154" s="1">
        <f t="shared" si="5"/>
        <v>38.401000000000067</v>
      </c>
      <c r="P154" s="1">
        <f t="shared" si="5"/>
        <v>38.999000000000024</v>
      </c>
    </row>
    <row r="155" spans="2:16" x14ac:dyDescent="0.15">
      <c r="B155" s="3">
        <v>41135</v>
      </c>
      <c r="C155" s="4">
        <v>1.669</v>
      </c>
      <c r="D155" s="4">
        <v>1.667</v>
      </c>
      <c r="H155" s="3">
        <v>41135</v>
      </c>
      <c r="I155" s="4">
        <v>1633.077</v>
      </c>
      <c r="J155" s="4">
        <v>1633.143</v>
      </c>
      <c r="N155" s="3">
        <f t="shared" si="4"/>
        <v>41135</v>
      </c>
      <c r="O155" s="1">
        <f t="shared" si="5"/>
        <v>35.923000000000002</v>
      </c>
      <c r="P155" s="1">
        <f t="shared" si="5"/>
        <v>33.856999999999971</v>
      </c>
    </row>
    <row r="156" spans="2:16" x14ac:dyDescent="0.15">
      <c r="B156" s="3">
        <v>41136</v>
      </c>
      <c r="C156" s="4">
        <v>1.6659999999999999</v>
      </c>
      <c r="D156" s="4">
        <v>1.6459999999999999</v>
      </c>
      <c r="H156" s="3">
        <v>41136</v>
      </c>
      <c r="I156" s="4">
        <v>1628.5719999999999</v>
      </c>
      <c r="J156" s="4">
        <v>1610.413</v>
      </c>
      <c r="N156" s="3">
        <f t="shared" si="4"/>
        <v>41136</v>
      </c>
      <c r="O156" s="1">
        <f t="shared" si="5"/>
        <v>37.428000000000111</v>
      </c>
      <c r="P156" s="1">
        <f t="shared" si="5"/>
        <v>35.586999999999989</v>
      </c>
    </row>
    <row r="157" spans="2:16" x14ac:dyDescent="0.15">
      <c r="B157" s="3">
        <v>41137</v>
      </c>
      <c r="C157" s="4">
        <v>1.6439999999999999</v>
      </c>
      <c r="D157" s="4">
        <v>1.643</v>
      </c>
      <c r="H157" s="3">
        <v>41137</v>
      </c>
      <c r="I157" s="4">
        <v>1608.94</v>
      </c>
      <c r="J157" s="4">
        <v>1605.2760000000001</v>
      </c>
      <c r="N157" s="3">
        <f t="shared" si="4"/>
        <v>41137</v>
      </c>
      <c r="O157" s="1">
        <f t="shared" si="5"/>
        <v>35.059999999999945</v>
      </c>
      <c r="P157" s="1">
        <f t="shared" si="5"/>
        <v>37.723999999999933</v>
      </c>
    </row>
    <row r="158" spans="2:16" x14ac:dyDescent="0.15">
      <c r="B158" s="3">
        <v>41138</v>
      </c>
      <c r="C158" s="4">
        <v>1.641</v>
      </c>
      <c r="D158" s="4">
        <v>1.643</v>
      </c>
      <c r="H158" s="3">
        <v>41138</v>
      </c>
      <c r="I158" s="4">
        <v>1604.711</v>
      </c>
      <c r="J158" s="4">
        <v>1606.0029999999999</v>
      </c>
      <c r="N158" s="3">
        <f t="shared" si="4"/>
        <v>41138</v>
      </c>
      <c r="O158" s="1">
        <f t="shared" si="5"/>
        <v>36.288999999999987</v>
      </c>
      <c r="P158" s="1">
        <f t="shared" si="5"/>
        <v>36.997000000000071</v>
      </c>
    </row>
    <row r="159" spans="2:16" x14ac:dyDescent="0.15">
      <c r="B159" s="3">
        <v>41141</v>
      </c>
      <c r="C159" s="4">
        <v>1.6319999999999999</v>
      </c>
      <c r="D159" s="4">
        <v>1.63</v>
      </c>
      <c r="H159" s="3">
        <v>41141</v>
      </c>
      <c r="I159" s="4">
        <v>1594.0550000000001</v>
      </c>
      <c r="J159" s="4">
        <v>1596.1949999999999</v>
      </c>
      <c r="N159" s="3">
        <f t="shared" si="4"/>
        <v>41141</v>
      </c>
      <c r="O159" s="1">
        <f t="shared" si="5"/>
        <v>37.944999999999936</v>
      </c>
      <c r="P159" s="1">
        <f t="shared" si="5"/>
        <v>33.805000000000064</v>
      </c>
    </row>
    <row r="160" spans="2:16" x14ac:dyDescent="0.15">
      <c r="B160" s="3">
        <v>41142</v>
      </c>
      <c r="C160" s="4">
        <v>1.6319999999999999</v>
      </c>
      <c r="D160" s="4">
        <v>1.6339999999999999</v>
      </c>
      <c r="H160" s="3">
        <v>41142</v>
      </c>
      <c r="I160" s="4">
        <v>1596.521</v>
      </c>
      <c r="J160" s="4">
        <v>1598.5</v>
      </c>
      <c r="N160" s="3">
        <f t="shared" si="4"/>
        <v>41142</v>
      </c>
      <c r="O160" s="1">
        <f t="shared" si="5"/>
        <v>35.479000000000042</v>
      </c>
      <c r="P160" s="1">
        <f t="shared" si="5"/>
        <v>35.5</v>
      </c>
    </row>
    <row r="161" spans="2:16" x14ac:dyDescent="0.15">
      <c r="B161" s="3">
        <v>41143</v>
      </c>
      <c r="C161" s="4">
        <v>1.637</v>
      </c>
      <c r="D161" s="4">
        <v>1.625</v>
      </c>
      <c r="H161" s="3">
        <v>41143</v>
      </c>
      <c r="I161" s="4">
        <v>1600.1079999999999</v>
      </c>
      <c r="J161" s="4">
        <v>1591.3340000000001</v>
      </c>
      <c r="N161" s="3">
        <f t="shared" si="4"/>
        <v>41143</v>
      </c>
      <c r="O161" s="1">
        <f t="shared" si="5"/>
        <v>36.892000000000053</v>
      </c>
      <c r="P161" s="1">
        <f t="shared" si="5"/>
        <v>33.66599999999994</v>
      </c>
    </row>
    <row r="162" spans="2:16" x14ac:dyDescent="0.15">
      <c r="B162" s="3">
        <v>41144</v>
      </c>
      <c r="C162" s="4">
        <v>1.627</v>
      </c>
      <c r="D162" s="4">
        <v>1.6319999999999999</v>
      </c>
      <c r="H162" s="3">
        <v>41144</v>
      </c>
      <c r="I162" s="4">
        <v>1593.2170000000001</v>
      </c>
      <c r="J162" s="4">
        <v>1596.5740000000001</v>
      </c>
      <c r="N162" s="3">
        <f t="shared" si="4"/>
        <v>41144</v>
      </c>
      <c r="O162" s="1">
        <f t="shared" si="5"/>
        <v>33.782999999999902</v>
      </c>
      <c r="P162" s="1">
        <f t="shared" si="5"/>
        <v>35.425999999999931</v>
      </c>
    </row>
    <row r="163" spans="2:16" x14ac:dyDescent="0.15">
      <c r="B163" s="3">
        <v>41145</v>
      </c>
      <c r="C163" s="4">
        <v>1.629</v>
      </c>
      <c r="D163" s="4">
        <v>1.625</v>
      </c>
      <c r="H163" s="3">
        <v>41145</v>
      </c>
      <c r="I163" s="4">
        <v>1594.819</v>
      </c>
      <c r="J163" s="4">
        <v>1588.1110000000001</v>
      </c>
      <c r="N163" s="3">
        <f t="shared" si="4"/>
        <v>41145</v>
      </c>
      <c r="O163" s="1">
        <f t="shared" si="5"/>
        <v>34.18100000000004</v>
      </c>
      <c r="P163" s="1">
        <f t="shared" si="5"/>
        <v>36.888999999999896</v>
      </c>
    </row>
    <row r="164" spans="2:16" x14ac:dyDescent="0.15">
      <c r="B164" s="3">
        <v>41148</v>
      </c>
      <c r="C164" s="4">
        <v>1.6220000000000001</v>
      </c>
      <c r="D164" s="4">
        <v>1.593</v>
      </c>
      <c r="H164" s="3">
        <v>41148</v>
      </c>
      <c r="I164" s="4">
        <v>1583.914</v>
      </c>
      <c r="J164" s="4">
        <v>1557.165</v>
      </c>
      <c r="N164" s="3">
        <f t="shared" si="4"/>
        <v>41148</v>
      </c>
      <c r="O164" s="1">
        <f t="shared" si="5"/>
        <v>38.086000000000013</v>
      </c>
      <c r="P164" s="1">
        <f t="shared" si="5"/>
        <v>35.835000000000036</v>
      </c>
    </row>
    <row r="165" spans="2:16" x14ac:dyDescent="0.15">
      <c r="B165" s="3">
        <v>41149</v>
      </c>
      <c r="C165" s="4">
        <v>1.595</v>
      </c>
      <c r="D165" s="4">
        <v>1.605</v>
      </c>
      <c r="H165" s="3">
        <v>41149</v>
      </c>
      <c r="I165" s="4">
        <v>1558.1690000000001</v>
      </c>
      <c r="J165" s="4">
        <v>1570.44</v>
      </c>
      <c r="N165" s="3">
        <f t="shared" si="4"/>
        <v>41149</v>
      </c>
      <c r="O165" s="1">
        <f t="shared" si="5"/>
        <v>36.830999999999904</v>
      </c>
      <c r="P165" s="1">
        <f t="shared" si="5"/>
        <v>34.559999999999945</v>
      </c>
    </row>
    <row r="166" spans="2:16" x14ac:dyDescent="0.15">
      <c r="B166" s="3">
        <v>41150</v>
      </c>
      <c r="C166" s="4">
        <v>1.599</v>
      </c>
      <c r="D166" s="4">
        <v>1.59</v>
      </c>
      <c r="H166" s="3">
        <v>41150</v>
      </c>
      <c r="I166" s="4">
        <v>1565.278</v>
      </c>
      <c r="J166" s="4">
        <v>1554.403</v>
      </c>
      <c r="N166" s="3">
        <f t="shared" si="4"/>
        <v>41150</v>
      </c>
      <c r="O166" s="1">
        <f t="shared" si="5"/>
        <v>33.72199999999998</v>
      </c>
      <c r="P166" s="1">
        <f t="shared" si="5"/>
        <v>35.59699999999998</v>
      </c>
    </row>
    <row r="167" spans="2:16" x14ac:dyDescent="0.15">
      <c r="B167" s="3">
        <v>41151</v>
      </c>
      <c r="C167" s="4">
        <v>1.5840000000000001</v>
      </c>
      <c r="D167" s="4">
        <v>1.5920000000000001</v>
      </c>
      <c r="H167" s="3">
        <v>41151</v>
      </c>
      <c r="I167" s="4">
        <v>1542.2380000000001</v>
      </c>
      <c r="J167" s="4">
        <v>1560.2860000000001</v>
      </c>
      <c r="N167" s="3">
        <f t="shared" si="4"/>
        <v>41151</v>
      </c>
      <c r="O167" s="1">
        <f t="shared" si="5"/>
        <v>41.761999999999944</v>
      </c>
      <c r="P167" s="1">
        <f t="shared" si="5"/>
        <v>31.713999999999942</v>
      </c>
    </row>
    <row r="168" spans="2:16" x14ac:dyDescent="0.15">
      <c r="B168" s="3">
        <v>41152</v>
      </c>
      <c r="C168" s="4">
        <v>1.5880000000000001</v>
      </c>
      <c r="D168" s="4">
        <v>1.5920000000000001</v>
      </c>
      <c r="H168" s="3">
        <v>41152</v>
      </c>
      <c r="I168" s="4">
        <v>1556.008</v>
      </c>
      <c r="J168" s="4">
        <v>1551.1990000000001</v>
      </c>
      <c r="N168" s="3">
        <f t="shared" si="4"/>
        <v>41152</v>
      </c>
      <c r="O168" s="1">
        <f t="shared" si="5"/>
        <v>31.991999999999962</v>
      </c>
      <c r="P168" s="1">
        <f t="shared" si="5"/>
        <v>40.800999999999931</v>
      </c>
    </row>
    <row r="169" spans="2:16" x14ac:dyDescent="0.15">
      <c r="B169" s="3">
        <v>41155</v>
      </c>
      <c r="C169" s="4">
        <v>1.589</v>
      </c>
      <c r="D169" s="4">
        <v>1.597</v>
      </c>
      <c r="H169" s="3">
        <v>41155</v>
      </c>
      <c r="I169" s="4">
        <v>1547.7670000000001</v>
      </c>
      <c r="J169" s="4">
        <v>1560.08</v>
      </c>
      <c r="N169" s="3">
        <f t="shared" si="4"/>
        <v>41155</v>
      </c>
      <c r="O169" s="1">
        <f t="shared" si="5"/>
        <v>41.232999999999947</v>
      </c>
      <c r="P169" s="1">
        <f t="shared" si="5"/>
        <v>36.920000000000073</v>
      </c>
    </row>
    <row r="170" spans="2:16" x14ac:dyDescent="0.15">
      <c r="B170" s="3">
        <v>41156</v>
      </c>
      <c r="C170" s="4">
        <v>1.601</v>
      </c>
      <c r="D170" s="4">
        <v>1.5840000000000001</v>
      </c>
      <c r="H170" s="3">
        <v>41156</v>
      </c>
      <c r="I170" s="4">
        <v>1566.23</v>
      </c>
      <c r="J170" s="4">
        <v>1548.0419999999999</v>
      </c>
      <c r="N170" s="3">
        <f t="shared" si="4"/>
        <v>41156</v>
      </c>
      <c r="O170" s="1">
        <f t="shared" si="5"/>
        <v>34.769999999999982</v>
      </c>
      <c r="P170" s="1">
        <f t="shared" si="5"/>
        <v>35.958000000000084</v>
      </c>
    </row>
    <row r="171" spans="2:16" x14ac:dyDescent="0.15">
      <c r="B171" s="3">
        <v>41157</v>
      </c>
      <c r="C171" s="4">
        <v>1.5820000000000001</v>
      </c>
      <c r="D171" s="4">
        <v>1.573</v>
      </c>
      <c r="H171" s="3">
        <v>41157</v>
      </c>
      <c r="I171" s="4">
        <v>1544.47</v>
      </c>
      <c r="J171" s="4">
        <v>1537.5309999999999</v>
      </c>
      <c r="N171" s="3">
        <f t="shared" si="4"/>
        <v>41157</v>
      </c>
      <c r="O171" s="1">
        <f t="shared" si="5"/>
        <v>37.529999999999973</v>
      </c>
      <c r="P171" s="1">
        <f t="shared" si="5"/>
        <v>35.469000000000051</v>
      </c>
    </row>
    <row r="172" spans="2:16" x14ac:dyDescent="0.15">
      <c r="B172" s="3">
        <v>41158</v>
      </c>
      <c r="C172" s="4">
        <v>1.5740000000000001</v>
      </c>
      <c r="D172" s="4">
        <v>1.587</v>
      </c>
      <c r="H172" s="3">
        <v>41158</v>
      </c>
      <c r="I172" s="4">
        <v>1540.347</v>
      </c>
      <c r="J172" s="4">
        <v>1550.971</v>
      </c>
      <c r="N172" s="3">
        <f t="shared" si="4"/>
        <v>41158</v>
      </c>
      <c r="O172" s="1">
        <f t="shared" si="5"/>
        <v>33.65300000000002</v>
      </c>
      <c r="P172" s="1">
        <f t="shared" si="5"/>
        <v>36.028999999999996</v>
      </c>
    </row>
    <row r="173" spans="2:16" x14ac:dyDescent="0.15">
      <c r="B173" s="3">
        <v>41159</v>
      </c>
      <c r="C173" s="4">
        <v>1.5980000000000001</v>
      </c>
      <c r="D173" s="4">
        <v>1.661</v>
      </c>
      <c r="H173" s="3">
        <v>41159</v>
      </c>
      <c r="I173" s="4">
        <v>1561.3589999999999</v>
      </c>
      <c r="J173" s="4">
        <v>1619.213</v>
      </c>
      <c r="N173" s="3">
        <f t="shared" si="4"/>
        <v>41159</v>
      </c>
      <c r="O173" s="1">
        <f t="shared" si="5"/>
        <v>36.641000000000076</v>
      </c>
      <c r="P173" s="1">
        <f t="shared" si="5"/>
        <v>41.787000000000035</v>
      </c>
    </row>
    <row r="174" spans="2:16" x14ac:dyDescent="0.15">
      <c r="B174" s="3">
        <v>41162</v>
      </c>
      <c r="C174" s="4">
        <v>1.6619999999999999</v>
      </c>
      <c r="D174" s="4">
        <v>1.66</v>
      </c>
      <c r="H174" s="3">
        <v>41162</v>
      </c>
      <c r="I174" s="4">
        <v>1620.36</v>
      </c>
      <c r="J174" s="4">
        <v>1620.027</v>
      </c>
      <c r="N174" s="3">
        <f t="shared" si="4"/>
        <v>41162</v>
      </c>
      <c r="O174" s="1">
        <f t="shared" si="5"/>
        <v>41.6400000000001</v>
      </c>
      <c r="P174" s="1">
        <f t="shared" si="5"/>
        <v>39.972999999999956</v>
      </c>
    </row>
    <row r="175" spans="2:16" x14ac:dyDescent="0.15">
      <c r="B175" s="3">
        <v>41163</v>
      </c>
      <c r="C175" s="4">
        <v>1.651</v>
      </c>
      <c r="D175" s="4">
        <v>1.647</v>
      </c>
      <c r="H175" s="3">
        <v>41163</v>
      </c>
      <c r="I175" s="4">
        <v>1613.2449999999999</v>
      </c>
      <c r="J175" s="4">
        <v>1605.0730000000001</v>
      </c>
      <c r="N175" s="3">
        <f t="shared" si="4"/>
        <v>41163</v>
      </c>
      <c r="O175" s="1">
        <f t="shared" si="5"/>
        <v>37.755000000000109</v>
      </c>
      <c r="P175" s="1">
        <f t="shared" si="5"/>
        <v>41.926999999999907</v>
      </c>
    </row>
    <row r="176" spans="2:16" x14ac:dyDescent="0.15">
      <c r="B176" s="3">
        <v>41164</v>
      </c>
      <c r="C176" s="4">
        <v>1.655</v>
      </c>
      <c r="D176" s="4">
        <v>1.6479999999999999</v>
      </c>
      <c r="H176" s="3">
        <v>41164</v>
      </c>
      <c r="I176" s="4">
        <v>1615.133</v>
      </c>
      <c r="J176" s="4">
        <v>1607.989</v>
      </c>
      <c r="N176" s="3">
        <f t="shared" si="4"/>
        <v>41164</v>
      </c>
      <c r="O176" s="1">
        <f t="shared" si="5"/>
        <v>39.866999999999962</v>
      </c>
      <c r="P176" s="1">
        <f t="shared" si="5"/>
        <v>40.010999999999967</v>
      </c>
    </row>
    <row r="177" spans="2:16" x14ac:dyDescent="0.15">
      <c r="B177" s="3">
        <v>41165</v>
      </c>
      <c r="C177" s="4">
        <v>1.645</v>
      </c>
      <c r="D177" s="4">
        <v>1.637</v>
      </c>
      <c r="H177" s="3">
        <v>41165</v>
      </c>
      <c r="I177" s="4">
        <v>1605.7729999999999</v>
      </c>
      <c r="J177" s="4">
        <v>1597.16</v>
      </c>
      <c r="N177" s="3">
        <f t="shared" si="4"/>
        <v>41165</v>
      </c>
      <c r="O177" s="1">
        <f t="shared" si="5"/>
        <v>39.227000000000089</v>
      </c>
      <c r="P177" s="1">
        <f t="shared" si="5"/>
        <v>39.839999999999918</v>
      </c>
    </row>
    <row r="178" spans="2:16" x14ac:dyDescent="0.15">
      <c r="B178" s="3">
        <v>41166</v>
      </c>
      <c r="C178" s="4">
        <v>1.6539999999999999</v>
      </c>
      <c r="D178" s="4">
        <v>1.6519999999999999</v>
      </c>
      <c r="H178" s="3">
        <v>41166</v>
      </c>
      <c r="I178" s="4">
        <v>1616.0070000000001</v>
      </c>
      <c r="J178" s="4">
        <v>1614.7</v>
      </c>
      <c r="N178" s="3">
        <f t="shared" si="4"/>
        <v>41166</v>
      </c>
      <c r="O178" s="1">
        <f t="shared" si="5"/>
        <v>37.992999999999938</v>
      </c>
      <c r="P178" s="1">
        <f t="shared" si="5"/>
        <v>37.299999999999955</v>
      </c>
    </row>
    <row r="179" spans="2:16" x14ac:dyDescent="0.15">
      <c r="B179" s="3">
        <v>41169</v>
      </c>
      <c r="C179" s="4">
        <v>1.6479999999999999</v>
      </c>
      <c r="D179" s="4">
        <v>1.623</v>
      </c>
      <c r="H179" s="3">
        <v>41169</v>
      </c>
      <c r="I179" s="4">
        <v>1612.55</v>
      </c>
      <c r="J179" s="4">
        <v>1582.095</v>
      </c>
      <c r="N179" s="3">
        <f t="shared" si="4"/>
        <v>41169</v>
      </c>
      <c r="O179" s="1">
        <f t="shared" si="5"/>
        <v>35.450000000000045</v>
      </c>
      <c r="P179" s="1">
        <f t="shared" si="5"/>
        <v>40.904999999999973</v>
      </c>
    </row>
    <row r="180" spans="2:16" x14ac:dyDescent="0.15">
      <c r="B180" s="3">
        <v>41170</v>
      </c>
      <c r="C180" s="4">
        <v>1.615</v>
      </c>
      <c r="D180" s="4">
        <v>1.605</v>
      </c>
      <c r="H180" s="3">
        <v>41170</v>
      </c>
      <c r="I180" s="4">
        <v>1574.2950000000001</v>
      </c>
      <c r="J180" s="4">
        <v>1564.982</v>
      </c>
      <c r="N180" s="3">
        <f t="shared" si="4"/>
        <v>41170</v>
      </c>
      <c r="O180" s="1">
        <f t="shared" si="5"/>
        <v>40.704999999999927</v>
      </c>
      <c r="P180" s="1">
        <f t="shared" si="5"/>
        <v>40.018000000000029</v>
      </c>
    </row>
    <row r="181" spans="2:16" x14ac:dyDescent="0.15">
      <c r="B181" s="3">
        <v>41171</v>
      </c>
      <c r="C181" s="4">
        <v>1.6040000000000001</v>
      </c>
      <c r="D181" s="4">
        <v>1.6060000000000001</v>
      </c>
      <c r="H181" s="3">
        <v>41171</v>
      </c>
      <c r="I181" s="4">
        <v>1565.2360000000001</v>
      </c>
      <c r="J181" s="4">
        <v>1569.069</v>
      </c>
      <c r="N181" s="3">
        <f t="shared" si="4"/>
        <v>41171</v>
      </c>
      <c r="O181" s="1">
        <f t="shared" si="5"/>
        <v>38.763999999999896</v>
      </c>
      <c r="P181" s="1">
        <f t="shared" si="5"/>
        <v>36.93100000000004</v>
      </c>
    </row>
    <row r="182" spans="2:16" x14ac:dyDescent="0.15">
      <c r="B182" s="3">
        <v>41172</v>
      </c>
      <c r="C182" s="4">
        <v>1.603</v>
      </c>
      <c r="D182" s="4">
        <v>1.58</v>
      </c>
      <c r="H182" s="3">
        <v>41172</v>
      </c>
      <c r="I182" s="4">
        <v>1562.769</v>
      </c>
      <c r="J182" s="4">
        <v>1540.9559999999999</v>
      </c>
      <c r="N182" s="3">
        <f t="shared" si="4"/>
        <v>41172</v>
      </c>
      <c r="O182" s="1">
        <f t="shared" si="5"/>
        <v>40.230999999999995</v>
      </c>
      <c r="P182" s="1">
        <f t="shared" si="5"/>
        <v>39.044000000000096</v>
      </c>
    </row>
    <row r="183" spans="2:16" x14ac:dyDescent="0.15">
      <c r="B183" s="3">
        <v>41173</v>
      </c>
      <c r="C183" s="4">
        <v>1.5760000000000001</v>
      </c>
      <c r="D183" s="4">
        <v>1.5840000000000001</v>
      </c>
      <c r="H183" s="3">
        <v>41173</v>
      </c>
      <c r="I183" s="4">
        <v>1537.116</v>
      </c>
      <c r="J183" s="4">
        <v>1545.9639999999999</v>
      </c>
      <c r="N183" s="3">
        <f t="shared" si="4"/>
        <v>41173</v>
      </c>
      <c r="O183" s="1">
        <f t="shared" si="5"/>
        <v>38.884000000000015</v>
      </c>
      <c r="P183" s="1">
        <f t="shared" si="5"/>
        <v>38.036000000000058</v>
      </c>
    </row>
    <row r="184" spans="2:16" x14ac:dyDescent="0.15">
      <c r="B184" s="3">
        <v>41176</v>
      </c>
      <c r="C184" s="4">
        <v>1.573</v>
      </c>
      <c r="D184" s="4">
        <v>1.59</v>
      </c>
      <c r="H184" s="3">
        <v>41176</v>
      </c>
      <c r="I184" s="4">
        <v>1534.6489999999999</v>
      </c>
      <c r="J184" s="4">
        <v>1553.973</v>
      </c>
      <c r="N184" s="3">
        <f t="shared" si="4"/>
        <v>41176</v>
      </c>
      <c r="O184" s="1">
        <f t="shared" si="5"/>
        <v>38.351000000000113</v>
      </c>
      <c r="P184" s="1">
        <f t="shared" si="5"/>
        <v>36.027000000000044</v>
      </c>
    </row>
    <row r="185" spans="2:16" x14ac:dyDescent="0.15">
      <c r="B185" s="3">
        <v>41177</v>
      </c>
      <c r="C185" s="4">
        <v>1.5860000000000001</v>
      </c>
      <c r="D185" s="4">
        <v>1.591</v>
      </c>
      <c r="H185" s="3">
        <v>41177</v>
      </c>
      <c r="I185" s="4">
        <v>1550.1780000000001</v>
      </c>
      <c r="J185" s="4">
        <v>1553.701</v>
      </c>
      <c r="N185" s="3">
        <f t="shared" si="4"/>
        <v>41177</v>
      </c>
      <c r="O185" s="1">
        <f t="shared" si="5"/>
        <v>35.821999999999889</v>
      </c>
      <c r="P185" s="1">
        <f t="shared" si="5"/>
        <v>37.298999999999978</v>
      </c>
    </row>
    <row r="186" spans="2:16" x14ac:dyDescent="0.15">
      <c r="B186" s="3">
        <v>41178</v>
      </c>
      <c r="C186" s="4">
        <v>1.59</v>
      </c>
      <c r="D186" s="4">
        <v>1.579</v>
      </c>
      <c r="H186" s="3">
        <v>41178</v>
      </c>
      <c r="I186" s="4">
        <v>1551.4259999999999</v>
      </c>
      <c r="J186" s="4">
        <v>1541.14</v>
      </c>
      <c r="N186" s="3">
        <f t="shared" si="4"/>
        <v>41178</v>
      </c>
      <c r="O186" s="1">
        <f t="shared" si="5"/>
        <v>38.574000000000069</v>
      </c>
      <c r="P186" s="1">
        <f t="shared" si="5"/>
        <v>37.8599999999999</v>
      </c>
    </row>
    <row r="187" spans="2:16" x14ac:dyDescent="0.15">
      <c r="B187" s="3">
        <v>41179</v>
      </c>
      <c r="C187" s="4">
        <v>1.58</v>
      </c>
      <c r="D187" s="4">
        <v>1.621</v>
      </c>
      <c r="H187" s="3">
        <v>41179</v>
      </c>
      <c r="I187" s="4">
        <v>1541.55</v>
      </c>
      <c r="J187" s="4">
        <v>1587.9559999999999</v>
      </c>
      <c r="N187" s="3">
        <f t="shared" si="4"/>
        <v>41179</v>
      </c>
      <c r="O187" s="1">
        <f t="shared" si="5"/>
        <v>38.450000000000045</v>
      </c>
      <c r="P187" s="1">
        <f t="shared" si="5"/>
        <v>33.044000000000096</v>
      </c>
    </row>
    <row r="188" spans="2:16" x14ac:dyDescent="0.15">
      <c r="B188" s="3">
        <v>41180</v>
      </c>
      <c r="C188" s="4">
        <v>1.615</v>
      </c>
      <c r="D188" s="4">
        <v>1.6519999999999999</v>
      </c>
      <c r="H188" s="3">
        <v>41180</v>
      </c>
      <c r="I188" s="4">
        <v>1576.2739999999999</v>
      </c>
      <c r="J188" s="4">
        <v>1613.0920000000001</v>
      </c>
      <c r="N188" s="3">
        <f t="shared" si="4"/>
        <v>41180</v>
      </c>
      <c r="O188" s="1">
        <f t="shared" si="5"/>
        <v>38.726000000000113</v>
      </c>
      <c r="P188" s="1">
        <f t="shared" si="5"/>
        <v>38.907999999999902</v>
      </c>
    </row>
    <row r="189" spans="2:16" x14ac:dyDescent="0.15">
      <c r="B189" s="3">
        <v>41190</v>
      </c>
      <c r="C189" s="4">
        <v>1.65</v>
      </c>
      <c r="D189" s="4">
        <v>1.635</v>
      </c>
      <c r="H189" s="3">
        <v>41190</v>
      </c>
      <c r="I189" s="4">
        <v>1611.6379999999999</v>
      </c>
      <c r="J189" s="4">
        <v>1596.144</v>
      </c>
      <c r="N189" s="3">
        <f t="shared" si="4"/>
        <v>41190</v>
      </c>
      <c r="O189" s="1">
        <f t="shared" si="5"/>
        <v>38.36200000000008</v>
      </c>
      <c r="P189" s="1">
        <f t="shared" si="5"/>
        <v>38.855999999999995</v>
      </c>
    </row>
    <row r="190" spans="2:16" x14ac:dyDescent="0.15">
      <c r="B190" s="3">
        <v>41191</v>
      </c>
      <c r="C190" s="4">
        <v>1.643</v>
      </c>
      <c r="D190" s="4">
        <v>1.6659999999999999</v>
      </c>
      <c r="H190" s="3">
        <v>41191</v>
      </c>
      <c r="I190" s="4">
        <v>1605.172</v>
      </c>
      <c r="J190" s="4">
        <v>1627.6569999999999</v>
      </c>
      <c r="N190" s="3">
        <f t="shared" si="4"/>
        <v>41191</v>
      </c>
      <c r="O190" s="1">
        <f t="shared" si="5"/>
        <v>37.827999999999975</v>
      </c>
      <c r="P190" s="1">
        <f t="shared" si="5"/>
        <v>38.343000000000075</v>
      </c>
    </row>
    <row r="191" spans="2:16" x14ac:dyDescent="0.15">
      <c r="B191" s="3">
        <v>41192</v>
      </c>
      <c r="C191" s="4">
        <v>1.6639999999999999</v>
      </c>
      <c r="D191" s="4">
        <v>1.663</v>
      </c>
      <c r="H191" s="3">
        <v>41192</v>
      </c>
      <c r="I191" s="4">
        <v>1623.2829999999999</v>
      </c>
      <c r="J191" s="4">
        <v>1625.328</v>
      </c>
      <c r="N191" s="3">
        <f t="shared" si="4"/>
        <v>41192</v>
      </c>
      <c r="O191" s="1">
        <f t="shared" si="5"/>
        <v>40.717000000000098</v>
      </c>
      <c r="P191" s="1">
        <f t="shared" si="5"/>
        <v>37.672000000000025</v>
      </c>
    </row>
    <row r="192" spans="2:16" x14ac:dyDescent="0.15">
      <c r="B192" s="3">
        <v>41193</v>
      </c>
      <c r="C192" s="4">
        <v>1.66</v>
      </c>
      <c r="D192" s="4">
        <v>1.655</v>
      </c>
      <c r="H192" s="3">
        <v>41193</v>
      </c>
      <c r="I192" s="4">
        <v>1619.8340000000001</v>
      </c>
      <c r="J192" s="4">
        <v>1615.7470000000001</v>
      </c>
      <c r="N192" s="3">
        <f t="shared" si="4"/>
        <v>41193</v>
      </c>
      <c r="O192" s="1">
        <f t="shared" si="5"/>
        <v>40.16599999999994</v>
      </c>
      <c r="P192" s="1">
        <f t="shared" si="5"/>
        <v>39.252999999999929</v>
      </c>
    </row>
    <row r="193" spans="2:16" x14ac:dyDescent="0.15">
      <c r="B193" s="3">
        <v>41194</v>
      </c>
      <c r="C193" s="4">
        <v>1.66</v>
      </c>
      <c r="D193" s="4">
        <v>1.655</v>
      </c>
      <c r="H193" s="3">
        <v>41194</v>
      </c>
      <c r="I193" s="4">
        <v>1621.826</v>
      </c>
      <c r="J193" s="4">
        <v>1618.6590000000001</v>
      </c>
      <c r="N193" s="3">
        <f t="shared" si="4"/>
        <v>41194</v>
      </c>
      <c r="O193" s="1">
        <f t="shared" si="5"/>
        <v>38.173999999999978</v>
      </c>
      <c r="P193" s="1">
        <f t="shared" si="5"/>
        <v>36.340999999999894</v>
      </c>
    </row>
    <row r="194" spans="2:16" x14ac:dyDescent="0.15">
      <c r="B194" s="3">
        <v>41197</v>
      </c>
      <c r="C194" s="4">
        <v>1.66</v>
      </c>
      <c r="D194" s="4">
        <v>1.65</v>
      </c>
      <c r="H194" s="3">
        <v>41197</v>
      </c>
      <c r="I194" s="4">
        <v>1620.048</v>
      </c>
      <c r="J194" s="4">
        <v>1612.9549999999999</v>
      </c>
      <c r="N194" s="3">
        <f t="shared" si="4"/>
        <v>41197</v>
      </c>
      <c r="O194" s="1">
        <f t="shared" si="5"/>
        <v>39.951999999999998</v>
      </c>
      <c r="P194" s="1">
        <f t="shared" si="5"/>
        <v>37.045000000000073</v>
      </c>
    </row>
    <row r="195" spans="2:16" x14ac:dyDescent="0.15">
      <c r="B195" s="3">
        <v>41198</v>
      </c>
      <c r="C195" s="4">
        <v>1.65</v>
      </c>
      <c r="D195" s="4">
        <v>1.651</v>
      </c>
      <c r="H195" s="3">
        <v>41198</v>
      </c>
      <c r="I195" s="4">
        <v>1611.2639999999999</v>
      </c>
      <c r="J195" s="4">
        <v>1614.1379999999999</v>
      </c>
      <c r="N195" s="3">
        <f t="shared" si="4"/>
        <v>41198</v>
      </c>
      <c r="O195" s="1">
        <f t="shared" si="5"/>
        <v>38.736000000000104</v>
      </c>
      <c r="P195" s="1">
        <f t="shared" si="5"/>
        <v>36.86200000000008</v>
      </c>
    </row>
    <row r="196" spans="2:16" x14ac:dyDescent="0.15">
      <c r="B196" s="3">
        <v>41199</v>
      </c>
      <c r="C196" s="4">
        <v>1.659</v>
      </c>
      <c r="D196" s="4">
        <v>1.6559999999999999</v>
      </c>
      <c r="H196" s="3">
        <v>41199</v>
      </c>
      <c r="I196" s="4">
        <v>1619.6220000000001</v>
      </c>
      <c r="J196" s="4">
        <v>1617.664</v>
      </c>
      <c r="N196" s="3">
        <f t="shared" si="4"/>
        <v>41199</v>
      </c>
      <c r="O196" s="1">
        <f t="shared" si="5"/>
        <v>39.377999999999929</v>
      </c>
      <c r="P196" s="1">
        <f t="shared" si="5"/>
        <v>38.336000000000013</v>
      </c>
    </row>
    <row r="197" spans="2:16" x14ac:dyDescent="0.15">
      <c r="B197" s="3">
        <v>41200</v>
      </c>
      <c r="C197" s="4">
        <v>1.66</v>
      </c>
      <c r="D197" s="4">
        <v>1.6779999999999999</v>
      </c>
      <c r="H197" s="3">
        <v>41200</v>
      </c>
      <c r="I197" s="4">
        <v>1621.0540000000001</v>
      </c>
      <c r="J197" s="4">
        <v>1639.6669999999999</v>
      </c>
      <c r="N197" s="3">
        <f t="shared" si="4"/>
        <v>41200</v>
      </c>
      <c r="O197" s="1">
        <f t="shared" si="5"/>
        <v>38.945999999999913</v>
      </c>
      <c r="P197" s="1">
        <f t="shared" si="5"/>
        <v>38.333000000000084</v>
      </c>
    </row>
    <row r="198" spans="2:16" x14ac:dyDescent="0.15">
      <c r="B198" s="3">
        <v>41201</v>
      </c>
      <c r="C198" s="4">
        <v>1.6759999999999999</v>
      </c>
      <c r="D198" s="4">
        <v>1.677</v>
      </c>
      <c r="H198" s="3">
        <v>41201</v>
      </c>
      <c r="I198" s="4">
        <v>1637.915</v>
      </c>
      <c r="J198" s="4">
        <v>1637.7650000000001</v>
      </c>
      <c r="N198" s="3">
        <f t="shared" si="4"/>
        <v>41201</v>
      </c>
      <c r="O198" s="1">
        <f t="shared" si="5"/>
        <v>38.085000000000036</v>
      </c>
      <c r="P198" s="1">
        <f t="shared" si="5"/>
        <v>39.2349999999999</v>
      </c>
    </row>
    <row r="199" spans="2:16" x14ac:dyDescent="0.15">
      <c r="B199" s="3">
        <v>41204</v>
      </c>
      <c r="C199" s="4">
        <v>1.673</v>
      </c>
      <c r="D199" s="4">
        <v>1.6830000000000001</v>
      </c>
      <c r="H199" s="3">
        <v>41204</v>
      </c>
      <c r="I199" s="4">
        <v>1628.1849999999999</v>
      </c>
      <c r="J199" s="4">
        <v>1643.3420000000001</v>
      </c>
      <c r="N199" s="3">
        <f t="shared" si="4"/>
        <v>41204</v>
      </c>
      <c r="O199" s="1">
        <f t="shared" si="5"/>
        <v>44.815000000000055</v>
      </c>
      <c r="P199" s="1">
        <f t="shared" si="5"/>
        <v>39.657999999999902</v>
      </c>
    </row>
    <row r="200" spans="2:16" x14ac:dyDescent="0.15">
      <c r="B200" s="3">
        <v>41205</v>
      </c>
      <c r="C200" s="4">
        <v>1.6819999999999999</v>
      </c>
      <c r="D200" s="4">
        <v>1.6659999999999999</v>
      </c>
      <c r="H200" s="3">
        <v>41205</v>
      </c>
      <c r="I200" s="4">
        <v>1642.835</v>
      </c>
      <c r="J200" s="4">
        <v>1625.81</v>
      </c>
      <c r="N200" s="3">
        <f t="shared" ref="N200:N244" si="6">H200</f>
        <v>41205</v>
      </c>
      <c r="O200" s="1">
        <f t="shared" ref="O200:P244" si="7">C200*1000-I200</f>
        <v>39.164999999999964</v>
      </c>
      <c r="P200" s="1">
        <f t="shared" si="7"/>
        <v>40.190000000000055</v>
      </c>
    </row>
    <row r="201" spans="2:16" x14ac:dyDescent="0.15">
      <c r="B201" s="3">
        <v>41206</v>
      </c>
      <c r="C201" s="4">
        <v>1.66</v>
      </c>
      <c r="D201" s="4">
        <v>1.663</v>
      </c>
      <c r="H201" s="3">
        <v>41206</v>
      </c>
      <c r="I201" s="4">
        <v>1619.95</v>
      </c>
      <c r="J201" s="4">
        <v>1623.6410000000001</v>
      </c>
      <c r="N201" s="3">
        <f t="shared" si="6"/>
        <v>41206</v>
      </c>
      <c r="O201" s="1">
        <f t="shared" si="7"/>
        <v>40.049999999999955</v>
      </c>
      <c r="P201" s="1">
        <f t="shared" si="7"/>
        <v>39.358999999999924</v>
      </c>
    </row>
    <row r="202" spans="2:16" x14ac:dyDescent="0.15">
      <c r="B202" s="3">
        <v>41207</v>
      </c>
      <c r="C202" s="4">
        <v>1.6639999999999999</v>
      </c>
      <c r="D202" s="4">
        <v>1.651</v>
      </c>
      <c r="H202" s="3">
        <v>41207</v>
      </c>
      <c r="I202" s="4">
        <v>1622.7929999999999</v>
      </c>
      <c r="J202" s="4">
        <v>1612.9469999999999</v>
      </c>
      <c r="N202" s="3">
        <f t="shared" si="6"/>
        <v>41207</v>
      </c>
      <c r="O202" s="1">
        <f t="shared" si="7"/>
        <v>41.207000000000107</v>
      </c>
      <c r="P202" s="1">
        <f t="shared" si="7"/>
        <v>38.053000000000111</v>
      </c>
    </row>
    <row r="203" spans="2:16" x14ac:dyDescent="0.15">
      <c r="B203" s="3">
        <v>41208</v>
      </c>
      <c r="C203" s="4">
        <v>1.653</v>
      </c>
      <c r="D203" s="4">
        <v>1.619</v>
      </c>
      <c r="H203" s="3">
        <v>41208</v>
      </c>
      <c r="I203" s="4">
        <v>1614.4169999999999</v>
      </c>
      <c r="J203" s="4">
        <v>1584.6969999999999</v>
      </c>
      <c r="N203" s="3">
        <f t="shared" si="6"/>
        <v>41208</v>
      </c>
      <c r="O203" s="1">
        <f t="shared" si="7"/>
        <v>38.583000000000084</v>
      </c>
      <c r="P203" s="1">
        <f t="shared" si="7"/>
        <v>34.303000000000111</v>
      </c>
    </row>
    <row r="204" spans="2:16" x14ac:dyDescent="0.15">
      <c r="B204" s="3">
        <v>41211</v>
      </c>
      <c r="C204" s="4">
        <v>1.617</v>
      </c>
      <c r="D204" s="4">
        <v>1.607</v>
      </c>
      <c r="H204" s="3">
        <v>41211</v>
      </c>
      <c r="I204" s="4">
        <v>1581.232</v>
      </c>
      <c r="J204" s="4">
        <v>1571.5250000000001</v>
      </c>
      <c r="N204" s="3">
        <f t="shared" si="6"/>
        <v>41211</v>
      </c>
      <c r="O204" s="1">
        <f t="shared" si="7"/>
        <v>35.768000000000029</v>
      </c>
      <c r="P204" s="1">
        <f t="shared" si="7"/>
        <v>35.474999999999909</v>
      </c>
    </row>
    <row r="205" spans="2:16" x14ac:dyDescent="0.15">
      <c r="B205" s="3">
        <v>41212</v>
      </c>
      <c r="C205" s="4">
        <v>1.609</v>
      </c>
      <c r="D205" s="4">
        <v>1.611</v>
      </c>
      <c r="H205" s="3">
        <v>41212</v>
      </c>
      <c r="I205" s="4">
        <v>1572.547</v>
      </c>
      <c r="J205" s="4">
        <v>1576.3209999999999</v>
      </c>
      <c r="N205" s="3">
        <f t="shared" si="6"/>
        <v>41212</v>
      </c>
      <c r="O205" s="1">
        <f t="shared" si="7"/>
        <v>36.452999999999975</v>
      </c>
      <c r="P205" s="1">
        <f t="shared" si="7"/>
        <v>34.679000000000087</v>
      </c>
    </row>
    <row r="206" spans="2:16" x14ac:dyDescent="0.15">
      <c r="B206" s="3">
        <v>41213</v>
      </c>
      <c r="C206" s="4">
        <v>1.6140000000000001</v>
      </c>
      <c r="D206" s="4">
        <v>1.625</v>
      </c>
      <c r="H206" s="3">
        <v>41213</v>
      </c>
      <c r="I206" s="4">
        <v>1578.4680000000001</v>
      </c>
      <c r="J206" s="4">
        <v>1587.0519999999999</v>
      </c>
      <c r="N206" s="3">
        <f t="shared" si="6"/>
        <v>41213</v>
      </c>
      <c r="O206" s="1">
        <f t="shared" si="7"/>
        <v>35.531999999999925</v>
      </c>
      <c r="P206" s="1">
        <f t="shared" si="7"/>
        <v>37.948000000000093</v>
      </c>
    </row>
    <row r="207" spans="2:16" x14ac:dyDescent="0.15">
      <c r="B207" s="3">
        <v>41214</v>
      </c>
      <c r="C207" s="4">
        <v>1.6259999999999999</v>
      </c>
      <c r="D207" s="4">
        <v>1.655</v>
      </c>
      <c r="H207" s="3">
        <v>41214</v>
      </c>
      <c r="I207" s="4">
        <v>1589.298</v>
      </c>
      <c r="J207" s="4">
        <v>1617.732</v>
      </c>
      <c r="N207" s="3">
        <f t="shared" si="6"/>
        <v>41214</v>
      </c>
      <c r="O207" s="1">
        <f t="shared" si="7"/>
        <v>36.701999999999998</v>
      </c>
      <c r="P207" s="1">
        <f t="shared" si="7"/>
        <v>37.268000000000029</v>
      </c>
    </row>
    <row r="208" spans="2:16" x14ac:dyDescent="0.15">
      <c r="B208" s="3">
        <v>41215</v>
      </c>
      <c r="C208" s="4">
        <v>1.655</v>
      </c>
      <c r="D208" s="4">
        <v>1.6639999999999999</v>
      </c>
      <c r="H208" s="3">
        <v>41215</v>
      </c>
      <c r="I208" s="4">
        <v>1617.3230000000001</v>
      </c>
      <c r="J208" s="4">
        <v>1626.607</v>
      </c>
      <c r="N208" s="3">
        <f t="shared" si="6"/>
        <v>41215</v>
      </c>
      <c r="O208" s="1">
        <f t="shared" si="7"/>
        <v>37.676999999999907</v>
      </c>
      <c r="P208" s="1">
        <f t="shared" si="7"/>
        <v>37.393000000000029</v>
      </c>
    </row>
    <row r="209" spans="2:16" x14ac:dyDescent="0.15">
      <c r="B209" s="3">
        <v>41218</v>
      </c>
      <c r="C209" s="4">
        <v>1.66</v>
      </c>
      <c r="D209" s="4">
        <v>1.66</v>
      </c>
      <c r="H209" s="3">
        <v>41218</v>
      </c>
      <c r="I209" s="4">
        <v>1623.7570000000001</v>
      </c>
      <c r="J209" s="4">
        <v>1624.7090000000001</v>
      </c>
      <c r="N209" s="3">
        <f t="shared" si="6"/>
        <v>41218</v>
      </c>
      <c r="O209" s="1">
        <f t="shared" si="7"/>
        <v>36.242999999999938</v>
      </c>
      <c r="P209" s="1">
        <f t="shared" si="7"/>
        <v>35.29099999999994</v>
      </c>
    </row>
    <row r="210" spans="2:16" x14ac:dyDescent="0.15">
      <c r="B210" s="3">
        <v>41219</v>
      </c>
      <c r="C210" s="4">
        <v>1.661</v>
      </c>
      <c r="D210" s="4">
        <v>1.655</v>
      </c>
      <c r="H210" s="3">
        <v>41219</v>
      </c>
      <c r="I210" s="4">
        <v>1625.41</v>
      </c>
      <c r="J210" s="4">
        <v>1619.739</v>
      </c>
      <c r="N210" s="3">
        <f t="shared" si="6"/>
        <v>41219</v>
      </c>
      <c r="O210" s="1">
        <f t="shared" si="7"/>
        <v>35.589999999999918</v>
      </c>
      <c r="P210" s="1">
        <f t="shared" si="7"/>
        <v>35.260999999999967</v>
      </c>
    </row>
    <row r="211" spans="2:16" x14ac:dyDescent="0.15">
      <c r="B211" s="3">
        <v>41220</v>
      </c>
      <c r="C211" s="4">
        <v>1.651</v>
      </c>
      <c r="D211" s="4">
        <v>1.655</v>
      </c>
      <c r="H211" s="3">
        <v>41220</v>
      </c>
      <c r="I211" s="4">
        <v>1617.211</v>
      </c>
      <c r="J211" s="4">
        <v>1617.8340000000001</v>
      </c>
      <c r="N211" s="3">
        <f t="shared" si="6"/>
        <v>41220</v>
      </c>
      <c r="O211" s="1">
        <f t="shared" si="7"/>
        <v>33.788999999999987</v>
      </c>
      <c r="P211" s="1">
        <f t="shared" si="7"/>
        <v>37.16599999999994</v>
      </c>
    </row>
    <row r="212" spans="2:16" x14ac:dyDescent="0.15">
      <c r="B212" s="3">
        <v>41221</v>
      </c>
      <c r="C212" s="4">
        <v>1.643</v>
      </c>
      <c r="D212" s="4">
        <v>1.629</v>
      </c>
      <c r="H212" s="3">
        <v>41221</v>
      </c>
      <c r="I212" s="4">
        <v>1604.95</v>
      </c>
      <c r="J212" s="4">
        <v>1591.615</v>
      </c>
      <c r="N212" s="3">
        <f t="shared" si="6"/>
        <v>41221</v>
      </c>
      <c r="O212" s="1">
        <f t="shared" si="7"/>
        <v>38.049999999999955</v>
      </c>
      <c r="P212" s="1">
        <f t="shared" si="7"/>
        <v>37.384999999999991</v>
      </c>
    </row>
    <row r="213" spans="2:16" x14ac:dyDescent="0.15">
      <c r="B213" s="3">
        <v>41222</v>
      </c>
      <c r="C213" s="4">
        <v>1.6240000000000001</v>
      </c>
      <c r="D213" s="4">
        <v>1.627</v>
      </c>
      <c r="H213" s="3">
        <v>41222</v>
      </c>
      <c r="I213" s="4">
        <v>1589.5229999999999</v>
      </c>
      <c r="J213" s="4">
        <v>1591.8520000000001</v>
      </c>
      <c r="N213" s="3">
        <f t="shared" si="6"/>
        <v>41222</v>
      </c>
      <c r="O213" s="1">
        <f t="shared" si="7"/>
        <v>34.477000000000089</v>
      </c>
      <c r="P213" s="1">
        <f t="shared" si="7"/>
        <v>35.147999999999911</v>
      </c>
    </row>
    <row r="214" spans="2:16" x14ac:dyDescent="0.15">
      <c r="B214" s="3">
        <v>41225</v>
      </c>
      <c r="C214" s="4">
        <v>1.631</v>
      </c>
      <c r="D214" s="4">
        <v>1.6359999999999999</v>
      </c>
      <c r="H214" s="3">
        <v>41225</v>
      </c>
      <c r="I214" s="4">
        <v>1592.856</v>
      </c>
      <c r="J214" s="4">
        <v>1600.8779999999999</v>
      </c>
      <c r="N214" s="3">
        <f t="shared" si="6"/>
        <v>41225</v>
      </c>
      <c r="O214" s="1">
        <f t="shared" si="7"/>
        <v>38.144000000000005</v>
      </c>
      <c r="P214" s="1">
        <f t="shared" si="7"/>
        <v>35.122000000000071</v>
      </c>
    </row>
    <row r="215" spans="2:16" x14ac:dyDescent="0.15">
      <c r="B215" s="3">
        <v>41226</v>
      </c>
      <c r="C215" s="4">
        <v>1.6020000000000001</v>
      </c>
      <c r="D215" s="4">
        <v>1.577</v>
      </c>
      <c r="H215" s="3">
        <v>41226</v>
      </c>
      <c r="I215" s="4">
        <v>1600.3</v>
      </c>
      <c r="J215" s="4">
        <v>1575.259</v>
      </c>
      <c r="N215" s="3">
        <f t="shared" si="6"/>
        <v>41226</v>
      </c>
      <c r="O215" s="1">
        <f t="shared" si="7"/>
        <v>1.7000000000000455</v>
      </c>
      <c r="P215" s="1">
        <f t="shared" si="7"/>
        <v>1.7409999999999854</v>
      </c>
    </row>
    <row r="216" spans="2:16" x14ac:dyDescent="0.15">
      <c r="B216" s="3">
        <v>41227</v>
      </c>
      <c r="C216" s="4">
        <v>1.5760000000000001</v>
      </c>
      <c r="D216" s="4">
        <v>1.583</v>
      </c>
      <c r="H216" s="3">
        <v>41227</v>
      </c>
      <c r="I216" s="4">
        <v>1575.8340000000001</v>
      </c>
      <c r="J216" s="4">
        <v>1581.9459999999999</v>
      </c>
      <c r="N216" s="3">
        <f t="shared" si="6"/>
        <v>41227</v>
      </c>
      <c r="O216" s="1">
        <f t="shared" si="7"/>
        <v>0.16599999999993997</v>
      </c>
      <c r="P216" s="1">
        <f t="shared" si="7"/>
        <v>1.0540000000000873</v>
      </c>
    </row>
    <row r="217" spans="2:16" x14ac:dyDescent="0.15">
      <c r="B217" s="3">
        <v>41228</v>
      </c>
      <c r="C217" s="4">
        <v>1.5760000000000001</v>
      </c>
      <c r="D217" s="4">
        <v>1.5640000000000001</v>
      </c>
      <c r="H217" s="3">
        <v>41228</v>
      </c>
      <c r="I217" s="4">
        <v>1573.59</v>
      </c>
      <c r="J217" s="4">
        <v>1563.6980000000001</v>
      </c>
      <c r="N217" s="3">
        <f t="shared" si="6"/>
        <v>41228</v>
      </c>
      <c r="O217" s="1">
        <f t="shared" si="7"/>
        <v>2.4100000000000819</v>
      </c>
      <c r="P217" s="1">
        <f t="shared" si="7"/>
        <v>0.30199999999990723</v>
      </c>
    </row>
    <row r="218" spans="2:16" x14ac:dyDescent="0.15">
      <c r="B218" s="3">
        <v>41229</v>
      </c>
      <c r="C218" s="4">
        <v>1.5620000000000001</v>
      </c>
      <c r="D218" s="4">
        <v>1.55</v>
      </c>
      <c r="H218" s="3">
        <v>41229</v>
      </c>
      <c r="I218" s="4">
        <v>1560.8150000000001</v>
      </c>
      <c r="J218" s="4">
        <v>1551.558</v>
      </c>
      <c r="N218" s="3">
        <f t="shared" si="6"/>
        <v>41229</v>
      </c>
      <c r="O218" s="1">
        <f t="shared" si="7"/>
        <v>1.1849999999999454</v>
      </c>
      <c r="P218" s="1">
        <f t="shared" si="7"/>
        <v>-1.5579999999999927</v>
      </c>
    </row>
    <row r="219" spans="2:16" x14ac:dyDescent="0.15">
      <c r="B219" s="3">
        <v>41232</v>
      </c>
      <c r="C219" s="4">
        <v>1.55</v>
      </c>
      <c r="D219" s="4">
        <v>1.548</v>
      </c>
      <c r="H219" s="3">
        <v>41232</v>
      </c>
      <c r="I219" s="4">
        <v>1550.248</v>
      </c>
      <c r="J219" s="4">
        <v>1550.8910000000001</v>
      </c>
      <c r="N219" s="3">
        <f t="shared" si="6"/>
        <v>41232</v>
      </c>
      <c r="O219" s="1">
        <f t="shared" si="7"/>
        <v>-0.24800000000004729</v>
      </c>
      <c r="P219" s="1">
        <f t="shared" si="7"/>
        <v>-2.8910000000000764</v>
      </c>
    </row>
    <row r="220" spans="2:16" x14ac:dyDescent="0.15">
      <c r="B220" s="3">
        <v>41233</v>
      </c>
      <c r="C220" s="4">
        <v>1.5529999999999999</v>
      </c>
      <c r="D220" s="4">
        <v>1.54</v>
      </c>
      <c r="H220" s="3">
        <v>41233</v>
      </c>
      <c r="I220" s="4">
        <v>1554.808</v>
      </c>
      <c r="J220" s="4">
        <v>1540.4880000000001</v>
      </c>
      <c r="N220" s="3">
        <f t="shared" si="6"/>
        <v>41233</v>
      </c>
      <c r="O220" s="1">
        <f t="shared" si="7"/>
        <v>-1.8079999999999927</v>
      </c>
      <c r="P220" s="1">
        <f t="shared" si="7"/>
        <v>-0.48800000000005639</v>
      </c>
    </row>
    <row r="221" spans="2:16" x14ac:dyDescent="0.15">
      <c r="B221" s="3">
        <v>41234</v>
      </c>
      <c r="C221" s="4">
        <v>1.5409999999999999</v>
      </c>
      <c r="D221" s="4">
        <v>1.5609999999999999</v>
      </c>
      <c r="H221" s="3">
        <v>41234</v>
      </c>
      <c r="I221" s="4">
        <v>1539.8920000000001</v>
      </c>
      <c r="J221" s="4">
        <v>1562.9739999999999</v>
      </c>
      <c r="N221" s="3">
        <f t="shared" si="6"/>
        <v>41234</v>
      </c>
      <c r="O221" s="1">
        <f t="shared" si="7"/>
        <v>1.1079999999999472</v>
      </c>
      <c r="P221" s="1">
        <f t="shared" si="7"/>
        <v>-1.9739999999999327</v>
      </c>
    </row>
    <row r="222" spans="2:16" x14ac:dyDescent="0.15">
      <c r="B222" s="3">
        <v>41235</v>
      </c>
      <c r="C222" s="4">
        <v>1.552</v>
      </c>
      <c r="D222" s="4">
        <v>1.556</v>
      </c>
      <c r="H222" s="3">
        <v>41235</v>
      </c>
      <c r="I222" s="4">
        <v>1553.972</v>
      </c>
      <c r="J222" s="4">
        <v>1554.7539999999999</v>
      </c>
      <c r="N222" s="3">
        <f t="shared" si="6"/>
        <v>41235</v>
      </c>
      <c r="O222" s="1">
        <f t="shared" si="7"/>
        <v>-1.97199999999998</v>
      </c>
      <c r="P222" s="1">
        <f t="shared" si="7"/>
        <v>1.2460000000000946</v>
      </c>
    </row>
    <row r="223" spans="2:16" x14ac:dyDescent="0.15">
      <c r="B223" s="3">
        <v>41236</v>
      </c>
      <c r="C223" s="4">
        <v>1.56</v>
      </c>
      <c r="D223" s="4">
        <v>1.5660000000000001</v>
      </c>
      <c r="H223" s="3">
        <v>41236</v>
      </c>
      <c r="I223" s="4">
        <v>1559.713</v>
      </c>
      <c r="J223" s="4">
        <v>1568.7529999999999</v>
      </c>
      <c r="N223" s="3">
        <f t="shared" si="6"/>
        <v>41236</v>
      </c>
      <c r="O223" s="1">
        <f t="shared" si="7"/>
        <v>0.28700000000003456</v>
      </c>
      <c r="P223" s="1">
        <f t="shared" si="7"/>
        <v>-2.7529999999999291</v>
      </c>
    </row>
    <row r="224" spans="2:16" x14ac:dyDescent="0.15">
      <c r="B224" s="3">
        <v>41239</v>
      </c>
      <c r="C224" s="4">
        <v>1.5649999999999999</v>
      </c>
      <c r="D224" s="4">
        <v>1.5620000000000001</v>
      </c>
      <c r="H224" s="3">
        <v>41239</v>
      </c>
      <c r="I224" s="4">
        <v>1565.644</v>
      </c>
      <c r="J224" s="4">
        <v>1563.1980000000001</v>
      </c>
      <c r="N224" s="3">
        <f t="shared" si="6"/>
        <v>41239</v>
      </c>
      <c r="O224" s="1">
        <f t="shared" si="7"/>
        <v>-0.64400000000000546</v>
      </c>
      <c r="P224" s="1">
        <f t="shared" si="7"/>
        <v>-1.1980000000000928</v>
      </c>
    </row>
    <row r="225" spans="2:16" x14ac:dyDescent="0.15">
      <c r="B225" s="3">
        <v>41240</v>
      </c>
      <c r="C225" s="4">
        <v>1.5569999999999999</v>
      </c>
      <c r="D225" s="4">
        <v>1.5529999999999999</v>
      </c>
      <c r="H225" s="3">
        <v>41240</v>
      </c>
      <c r="I225" s="4">
        <v>1559.461</v>
      </c>
      <c r="J225" s="4">
        <v>1552.92</v>
      </c>
      <c r="N225" s="3">
        <f t="shared" si="6"/>
        <v>41240</v>
      </c>
      <c r="O225" s="1">
        <f t="shared" si="7"/>
        <v>-2.4610000000000127</v>
      </c>
      <c r="P225" s="1">
        <f t="shared" si="7"/>
        <v>7.999999999992724E-2</v>
      </c>
    </row>
    <row r="226" spans="2:16" x14ac:dyDescent="0.15">
      <c r="B226" s="3">
        <v>41241</v>
      </c>
      <c r="C226" s="4">
        <v>1.548</v>
      </c>
      <c r="D226" s="4">
        <v>1.542</v>
      </c>
      <c r="H226" s="3">
        <v>41241</v>
      </c>
      <c r="I226" s="4">
        <v>1547.2460000000001</v>
      </c>
      <c r="J226" s="4">
        <v>1542.0740000000001</v>
      </c>
      <c r="N226" s="3">
        <f t="shared" si="6"/>
        <v>41241</v>
      </c>
      <c r="O226" s="1">
        <f t="shared" si="7"/>
        <v>0.75399999999990541</v>
      </c>
      <c r="P226" s="1">
        <f t="shared" si="7"/>
        <v>-7.4000000000069122E-2</v>
      </c>
    </row>
    <row r="227" spans="2:16" x14ac:dyDescent="0.15">
      <c r="B227" s="3">
        <v>41242</v>
      </c>
      <c r="C227" s="4">
        <v>1.5429999999999999</v>
      </c>
      <c r="D227" s="4">
        <v>1.536</v>
      </c>
      <c r="H227" s="3">
        <v>41242</v>
      </c>
      <c r="I227" s="4">
        <v>1541.8409999999999</v>
      </c>
      <c r="J227" s="4">
        <v>1532.921</v>
      </c>
      <c r="N227" s="3">
        <f t="shared" si="6"/>
        <v>41242</v>
      </c>
      <c r="O227" s="1">
        <f t="shared" si="7"/>
        <v>1.1590000000001055</v>
      </c>
      <c r="P227" s="1">
        <f t="shared" si="7"/>
        <v>3.0789999999999509</v>
      </c>
    </row>
    <row r="228" spans="2:16" x14ac:dyDescent="0.15">
      <c r="B228" s="3">
        <v>41243</v>
      </c>
      <c r="C228" s="4">
        <v>1.5349999999999999</v>
      </c>
      <c r="D228" s="4">
        <v>1.544</v>
      </c>
      <c r="H228" s="3">
        <v>41243</v>
      </c>
      <c r="I228" s="4">
        <v>1531.598</v>
      </c>
      <c r="J228" s="4">
        <v>1547.759</v>
      </c>
      <c r="N228" s="3">
        <f t="shared" si="6"/>
        <v>41243</v>
      </c>
      <c r="O228" s="1">
        <f t="shared" si="7"/>
        <v>3.4020000000000437</v>
      </c>
      <c r="P228" s="1">
        <f t="shared" si="7"/>
        <v>-3.7590000000000146</v>
      </c>
    </row>
    <row r="229" spans="2:16" x14ac:dyDescent="0.15">
      <c r="B229" s="3">
        <v>41246</v>
      </c>
      <c r="C229" s="4">
        <v>1.5429999999999999</v>
      </c>
      <c r="D229" s="4">
        <v>1.5329999999999999</v>
      </c>
      <c r="H229" s="3">
        <v>41246</v>
      </c>
      <c r="I229" s="4">
        <v>1544.5889999999999</v>
      </c>
      <c r="J229" s="4">
        <v>1532.1759999999999</v>
      </c>
      <c r="N229" s="3">
        <f t="shared" si="6"/>
        <v>41246</v>
      </c>
      <c r="O229" s="1">
        <f t="shared" si="7"/>
        <v>-1.5889999999999418</v>
      </c>
      <c r="P229" s="1">
        <f t="shared" si="7"/>
        <v>0.82400000000006912</v>
      </c>
    </row>
    <row r="230" spans="2:16" x14ac:dyDescent="0.15">
      <c r="B230" s="3">
        <v>41247</v>
      </c>
      <c r="C230" s="4">
        <v>1.53</v>
      </c>
      <c r="D230" s="4">
        <v>1.5469999999999999</v>
      </c>
      <c r="H230" s="3">
        <v>41247</v>
      </c>
      <c r="I230" s="4">
        <v>1529.3330000000001</v>
      </c>
      <c r="J230" s="4">
        <v>1545.954</v>
      </c>
      <c r="N230" s="3">
        <f t="shared" si="6"/>
        <v>41247</v>
      </c>
      <c r="O230" s="1">
        <f t="shared" si="7"/>
        <v>0.66699999999991633</v>
      </c>
      <c r="P230" s="1">
        <f t="shared" si="7"/>
        <v>1.0460000000000491</v>
      </c>
    </row>
    <row r="231" spans="2:16" x14ac:dyDescent="0.15">
      <c r="B231" s="3">
        <v>41248</v>
      </c>
      <c r="C231" s="4">
        <v>1.5449999999999999</v>
      </c>
      <c r="D231" s="4">
        <v>1.599</v>
      </c>
      <c r="H231" s="3">
        <v>41248</v>
      </c>
      <c r="I231" s="4">
        <v>1544.57</v>
      </c>
      <c r="J231" s="4">
        <v>1601.7360000000001</v>
      </c>
      <c r="N231" s="3">
        <f t="shared" si="6"/>
        <v>41248</v>
      </c>
      <c r="O231" s="1">
        <f t="shared" si="7"/>
        <v>0.43000000000006366</v>
      </c>
      <c r="P231" s="1">
        <f t="shared" si="7"/>
        <v>-2.7360000000001037</v>
      </c>
    </row>
    <row r="232" spans="2:16" x14ac:dyDescent="0.15">
      <c r="B232" s="3">
        <v>41249</v>
      </c>
      <c r="C232" s="4">
        <v>1.6</v>
      </c>
      <c r="D232" s="4">
        <v>1.599</v>
      </c>
      <c r="H232" s="3">
        <v>41249</v>
      </c>
      <c r="I232" s="4">
        <v>1599.528</v>
      </c>
      <c r="J232" s="4">
        <v>1600.415</v>
      </c>
      <c r="N232" s="3">
        <f t="shared" si="6"/>
        <v>41249</v>
      </c>
      <c r="O232" s="1">
        <f t="shared" si="7"/>
        <v>0.47199999999997999</v>
      </c>
      <c r="P232" s="1">
        <f t="shared" si="7"/>
        <v>-1.4149999999999636</v>
      </c>
    </row>
    <row r="233" spans="2:16" x14ac:dyDescent="0.15">
      <c r="B233" s="3">
        <v>41250</v>
      </c>
      <c r="C233" s="4">
        <v>1.6</v>
      </c>
      <c r="D233" s="4">
        <v>1.633</v>
      </c>
      <c r="H233" s="3">
        <v>41250</v>
      </c>
      <c r="I233" s="4">
        <v>1602.297</v>
      </c>
      <c r="J233" s="4">
        <v>1634.9190000000001</v>
      </c>
      <c r="N233" s="3">
        <f t="shared" si="6"/>
        <v>41250</v>
      </c>
      <c r="O233" s="1">
        <f t="shared" si="7"/>
        <v>-2.2970000000000255</v>
      </c>
      <c r="P233" s="1">
        <f t="shared" si="7"/>
        <v>-1.9190000000000964</v>
      </c>
    </row>
    <row r="234" spans="2:16" x14ac:dyDescent="0.15">
      <c r="B234" s="3">
        <v>41253</v>
      </c>
      <c r="C234" s="4">
        <v>1.637</v>
      </c>
      <c r="D234" s="4">
        <v>1.65</v>
      </c>
      <c r="H234" s="3">
        <v>41253</v>
      </c>
      <c r="I234" s="4">
        <v>1642.078</v>
      </c>
      <c r="J234" s="4">
        <v>1653.2840000000001</v>
      </c>
      <c r="N234" s="3">
        <f t="shared" si="6"/>
        <v>41253</v>
      </c>
      <c r="O234" s="1">
        <f t="shared" si="7"/>
        <v>-5.0779999999999745</v>
      </c>
      <c r="P234" s="1">
        <f t="shared" si="7"/>
        <v>-3.2840000000001055</v>
      </c>
    </row>
    <row r="235" spans="2:16" x14ac:dyDescent="0.15">
      <c r="B235" s="3">
        <v>41254</v>
      </c>
      <c r="C235" s="4">
        <v>1.6439999999999999</v>
      </c>
      <c r="D235" s="4">
        <v>1.6439999999999999</v>
      </c>
      <c r="H235" s="3">
        <v>41254</v>
      </c>
      <c r="I235" s="4">
        <v>1648.0630000000001</v>
      </c>
      <c r="J235" s="4">
        <v>1645.009</v>
      </c>
      <c r="N235" s="3">
        <f t="shared" si="6"/>
        <v>41254</v>
      </c>
      <c r="O235" s="1">
        <f t="shared" si="7"/>
        <v>-4.0630000000001019</v>
      </c>
      <c r="P235" s="1">
        <f t="shared" si="7"/>
        <v>-1.0090000000000146</v>
      </c>
    </row>
    <row r="236" spans="2:16" x14ac:dyDescent="0.15">
      <c r="B236" s="3">
        <v>41255</v>
      </c>
      <c r="C236" s="4">
        <v>1.6459999999999999</v>
      </c>
      <c r="D236" s="4">
        <v>1.657</v>
      </c>
      <c r="H236" s="3">
        <v>41255</v>
      </c>
      <c r="I236" s="4">
        <v>1645.627</v>
      </c>
      <c r="J236" s="4">
        <v>1657.1279999999999</v>
      </c>
      <c r="N236" s="3">
        <f t="shared" si="6"/>
        <v>41255</v>
      </c>
      <c r="O236" s="1">
        <f t="shared" si="7"/>
        <v>0.37300000000004729</v>
      </c>
      <c r="P236" s="1">
        <f t="shared" si="7"/>
        <v>-0.12799999999992906</v>
      </c>
    </row>
    <row r="237" spans="2:16" x14ac:dyDescent="0.15">
      <c r="B237" s="3">
        <v>41256</v>
      </c>
      <c r="C237" s="4">
        <v>1.65</v>
      </c>
      <c r="D237" s="4">
        <v>1.6379999999999999</v>
      </c>
      <c r="H237" s="3">
        <v>41256</v>
      </c>
      <c r="I237" s="4">
        <v>1651.6679999999999</v>
      </c>
      <c r="J237" s="4">
        <v>1635.626</v>
      </c>
      <c r="N237" s="3">
        <f t="shared" si="6"/>
        <v>41256</v>
      </c>
      <c r="O237" s="1">
        <f t="shared" si="7"/>
        <v>-1.6679999999998927</v>
      </c>
      <c r="P237" s="1">
        <f t="shared" si="7"/>
        <v>2.3740000000000236</v>
      </c>
    </row>
    <row r="238" spans="2:16" x14ac:dyDescent="0.15">
      <c r="B238" s="3">
        <v>41257</v>
      </c>
      <c r="C238" s="4">
        <v>1.6379999999999999</v>
      </c>
      <c r="D238" s="4">
        <v>1.7250000000000001</v>
      </c>
      <c r="H238" s="3">
        <v>41257</v>
      </c>
      <c r="I238" s="4">
        <v>1637.6110000000001</v>
      </c>
      <c r="J238" s="4">
        <v>1728.0609999999999</v>
      </c>
      <c r="N238" s="3">
        <f t="shared" si="6"/>
        <v>41257</v>
      </c>
      <c r="O238" s="1">
        <f t="shared" si="7"/>
        <v>0.38899999999989632</v>
      </c>
      <c r="P238" s="1">
        <f t="shared" si="7"/>
        <v>-3.0609999999999218</v>
      </c>
    </row>
    <row r="239" spans="2:16" x14ac:dyDescent="0.15">
      <c r="B239" s="3">
        <v>41260</v>
      </c>
      <c r="C239" s="4">
        <v>1.7290000000000001</v>
      </c>
      <c r="D239" s="4">
        <v>1.736</v>
      </c>
      <c r="H239" s="3">
        <v>41260</v>
      </c>
      <c r="I239" s="4">
        <v>1732.902</v>
      </c>
      <c r="J239" s="4">
        <v>1738.8520000000001</v>
      </c>
      <c r="N239" s="3">
        <f t="shared" si="6"/>
        <v>41260</v>
      </c>
      <c r="O239" s="1">
        <f t="shared" si="7"/>
        <v>-3.9020000000000437</v>
      </c>
      <c r="P239" s="1">
        <f t="shared" si="7"/>
        <v>-2.8520000000000891</v>
      </c>
    </row>
    <row r="240" spans="2:16" x14ac:dyDescent="0.15">
      <c r="B240" s="3">
        <v>41261</v>
      </c>
      <c r="C240" s="4">
        <v>1.732</v>
      </c>
      <c r="D240" s="4">
        <v>1.7410000000000001</v>
      </c>
      <c r="H240" s="3">
        <v>41261</v>
      </c>
      <c r="I240" s="4">
        <v>1734.95</v>
      </c>
      <c r="J240" s="4">
        <v>1744.854</v>
      </c>
      <c r="N240" s="3">
        <f t="shared" si="6"/>
        <v>41261</v>
      </c>
      <c r="O240" s="1">
        <f t="shared" si="7"/>
        <v>-2.9500000000000455</v>
      </c>
      <c r="P240" s="1">
        <f t="shared" si="7"/>
        <v>-3.8540000000000418</v>
      </c>
    </row>
    <row r="241" spans="2:16" x14ac:dyDescent="0.15">
      <c r="B241" s="3">
        <v>41262</v>
      </c>
      <c r="C241" s="4">
        <v>1.738</v>
      </c>
      <c r="D241" s="4">
        <v>1.74</v>
      </c>
      <c r="H241" s="3">
        <v>41262</v>
      </c>
      <c r="I241" s="4">
        <v>1740.277</v>
      </c>
      <c r="J241" s="4">
        <v>1744.018</v>
      </c>
      <c r="N241" s="3">
        <f t="shared" si="6"/>
        <v>41262</v>
      </c>
      <c r="O241" s="1">
        <f t="shared" si="7"/>
        <v>-2.2770000000000437</v>
      </c>
      <c r="P241" s="1">
        <f t="shared" si="7"/>
        <v>-4.0180000000000291</v>
      </c>
    </row>
    <row r="242" spans="2:16" x14ac:dyDescent="0.15">
      <c r="B242" s="3">
        <v>41263</v>
      </c>
      <c r="C242" s="4">
        <v>1.7350000000000001</v>
      </c>
      <c r="D242" s="4">
        <v>1.748</v>
      </c>
      <c r="H242" s="3">
        <v>41263</v>
      </c>
      <c r="I242" s="4">
        <v>1735.798</v>
      </c>
      <c r="J242" s="4">
        <v>1751.9359999999999</v>
      </c>
      <c r="N242" s="3">
        <f t="shared" si="6"/>
        <v>41263</v>
      </c>
      <c r="O242" s="1">
        <f t="shared" si="7"/>
        <v>-0.79800000000000182</v>
      </c>
      <c r="P242" s="1">
        <f t="shared" si="7"/>
        <v>-3.9359999999999218</v>
      </c>
    </row>
    <row r="243" spans="2:16" x14ac:dyDescent="0.15">
      <c r="B243" s="3">
        <v>41264</v>
      </c>
      <c r="C243" s="4">
        <v>1.7509999999999999</v>
      </c>
      <c r="D243" s="4">
        <v>1.7350000000000001</v>
      </c>
      <c r="H243" s="3">
        <v>41264</v>
      </c>
      <c r="I243" s="4">
        <v>1753.248</v>
      </c>
      <c r="J243" s="4">
        <v>1737.989</v>
      </c>
      <c r="N243" s="3">
        <f t="shared" si="6"/>
        <v>41264</v>
      </c>
      <c r="O243" s="1">
        <f t="shared" si="7"/>
        <v>-2.2480000000000473</v>
      </c>
      <c r="P243" s="1">
        <f t="shared" si="7"/>
        <v>-2.9890000000000327</v>
      </c>
    </row>
    <row r="244" spans="2:16" x14ac:dyDescent="0.15">
      <c r="B244" s="3">
        <v>41267</v>
      </c>
      <c r="C244" s="4">
        <v>1.7330000000000001</v>
      </c>
      <c r="D244" s="4">
        <v>1.7470000000000001</v>
      </c>
      <c r="H244" s="3">
        <v>41267</v>
      </c>
      <c r="I244" s="4">
        <v>1733.4059999999999</v>
      </c>
      <c r="J244" s="4">
        <v>1746.4380000000001</v>
      </c>
      <c r="N244" s="3">
        <f t="shared" si="6"/>
        <v>41267</v>
      </c>
      <c r="O244" s="1">
        <f t="shared" si="7"/>
        <v>-0.40599999999994907</v>
      </c>
      <c r="P244" s="1">
        <f t="shared" si="7"/>
        <v>0.56199999999989814</v>
      </c>
    </row>
    <row r="245" spans="2:16" x14ac:dyDescent="0.15">
      <c r="B245" s="3">
        <v>41268</v>
      </c>
      <c r="C245" s="4">
        <v>1.738</v>
      </c>
      <c r="D245" s="4">
        <v>1.7929999999999999</v>
      </c>
      <c r="H245" s="3">
        <v>41268</v>
      </c>
      <c r="I245" s="4">
        <v>1739.741</v>
      </c>
      <c r="J245" s="4">
        <v>1798.8820000000001</v>
      </c>
      <c r="N245" s="3">
        <f t="shared" ref="N245:N249" si="8">H245</f>
        <v>41268</v>
      </c>
      <c r="O245" s="1">
        <f t="shared" ref="O245:O249" si="9">C245*1000-I245</f>
        <v>-1.7409999999999854</v>
      </c>
      <c r="P245" s="1">
        <f t="shared" ref="P245:P249" si="10">D245*1000-J245</f>
        <v>-5.8820000000000618</v>
      </c>
    </row>
    <row r="246" spans="2:16" x14ac:dyDescent="0.15">
      <c r="B246" s="3">
        <v>41269</v>
      </c>
      <c r="C246" s="4">
        <v>1.7929999999999999</v>
      </c>
      <c r="D246" s="4">
        <v>1.7989999999999999</v>
      </c>
      <c r="H246" s="3">
        <v>41269</v>
      </c>
      <c r="I246" s="4">
        <v>1796.605</v>
      </c>
      <c r="J246" s="4">
        <v>1800.5640000000001</v>
      </c>
      <c r="N246" s="3">
        <f t="shared" si="8"/>
        <v>41269</v>
      </c>
      <c r="O246" s="1">
        <f t="shared" si="9"/>
        <v>-3.6050000000000182</v>
      </c>
      <c r="P246" s="1">
        <f t="shared" si="10"/>
        <v>-1.5640000000000782</v>
      </c>
    </row>
    <row r="247" spans="2:16" x14ac:dyDescent="0.15">
      <c r="B247" s="3">
        <v>41270</v>
      </c>
      <c r="C247" s="4">
        <v>1.8089999999999999</v>
      </c>
      <c r="D247" s="4">
        <v>1.786</v>
      </c>
      <c r="H247" s="3">
        <v>41270</v>
      </c>
      <c r="I247" s="4">
        <v>1805.828</v>
      </c>
      <c r="J247" s="4">
        <v>1786.779</v>
      </c>
      <c r="N247" s="3">
        <f t="shared" si="8"/>
        <v>41270</v>
      </c>
      <c r="O247" s="1">
        <f t="shared" si="9"/>
        <v>3.1720000000000255</v>
      </c>
      <c r="P247" s="1">
        <f t="shared" si="10"/>
        <v>-0.77899999999999636</v>
      </c>
    </row>
    <row r="248" spans="2:16" x14ac:dyDescent="0.15">
      <c r="B248" s="3">
        <v>41271</v>
      </c>
      <c r="C248" s="4">
        <v>1.7849999999999999</v>
      </c>
      <c r="D248" s="4">
        <v>1.8140000000000001</v>
      </c>
      <c r="H248" s="3">
        <v>41271</v>
      </c>
      <c r="I248" s="4">
        <v>1789.6890000000001</v>
      </c>
      <c r="J248" s="4">
        <v>1817.8520000000001</v>
      </c>
      <c r="N248" s="3">
        <f t="shared" si="8"/>
        <v>41271</v>
      </c>
      <c r="O248" s="1">
        <f t="shared" si="9"/>
        <v>-4.6890000000000782</v>
      </c>
      <c r="P248" s="1">
        <f t="shared" si="10"/>
        <v>-3.8520000000000891</v>
      </c>
    </row>
    <row r="249" spans="2:16" x14ac:dyDescent="0.15">
      <c r="B249" s="3">
        <v>41274</v>
      </c>
      <c r="C249" s="4">
        <v>1.819</v>
      </c>
      <c r="D249" s="4">
        <v>1.8540000000000001</v>
      </c>
      <c r="H249" s="3">
        <v>41274</v>
      </c>
      <c r="I249" s="4">
        <v>1821.98</v>
      </c>
      <c r="J249" s="4">
        <v>1857.68</v>
      </c>
      <c r="N249" s="3">
        <f t="shared" si="8"/>
        <v>41274</v>
      </c>
      <c r="O249" s="1">
        <f t="shared" si="9"/>
        <v>-2.9800000000000182</v>
      </c>
      <c r="P249" s="1">
        <f t="shared" si="10"/>
        <v>-3.6800000000000637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2017</vt:lpstr>
      <vt:lpstr>2016</vt:lpstr>
      <vt:lpstr>2015</vt:lpstr>
      <vt:lpstr>2014</vt:lpstr>
      <vt:lpstr>2013</vt:lpstr>
      <vt:lpstr>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2018-01-13T11:07:24Z</dcterms:modified>
</cp:coreProperties>
</file>