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hidePivotFieldList="1"/>
  <mc:AlternateContent xmlns:mc="http://schemas.openxmlformats.org/markup-compatibility/2006">
    <mc:Choice Requires="x15">
      <x15ac:absPath xmlns:x15ac="http://schemas.microsoft.com/office/spreadsheetml/2010/11/ac" url="C:\Users\pablo\Downloads\Proyecto\"/>
    </mc:Choice>
  </mc:AlternateContent>
  <xr:revisionPtr revIDLastSave="0" documentId="13_ncr:1_{B76A2CBC-9217-4FAD-9144-31D31C96B275}" xr6:coauthVersionLast="45" xr6:coauthVersionMax="45" xr10:uidLastSave="{00000000-0000-0000-0000-000000000000}"/>
  <bookViews>
    <workbookView xWindow="-120" yWindow="-120" windowWidth="20730" windowHeight="11160" activeTab="2" xr2:uid="{00000000-000D-0000-FFFF-FFFF00000000}"/>
  </bookViews>
  <sheets>
    <sheet name="Panel" sheetId="14" r:id="rId1"/>
    <sheet name="Matriz" sheetId="12" r:id="rId2"/>
    <sheet name="ID7587" sheetId="8" r:id="rId3"/>
    <sheet name="ID7588" sheetId="9" r:id="rId4"/>
    <sheet name="ID7589" sheetId="10" r:id="rId5"/>
    <sheet name="ID7594" sheetId="11" r:id="rId6"/>
    <sheet name="Nuevo 1" sheetId="15" r:id="rId7"/>
    <sheet name="Nuevo 2" sheetId="16" r:id="rId8"/>
    <sheet name="Nuevo 3" sheetId="17" r:id="rId9"/>
    <sheet name="Nuevo 4" sheetId="18" r:id="rId10"/>
    <sheet name="Nuevo 5" sheetId="19" r:id="rId11"/>
    <sheet name="Nuevo 6" sheetId="20" r:id="rId12"/>
  </sheets>
  <definedNames>
    <definedName name="DatosExternos_1" localSheetId="2" hidden="1">'ID7587'!$A$1:$B$416</definedName>
    <definedName name="DatosExternos_1" localSheetId="4" hidden="1">'ID7589'!$A$1:$B$31</definedName>
    <definedName name="DatosExternos_1" localSheetId="5" hidden="1">'ID7594'!$A$1:$B$673</definedName>
    <definedName name="DatosExternos_2" localSheetId="3" hidden="1">'ID7588'!$A$1:$B$439</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8" l="1"/>
  <c r="D2" i="8" s="1"/>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D101" i="8" s="1"/>
  <c r="C102" i="8"/>
  <c r="C103" i="8"/>
  <c r="C104" i="8"/>
  <c r="C105" i="8"/>
  <c r="C106" i="8"/>
  <c r="C107" i="8"/>
  <c r="C108" i="8"/>
  <c r="C109" i="8"/>
  <c r="C110" i="8"/>
  <c r="C111" i="8"/>
  <c r="C112" i="8"/>
  <c r="C113" i="8"/>
  <c r="D113" i="8" s="1"/>
  <c r="C114" i="8"/>
  <c r="D114" i="8" s="1"/>
  <c r="D115" i="8" s="1"/>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D148" i="8" s="1"/>
  <c r="C149" i="8"/>
  <c r="C150" i="8"/>
  <c r="C151" i="8"/>
  <c r="C152" i="8"/>
  <c r="C153" i="8"/>
  <c r="C154" i="8"/>
  <c r="C155" i="8"/>
  <c r="C156" i="8"/>
  <c r="C157" i="8"/>
  <c r="C158" i="8"/>
  <c r="C159" i="8"/>
  <c r="C160" i="8"/>
  <c r="C161" i="8"/>
  <c r="C162" i="8"/>
  <c r="C163" i="8"/>
  <c r="C164" i="8"/>
  <c r="C165" i="8"/>
  <c r="C166" i="8"/>
  <c r="C167" i="8"/>
  <c r="C168" i="8"/>
  <c r="C169" i="8"/>
  <c r="C170" i="8"/>
  <c r="C171" i="8"/>
  <c r="C172" i="8"/>
  <c r="D172" i="8" s="1"/>
  <c r="C173" i="8"/>
  <c r="D173" i="8" s="1"/>
  <c r="C174" i="8"/>
  <c r="C175" i="8"/>
  <c r="C176" i="8"/>
  <c r="D176" i="8" s="1"/>
  <c r="C177" i="8"/>
  <c r="D177" i="8" s="1"/>
  <c r="C178" i="8"/>
  <c r="C179" i="8"/>
  <c r="C180" i="8"/>
  <c r="C181" i="8"/>
  <c r="C182" i="8"/>
  <c r="C183" i="8"/>
  <c r="C184" i="8"/>
  <c r="C185" i="8"/>
  <c r="C186" i="8"/>
  <c r="C187" i="8"/>
  <c r="C188" i="8"/>
  <c r="D188" i="8" s="1"/>
  <c r="C189" i="8"/>
  <c r="C190" i="8"/>
  <c r="C191" i="8"/>
  <c r="C192" i="8"/>
  <c r="D192" i="8" s="1"/>
  <c r="C193" i="8"/>
  <c r="C194" i="8"/>
  <c r="C195" i="8"/>
  <c r="C196" i="8"/>
  <c r="C197" i="8"/>
  <c r="C198" i="8"/>
  <c r="C199" i="8"/>
  <c r="C200" i="8"/>
  <c r="C201" i="8"/>
  <c r="C202" i="8"/>
  <c r="C203" i="8"/>
  <c r="C204" i="8"/>
  <c r="C205" i="8"/>
  <c r="C206" i="8"/>
  <c r="C207" i="8"/>
  <c r="C208" i="8"/>
  <c r="C209" i="8"/>
  <c r="C210" i="8"/>
  <c r="C211" i="8"/>
  <c r="C212" i="8"/>
  <c r="C213" i="8"/>
  <c r="C214" i="8"/>
  <c r="D214" i="8" s="1"/>
  <c r="C215" i="8"/>
  <c r="C216" i="8"/>
  <c r="C217" i="8"/>
  <c r="C218" i="8"/>
  <c r="C219" i="8"/>
  <c r="C220" i="8"/>
  <c r="C221" i="8"/>
  <c r="C222" i="8"/>
  <c r="C223" i="8"/>
  <c r="C224" i="8"/>
  <c r="C225" i="8"/>
  <c r="C226" i="8"/>
  <c r="C227" i="8"/>
  <c r="C228" i="8"/>
  <c r="C229" i="8"/>
  <c r="C230" i="8"/>
  <c r="C231" i="8"/>
  <c r="C232" i="8"/>
  <c r="C233" i="8"/>
  <c r="C234" i="8"/>
  <c r="C235" i="8"/>
  <c r="C236" i="8"/>
  <c r="C237" i="8"/>
  <c r="C238" i="8"/>
  <c r="C239" i="8"/>
  <c r="C240" i="8"/>
  <c r="C241" i="8"/>
  <c r="C242" i="8"/>
  <c r="C243" i="8"/>
  <c r="C244" i="8"/>
  <c r="C245" i="8"/>
  <c r="C246" i="8"/>
  <c r="C247" i="8"/>
  <c r="C248" i="8"/>
  <c r="C249" i="8"/>
  <c r="C250" i="8"/>
  <c r="C251" i="8"/>
  <c r="C252" i="8"/>
  <c r="C253" i="8"/>
  <c r="C254" i="8"/>
  <c r="C255" i="8"/>
  <c r="C256" i="8"/>
  <c r="C257" i="8"/>
  <c r="C258" i="8"/>
  <c r="C259" i="8"/>
  <c r="C260" i="8"/>
  <c r="C261" i="8"/>
  <c r="C262" i="8"/>
  <c r="C263" i="8"/>
  <c r="C264" i="8"/>
  <c r="C265" i="8"/>
  <c r="C266" i="8"/>
  <c r="C267" i="8"/>
  <c r="C268" i="8"/>
  <c r="C269" i="8"/>
  <c r="C270" i="8"/>
  <c r="C271" i="8"/>
  <c r="C272" i="8"/>
  <c r="C273" i="8"/>
  <c r="C274" i="8"/>
  <c r="C275" i="8"/>
  <c r="C276" i="8"/>
  <c r="C277" i="8"/>
  <c r="C278" i="8"/>
  <c r="C279" i="8"/>
  <c r="C280" i="8"/>
  <c r="C281" i="8"/>
  <c r="C282" i="8"/>
  <c r="C283" i="8"/>
  <c r="C284" i="8"/>
  <c r="C285" i="8"/>
  <c r="C286" i="8"/>
  <c r="C287" i="8"/>
  <c r="C288" i="8"/>
  <c r="C289" i="8"/>
  <c r="C290" i="8"/>
  <c r="C291" i="8"/>
  <c r="C292" i="8"/>
  <c r="C293" i="8"/>
  <c r="C294" i="8"/>
  <c r="C295" i="8"/>
  <c r="C296" i="8"/>
  <c r="C297" i="8"/>
  <c r="C298" i="8"/>
  <c r="C299" i="8"/>
  <c r="C300" i="8"/>
  <c r="C301" i="8"/>
  <c r="C302" i="8"/>
  <c r="C303" i="8"/>
  <c r="C304" i="8"/>
  <c r="C305" i="8"/>
  <c r="C306" i="8"/>
  <c r="C307" i="8"/>
  <c r="C308" i="8"/>
  <c r="C309" i="8"/>
  <c r="C310" i="8"/>
  <c r="C311" i="8"/>
  <c r="C312" i="8"/>
  <c r="C313" i="8"/>
  <c r="C314" i="8"/>
  <c r="C315" i="8"/>
  <c r="C316" i="8"/>
  <c r="C317" i="8"/>
  <c r="D317" i="8" s="1"/>
  <c r="C318" i="8"/>
  <c r="C319" i="8"/>
  <c r="C320" i="8"/>
  <c r="C321" i="8"/>
  <c r="C322" i="8"/>
  <c r="C323" i="8"/>
  <c r="C324" i="8"/>
  <c r="C325" i="8"/>
  <c r="C326" i="8"/>
  <c r="C327" i="8"/>
  <c r="C328" i="8"/>
  <c r="C329" i="8"/>
  <c r="C330" i="8"/>
  <c r="C331" i="8"/>
  <c r="C332" i="8"/>
  <c r="C333" i="8"/>
  <c r="C334" i="8"/>
  <c r="C335" i="8"/>
  <c r="C336" i="8"/>
  <c r="C337" i="8"/>
  <c r="C338" i="8"/>
  <c r="C339" i="8"/>
  <c r="C340" i="8"/>
  <c r="C341" i="8"/>
  <c r="C342" i="8"/>
  <c r="C343" i="8"/>
  <c r="C344" i="8"/>
  <c r="D344" i="8" s="1"/>
  <c r="C345" i="8"/>
  <c r="C346" i="8"/>
  <c r="C347" i="8"/>
  <c r="C348" i="8"/>
  <c r="C349" i="8"/>
  <c r="C350" i="8"/>
  <c r="C351" i="8"/>
  <c r="C352" i="8"/>
  <c r="C353" i="8"/>
  <c r="C354" i="8"/>
  <c r="C355" i="8"/>
  <c r="C356" i="8"/>
  <c r="C357" i="8"/>
  <c r="C358" i="8"/>
  <c r="C359" i="8"/>
  <c r="C360" i="8"/>
  <c r="C361" i="8"/>
  <c r="C362" i="8"/>
  <c r="C363" i="8"/>
  <c r="C364" i="8"/>
  <c r="C365" i="8"/>
  <c r="C366" i="8"/>
  <c r="C367" i="8"/>
  <c r="C368" i="8"/>
  <c r="C369" i="8"/>
  <c r="C370" i="8"/>
  <c r="C371" i="8"/>
  <c r="C372" i="8"/>
  <c r="C373" i="8"/>
  <c r="C374" i="8"/>
  <c r="C375" i="8"/>
  <c r="C376" i="8"/>
  <c r="C377" i="8"/>
  <c r="C378" i="8"/>
  <c r="C379" i="8"/>
  <c r="C380" i="8"/>
  <c r="C381" i="8"/>
  <c r="C382" i="8"/>
  <c r="C383" i="8"/>
  <c r="C384" i="8"/>
  <c r="C385" i="8"/>
  <c r="C386" i="8"/>
  <c r="C387" i="8"/>
  <c r="C388" i="8"/>
  <c r="C389" i="8"/>
  <c r="C390" i="8"/>
  <c r="C391" i="8"/>
  <c r="C392" i="8"/>
  <c r="C393" i="8"/>
  <c r="C394" i="8"/>
  <c r="C395" i="8"/>
  <c r="C396" i="8"/>
  <c r="C397" i="8"/>
  <c r="D397" i="8" s="1"/>
  <c r="C398" i="8"/>
  <c r="C399" i="8"/>
  <c r="C400" i="8"/>
  <c r="C401" i="8"/>
  <c r="C402" i="8"/>
  <c r="C403" i="8"/>
  <c r="C404" i="8"/>
  <c r="C405" i="8"/>
  <c r="C406" i="8"/>
  <c r="C407" i="8"/>
  <c r="C408" i="8"/>
  <c r="C409" i="8"/>
  <c r="C410" i="8"/>
  <c r="D410" i="8" s="1"/>
  <c r="D411" i="8" s="1"/>
  <c r="C411" i="8"/>
  <c r="C412" i="8"/>
  <c r="D412" i="8" s="1"/>
  <c r="C413" i="8"/>
  <c r="C414" i="8"/>
  <c r="C415" i="8"/>
  <c r="C416" i="8"/>
  <c r="D416" i="8" s="1"/>
  <c r="D3" i="8"/>
  <c r="D4" i="8" s="1"/>
  <c r="D5" i="8" s="1"/>
  <c r="D16" i="8"/>
  <c r="D171" i="8"/>
  <c r="D175" i="8"/>
  <c r="D179" i="8"/>
  <c r="D180" i="8" s="1"/>
  <c r="D187" i="8"/>
  <c r="D215" i="8"/>
  <c r="D216" i="8" s="1"/>
  <c r="D217" i="8" s="1"/>
  <c r="D319" i="8"/>
  <c r="D321" i="8"/>
  <c r="D395" i="8"/>
  <c r="D396" i="8" s="1"/>
  <c r="D403" i="8"/>
  <c r="D406" i="8"/>
  <c r="D407" i="8"/>
  <c r="D409" i="8"/>
  <c r="D413" i="8"/>
  <c r="D414" i="8"/>
  <c r="D415" i="8" s="1"/>
  <c r="V11" i="14"/>
  <c r="V12" i="14"/>
  <c r="V13" i="14"/>
  <c r="V14" i="14"/>
  <c r="V15" i="14"/>
  <c r="V16" i="14"/>
  <c r="V17" i="14"/>
  <c r="V18" i="14"/>
  <c r="V19" i="14"/>
  <c r="V10" i="14"/>
  <c r="C2" i="11"/>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D375" i="11" s="1"/>
  <c r="D376" i="11" s="1"/>
  <c r="D377" i="11" s="1"/>
  <c r="D378" i="11" s="1"/>
  <c r="D379" i="11" s="1"/>
  <c r="D380" i="11" s="1"/>
  <c r="D381" i="11" s="1"/>
  <c r="D382" i="11" s="1"/>
  <c r="D383" i="11" s="1"/>
  <c r="C376" i="11"/>
  <c r="C377" i="11"/>
  <c r="C378" i="11"/>
  <c r="C379" i="11"/>
  <c r="C380" i="11"/>
  <c r="C381" i="11"/>
  <c r="C382" i="11"/>
  <c r="C383" i="11"/>
  <c r="C384" i="11"/>
  <c r="C385" i="11"/>
  <c r="C386" i="11"/>
  <c r="C387" i="11"/>
  <c r="D387" i="11" s="1"/>
  <c r="D388" i="11" s="1"/>
  <c r="D389" i="11" s="1"/>
  <c r="D390" i="11" s="1"/>
  <c r="D391" i="11" s="1"/>
  <c r="D392" i="11" s="1"/>
  <c r="D393" i="11" s="1"/>
  <c r="D394" i="11" s="1"/>
  <c r="D395" i="11" s="1"/>
  <c r="C388" i="11"/>
  <c r="C389" i="11"/>
  <c r="C390" i="11"/>
  <c r="C391" i="11"/>
  <c r="C392" i="11"/>
  <c r="C393" i="11"/>
  <c r="C394" i="11"/>
  <c r="C395" i="11"/>
  <c r="C396" i="11"/>
  <c r="C397" i="11"/>
  <c r="C398" i="11"/>
  <c r="C399" i="11"/>
  <c r="D399" i="11" s="1"/>
  <c r="D400" i="11" s="1"/>
  <c r="D401" i="11" s="1"/>
  <c r="D402" i="11" s="1"/>
  <c r="D403" i="11" s="1"/>
  <c r="D404" i="11" s="1"/>
  <c r="D405" i="11" s="1"/>
  <c r="D406" i="11" s="1"/>
  <c r="D407" i="11" s="1"/>
  <c r="D408" i="11" s="1"/>
  <c r="D409" i="11" s="1"/>
  <c r="D410" i="11" s="1"/>
  <c r="D411" i="11" s="1"/>
  <c r="D412" i="11" s="1"/>
  <c r="D413" i="11" s="1"/>
  <c r="D414" i="11" s="1"/>
  <c r="D415" i="11" s="1"/>
  <c r="D416" i="11" s="1"/>
  <c r="D417" i="11" s="1"/>
  <c r="D418" i="11" s="1"/>
  <c r="D419" i="11" s="1"/>
  <c r="D420" i="11" s="1"/>
  <c r="D421" i="11" s="1"/>
  <c r="C400" i="11"/>
  <c r="C401" i="11"/>
  <c r="C402" i="11"/>
  <c r="C403" i="11"/>
  <c r="C404" i="11"/>
  <c r="C405" i="11"/>
  <c r="C406" i="11"/>
  <c r="C407" i="11"/>
  <c r="C408" i="11"/>
  <c r="C409" i="11"/>
  <c r="C410" i="11"/>
  <c r="C411" i="11"/>
  <c r="C412" i="11"/>
  <c r="C413" i="11"/>
  <c r="C414" i="11"/>
  <c r="C415" i="11"/>
  <c r="C416" i="11"/>
  <c r="C417" i="11"/>
  <c r="C418" i="11"/>
  <c r="C419" i="11"/>
  <c r="C420" i="11"/>
  <c r="C421" i="11"/>
  <c r="C422" i="11"/>
  <c r="D422" i="11" s="1"/>
  <c r="D423" i="11" s="1"/>
  <c r="D424" i="11" s="1"/>
  <c r="D425" i="11" s="1"/>
  <c r="D426" i="11" s="1"/>
  <c r="D427" i="11" s="1"/>
  <c r="D428" i="11" s="1"/>
  <c r="D429" i="11" s="1"/>
  <c r="D430" i="11" s="1"/>
  <c r="D431" i="11" s="1"/>
  <c r="D432" i="11" s="1"/>
  <c r="D433" i="11" s="1"/>
  <c r="D434" i="11" s="1"/>
  <c r="D435" i="11" s="1"/>
  <c r="D436" i="11" s="1"/>
  <c r="D437" i="11" s="1"/>
  <c r="D438" i="11" s="1"/>
  <c r="D439" i="11" s="1"/>
  <c r="D440" i="11" s="1"/>
  <c r="D441" i="11" s="1"/>
  <c r="D442" i="11" s="1"/>
  <c r="D443" i="11" s="1"/>
  <c r="D444" i="11" s="1"/>
  <c r="D445" i="11" s="1"/>
  <c r="D446" i="11" s="1"/>
  <c r="C423" i="11"/>
  <c r="C424" i="11"/>
  <c r="C425" i="11"/>
  <c r="C426" i="11"/>
  <c r="C427" i="11"/>
  <c r="C428" i="11"/>
  <c r="C429" i="11"/>
  <c r="C430" i="11"/>
  <c r="C431" i="11"/>
  <c r="C432" i="11"/>
  <c r="C433" i="11"/>
  <c r="C434" i="11"/>
  <c r="C435" i="11"/>
  <c r="C436" i="11"/>
  <c r="C437" i="11"/>
  <c r="C438" i="11"/>
  <c r="C439" i="11"/>
  <c r="C440" i="11"/>
  <c r="C441" i="11"/>
  <c r="C442" i="11"/>
  <c r="C443" i="11"/>
  <c r="C444" i="11"/>
  <c r="C445" i="11"/>
  <c r="C446" i="11"/>
  <c r="C447" i="11"/>
  <c r="D447" i="11" s="1"/>
  <c r="D448" i="11" s="1"/>
  <c r="C448" i="11"/>
  <c r="C449" i="11"/>
  <c r="C450" i="11"/>
  <c r="C451" i="11"/>
  <c r="C452" i="11"/>
  <c r="C453" i="11"/>
  <c r="C454" i="11"/>
  <c r="C455" i="11"/>
  <c r="C456" i="11"/>
  <c r="C457" i="11"/>
  <c r="C458" i="11"/>
  <c r="C459" i="11"/>
  <c r="C460" i="11"/>
  <c r="C461" i="11"/>
  <c r="C462" i="11"/>
  <c r="C463" i="11"/>
  <c r="C464" i="11"/>
  <c r="C465" i="11"/>
  <c r="C466" i="11"/>
  <c r="C467" i="11"/>
  <c r="C468" i="11"/>
  <c r="C469" i="11"/>
  <c r="C470" i="11"/>
  <c r="C471" i="11"/>
  <c r="C472" i="11"/>
  <c r="C473" i="11"/>
  <c r="C474" i="11"/>
  <c r="C475" i="11"/>
  <c r="C476" i="11"/>
  <c r="C477" i="11"/>
  <c r="C478" i="11"/>
  <c r="C479" i="11"/>
  <c r="C480" i="11"/>
  <c r="C481" i="11"/>
  <c r="C482" i="11"/>
  <c r="C483" i="11"/>
  <c r="C484" i="11"/>
  <c r="C485" i="11"/>
  <c r="C486" i="11"/>
  <c r="C487" i="11"/>
  <c r="C488" i="11"/>
  <c r="C489" i="11"/>
  <c r="C490" i="11"/>
  <c r="C491" i="11"/>
  <c r="C492" i="11"/>
  <c r="C493" i="11"/>
  <c r="C494" i="11"/>
  <c r="C495" i="11"/>
  <c r="C496" i="11"/>
  <c r="C497" i="11"/>
  <c r="C498" i="11"/>
  <c r="C499" i="11"/>
  <c r="C500" i="11"/>
  <c r="C501" i="11"/>
  <c r="C502" i="11"/>
  <c r="C503" i="11"/>
  <c r="C504" i="11"/>
  <c r="C505" i="11"/>
  <c r="C506" i="11"/>
  <c r="C507" i="11"/>
  <c r="C508" i="11"/>
  <c r="C509" i="11"/>
  <c r="C510" i="11"/>
  <c r="C511" i="11"/>
  <c r="C512" i="11"/>
  <c r="C513" i="11"/>
  <c r="C514" i="11"/>
  <c r="C515" i="11"/>
  <c r="C516" i="11"/>
  <c r="C517" i="11"/>
  <c r="C518" i="11"/>
  <c r="C519" i="11"/>
  <c r="C520" i="11"/>
  <c r="C521" i="11"/>
  <c r="C522" i="11"/>
  <c r="C523" i="11"/>
  <c r="C524" i="11"/>
  <c r="C525" i="11"/>
  <c r="C526" i="11"/>
  <c r="C527" i="11"/>
  <c r="C528" i="11"/>
  <c r="C529" i="11"/>
  <c r="C530" i="11"/>
  <c r="C531" i="11"/>
  <c r="C532" i="11"/>
  <c r="C533" i="11"/>
  <c r="C534" i="11"/>
  <c r="C535" i="11"/>
  <c r="C536" i="11"/>
  <c r="C537" i="11"/>
  <c r="C538" i="11"/>
  <c r="C539" i="11"/>
  <c r="C540" i="11"/>
  <c r="C541" i="11"/>
  <c r="C542" i="11"/>
  <c r="C543" i="11"/>
  <c r="C544" i="11"/>
  <c r="C545" i="11"/>
  <c r="C546" i="11"/>
  <c r="C547" i="11"/>
  <c r="C548" i="11"/>
  <c r="C549" i="11"/>
  <c r="C550" i="11"/>
  <c r="C551" i="11"/>
  <c r="C552" i="11"/>
  <c r="C553" i="11"/>
  <c r="C554" i="11"/>
  <c r="C555" i="11"/>
  <c r="C556" i="11"/>
  <c r="C557" i="11"/>
  <c r="C558" i="11"/>
  <c r="C559" i="11"/>
  <c r="C560" i="11"/>
  <c r="C561" i="11"/>
  <c r="C562" i="11"/>
  <c r="C563" i="11"/>
  <c r="C564" i="11"/>
  <c r="C565" i="11"/>
  <c r="C566" i="11"/>
  <c r="C567" i="11"/>
  <c r="C568" i="11"/>
  <c r="C569" i="11"/>
  <c r="C570" i="11"/>
  <c r="C571" i="11"/>
  <c r="C572" i="11"/>
  <c r="C573" i="11"/>
  <c r="C574" i="11"/>
  <c r="C575" i="11"/>
  <c r="C576" i="11"/>
  <c r="C577" i="11"/>
  <c r="C578" i="11"/>
  <c r="C579" i="11"/>
  <c r="C580" i="11"/>
  <c r="C581" i="11"/>
  <c r="C582" i="11"/>
  <c r="C583" i="11"/>
  <c r="C584" i="11"/>
  <c r="C585" i="11"/>
  <c r="C586" i="11"/>
  <c r="C587" i="11"/>
  <c r="C588" i="11"/>
  <c r="C589" i="11"/>
  <c r="C590" i="11"/>
  <c r="C591" i="11"/>
  <c r="C592" i="11"/>
  <c r="C593" i="11"/>
  <c r="C594" i="11"/>
  <c r="C595" i="11"/>
  <c r="C596" i="11"/>
  <c r="C597" i="11"/>
  <c r="C598" i="11"/>
  <c r="C599" i="11"/>
  <c r="C600" i="11"/>
  <c r="C601" i="11"/>
  <c r="C602" i="11"/>
  <c r="C603" i="11"/>
  <c r="C604" i="11"/>
  <c r="C605" i="11"/>
  <c r="C606" i="11"/>
  <c r="C607" i="11"/>
  <c r="C608" i="11"/>
  <c r="C609" i="11"/>
  <c r="C610" i="11"/>
  <c r="C611" i="11"/>
  <c r="C612" i="11"/>
  <c r="C613" i="11"/>
  <c r="C614" i="11"/>
  <c r="C615" i="11"/>
  <c r="C616" i="11"/>
  <c r="C617" i="11"/>
  <c r="C618" i="11"/>
  <c r="C619" i="11"/>
  <c r="C620" i="11"/>
  <c r="C621" i="11"/>
  <c r="C622" i="11"/>
  <c r="C623" i="11"/>
  <c r="C624" i="11"/>
  <c r="C625" i="11"/>
  <c r="C626" i="11"/>
  <c r="C627" i="11"/>
  <c r="C628" i="11"/>
  <c r="C629" i="11"/>
  <c r="C630" i="11"/>
  <c r="C631" i="11"/>
  <c r="C632" i="11"/>
  <c r="C633" i="11"/>
  <c r="C634" i="11"/>
  <c r="C635" i="11"/>
  <c r="C636" i="11"/>
  <c r="C637" i="11"/>
  <c r="C638" i="11"/>
  <c r="C639" i="11"/>
  <c r="C640" i="11"/>
  <c r="C641" i="11"/>
  <c r="C642" i="11"/>
  <c r="D642" i="11" s="1"/>
  <c r="D643" i="11" s="1"/>
  <c r="D644" i="11" s="1"/>
  <c r="D645" i="11" s="1"/>
  <c r="D646" i="11" s="1"/>
  <c r="C643" i="11"/>
  <c r="C644" i="11"/>
  <c r="C645" i="11"/>
  <c r="C646" i="11"/>
  <c r="C647" i="11"/>
  <c r="D647" i="11" s="1"/>
  <c r="C648" i="11"/>
  <c r="C649" i="11"/>
  <c r="C650" i="11"/>
  <c r="C651" i="11"/>
  <c r="C652" i="11"/>
  <c r="C653" i="11"/>
  <c r="C654" i="11"/>
  <c r="D654" i="11" s="1"/>
  <c r="D655" i="11" s="1"/>
  <c r="D656" i="11" s="1"/>
  <c r="D657" i="11" s="1"/>
  <c r="D658" i="11" s="1"/>
  <c r="C655" i="11"/>
  <c r="C656" i="11"/>
  <c r="C657" i="11"/>
  <c r="C658" i="11"/>
  <c r="C659" i="11"/>
  <c r="D659" i="11" s="1"/>
  <c r="D660" i="11" s="1"/>
  <c r="C660" i="11"/>
  <c r="C661" i="11"/>
  <c r="C662" i="11"/>
  <c r="D662" i="11" s="1"/>
  <c r="D663" i="11" s="1"/>
  <c r="C663" i="11"/>
  <c r="C664" i="11"/>
  <c r="C665" i="11"/>
  <c r="C666" i="11"/>
  <c r="C667" i="11"/>
  <c r="C668" i="11"/>
  <c r="C669" i="11"/>
  <c r="C670" i="11"/>
  <c r="C671" i="11"/>
  <c r="C672" i="11"/>
  <c r="C673" i="11"/>
  <c r="D2" i="11"/>
  <c r="D3" i="11" s="1"/>
  <c r="D4" i="11" s="1"/>
  <c r="D5" i="11" s="1"/>
  <c r="D6" i="11" s="1"/>
  <c r="D7" i="11" s="1"/>
  <c r="D8" i="11" s="1"/>
  <c r="D9" i="11" s="1"/>
  <c r="D10" i="11" s="1"/>
  <c r="D11" i="11" s="1"/>
  <c r="D12" i="11" s="1"/>
  <c r="D13" i="11" s="1"/>
  <c r="D14" i="11" s="1"/>
  <c r="D15" i="11" s="1"/>
  <c r="D16" i="1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D43" i="11" s="1"/>
  <c r="D44" i="11" s="1"/>
  <c r="D45" i="11" s="1"/>
  <c r="D46" i="11" s="1"/>
  <c r="D47" i="11" s="1"/>
  <c r="D48" i="11" s="1"/>
  <c r="D49" i="11" s="1"/>
  <c r="D50" i="11" s="1"/>
  <c r="D51" i="11" s="1"/>
  <c r="D52" i="11" s="1"/>
  <c r="D53" i="11" s="1"/>
  <c r="D54" i="11" s="1"/>
  <c r="D55" i="11" s="1"/>
  <c r="D56" i="11" s="1"/>
  <c r="D57" i="11" s="1"/>
  <c r="D58" i="11" s="1"/>
  <c r="D59" i="11" s="1"/>
  <c r="D60" i="11" s="1"/>
  <c r="D61" i="11" s="1"/>
  <c r="D62" i="11" s="1"/>
  <c r="D63" i="11" s="1"/>
  <c r="D64" i="11" s="1"/>
  <c r="D65" i="11" s="1"/>
  <c r="D66" i="11" s="1"/>
  <c r="D67" i="11" s="1"/>
  <c r="D68" i="11" s="1"/>
  <c r="D69" i="11" s="1"/>
  <c r="D70" i="11" s="1"/>
  <c r="D71" i="11" s="1"/>
  <c r="D72" i="11" s="1"/>
  <c r="D73" i="11" s="1"/>
  <c r="D74" i="11" s="1"/>
  <c r="D75" i="11" s="1"/>
  <c r="D76" i="11" s="1"/>
  <c r="D77" i="11" s="1"/>
  <c r="D78" i="11" s="1"/>
  <c r="D79" i="11" s="1"/>
  <c r="D80" i="11" s="1"/>
  <c r="D81" i="11" s="1"/>
  <c r="D82" i="11" s="1"/>
  <c r="D83" i="11" s="1"/>
  <c r="D84" i="11" s="1"/>
  <c r="D85" i="11" s="1"/>
  <c r="D86" i="11" s="1"/>
  <c r="D87" i="11" s="1"/>
  <c r="D88" i="11" s="1"/>
  <c r="D89" i="11" s="1"/>
  <c r="D90" i="11" s="1"/>
  <c r="D91" i="11" s="1"/>
  <c r="D92" i="11" s="1"/>
  <c r="D93" i="11" s="1"/>
  <c r="D94" i="11"/>
  <c r="D95" i="11" s="1"/>
  <c r="D96" i="11" s="1"/>
  <c r="D97" i="11" s="1"/>
  <c r="D98" i="11" s="1"/>
  <c r="D99" i="11"/>
  <c r="D100" i="11" s="1"/>
  <c r="D101" i="11" s="1"/>
  <c r="D102" i="11" s="1"/>
  <c r="D103" i="11" s="1"/>
  <c r="D104" i="11" s="1"/>
  <c r="D105" i="11" s="1"/>
  <c r="D106" i="11" s="1"/>
  <c r="D107" i="11" s="1"/>
  <c r="D108" i="11" s="1"/>
  <c r="D109" i="11" s="1"/>
  <c r="D110" i="11" s="1"/>
  <c r="D111" i="11" s="1"/>
  <c r="D112" i="11" s="1"/>
  <c r="D113" i="11" s="1"/>
  <c r="D114" i="11" s="1"/>
  <c r="D115" i="11" s="1"/>
  <c r="D116" i="11" s="1"/>
  <c r="D117" i="11" s="1"/>
  <c r="D118" i="11" s="1"/>
  <c r="D119" i="11" s="1"/>
  <c r="D120" i="11"/>
  <c r="D121" i="11" s="1"/>
  <c r="D122" i="11" s="1"/>
  <c r="D123" i="11" s="1"/>
  <c r="D124" i="11" s="1"/>
  <c r="D125" i="11" s="1"/>
  <c r="D126" i="11" s="1"/>
  <c r="D127" i="11" s="1"/>
  <c r="D128" i="11" s="1"/>
  <c r="D129" i="11" s="1"/>
  <c r="D130" i="11" s="1"/>
  <c r="D131" i="11" s="1"/>
  <c r="D132" i="11" s="1"/>
  <c r="D133" i="11" s="1"/>
  <c r="D134" i="11" s="1"/>
  <c r="D135" i="11" s="1"/>
  <c r="D136" i="11" s="1"/>
  <c r="D137" i="11" s="1"/>
  <c r="D138" i="11" s="1"/>
  <c r="D139" i="11" s="1"/>
  <c r="D140" i="11" s="1"/>
  <c r="D141" i="11" s="1"/>
  <c r="D142" i="11" s="1"/>
  <c r="D143" i="11" s="1"/>
  <c r="D144" i="11" s="1"/>
  <c r="D145" i="11" s="1"/>
  <c r="D146" i="11" s="1"/>
  <c r="D147" i="11" s="1"/>
  <c r="D148" i="11" s="1"/>
  <c r="D149" i="11" s="1"/>
  <c r="D150" i="11" s="1"/>
  <c r="D151" i="11" s="1"/>
  <c r="D152" i="11" s="1"/>
  <c r="D153" i="11" s="1"/>
  <c r="D154" i="11" s="1"/>
  <c r="D155" i="11" s="1"/>
  <c r="D156" i="11" s="1"/>
  <c r="D157" i="11" s="1"/>
  <c r="D158" i="11" s="1"/>
  <c r="D159" i="11" s="1"/>
  <c r="D160" i="11" s="1"/>
  <c r="D161" i="11" s="1"/>
  <c r="D162" i="11" s="1"/>
  <c r="D163" i="11" s="1"/>
  <c r="D164" i="11" s="1"/>
  <c r="D165" i="11" s="1"/>
  <c r="D166" i="11" s="1"/>
  <c r="D167" i="11" s="1"/>
  <c r="D168" i="11" s="1"/>
  <c r="D169" i="11" s="1"/>
  <c r="D170" i="11" s="1"/>
  <c r="D171" i="11" s="1"/>
  <c r="D172" i="11" s="1"/>
  <c r="D173" i="11" s="1"/>
  <c r="D174" i="11"/>
  <c r="D175" i="11" s="1"/>
  <c r="D176" i="11" s="1"/>
  <c r="D177" i="11"/>
  <c r="D178" i="11"/>
  <c r="D179" i="11" s="1"/>
  <c r="D180" i="11" s="1"/>
  <c r="D181" i="11" s="1"/>
  <c r="D182" i="11"/>
  <c r="D183" i="11" s="1"/>
  <c r="D184" i="11" s="1"/>
  <c r="D185" i="11"/>
  <c r="D186" i="11" s="1"/>
  <c r="D187" i="11" s="1"/>
  <c r="D188" i="11" s="1"/>
  <c r="D189" i="11"/>
  <c r="D190" i="11"/>
  <c r="D191" i="11"/>
  <c r="D192" i="11"/>
  <c r="D193" i="11" s="1"/>
  <c r="D194" i="11" s="1"/>
  <c r="D195" i="11" s="1"/>
  <c r="D196" i="11"/>
  <c r="D197" i="11" s="1"/>
  <c r="D198" i="11" s="1"/>
  <c r="D199" i="11" s="1"/>
  <c r="D200" i="11"/>
  <c r="D201" i="11" s="1"/>
  <c r="D202" i="11" s="1"/>
  <c r="D203" i="11" s="1"/>
  <c r="D204" i="11" s="1"/>
  <c r="D205" i="11" s="1"/>
  <c r="D206" i="11" s="1"/>
  <c r="D207" i="11" s="1"/>
  <c r="D208" i="11" s="1"/>
  <c r="D209" i="11" s="1"/>
  <c r="D210" i="11" s="1"/>
  <c r="D211" i="11" s="1"/>
  <c r="D212" i="11" s="1"/>
  <c r="D213" i="11" s="1"/>
  <c r="D214" i="11" s="1"/>
  <c r="D215" i="11" s="1"/>
  <c r="D216" i="11" s="1"/>
  <c r="D217" i="11" s="1"/>
  <c r="D218" i="11" s="1"/>
  <c r="D219" i="11" s="1"/>
  <c r="D220" i="11" s="1"/>
  <c r="D221" i="11" s="1"/>
  <c r="D222" i="11" s="1"/>
  <c r="D223" i="11" s="1"/>
  <c r="D224" i="11" s="1"/>
  <c r="D225" i="11" s="1"/>
  <c r="D226" i="11" s="1"/>
  <c r="D227" i="11" s="1"/>
  <c r="D228" i="11"/>
  <c r="D229" i="11" s="1"/>
  <c r="D230" i="11" s="1"/>
  <c r="D231" i="11" s="1"/>
  <c r="D232" i="11" s="1"/>
  <c r="D233" i="11" s="1"/>
  <c r="D234" i="11" s="1"/>
  <c r="D235" i="11" s="1"/>
  <c r="D236" i="11" s="1"/>
  <c r="D237" i="11" s="1"/>
  <c r="D238" i="11" s="1"/>
  <c r="D239" i="11" s="1"/>
  <c r="D240" i="11" s="1"/>
  <c r="D241" i="11" s="1"/>
  <c r="D242" i="11" s="1"/>
  <c r="D243" i="11" s="1"/>
  <c r="D244" i="11" s="1"/>
  <c r="D245" i="11" s="1"/>
  <c r="D246" i="11" s="1"/>
  <c r="D247" i="11" s="1"/>
  <c r="D248" i="11" s="1"/>
  <c r="D249" i="11" s="1"/>
  <c r="D250" i="11" s="1"/>
  <c r="D251" i="11" s="1"/>
  <c r="D252" i="11" s="1"/>
  <c r="D253" i="11" s="1"/>
  <c r="D254" i="11" s="1"/>
  <c r="D255" i="11" s="1"/>
  <c r="D256" i="11" s="1"/>
  <c r="D257" i="11" s="1"/>
  <c r="D258" i="11" s="1"/>
  <c r="D259" i="11" s="1"/>
  <c r="D260" i="11" s="1"/>
  <c r="D261" i="11" s="1"/>
  <c r="D262" i="11" s="1"/>
  <c r="D263" i="11" s="1"/>
  <c r="D264" i="11" s="1"/>
  <c r="D265" i="11" s="1"/>
  <c r="D266" i="11" s="1"/>
  <c r="D267" i="11" s="1"/>
  <c r="D268" i="11" s="1"/>
  <c r="D269" i="11" s="1"/>
  <c r="D270" i="11" s="1"/>
  <c r="D271" i="11" s="1"/>
  <c r="D272" i="11" s="1"/>
  <c r="D273" i="11" s="1"/>
  <c r="D274" i="11" s="1"/>
  <c r="D275" i="11" s="1"/>
  <c r="D276" i="11" s="1"/>
  <c r="D277" i="11" s="1"/>
  <c r="D278" i="11" s="1"/>
  <c r="D279" i="11" s="1"/>
  <c r="D280" i="11" s="1"/>
  <c r="D281" i="11" s="1"/>
  <c r="D282" i="11" s="1"/>
  <c r="D283" i="11" s="1"/>
  <c r="D284" i="11" s="1"/>
  <c r="D285" i="11" s="1"/>
  <c r="D286" i="11" s="1"/>
  <c r="D287" i="11" s="1"/>
  <c r="D288" i="11" s="1"/>
  <c r="D289" i="11" s="1"/>
  <c r="D290" i="11" s="1"/>
  <c r="D291" i="11" s="1"/>
  <c r="D292" i="11" s="1"/>
  <c r="D293" i="11" s="1"/>
  <c r="D294" i="11" s="1"/>
  <c r="D295" i="11" s="1"/>
  <c r="D296" i="11" s="1"/>
  <c r="D297" i="11" s="1"/>
  <c r="D298" i="11" s="1"/>
  <c r="D299" i="11" s="1"/>
  <c r="D300" i="11" s="1"/>
  <c r="D301" i="11" s="1"/>
  <c r="D302" i="11" s="1"/>
  <c r="D303" i="11" s="1"/>
  <c r="D304" i="11" s="1"/>
  <c r="D305" i="11" s="1"/>
  <c r="D306" i="11" s="1"/>
  <c r="D307" i="11" s="1"/>
  <c r="D308" i="11" s="1"/>
  <c r="D309" i="11" s="1"/>
  <c r="D310" i="11" s="1"/>
  <c r="D311" i="11" s="1"/>
  <c r="D312" i="11" s="1"/>
  <c r="D313" i="11" s="1"/>
  <c r="D314" i="11" s="1"/>
  <c r="D315" i="11" s="1"/>
  <c r="D316" i="11" s="1"/>
  <c r="D317" i="11" s="1"/>
  <c r="D318" i="11" s="1"/>
  <c r="D319" i="11" s="1"/>
  <c r="D320" i="11" s="1"/>
  <c r="D321" i="11" s="1"/>
  <c r="D322" i="11" s="1"/>
  <c r="D323" i="11" s="1"/>
  <c r="D324" i="11" s="1"/>
  <c r="D325" i="11" s="1"/>
  <c r="D326" i="11" s="1"/>
  <c r="D327" i="11" s="1"/>
  <c r="D328" i="11" s="1"/>
  <c r="D329" i="11" s="1"/>
  <c r="D330" i="11" s="1"/>
  <c r="D331" i="11" s="1"/>
  <c r="D332" i="11" s="1"/>
  <c r="D333" i="11" s="1"/>
  <c r="D334" i="11" s="1"/>
  <c r="D335" i="11" s="1"/>
  <c r="D336" i="11" s="1"/>
  <c r="D337" i="11" s="1"/>
  <c r="D338" i="11"/>
  <c r="D339" i="11" s="1"/>
  <c r="D340" i="11" s="1"/>
  <c r="D341" i="11" s="1"/>
  <c r="D342" i="11" s="1"/>
  <c r="D343" i="11" s="1"/>
  <c r="D344" i="11" s="1"/>
  <c r="D345" i="11" s="1"/>
  <c r="D346" i="11" s="1"/>
  <c r="D347" i="11" s="1"/>
  <c r="D348" i="11" s="1"/>
  <c r="D349" i="11" s="1"/>
  <c r="D350" i="11" s="1"/>
  <c r="D351" i="11" s="1"/>
  <c r="D352" i="11" s="1"/>
  <c r="D353" i="11" s="1"/>
  <c r="D354" i="11" s="1"/>
  <c r="D355" i="11" s="1"/>
  <c r="D356" i="11" s="1"/>
  <c r="D357" i="11" s="1"/>
  <c r="D358" i="11" s="1"/>
  <c r="D359" i="11" s="1"/>
  <c r="D360" i="11" s="1"/>
  <c r="D361" i="11" s="1"/>
  <c r="D362" i="11" s="1"/>
  <c r="D363" i="11" s="1"/>
  <c r="D364" i="11" s="1"/>
  <c r="D365" i="11" s="1"/>
  <c r="D366" i="11" s="1"/>
  <c r="D367" i="11" s="1"/>
  <c r="D368" i="11" s="1"/>
  <c r="D369" i="11" s="1"/>
  <c r="D370" i="11" s="1"/>
  <c r="D371" i="11" s="1"/>
  <c r="D372" i="11"/>
  <c r="D373" i="11"/>
  <c r="D374" i="11" s="1"/>
  <c r="D384" i="11"/>
  <c r="D385" i="11"/>
  <c r="D386" i="11" s="1"/>
  <c r="D396" i="11"/>
  <c r="D397" i="11"/>
  <c r="D398" i="11"/>
  <c r="D449" i="11"/>
  <c r="D453" i="11"/>
  <c r="D454" i="11" s="1"/>
  <c r="D455" i="11"/>
  <c r="D456" i="11"/>
  <c r="D457" i="11"/>
  <c r="D458" i="11"/>
  <c r="D459" i="11"/>
  <c r="D460" i="11"/>
  <c r="D461" i="11"/>
  <c r="D462" i="11"/>
  <c r="D463" i="11"/>
  <c r="D464" i="11" s="1"/>
  <c r="D465" i="11" s="1"/>
  <c r="D466" i="11" s="1"/>
  <c r="D467" i="11" s="1"/>
  <c r="D468" i="11" s="1"/>
  <c r="D469" i="11" s="1"/>
  <c r="D470" i="11" s="1"/>
  <c r="D471" i="11" s="1"/>
  <c r="D472" i="11" s="1"/>
  <c r="D473" i="11" s="1"/>
  <c r="D474" i="11" s="1"/>
  <c r="D475" i="11" s="1"/>
  <c r="D476" i="11" s="1"/>
  <c r="D477" i="11" s="1"/>
  <c r="D478" i="11" s="1"/>
  <c r="D479" i="11" s="1"/>
  <c r="D480" i="11" s="1"/>
  <c r="D481" i="11" s="1"/>
  <c r="D482" i="11" s="1"/>
  <c r="D483" i="11" s="1"/>
  <c r="D484" i="11" s="1"/>
  <c r="D485" i="11" s="1"/>
  <c r="D486" i="11" s="1"/>
  <c r="D487" i="11" s="1"/>
  <c r="D488" i="11" s="1"/>
  <c r="D489" i="11" s="1"/>
  <c r="D490" i="11" s="1"/>
  <c r="D491" i="11" s="1"/>
  <c r="D492" i="11" s="1"/>
  <c r="D493" i="11" s="1"/>
  <c r="D494" i="11" s="1"/>
  <c r="D495" i="11" s="1"/>
  <c r="D496" i="11" s="1"/>
  <c r="D497" i="11" s="1"/>
  <c r="D498" i="11" s="1"/>
  <c r="D499" i="11" s="1"/>
  <c r="D500" i="11" s="1"/>
  <c r="D501" i="11"/>
  <c r="D640" i="11"/>
  <c r="D641" i="11"/>
  <c r="D648" i="11"/>
  <c r="D649" i="11" s="1"/>
  <c r="D650" i="11" s="1"/>
  <c r="D651" i="11" s="1"/>
  <c r="D652" i="11" s="1"/>
  <c r="D653" i="11"/>
  <c r="D661" i="11"/>
  <c r="D664" i="11"/>
  <c r="D665" i="11" s="1"/>
  <c r="D673" i="11"/>
  <c r="C2" i="10"/>
  <c r="C3" i="10"/>
  <c r="C4" i="10"/>
  <c r="C5" i="10"/>
  <c r="D5" i="10" s="1"/>
  <c r="C6" i="10"/>
  <c r="C7" i="10"/>
  <c r="C8" i="10"/>
  <c r="C9" i="10"/>
  <c r="C10" i="10"/>
  <c r="C11" i="10"/>
  <c r="C12" i="10"/>
  <c r="C13" i="10"/>
  <c r="C14" i="10"/>
  <c r="C15" i="10"/>
  <c r="C16" i="10"/>
  <c r="C17" i="10"/>
  <c r="C18" i="10"/>
  <c r="C19" i="10"/>
  <c r="C20" i="10"/>
  <c r="C21" i="10"/>
  <c r="D21" i="10" s="1"/>
  <c r="D22" i="10" s="1"/>
  <c r="C22" i="10"/>
  <c r="C23" i="10"/>
  <c r="C24" i="10"/>
  <c r="C25" i="10"/>
  <c r="C26" i="10"/>
  <c r="C27" i="10"/>
  <c r="C28" i="10"/>
  <c r="C29" i="10"/>
  <c r="C30" i="10"/>
  <c r="C31" i="10"/>
  <c r="D2" i="10"/>
  <c r="D3" i="10" s="1"/>
  <c r="D4" i="10" s="1"/>
  <c r="D6" i="10"/>
  <c r="D7" i="10"/>
  <c r="D8" i="10"/>
  <c r="D11" i="10"/>
  <c r="D12" i="10" s="1"/>
  <c r="D13" i="10" s="1"/>
  <c r="D14" i="10" s="1"/>
  <c r="D15" i="10"/>
  <c r="D16" i="10"/>
  <c r="D19" i="10"/>
  <c r="D20" i="10"/>
  <c r="D23" i="10"/>
  <c r="D24" i="10" s="1"/>
  <c r="D25" i="10" s="1"/>
  <c r="D26" i="10" s="1"/>
  <c r="D27" i="10"/>
  <c r="D28" i="10"/>
  <c r="D29" i="10"/>
  <c r="D30" i="10"/>
  <c r="D31" i="10"/>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D2" i="9"/>
  <c r="D3" i="9" s="1"/>
  <c r="D4" i="9" s="1"/>
  <c r="D5" i="9" s="1"/>
  <c r="D6" i="9" s="1"/>
  <c r="D7" i="9" s="1"/>
  <c r="D8" i="9" s="1"/>
  <c r="D9" i="9" s="1"/>
  <c r="D10" i="9" s="1"/>
  <c r="D11" i="9" s="1"/>
  <c r="D12" i="9" s="1"/>
  <c r="D13" i="9" s="1"/>
  <c r="D14" i="9" s="1"/>
  <c r="D15" i="9" s="1"/>
  <c r="D16" i="9" s="1"/>
  <c r="D17" i="9" s="1"/>
  <c r="D18" i="9"/>
  <c r="D19" i="9"/>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c r="D107" i="9"/>
  <c r="D108" i="9" s="1"/>
  <c r="D109" i="9" s="1"/>
  <c r="D110" i="9" s="1"/>
  <c r="D111" i="9" s="1"/>
  <c r="D112" i="9" s="1"/>
  <c r="D113" i="9" s="1"/>
  <c r="D114" i="9" s="1"/>
  <c r="D115" i="9" s="1"/>
  <c r="D116" i="9" s="1"/>
  <c r="D117" i="9" s="1"/>
  <c r="D118" i="9"/>
  <c r="D119" i="9" s="1"/>
  <c r="D120" i="9" s="1"/>
  <c r="D121" i="9"/>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c r="D156" i="9"/>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c r="D183" i="9" s="1"/>
  <c r="D184" i="9" s="1"/>
  <c r="D185" i="9"/>
  <c r="D186" i="9"/>
  <c r="D187" i="9"/>
  <c r="D188" i="9"/>
  <c r="D189" i="9" s="1"/>
  <c r="D190" i="9" s="1"/>
  <c r="D191" i="9" s="1"/>
  <c r="D192" i="9" s="1"/>
  <c r="D193" i="9" s="1"/>
  <c r="D194" i="9"/>
  <c r="D195" i="9"/>
  <c r="D196" i="9" s="1"/>
  <c r="D197" i="9" s="1"/>
  <c r="D198" i="9" s="1"/>
  <c r="D199" i="9"/>
  <c r="D200" i="9" s="1"/>
  <c r="D201" i="9" s="1"/>
  <c r="D202" i="9" s="1"/>
  <c r="D203" i="9" s="1"/>
  <c r="D204" i="9" s="1"/>
  <c r="D205" i="9" s="1"/>
  <c r="D206" i="9" s="1"/>
  <c r="D207" i="9" s="1"/>
  <c r="D208" i="9" s="1"/>
  <c r="D209" i="9"/>
  <c r="D210" i="9" s="1"/>
  <c r="D211" i="9"/>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c r="D235" i="9"/>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c r="D331" i="9"/>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c r="D369" i="9"/>
  <c r="D370" i="9"/>
  <c r="D371" i="9"/>
  <c r="D372" i="9" s="1"/>
  <c r="D373" i="9" s="1"/>
  <c r="D374" i="9" s="1"/>
  <c r="D375" i="9" s="1"/>
  <c r="D376" i="9" s="1"/>
  <c r="D377" i="9" s="1"/>
  <c r="D378" i="9" s="1"/>
  <c r="D379" i="9" s="1"/>
  <c r="D380" i="9" s="1"/>
  <c r="D381" i="9"/>
  <c r="D382" i="9"/>
  <c r="D383" i="9" s="1"/>
  <c r="D384" i="9" s="1"/>
  <c r="D385" i="9" s="1"/>
  <c r="D386" i="9" s="1"/>
  <c r="D387" i="9" s="1"/>
  <c r="D388" i="9" s="1"/>
  <c r="D389" i="9" s="1"/>
  <c r="D390" i="9"/>
  <c r="D391" i="9"/>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c r="D415" i="9" s="1"/>
  <c r="D416" i="9" s="1"/>
  <c r="D417" i="9" s="1"/>
  <c r="D418" i="9" s="1"/>
  <c r="D419" i="9" s="1"/>
  <c r="D420" i="9" s="1"/>
  <c r="D421" i="9" s="1"/>
  <c r="D422" i="9" s="1"/>
  <c r="D423" i="9" s="1"/>
  <c r="D424" i="9" s="1"/>
  <c r="D425" i="9" s="1"/>
  <c r="D426" i="9" s="1"/>
  <c r="D427" i="9" s="1"/>
  <c r="D428" i="9" s="1"/>
  <c r="D429" i="9" s="1"/>
  <c r="D430" i="9" s="1"/>
  <c r="D431" i="9" s="1"/>
  <c r="D432" i="9" s="1"/>
  <c r="D433" i="9" s="1"/>
  <c r="D434" i="9"/>
  <c r="D435" i="9"/>
  <c r="D436" i="9"/>
  <c r="D437" i="9"/>
  <c r="D438" i="9"/>
  <c r="D439" i="9"/>
  <c r="D404" i="8" l="1"/>
  <c r="D320" i="8"/>
  <c r="D398" i="8"/>
  <c r="D399" i="8" s="1"/>
  <c r="D400" i="8" s="1"/>
  <c r="D401" i="8" s="1"/>
  <c r="D402" i="8" s="1"/>
  <c r="D193" i="8"/>
  <c r="D194" i="8" s="1"/>
  <c r="D195" i="8" s="1"/>
  <c r="D196" i="8" s="1"/>
  <c r="D197" i="8" s="1"/>
  <c r="D198" i="8" s="1"/>
  <c r="D199" i="8" s="1"/>
  <c r="D200" i="8" s="1"/>
  <c r="D201" i="8" s="1"/>
  <c r="D202" i="8" s="1"/>
  <c r="D203" i="8" s="1"/>
  <c r="D204" i="8" s="1"/>
  <c r="D205" i="8" s="1"/>
  <c r="D206" i="8" s="1"/>
  <c r="D207" i="8" s="1"/>
  <c r="D208" i="8" s="1"/>
  <c r="D209" i="8" s="1"/>
  <c r="D210" i="8" s="1"/>
  <c r="D211" i="8" s="1"/>
  <c r="D212" i="8" s="1"/>
  <c r="D213" i="8" s="1"/>
  <c r="D189" i="8"/>
  <c r="D408" i="8"/>
  <c r="D116" i="8"/>
  <c r="D117" i="8" s="1"/>
  <c r="D118" i="8" s="1"/>
  <c r="D119" i="8" s="1"/>
  <c r="D120" i="8" s="1"/>
  <c r="D121" i="8" s="1"/>
  <c r="D122" i="8" s="1"/>
  <c r="D123" i="8" s="1"/>
  <c r="D124" i="8" s="1"/>
  <c r="D125" i="8" s="1"/>
  <c r="D126" i="8" s="1"/>
  <c r="D127" i="8" s="1"/>
  <c r="D128" i="8" s="1"/>
  <c r="D129" i="8" s="1"/>
  <c r="D130" i="8" s="1"/>
  <c r="D131" i="8" s="1"/>
  <c r="D132" i="8" s="1"/>
  <c r="D133" i="8" s="1"/>
  <c r="D134" i="8" s="1"/>
  <c r="D135" i="8" s="1"/>
  <c r="D136" i="8" s="1"/>
  <c r="D137" i="8" s="1"/>
  <c r="D138" i="8" s="1"/>
  <c r="D139" i="8" s="1"/>
  <c r="D140" i="8" s="1"/>
  <c r="D141" i="8" s="1"/>
  <c r="D142" i="8" s="1"/>
  <c r="D143" i="8" s="1"/>
  <c r="D144" i="8" s="1"/>
  <c r="D145" i="8" s="1"/>
  <c r="D146" i="8" s="1"/>
  <c r="D147" i="8" s="1"/>
  <c r="D149" i="8"/>
  <c r="D181" i="8"/>
  <c r="D17" i="8"/>
  <c r="D405" i="8"/>
  <c r="D345" i="8"/>
  <c r="D346" i="8" s="1"/>
  <c r="D347" i="8" s="1"/>
  <c r="D348" i="8" s="1"/>
  <c r="D349" i="8" s="1"/>
  <c r="D350" i="8" s="1"/>
  <c r="D351" i="8" s="1"/>
  <c r="D352" i="8" s="1"/>
  <c r="D353" i="8" s="1"/>
  <c r="D354" i="8" s="1"/>
  <c r="D355" i="8" s="1"/>
  <c r="D356" i="8" s="1"/>
  <c r="D357" i="8" s="1"/>
  <c r="D358" i="8" s="1"/>
  <c r="D359" i="8" s="1"/>
  <c r="D360" i="8" s="1"/>
  <c r="D361" i="8" s="1"/>
  <c r="D362" i="8" s="1"/>
  <c r="D363" i="8" s="1"/>
  <c r="D364" i="8" s="1"/>
  <c r="D365" i="8" s="1"/>
  <c r="D366" i="8" s="1"/>
  <c r="D367" i="8" s="1"/>
  <c r="D368" i="8" s="1"/>
  <c r="D369" i="8" s="1"/>
  <c r="D370" i="8" s="1"/>
  <c r="D371" i="8" s="1"/>
  <c r="D372" i="8" s="1"/>
  <c r="D373" i="8" s="1"/>
  <c r="D374" i="8" s="1"/>
  <c r="D375" i="8" s="1"/>
  <c r="D376" i="8" s="1"/>
  <c r="D377" i="8" s="1"/>
  <c r="D378" i="8" s="1"/>
  <c r="D379" i="8" s="1"/>
  <c r="D380" i="8" s="1"/>
  <c r="D381" i="8" s="1"/>
  <c r="D382" i="8" s="1"/>
  <c r="D383" i="8" s="1"/>
  <c r="D384" i="8" s="1"/>
  <c r="D385" i="8" s="1"/>
  <c r="D386" i="8" s="1"/>
  <c r="D387" i="8" s="1"/>
  <c r="D388" i="8" s="1"/>
  <c r="D389" i="8" s="1"/>
  <c r="D390" i="8" s="1"/>
  <c r="D391" i="8" s="1"/>
  <c r="D392" i="8" s="1"/>
  <c r="D393" i="8" s="1"/>
  <c r="D394" i="8" s="1"/>
  <c r="D102" i="8"/>
  <c r="D103" i="8" s="1"/>
  <c r="D104" i="8" s="1"/>
  <c r="D105" i="8" s="1"/>
  <c r="D18" i="8"/>
  <c r="D19" i="8" s="1"/>
  <c r="D20" i="8" s="1"/>
  <c r="D21" i="8" s="1"/>
  <c r="D322" i="8"/>
  <c r="D323" i="8" s="1"/>
  <c r="D324" i="8" s="1"/>
  <c r="D325" i="8" s="1"/>
  <c r="D326" i="8" s="1"/>
  <c r="D327" i="8" s="1"/>
  <c r="D328" i="8" s="1"/>
  <c r="D329" i="8" s="1"/>
  <c r="D330" i="8" s="1"/>
  <c r="D331" i="8" s="1"/>
  <c r="D332" i="8" s="1"/>
  <c r="D333" i="8" s="1"/>
  <c r="D334" i="8" s="1"/>
  <c r="D335" i="8" s="1"/>
  <c r="D336" i="8" s="1"/>
  <c r="D337" i="8" s="1"/>
  <c r="D338" i="8" s="1"/>
  <c r="D339" i="8" s="1"/>
  <c r="D340" i="8" s="1"/>
  <c r="D341" i="8" s="1"/>
  <c r="D342" i="8" s="1"/>
  <c r="D343" i="8" s="1"/>
  <c r="D318" i="8"/>
  <c r="D218" i="8"/>
  <c r="D219" i="8" s="1"/>
  <c r="D220" i="8" s="1"/>
  <c r="D221" i="8" s="1"/>
  <c r="D222" i="8" s="1"/>
  <c r="D223" i="8" s="1"/>
  <c r="D224" i="8" s="1"/>
  <c r="D225" i="8" s="1"/>
  <c r="D226" i="8" s="1"/>
  <c r="D227" i="8" s="1"/>
  <c r="D228" i="8" s="1"/>
  <c r="D229" i="8" s="1"/>
  <c r="D230" i="8" s="1"/>
  <c r="D231" i="8" s="1"/>
  <c r="D232" i="8" s="1"/>
  <c r="D233" i="8" s="1"/>
  <c r="D234" i="8" s="1"/>
  <c r="D235" i="8" s="1"/>
  <c r="D236" i="8" s="1"/>
  <c r="D237" i="8" s="1"/>
  <c r="D238" i="8" s="1"/>
  <c r="D239" i="8" s="1"/>
  <c r="D240" i="8" s="1"/>
  <c r="D241" i="8" s="1"/>
  <c r="D242" i="8" s="1"/>
  <c r="D243" i="8" s="1"/>
  <c r="D244" i="8" s="1"/>
  <c r="D245" i="8" s="1"/>
  <c r="D246" i="8" s="1"/>
  <c r="D247" i="8" s="1"/>
  <c r="D248" i="8" s="1"/>
  <c r="D249" i="8" s="1"/>
  <c r="D250" i="8" s="1"/>
  <c r="D251" i="8" s="1"/>
  <c r="D252" i="8" s="1"/>
  <c r="D253" i="8" s="1"/>
  <c r="D254" i="8" s="1"/>
  <c r="D255" i="8" s="1"/>
  <c r="D256" i="8" s="1"/>
  <c r="D257" i="8" s="1"/>
  <c r="D258" i="8" s="1"/>
  <c r="D259" i="8" s="1"/>
  <c r="D260" i="8" s="1"/>
  <c r="D261" i="8" s="1"/>
  <c r="D262" i="8" s="1"/>
  <c r="D263" i="8" s="1"/>
  <c r="D264" i="8" s="1"/>
  <c r="D265" i="8" s="1"/>
  <c r="D266" i="8" s="1"/>
  <c r="D267" i="8" s="1"/>
  <c r="D268" i="8" s="1"/>
  <c r="D269" i="8" s="1"/>
  <c r="D270" i="8" s="1"/>
  <c r="D271" i="8" s="1"/>
  <c r="D272" i="8" s="1"/>
  <c r="D273" i="8" s="1"/>
  <c r="D274" i="8" s="1"/>
  <c r="D275" i="8" s="1"/>
  <c r="D276" i="8" s="1"/>
  <c r="D277" i="8" s="1"/>
  <c r="D278" i="8" s="1"/>
  <c r="D279" i="8" s="1"/>
  <c r="D280" i="8" s="1"/>
  <c r="D281" i="8" s="1"/>
  <c r="D282" i="8" s="1"/>
  <c r="D283" i="8" s="1"/>
  <c r="D284" i="8" s="1"/>
  <c r="D285" i="8" s="1"/>
  <c r="D286" i="8" s="1"/>
  <c r="D287" i="8" s="1"/>
  <c r="D288" i="8" s="1"/>
  <c r="D289" i="8" s="1"/>
  <c r="D290" i="8" s="1"/>
  <c r="D291" i="8" s="1"/>
  <c r="D292" i="8" s="1"/>
  <c r="D293" i="8" s="1"/>
  <c r="D294" i="8" s="1"/>
  <c r="D295" i="8" s="1"/>
  <c r="D296" i="8" s="1"/>
  <c r="D297" i="8" s="1"/>
  <c r="D298" i="8" s="1"/>
  <c r="D299" i="8" s="1"/>
  <c r="D300" i="8" s="1"/>
  <c r="D301" i="8" s="1"/>
  <c r="D302" i="8" s="1"/>
  <c r="D303" i="8" s="1"/>
  <c r="D304" i="8" s="1"/>
  <c r="D305" i="8" s="1"/>
  <c r="D306" i="8" s="1"/>
  <c r="D307" i="8" s="1"/>
  <c r="D308" i="8" s="1"/>
  <c r="D309" i="8" s="1"/>
  <c r="D310" i="8" s="1"/>
  <c r="D311" i="8" s="1"/>
  <c r="D312" i="8" s="1"/>
  <c r="D313" i="8" s="1"/>
  <c r="D314" i="8" s="1"/>
  <c r="D315" i="8" s="1"/>
  <c r="D316" i="8" s="1"/>
  <c r="D190" i="8"/>
  <c r="D191" i="8" s="1"/>
  <c r="D182" i="8"/>
  <c r="D183" i="8" s="1"/>
  <c r="D184" i="8" s="1"/>
  <c r="D185" i="8" s="1"/>
  <c r="D186" i="8" s="1"/>
  <c r="D178" i="8"/>
  <c r="D174" i="8"/>
  <c r="D150" i="8"/>
  <c r="D151" i="8" s="1"/>
  <c r="D152" i="8" s="1"/>
  <c r="D153" i="8" s="1"/>
  <c r="D154" i="8" s="1"/>
  <c r="D155" i="8" s="1"/>
  <c r="D156" i="8" s="1"/>
  <c r="D157" i="8" s="1"/>
  <c r="D158" i="8" s="1"/>
  <c r="D159" i="8" s="1"/>
  <c r="D160" i="8" s="1"/>
  <c r="D161" i="8" s="1"/>
  <c r="D162" i="8" s="1"/>
  <c r="D163" i="8" s="1"/>
  <c r="D164" i="8" s="1"/>
  <c r="D165" i="8" s="1"/>
  <c r="D166" i="8" s="1"/>
  <c r="D167" i="8" s="1"/>
  <c r="D168" i="8" s="1"/>
  <c r="D169" i="8" s="1"/>
  <c r="D170" i="8" s="1"/>
  <c r="D106" i="8"/>
  <c r="D107" i="8" s="1"/>
  <c r="D108" i="8" s="1"/>
  <c r="D109" i="8" s="1"/>
  <c r="D110" i="8" s="1"/>
  <c r="D111" i="8" s="1"/>
  <c r="D112" i="8" s="1"/>
  <c r="D22" i="8"/>
  <c r="D23" i="8" s="1"/>
  <c r="D24" i="8" s="1"/>
  <c r="D25" i="8" s="1"/>
  <c r="D26" i="8" s="1"/>
  <c r="D27" i="8" s="1"/>
  <c r="D28" i="8" s="1"/>
  <c r="D29" i="8" s="1"/>
  <c r="D30" i="8" s="1"/>
  <c r="D31" i="8" s="1"/>
  <c r="D32" i="8" s="1"/>
  <c r="D33" i="8" s="1"/>
  <c r="D34" i="8" s="1"/>
  <c r="D35" i="8" s="1"/>
  <c r="D36" i="8" s="1"/>
  <c r="D37" i="8" s="1"/>
  <c r="D38" i="8" s="1"/>
  <c r="D39" i="8" s="1"/>
  <c r="D40" i="8" s="1"/>
  <c r="D41" i="8" s="1"/>
  <c r="D42" i="8" s="1"/>
  <c r="D43" i="8" s="1"/>
  <c r="D44" i="8" s="1"/>
  <c r="D45" i="8" s="1"/>
  <c r="D46" i="8" s="1"/>
  <c r="D47" i="8" s="1"/>
  <c r="D48" i="8" s="1"/>
  <c r="D49" i="8" s="1"/>
  <c r="D50" i="8" s="1"/>
  <c r="D51" i="8" s="1"/>
  <c r="D52" i="8" s="1"/>
  <c r="D53" i="8" s="1"/>
  <c r="D54" i="8" s="1"/>
  <c r="D55" i="8" s="1"/>
  <c r="D56" i="8" s="1"/>
  <c r="D57" i="8" s="1"/>
  <c r="D58" i="8" s="1"/>
  <c r="D59" i="8" s="1"/>
  <c r="D60" i="8" s="1"/>
  <c r="D61" i="8" s="1"/>
  <c r="D62" i="8" s="1"/>
  <c r="D63" i="8" s="1"/>
  <c r="D64" i="8" s="1"/>
  <c r="D65" i="8" s="1"/>
  <c r="D66" i="8" s="1"/>
  <c r="D67" i="8" s="1"/>
  <c r="D68" i="8" s="1"/>
  <c r="D69" i="8" s="1"/>
  <c r="D70" i="8" s="1"/>
  <c r="D71" i="8" s="1"/>
  <c r="D72" i="8" s="1"/>
  <c r="D73" i="8" s="1"/>
  <c r="D74" i="8" s="1"/>
  <c r="D75" i="8" s="1"/>
  <c r="D76" i="8" s="1"/>
  <c r="D77" i="8" s="1"/>
  <c r="D78" i="8" s="1"/>
  <c r="D79" i="8" s="1"/>
  <c r="D80" i="8" s="1"/>
  <c r="D81" i="8" s="1"/>
  <c r="D82" i="8" s="1"/>
  <c r="D83" i="8" s="1"/>
  <c r="D84" i="8" s="1"/>
  <c r="D85" i="8" s="1"/>
  <c r="D86" i="8" s="1"/>
  <c r="D87" i="8" s="1"/>
  <c r="D88" i="8" s="1"/>
  <c r="D89" i="8" s="1"/>
  <c r="D90" i="8" s="1"/>
  <c r="D91" i="8" s="1"/>
  <c r="D92" i="8" s="1"/>
  <c r="D93" i="8" s="1"/>
  <c r="D94" i="8" s="1"/>
  <c r="D95" i="8" s="1"/>
  <c r="D96" i="8" s="1"/>
  <c r="D97" i="8" s="1"/>
  <c r="D98" i="8" s="1"/>
  <c r="D99" i="8" s="1"/>
  <c r="D100" i="8" s="1"/>
  <c r="D10" i="8"/>
  <c r="D11" i="8" s="1"/>
  <c r="D12" i="8" s="1"/>
  <c r="D13" i="8" s="1"/>
  <c r="D14" i="8" s="1"/>
  <c r="D15" i="8" s="1"/>
  <c r="D6" i="8"/>
  <c r="D7" i="8" s="1"/>
  <c r="D8" i="8" s="1"/>
  <c r="D9" i="8" s="1"/>
  <c r="D666" i="11"/>
  <c r="D667" i="11" s="1"/>
  <c r="D668" i="11" s="1"/>
  <c r="D669" i="11" s="1"/>
  <c r="D670" i="11" s="1"/>
  <c r="D671" i="11" s="1"/>
  <c r="D672" i="11" s="1"/>
  <c r="D502" i="11"/>
  <c r="D503" i="11" s="1"/>
  <c r="D504" i="11" s="1"/>
  <c r="D505" i="11" s="1"/>
  <c r="D506" i="11" s="1"/>
  <c r="D507" i="11" s="1"/>
  <c r="D508" i="11" s="1"/>
  <c r="D509" i="11" s="1"/>
  <c r="D510" i="11" s="1"/>
  <c r="D511" i="11" s="1"/>
  <c r="D512" i="11" s="1"/>
  <c r="D513" i="11" s="1"/>
  <c r="D514" i="11" s="1"/>
  <c r="D515" i="11" s="1"/>
  <c r="D516" i="11" s="1"/>
  <c r="D517" i="11" s="1"/>
  <c r="D518" i="11" s="1"/>
  <c r="D519" i="11" s="1"/>
  <c r="D520" i="11" s="1"/>
  <c r="D521" i="11" s="1"/>
  <c r="D522" i="11" s="1"/>
  <c r="D523" i="11" s="1"/>
  <c r="D524" i="11" s="1"/>
  <c r="D525" i="11" s="1"/>
  <c r="D526" i="11" s="1"/>
  <c r="D527" i="11" s="1"/>
  <c r="D528" i="11" s="1"/>
  <c r="D529" i="11" s="1"/>
  <c r="D530" i="11" s="1"/>
  <c r="D531" i="11" s="1"/>
  <c r="D532" i="11" s="1"/>
  <c r="D533" i="11" s="1"/>
  <c r="D534" i="11" s="1"/>
  <c r="D535" i="11" s="1"/>
  <c r="D536" i="11" s="1"/>
  <c r="D537" i="11" s="1"/>
  <c r="D538" i="11" s="1"/>
  <c r="D539" i="11" s="1"/>
  <c r="D540" i="11" s="1"/>
  <c r="D541" i="11" s="1"/>
  <c r="D542" i="11" s="1"/>
  <c r="D543" i="11" s="1"/>
  <c r="D544" i="11" s="1"/>
  <c r="D545" i="11" s="1"/>
  <c r="D546" i="11" s="1"/>
  <c r="D547" i="11" s="1"/>
  <c r="D548" i="11" s="1"/>
  <c r="D549" i="11" s="1"/>
  <c r="D550" i="11" s="1"/>
  <c r="D551" i="11" s="1"/>
  <c r="D552" i="11" s="1"/>
  <c r="D553" i="11" s="1"/>
  <c r="D554" i="11" s="1"/>
  <c r="D555" i="11" s="1"/>
  <c r="D556" i="11" s="1"/>
  <c r="D557" i="11" s="1"/>
  <c r="D558" i="11" s="1"/>
  <c r="D559" i="11" s="1"/>
  <c r="D560" i="11" s="1"/>
  <c r="D561" i="11" s="1"/>
  <c r="D562" i="11" s="1"/>
  <c r="D563" i="11" s="1"/>
  <c r="D564" i="11" s="1"/>
  <c r="D565" i="11" s="1"/>
  <c r="D566" i="11" s="1"/>
  <c r="D567" i="11" s="1"/>
  <c r="D568" i="11" s="1"/>
  <c r="D569" i="11" s="1"/>
  <c r="D570" i="11" s="1"/>
  <c r="D571" i="11" s="1"/>
  <c r="D572" i="11" s="1"/>
  <c r="D573" i="11" s="1"/>
  <c r="D574" i="11" s="1"/>
  <c r="D575" i="11" s="1"/>
  <c r="D576" i="11" s="1"/>
  <c r="D577" i="11" s="1"/>
  <c r="D578" i="11" s="1"/>
  <c r="D579" i="11" s="1"/>
  <c r="D580" i="11" s="1"/>
  <c r="D581" i="11" s="1"/>
  <c r="D582" i="11" s="1"/>
  <c r="D583" i="11" s="1"/>
  <c r="D584" i="11" s="1"/>
  <c r="D585" i="11" s="1"/>
  <c r="D586" i="11" s="1"/>
  <c r="D587" i="11" s="1"/>
  <c r="D588" i="11" s="1"/>
  <c r="D589" i="11" s="1"/>
  <c r="D590" i="11" s="1"/>
  <c r="D591" i="11" s="1"/>
  <c r="D592" i="11" s="1"/>
  <c r="D593" i="11" s="1"/>
  <c r="D594" i="11" s="1"/>
  <c r="D595" i="11" s="1"/>
  <c r="D596" i="11" s="1"/>
  <c r="D597" i="11" s="1"/>
  <c r="D598" i="11" s="1"/>
  <c r="D599" i="11" s="1"/>
  <c r="D600" i="11" s="1"/>
  <c r="D601" i="11" s="1"/>
  <c r="D602" i="11" s="1"/>
  <c r="D603" i="11" s="1"/>
  <c r="D604" i="11" s="1"/>
  <c r="D605" i="11" s="1"/>
  <c r="D606" i="11" s="1"/>
  <c r="D607" i="11" s="1"/>
  <c r="D608" i="11" s="1"/>
  <c r="D609" i="11" s="1"/>
  <c r="D610" i="11" s="1"/>
  <c r="D611" i="11" s="1"/>
  <c r="D612" i="11" s="1"/>
  <c r="D613" i="11" s="1"/>
  <c r="D614" i="11" s="1"/>
  <c r="D615" i="11" s="1"/>
  <c r="D616" i="11" s="1"/>
  <c r="D617" i="11" s="1"/>
  <c r="D618" i="11" s="1"/>
  <c r="D619" i="11" s="1"/>
  <c r="D620" i="11" s="1"/>
  <c r="D621" i="11" s="1"/>
  <c r="D622" i="11" s="1"/>
  <c r="D623" i="11" s="1"/>
  <c r="D624" i="11" s="1"/>
  <c r="D625" i="11" s="1"/>
  <c r="D626" i="11" s="1"/>
  <c r="D627" i="11" s="1"/>
  <c r="D628" i="11" s="1"/>
  <c r="D629" i="11" s="1"/>
  <c r="D630" i="11" s="1"/>
  <c r="D631" i="11" s="1"/>
  <c r="D632" i="11" s="1"/>
  <c r="D633" i="11" s="1"/>
  <c r="D634" i="11" s="1"/>
  <c r="D635" i="11" s="1"/>
  <c r="D636" i="11" s="1"/>
  <c r="D637" i="11" s="1"/>
  <c r="D638" i="11" s="1"/>
  <c r="D639" i="11" s="1"/>
  <c r="D450" i="11"/>
  <c r="D451" i="11" s="1"/>
  <c r="D452" i="11" s="1"/>
  <c r="D17" i="10"/>
  <c r="D18" i="10" s="1"/>
  <c r="D9" i="10"/>
  <c r="D10" i="10" s="1"/>
  <c r="J4" i="12" a="1"/>
  <c r="J4" i="12" s="1"/>
  <c r="AF12" i="14" s="1"/>
  <c r="H5" i="12" a="1"/>
  <c r="H5" i="12" s="1"/>
  <c r="AD13" i="14" s="1"/>
  <c r="X7" i="14"/>
  <c r="X6" i="14"/>
  <c r="F8" i="12" l="1" a="1"/>
  <c r="F8" i="12" s="1"/>
  <c r="J8" i="12" a="1"/>
  <c r="J8" i="12" s="1"/>
  <c r="E9" i="12" a="1"/>
  <c r="E9" i="12" s="1"/>
  <c r="I9" i="12" a="1"/>
  <c r="I9" i="12" s="1"/>
  <c r="D10" i="12" a="1"/>
  <c r="D10" i="12" s="1"/>
  <c r="H10" i="12" a="1"/>
  <c r="H10" i="12" s="1"/>
  <c r="C11" i="12" a="1"/>
  <c r="C11" i="12" s="1"/>
  <c r="G11" i="12" a="1"/>
  <c r="G11" i="12" s="1"/>
  <c r="K11" i="12" a="1"/>
  <c r="K11" i="12" s="1"/>
  <c r="B8" i="12" a="1"/>
  <c r="B8" i="12" s="1"/>
  <c r="E10" i="12" a="1"/>
  <c r="E10" i="12" s="1"/>
  <c r="D11" i="12" a="1"/>
  <c r="D11" i="12" s="1"/>
  <c r="B11" i="12" a="1"/>
  <c r="B11" i="12" s="1"/>
  <c r="C7" i="12" a="1"/>
  <c r="C7" i="12" s="1"/>
  <c r="E7" i="12" a="1"/>
  <c r="E7" i="12" s="1"/>
  <c r="G7" i="12" a="1"/>
  <c r="G7" i="12" s="1"/>
  <c r="I7" i="12" a="1"/>
  <c r="I7" i="12" s="1"/>
  <c r="K7" i="12" a="1"/>
  <c r="K7" i="12" s="1"/>
  <c r="D8" i="12" a="1"/>
  <c r="D8" i="12" s="1"/>
  <c r="G8" i="12" a="1"/>
  <c r="G8" i="12" s="1"/>
  <c r="K8" i="12" a="1"/>
  <c r="K8" i="12" s="1"/>
  <c r="F9" i="12" a="1"/>
  <c r="F9" i="12" s="1"/>
  <c r="J9" i="12" a="1"/>
  <c r="J9" i="12" s="1"/>
  <c r="I10" i="12" a="1"/>
  <c r="I10" i="12" s="1"/>
  <c r="H11" i="12" a="1"/>
  <c r="H11" i="12" s="1"/>
  <c r="H8" i="12" a="1"/>
  <c r="H8" i="12" s="1"/>
  <c r="C9" i="12" a="1"/>
  <c r="C9" i="12" s="1"/>
  <c r="G9" i="12" a="1"/>
  <c r="G9" i="12" s="1"/>
  <c r="K9" i="12" a="1"/>
  <c r="K9" i="12" s="1"/>
  <c r="F10" i="12" a="1"/>
  <c r="F10" i="12" s="1"/>
  <c r="J10" i="12" a="1"/>
  <c r="J10" i="12" s="1"/>
  <c r="E11" i="12" a="1"/>
  <c r="E11" i="12" s="1"/>
  <c r="I11" i="12" a="1"/>
  <c r="I11" i="12" s="1"/>
  <c r="B10" i="12" a="1"/>
  <c r="B10" i="12" s="1"/>
  <c r="G10" i="12" a="1"/>
  <c r="G10" i="12" s="1"/>
  <c r="F11" i="12" a="1"/>
  <c r="F11" i="12" s="1"/>
  <c r="J11" i="12" a="1"/>
  <c r="J11" i="12" s="1"/>
  <c r="D7" i="12" a="1"/>
  <c r="D7" i="12" s="1"/>
  <c r="F7" i="12" a="1"/>
  <c r="F7" i="12" s="1"/>
  <c r="H7" i="12" a="1"/>
  <c r="H7" i="12" s="1"/>
  <c r="J7" i="12" a="1"/>
  <c r="J7" i="12" s="1"/>
  <c r="C8" i="12" a="1"/>
  <c r="C8" i="12" s="1"/>
  <c r="E8" i="12" a="1"/>
  <c r="E8" i="12" s="1"/>
  <c r="I8" i="12" a="1"/>
  <c r="I8" i="12" s="1"/>
  <c r="D9" i="12" a="1"/>
  <c r="D9" i="12" s="1"/>
  <c r="H9" i="12" a="1"/>
  <c r="H9" i="12" s="1"/>
  <c r="C10" i="12" a="1"/>
  <c r="C10" i="12" s="1"/>
  <c r="K10" i="12" a="1"/>
  <c r="K10" i="12" s="1"/>
  <c r="B9" i="12" a="1"/>
  <c r="B9" i="12" s="1"/>
  <c r="F6" i="12" a="1"/>
  <c r="F6" i="12" s="1"/>
  <c r="K6" i="12" a="1"/>
  <c r="K6" i="12" s="1"/>
  <c r="J6" i="12" a="1"/>
  <c r="J6" i="12" s="1"/>
  <c r="D6" i="12" a="1"/>
  <c r="D6" i="12" s="1"/>
  <c r="I6" i="12" a="1"/>
  <c r="I6" i="12" s="1"/>
  <c r="AE14" i="14" s="1"/>
  <c r="C6" i="12" a="1"/>
  <c r="C6" i="12" s="1"/>
  <c r="Y14" i="14" s="1"/>
  <c r="H6" i="12" a="1"/>
  <c r="H6" i="12" s="1"/>
  <c r="G6" i="12" a="1"/>
  <c r="G6" i="12" s="1"/>
  <c r="AC14" i="14" s="1"/>
  <c r="E6" i="12" a="1"/>
  <c r="E6" i="12" s="1"/>
  <c r="AA14" i="14" s="1"/>
  <c r="Y15" i="14"/>
  <c r="AB16" i="14"/>
  <c r="AF16" i="14"/>
  <c r="AA17" i="14"/>
  <c r="AE17" i="14"/>
  <c r="Z18" i="14"/>
  <c r="AD18" i="14"/>
  <c r="Y19" i="14"/>
  <c r="AC19" i="14"/>
  <c r="AG19" i="14"/>
  <c r="X16" i="14"/>
  <c r="Y16" i="14"/>
  <c r="AC16" i="14"/>
  <c r="AG16" i="14"/>
  <c r="AB17" i="14"/>
  <c r="AF17" i="14"/>
  <c r="AA18" i="14"/>
  <c r="AE18" i="14"/>
  <c r="Z19" i="14"/>
  <c r="AD19" i="14"/>
  <c r="X19" i="14"/>
  <c r="AA16" i="14"/>
  <c r="AE16" i="14"/>
  <c r="Z17" i="14"/>
  <c r="AD17" i="14"/>
  <c r="Y18" i="14"/>
  <c r="AC18" i="14"/>
  <c r="AG18" i="14"/>
  <c r="AB19" i="14"/>
  <c r="AF19" i="14"/>
  <c r="X17" i="14"/>
  <c r="Z16" i="14"/>
  <c r="AD16" i="14"/>
  <c r="Y17" i="14"/>
  <c r="AC17" i="14"/>
  <c r="AG17" i="14"/>
  <c r="AB18" i="14"/>
  <c r="AF18" i="14"/>
  <c r="AA19" i="14"/>
  <c r="AE19" i="14"/>
  <c r="X18" i="14"/>
  <c r="K5" i="12" a="1"/>
  <c r="K5" i="12" s="1"/>
  <c r="AG13" i="14" s="1"/>
  <c r="I4" i="12" a="1"/>
  <c r="I4" i="12" s="1"/>
  <c r="AE12" i="14" s="1"/>
  <c r="K3" i="12" a="1"/>
  <c r="K3" i="12" s="1"/>
  <c r="AG11" i="14" s="1"/>
  <c r="G3" i="12" a="1"/>
  <c r="G3" i="12" s="1"/>
  <c r="AC11" i="14" s="1"/>
  <c r="I2" i="12" a="1"/>
  <c r="I2" i="12" s="1"/>
  <c r="AE10" i="14" s="1"/>
  <c r="B6" i="12" a="1"/>
  <c r="B6" i="12" s="1"/>
  <c r="X14" i="14" s="1"/>
  <c r="AD14" i="14"/>
  <c r="Z14" i="14"/>
  <c r="AF15" i="14"/>
  <c r="AB15" i="14"/>
  <c r="J5" i="12" a="1"/>
  <c r="J5" i="12" s="1"/>
  <c r="AF13" i="14" s="1"/>
  <c r="F5" i="12" a="1"/>
  <c r="F5" i="12" s="1"/>
  <c r="AB13" i="14" s="1"/>
  <c r="H4" i="12" a="1"/>
  <c r="H4" i="12" s="1"/>
  <c r="AD12" i="14" s="1"/>
  <c r="J3" i="12" a="1"/>
  <c r="J3" i="12" s="1"/>
  <c r="AF11" i="14" s="1"/>
  <c r="F3" i="12" a="1"/>
  <c r="F3" i="12" s="1"/>
  <c r="AB11" i="14" s="1"/>
  <c r="H2" i="12" a="1"/>
  <c r="H2" i="12" s="1"/>
  <c r="AD10" i="14" s="1"/>
  <c r="AG14" i="14"/>
  <c r="AE15" i="14"/>
  <c r="AA15" i="14"/>
  <c r="G5" i="12" a="1"/>
  <c r="G5" i="12" s="1"/>
  <c r="AC13" i="14" s="1"/>
  <c r="I5" i="12" a="1"/>
  <c r="I5" i="12" s="1"/>
  <c r="AE13" i="14" s="1"/>
  <c r="K4" i="12" a="1"/>
  <c r="K4" i="12" s="1"/>
  <c r="AG12" i="14" s="1"/>
  <c r="G4" i="12" a="1"/>
  <c r="G4" i="12" s="1"/>
  <c r="AC12" i="14" s="1"/>
  <c r="I3" i="12" a="1"/>
  <c r="I3" i="12" s="1"/>
  <c r="AE11" i="14" s="1"/>
  <c r="K2" i="12" a="1"/>
  <c r="K2" i="12" s="1"/>
  <c r="AG10" i="14" s="1"/>
  <c r="G2" i="12" a="1"/>
  <c r="G2" i="12" s="1"/>
  <c r="AC10" i="14" s="1"/>
  <c r="AF14" i="14"/>
  <c r="AB14" i="14"/>
  <c r="B7" i="12" a="1"/>
  <c r="B7" i="12" s="1"/>
  <c r="X15" i="14" s="1"/>
  <c r="AD15" i="14"/>
  <c r="Z15" i="14"/>
  <c r="F4" i="12" a="1"/>
  <c r="F4" i="12" s="1"/>
  <c r="AB12" i="14" s="1"/>
  <c r="H3" i="12" a="1"/>
  <c r="H3" i="12" s="1"/>
  <c r="AD11" i="14" s="1"/>
  <c r="J2" i="12" a="1"/>
  <c r="J2" i="12" s="1"/>
  <c r="AF10" i="14" s="1"/>
  <c r="F2" i="12" a="1"/>
  <c r="F2" i="12" s="1"/>
  <c r="AB10" i="14" s="1"/>
  <c r="AG15" i="14"/>
  <c r="AC15" i="14"/>
  <c r="E4" i="12" a="1"/>
  <c r="E4" i="12" s="1"/>
  <c r="AA12" i="14" s="1"/>
  <c r="D4" i="12" a="1"/>
  <c r="D4" i="12" s="1"/>
  <c r="Z12" i="14" s="1"/>
  <c r="C4" i="12" a="1"/>
  <c r="C4" i="12" s="1"/>
  <c r="Y12" i="14" s="1"/>
  <c r="B4" i="12" a="1"/>
  <c r="B4" i="12" s="1"/>
  <c r="X12" i="14" s="1"/>
  <c r="C3" i="12" a="1"/>
  <c r="C3" i="12" s="1"/>
  <c r="Y11" i="14" s="1"/>
  <c r="D3" i="12" a="1"/>
  <c r="D3" i="12" s="1"/>
  <c r="Z11" i="14" s="1"/>
  <c r="B3" i="12" a="1"/>
  <c r="B3" i="12" s="1"/>
  <c r="X11" i="14" s="1"/>
  <c r="E3" i="12" a="1"/>
  <c r="E3" i="12" s="1"/>
  <c r="AA11" i="14" s="1"/>
  <c r="B5" i="12" a="1"/>
  <c r="B5" i="12" s="1"/>
  <c r="X13" i="14" s="1"/>
  <c r="E5" i="12" a="1"/>
  <c r="E5" i="12" s="1"/>
  <c r="AA13" i="14" s="1"/>
  <c r="D5" i="12" a="1"/>
  <c r="D5" i="12" s="1"/>
  <c r="Z13" i="14" s="1"/>
  <c r="C5" i="12" a="1"/>
  <c r="C5" i="12" s="1"/>
  <c r="Y13" i="14" s="1"/>
  <c r="B2" i="12" a="1"/>
  <c r="B2" i="12" s="1"/>
  <c r="X10" i="14" s="1"/>
  <c r="D2" i="12" a="1"/>
  <c r="D2" i="12" s="1"/>
  <c r="Z10" i="14" s="1"/>
  <c r="E2" i="12" a="1"/>
  <c r="E2" i="12" s="1"/>
  <c r="AA10" i="14" s="1"/>
  <c r="C2" i="12" a="1"/>
  <c r="C2" i="12" s="1"/>
  <c r="Y10" i="14" s="1"/>
  <c r="W16" i="14" l="1"/>
  <c r="I16" i="14" s="1"/>
  <c r="W19" i="14"/>
  <c r="D19" i="14" s="1"/>
  <c r="W17" i="14"/>
  <c r="D17" i="14" s="1"/>
  <c r="W18" i="14"/>
  <c r="J18" i="14" s="1"/>
  <c r="W15" i="14"/>
  <c r="D15" i="14" s="1"/>
  <c r="W14" i="14"/>
  <c r="C17" i="14"/>
  <c r="W11" i="14"/>
  <c r="G11" i="14" s="1"/>
  <c r="W13" i="14"/>
  <c r="C13" i="14" s="1"/>
  <c r="W12" i="14"/>
  <c r="B12" i="14" s="1"/>
  <c r="W10" i="14"/>
  <c r="H10" i="14" s="1"/>
  <c r="K19" i="14" l="1"/>
  <c r="E19" i="14"/>
  <c r="G19" i="14"/>
  <c r="B19" i="14"/>
  <c r="J19" i="14"/>
  <c r="C19" i="14"/>
  <c r="H19" i="14"/>
  <c r="F19" i="14"/>
  <c r="I19" i="14"/>
  <c r="B18" i="14"/>
  <c r="F18" i="14"/>
  <c r="K18" i="14"/>
  <c r="H18" i="14"/>
  <c r="I18" i="14"/>
  <c r="G18" i="14"/>
  <c r="D18" i="14"/>
  <c r="E18" i="14"/>
  <c r="C18" i="14"/>
  <c r="F17" i="14"/>
  <c r="K17" i="14"/>
  <c r="H17" i="14"/>
  <c r="B17" i="14"/>
  <c r="J17" i="14"/>
  <c r="E17" i="14"/>
  <c r="G17" i="14"/>
  <c r="I17" i="14"/>
  <c r="J16" i="14"/>
  <c r="C16" i="14"/>
  <c r="D16" i="14"/>
  <c r="K16" i="14"/>
  <c r="E16" i="14"/>
  <c r="B16" i="14"/>
  <c r="G16" i="14"/>
  <c r="H16" i="14"/>
  <c r="F16" i="14"/>
  <c r="J15" i="14"/>
  <c r="E15" i="14"/>
  <c r="I15" i="14"/>
  <c r="K15" i="14"/>
  <c r="F15" i="14"/>
  <c r="H15" i="14"/>
  <c r="C15" i="14"/>
  <c r="G15" i="14"/>
  <c r="B15" i="14"/>
  <c r="E14" i="14"/>
  <c r="I14" i="14"/>
  <c r="B14" i="14"/>
  <c r="F14" i="14"/>
  <c r="J14" i="14"/>
  <c r="C14" i="14"/>
  <c r="G14" i="14"/>
  <c r="K14" i="14"/>
  <c r="D14" i="14"/>
  <c r="H14" i="14"/>
  <c r="B11" i="14"/>
  <c r="E11" i="14"/>
  <c r="D11" i="14"/>
  <c r="C11" i="14"/>
  <c r="I11" i="14"/>
  <c r="F11" i="14"/>
  <c r="K11" i="14"/>
  <c r="J11" i="14"/>
  <c r="H11" i="14"/>
  <c r="K13" i="14"/>
  <c r="D13" i="14"/>
  <c r="E13" i="14"/>
  <c r="F13" i="14"/>
  <c r="G13" i="14"/>
  <c r="H13" i="14"/>
  <c r="B13" i="14"/>
  <c r="J13" i="14"/>
  <c r="I13" i="14"/>
  <c r="J12" i="14"/>
  <c r="C12" i="14"/>
  <c r="D12" i="14"/>
  <c r="I12" i="14"/>
  <c r="G12" i="14"/>
  <c r="K12" i="14"/>
  <c r="H12" i="14"/>
  <c r="E12" i="14"/>
  <c r="F12" i="14"/>
  <c r="K10" i="14"/>
  <c r="E10" i="14"/>
  <c r="J10" i="14"/>
  <c r="D10" i="14"/>
  <c r="C10" i="14"/>
  <c r="G10" i="14"/>
  <c r="I10" i="14"/>
  <c r="B10" i="14"/>
  <c r="F10"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35AEA1-8657-492D-8BAE-3CBBE01271C5}" keepAlive="1" name="Consulta - C7DD448ABF0D_94 (2)" description="Conexión a la consulta 'C7DD448ABF0D_94 (2)' en el libro." type="5" refreshedVersion="6" background="1" saveData="1">
    <dbPr connection="Provider=Microsoft.Mashup.OleDb.1;Data Source=$Workbook$;Location=&quot;C7DD448ABF0D_94 (2)&quot;;Extended Properties=&quot;&quot;" command="SELECT * FROM [C7DD448ABF0D_94 (2)]"/>
  </connection>
  <connection id="2" xr16:uid="{D1825657-39F5-4AF1-BD0F-2823B4D83F38}" keepAlive="1" name="Consulta - CFC8188E297C_88 (2)" description="Conexión a la consulta 'CFC8188E297C_88 (2)' en el libro." type="5" refreshedVersion="6" background="1" saveData="1">
    <dbPr connection="Provider=Microsoft.Mashup.OleDb.1;Data Source=$Workbook$;Location=&quot;CFC8188E297C_88 (2)&quot;;Extended Properties=&quot;&quot;" command="SELECT * FROM [CFC8188E297C_88 (2)]"/>
  </connection>
  <connection id="3" xr16:uid="{BD01F752-996F-4E8F-870E-BAAEA63C47DB}" keepAlive="1" name="Consulta - EAA5DFB7CE4D_87" description="Conexión a la consulta 'EAA5DFB7CE4D_87' en el libro." type="5" refreshedVersion="6" background="1" saveData="1">
    <dbPr connection="Provider=Microsoft.Mashup.OleDb.1;Data Source=$Workbook$;Location=EAA5DFB7CE4D_87;Extended Properties=&quot;&quot;" command="SELECT * FROM [EAA5DFB7CE4D_87]"/>
  </connection>
  <connection id="4" xr16:uid="{01758EDA-E20A-4273-A235-2EF0B19E37E0}" keepAlive="1" name="Consulta - F0B8AF52D08F_89" description="Conexión a la consulta 'F0B8AF52D08F_89' en el libro." type="5" refreshedVersion="6" background="1" saveData="1">
    <dbPr connection="Provider=Microsoft.Mashup.OleDb.1;Data Source=$Workbook$;Location=F0B8AF52D08F_89;Extended Properties=&quot;&quot;" command="SELECT * FROM [F0B8AF52D08F_89]"/>
  </connection>
</connections>
</file>

<file path=xl/sharedStrings.xml><?xml version="1.0" encoding="utf-8"?>
<sst xmlns="http://schemas.openxmlformats.org/spreadsheetml/2006/main" count="59" uniqueCount="29">
  <si>
    <t>Record Time</t>
  </si>
  <si>
    <t>Device ID</t>
  </si>
  <si>
    <t>Tiempo entre ticks</t>
  </si>
  <si>
    <t>Suma de tiempos</t>
  </si>
  <si>
    <t>Contactos</t>
  </si>
  <si>
    <t>Tiempo máximo de contacto</t>
  </si>
  <si>
    <t>Tiempo de contacto Riesgoso</t>
  </si>
  <si>
    <t>Desde</t>
  </si>
  <si>
    <t>Hasta</t>
  </si>
  <si>
    <t>Dia</t>
  </si>
  <si>
    <t>Mes</t>
  </si>
  <si>
    <t>Año</t>
  </si>
  <si>
    <t>Nuevo 1</t>
  </si>
  <si>
    <t>Nuevo 2</t>
  </si>
  <si>
    <t>Nuevo 3</t>
  </si>
  <si>
    <t>Nuevo 4</t>
  </si>
  <si>
    <t>Nuevo 5</t>
  </si>
  <si>
    <t>Nuevo 6</t>
  </si>
  <si>
    <t>ID7587</t>
  </si>
  <si>
    <t>ID7588</t>
  </si>
  <si>
    <t>ID7594</t>
  </si>
  <si>
    <t>ID7589</t>
  </si>
  <si>
    <t>Fecha de Inicio</t>
  </si>
  <si>
    <t>Fecha Final</t>
  </si>
  <si>
    <t>Todos los contactos concatenados</t>
  </si>
  <si>
    <t>Cruces de Contactos</t>
  </si>
  <si>
    <t>Para agregar un nuevo aparato cargar los datos del CSV aquí, con la misma configuración de los otros (orden primero de devices después de fecha) Copiar las otras dos columnas. Cambiar el nombre de la hoja por el ID del DEVICE y los nombres de las columnas y filas de Matriz y las filas de Panel</t>
  </si>
  <si>
    <t>Solo  completar los casilleros en gris y actualizar los datos de los .csv de cada dispositivo</t>
  </si>
  <si>
    <t>Dispositivos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</si>
</sst>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d/m/yyyy\ hh:mm:ss"/>
    <numFmt numFmtId="165" formatCode="[h]:mm:ss;@"/>
    <numFmt numFmtId="166" formatCode="_-* #,##0.00\ _€_-;\-* #,##0.00\ _€_-;_-* &quot;-&quot;??\ _€_-;_-@_-"/>
  </numFmts>
  <fonts count="5" x14ac:knownFonts="1">
    <font>
      <sz val="11"/>
      <color theme="1"/>
      <name val="Calibri"/>
      <family val="2"/>
      <scheme val="minor"/>
    </font>
    <font>
      <sz val="11"/>
      <color theme="1"/>
      <name val="Calibri"/>
      <family val="2"/>
      <scheme val="minor"/>
    </font>
    <font>
      <sz val="8"/>
      <name val="Calibri"/>
      <family val="2"/>
      <scheme val="minor"/>
    </font>
    <font>
      <sz val="13"/>
      <color rgb="FF3A3A3A"/>
      <name val="Arial"/>
      <family val="2"/>
    </font>
    <font>
      <sz val="11"/>
      <color rgb="FF787D85"/>
      <name val="Arial"/>
      <family val="2"/>
    </font>
  </fonts>
  <fills count="6">
    <fill>
      <patternFill patternType="none"/>
    </fill>
    <fill>
      <patternFill patternType="gray125"/>
    </fill>
    <fill>
      <patternFill patternType="solid">
        <fgColor theme="9" tint="0.79998168889431442"/>
        <bgColor theme="9" tint="0.79998168889431442"/>
      </patternFill>
    </fill>
    <fill>
      <patternFill patternType="solid">
        <fgColor theme="2"/>
        <bgColor indexed="64"/>
      </patternFill>
    </fill>
    <fill>
      <patternFill patternType="solid">
        <fgColor rgb="FF00B0F0"/>
        <bgColor indexed="64"/>
      </patternFill>
    </fill>
    <fill>
      <patternFill patternType="solid">
        <fgColor theme="5" tint="0.59999389629810485"/>
        <bgColor indexed="64"/>
      </patternFill>
    </fill>
  </fills>
  <borders count="17">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theme="9" tint="0.39997558519241921"/>
      </left>
      <right style="thin">
        <color indexed="64"/>
      </right>
      <top style="thin">
        <color indexed="64"/>
      </top>
      <bottom style="thin">
        <color theme="9" tint="0.39997558519241921"/>
      </bottom>
      <diagonal/>
    </border>
    <border>
      <left style="thin">
        <color theme="9" tint="0.39997558519241921"/>
      </left>
      <right style="thin">
        <color indexed="64"/>
      </right>
      <top style="thin">
        <color theme="9" tint="0.3999755851924192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39">
    <xf numFmtId="0" fontId="0" fillId="0" borderId="0" xfId="0"/>
    <xf numFmtId="164" fontId="0" fillId="0" borderId="0" xfId="0" applyNumberFormat="1"/>
    <xf numFmtId="43" fontId="0" fillId="0" borderId="0" xfId="1" applyFont="1"/>
    <xf numFmtId="165" fontId="0" fillId="0" borderId="0" xfId="0" applyNumberFormat="1"/>
    <xf numFmtId="166" fontId="0" fillId="0" borderId="0" xfId="0" applyNumberFormat="1"/>
    <xf numFmtId="165" fontId="0" fillId="0" borderId="0" xfId="1" applyNumberFormat="1" applyFont="1"/>
    <xf numFmtId="165" fontId="3" fillId="0" borderId="0" xfId="0" applyNumberFormat="1"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5" fontId="0" fillId="3" borderId="0" xfId="0" applyNumberFormat="1" applyFill="1"/>
    <xf numFmtId="0" fontId="0" fillId="4" borderId="0" xfId="0" applyFill="1"/>
    <xf numFmtId="0" fontId="0" fillId="4" borderId="8" xfId="0" applyFill="1" applyBorder="1" applyAlignment="1">
      <alignment horizontal="center"/>
    </xf>
    <xf numFmtId="22" fontId="0" fillId="2" borderId="9" xfId="0" applyNumberFormat="1" applyFont="1" applyFill="1" applyBorder="1"/>
    <xf numFmtId="22" fontId="0" fillId="2" borderId="10" xfId="0" applyNumberFormat="1" applyFont="1" applyFill="1" applyBorder="1"/>
    <xf numFmtId="0" fontId="0" fillId="0" borderId="0" xfId="0" applyAlignment="1">
      <alignment horizontal="center" wrapText="1"/>
    </xf>
    <xf numFmtId="0" fontId="0" fillId="4" borderId="8" xfId="0" applyFill="1" applyBorder="1"/>
    <xf numFmtId="0" fontId="0" fillId="5" borderId="8" xfId="0" applyFill="1" applyBorder="1" applyAlignment="1">
      <alignment horizontal="center"/>
    </xf>
    <xf numFmtId="0" fontId="0" fillId="3" borderId="0" xfId="0" applyFill="1" applyBorder="1"/>
    <xf numFmtId="0" fontId="0" fillId="3" borderId="1" xfId="0" applyFill="1" applyBorder="1"/>
    <xf numFmtId="0" fontId="0" fillId="3" borderId="6" xfId="0" applyFill="1" applyBorder="1"/>
    <xf numFmtId="0" fontId="0" fillId="3" borderId="7" xfId="0" applyFill="1" applyBorder="1"/>
    <xf numFmtId="0" fontId="0" fillId="0" borderId="14" xfId="0" applyBorder="1"/>
    <xf numFmtId="0" fontId="0" fillId="0" borderId="15" xfId="0" applyBorder="1"/>
    <xf numFmtId="0" fontId="0" fillId="0" borderId="16" xfId="0" applyBorder="1"/>
    <xf numFmtId="0" fontId="0" fillId="0" borderId="11" xfId="0" applyBorder="1"/>
    <xf numFmtId="0" fontId="0" fillId="0" borderId="12" xfId="0" applyBorder="1" applyAlignment="1">
      <alignment horizontal="center"/>
    </xf>
    <xf numFmtId="0" fontId="0" fillId="0" borderId="13" xfId="0" applyBorder="1" applyAlignment="1">
      <alignment horizontal="center"/>
    </xf>
    <xf numFmtId="0" fontId="0" fillId="0" borderId="8" xfId="0" applyBorder="1"/>
    <xf numFmtId="165" fontId="0" fillId="0" borderId="12" xfId="0" applyNumberFormat="1" applyBorder="1"/>
    <xf numFmtId="0" fontId="0" fillId="0" borderId="12" xfId="0" applyBorder="1"/>
    <xf numFmtId="0" fontId="0" fillId="0" borderId="13" xfId="0" applyBorder="1"/>
    <xf numFmtId="0" fontId="4" fillId="0" borderId="0" xfId="0" applyFont="1" applyAlignment="1">
      <alignment horizontal="left" vertical="center" wrapText="1" indent="1"/>
    </xf>
    <xf numFmtId="0" fontId="4" fillId="0" borderId="0" xfId="0" applyFont="1" applyAlignment="1">
      <alignment vertical="center" wrapText="1"/>
    </xf>
  </cellXfs>
  <cellStyles count="2">
    <cellStyle name="Millares" xfId="1" builtinId="3"/>
    <cellStyle name="Normal" xfId="0" builtinId="0"/>
  </cellStyles>
  <dxfs count="28">
    <dxf>
      <numFmt numFmtId="165" formatCode="[h]:mm:ss;@"/>
    </dxf>
    <dxf>
      <numFmt numFmtId="165" formatCode="[h]:mm:ss;@"/>
    </dxf>
    <dxf>
      <numFmt numFmtId="164" formatCode="d/m/yyyy\ hh:mm:ss"/>
    </dxf>
    <dxf>
      <font>
        <color rgb="FF9C0006"/>
      </font>
      <fill>
        <patternFill>
          <bgColor rgb="FFFFC7CE"/>
        </patternFill>
      </fill>
    </dxf>
    <dxf>
      <font>
        <color rgb="FF9C0006"/>
      </font>
      <fill>
        <patternFill>
          <bgColor rgb="FFFFC7CE"/>
        </patternFill>
      </fill>
    </dxf>
    <dxf>
      <numFmt numFmtId="165" formatCode="[h]:mm:ss;@"/>
    </dxf>
    <dxf>
      <numFmt numFmtId="165" formatCode="[h]:mm:ss;@"/>
    </dxf>
    <dxf>
      <numFmt numFmtId="164" formatCode="d/m/yyyy\ hh:mm:ss"/>
    </dxf>
    <dxf>
      <numFmt numFmtId="165" formatCode="[h]:mm:ss;@"/>
    </dxf>
    <dxf>
      <numFmt numFmtId="165" formatCode="[h]:mm:ss;@"/>
    </dxf>
    <dxf>
      <numFmt numFmtId="164" formatCode="d/m/yyyy\ hh:mm:ss"/>
    </dxf>
    <dxf>
      <numFmt numFmtId="165" formatCode="[h]:mm:ss;@"/>
    </dxf>
    <dxf>
      <numFmt numFmtId="165" formatCode="[h]:mm:ss;@"/>
    </dxf>
    <dxf>
      <numFmt numFmtId="164" formatCode="d/m/yyyy\ hh:mm:ss"/>
    </dxf>
    <dxf>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diagonalUp="0" diagonalDown="0">
        <left style="thin">
          <color indexed="64"/>
        </left>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3" xr16:uid="{E01DFC67-D16C-41EC-BF82-0944C29F0A6D}" autoFormatId="16" applyNumberFormats="0" applyBorderFormats="0" applyFontFormats="0" applyPatternFormats="0" applyAlignmentFormats="0" applyWidthHeightFormats="0">
  <queryTableRefresh nextId="9" unboundColumnsRight="2">
    <queryTableFields count="4">
      <queryTableField id="1" name="Record Time" tableColumnId="1"/>
      <queryTableField id="2" name="Device ID" tableColumnId="2"/>
      <queryTableField id="5" dataBound="0" tableColumnId="3"/>
      <queryTableField id="7" dataBound="0"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2" connectionId="2" xr16:uid="{D148A187-3924-4D95-ABC6-DB229E25EDC8}" autoFormatId="16" applyNumberFormats="0" applyBorderFormats="0" applyFontFormats="0" applyPatternFormats="0" applyAlignmentFormats="0" applyWidthHeightFormats="0">
  <queryTableRefresh nextId="6" unboundColumnsRight="2">
    <queryTableFields count="4">
      <queryTableField id="1" name="Record Time" tableColumnId="1"/>
      <queryTableField id="2" name="Device ID" tableColumnId="2"/>
      <queryTableField id="3" dataBound="0" tableColumnId="3"/>
      <queryTableField id="5"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4" xr16:uid="{A95DF528-A42B-45E7-944E-F7BB338156A8}" autoFormatId="16" applyNumberFormats="0" applyBorderFormats="0" applyFontFormats="0" applyPatternFormats="0" applyAlignmentFormats="0" applyWidthHeightFormats="0">
  <queryTableRefresh nextId="6" unboundColumnsRight="2">
    <queryTableFields count="4">
      <queryTableField id="1" name="Record Time" tableColumnId="1"/>
      <queryTableField id="2" name="Device ID" tableColumnId="2"/>
      <queryTableField id="3" dataBound="0" tableColumnId="3"/>
      <queryTableField id="5" dataBound="0"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1" connectionId="1" xr16:uid="{EF0D622B-7236-4BDD-B7B1-96EA222D7CDD}" autoFormatId="16" applyNumberFormats="0" applyBorderFormats="0" applyFontFormats="0" applyPatternFormats="0" applyAlignmentFormats="0" applyWidthHeightFormats="0">
  <queryTableRefresh nextId="6" unboundColumnsRight="2">
    <queryTableFields count="4">
      <queryTableField id="1" name="Record Time" tableColumnId="1"/>
      <queryTableField id="2" name="Device ID" tableColumnId="2"/>
      <queryTableField id="3" dataBound="0" tableColumnId="3"/>
      <queryTableField id="5" dataBound="0"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8EDFA1B-D739-4030-B5C9-7F4517AEC2DA}" name="Tabla7" displayName="Tabla7" ref="A10:K19" headerRowCount="0" totalsRowShown="0" headerRowDxfId="27">
  <tableColumns count="11">
    <tableColumn id="1" xr3:uid="{DF024DA9-2EDB-493D-88D9-AF3E58A8FFF1}" name="Contactos" headerRowDxfId="26"/>
    <tableColumn id="2" xr3:uid="{B2A2994A-011B-47FF-8C93-B1C280586874}" name="Columna1" headerRowDxfId="25" dataDxfId="24"/>
    <tableColumn id="3" xr3:uid="{8456715F-0295-4114-B833-B4FC61F9571E}" name="Columna2" headerRowDxfId="23"/>
    <tableColumn id="4" xr3:uid="{0B3F8C18-DD0E-4003-8D6E-E77471323941}" name="Columna3" headerRowDxfId="22"/>
    <tableColumn id="5" xr3:uid="{BBA189B6-74A3-4E05-967F-9AA52C5F1887}" name="Columna4" headerRowDxfId="21"/>
    <tableColumn id="6" xr3:uid="{1CC9FFDC-890D-4E21-892C-D5E2F1CD85C0}" name="Columna5" headerRowDxfId="20"/>
    <tableColumn id="7" xr3:uid="{00794A62-1750-44E2-B422-B190D7CFF116}" name="Columna6" headerRowDxfId="19"/>
    <tableColumn id="8" xr3:uid="{09DF42FF-1464-4609-AFBB-EC15D372AD25}" name="Columna7" headerRowDxfId="18"/>
    <tableColumn id="9" xr3:uid="{0E0ED286-87F5-415B-98B9-4D0628AEBCFE}" name="Columna8" headerRowDxfId="17"/>
    <tableColumn id="10" xr3:uid="{B50A026D-7227-4164-AA62-E4658A361C73}" name="Columna9" headerRowDxfId="16"/>
    <tableColumn id="11" xr3:uid="{1FA196A1-837F-459B-884C-117DF2056046}" name="Columna10" headerRowDxfId="15"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CEB886-A29C-4FFA-8860-8BA69C16567A}" name="EAA5DFB7CE4D_87" displayName="EAA5DFB7CE4D_87" ref="A1:D416" tableType="queryTable" totalsRowShown="0">
  <autoFilter ref="A1:D416" xr:uid="{FB6A3C55-43DE-4DA0-A00D-6F3A07F75CB0}"/>
  <sortState xmlns:xlrd2="http://schemas.microsoft.com/office/spreadsheetml/2017/richdata2" ref="A2:D416">
    <sortCondition ref="B1:B416"/>
  </sortState>
  <tableColumns count="4">
    <tableColumn id="1" xr3:uid="{EC870073-C4EE-418F-9BAD-184B0A37FE83}" uniqueName="1" name="Record Time" queryTableFieldId="1" dataDxfId="2"/>
    <tableColumn id="2" xr3:uid="{DD4E5D40-62AB-44C2-9112-28B31D68B97A}" uniqueName="2" name="Device ID" queryTableFieldId="2"/>
    <tableColumn id="3" xr3:uid="{1D8103F3-A865-4AA6-91D5-D1B09C3774FE}" uniqueName="3" name="Tiempo entre ticks" queryTableFieldId="5" dataDxfId="1">
      <calculatedColumnFormula>IF(B2=B3, A2-A3, "cambio")</calculatedColumnFormula>
    </tableColumn>
    <tableColumn id="7" xr3:uid="{829A33EC-C7EB-4807-B416-6FCCEE9A604F}" uniqueName="7" name="Suma de tiempos" queryTableFieldId="7" dataDxfId="0">
      <calculatedColumnFormula>IF(C2&lt;0.00139,IF(D1="Suma de tiempos",C2,D1+C2),0)</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B35663-E0BD-48E1-B367-CF001F016F8F}" name="CFC8188E297C_88__2" displayName="CFC8188E297C_88__2" ref="A1:D439" tableType="queryTable" totalsRowShown="0">
  <autoFilter ref="A1:D439" xr:uid="{CA3579F2-2CE6-482C-8C8A-48F1C66EF299}"/>
  <tableColumns count="4">
    <tableColumn id="1" xr3:uid="{BF0B003D-7673-411A-9DC3-65FF1CFAC6CA}" uniqueName="1" name="Record Time" queryTableFieldId="1" dataDxfId="13"/>
    <tableColumn id="2" xr3:uid="{BAE1B824-C1E6-4C70-A62E-77F02C04BE62}" uniqueName="2" name="Device ID" queryTableFieldId="2"/>
    <tableColumn id="3" xr3:uid="{E7CDF326-10E4-4953-969D-74DC3F8C25B2}" uniqueName="3" name="Tiempo entre ticks" queryTableFieldId="3" dataDxfId="12">
      <calculatedColumnFormula>IF(B2=B3, A2-A3, "cambio")</calculatedColumnFormula>
    </tableColumn>
    <tableColumn id="5" xr3:uid="{52EBBA3D-EF46-4C21-979C-BD3070B4C51D}" uniqueName="5" name="Suma de tiempos" queryTableFieldId="5" dataDxfId="11">
      <calculatedColumnFormula>IF(C2&lt;0.00139,IF(D1="Suma de tiempos",C2,D1+C2),0)</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563FDB-144F-4D16-971F-59715BE5C4EC}" name="F0B8AF52D08F_89" displayName="F0B8AF52D08F_89" ref="A1:D31" tableType="queryTable" totalsRowShown="0">
  <autoFilter ref="A1:D31" xr:uid="{E84557C3-1BD4-4784-82CD-50DB3E9AA113}"/>
  <tableColumns count="4">
    <tableColumn id="1" xr3:uid="{266908AE-9282-45EB-B251-514AF8D12F92}" uniqueName="1" name="Record Time" queryTableFieldId="1" dataDxfId="10"/>
    <tableColumn id="2" xr3:uid="{7471B29D-9174-4D1B-B529-AE67B7019F9E}" uniqueName="2" name="Device ID" queryTableFieldId="2"/>
    <tableColumn id="3" xr3:uid="{E93B6BC5-DF61-42CA-9CFC-296DFE245A82}" uniqueName="3" name="Tiempo entre ticks" queryTableFieldId="3" dataDxfId="9">
      <calculatedColumnFormula>IF(B2=B3, A2-A3, "cambio")</calculatedColumnFormula>
    </tableColumn>
    <tableColumn id="5" xr3:uid="{3447A54A-DBE7-4E04-9126-9C3F6EBB54BD}" uniqueName="5" name="Suma de tiempos" queryTableFieldId="5" dataDxfId="8">
      <calculatedColumnFormula>IF(C2&lt;0.00139,IF(D1="Suma de tiempos",C2,D1+C2),0)</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3AC8C7-91C0-4232-BC53-F23C1D38C01F}" name="_C7DD448ABF0D_94__2" displayName="_C7DD448ABF0D_94__2" ref="A1:D673" tableType="queryTable" totalsRowShown="0">
  <autoFilter ref="A1:D673" xr:uid="{16B78593-11FB-4788-996C-4FC538E56196}"/>
  <tableColumns count="4">
    <tableColumn id="1" xr3:uid="{DF604010-F50C-4E4D-88BA-C0A37A047DE1}" uniqueName="1" name="Record Time" queryTableFieldId="1" dataDxfId="7"/>
    <tableColumn id="2" xr3:uid="{77DFB856-EAF1-476B-BDD7-8AA55B1D59B6}" uniqueName="2" name="Device ID" queryTableFieldId="2"/>
    <tableColumn id="3" xr3:uid="{19A19F3D-6DE4-439E-A66C-F325EBECEFAC}" uniqueName="3" name="Tiempo entre ticks" queryTableFieldId="3" dataDxfId="6">
      <calculatedColumnFormula>IF(B2=B3, A2-A3, "cambio")</calculatedColumnFormula>
    </tableColumn>
    <tableColumn id="5" xr3:uid="{1F394C5D-A8D0-4D02-9D8F-298FFB7C00D0}" uniqueName="5" name="Suma de tiempos" queryTableFieldId="5" dataDxfId="5">
      <calculatedColumnFormula>IF(C2&lt;0.00139,IF(D1="Suma de tiempos",C2,D1+C2),0)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64DA1-2497-411A-855A-020D2260D2F7}">
  <dimension ref="A1:AG23"/>
  <sheetViews>
    <sheetView workbookViewId="0">
      <selection activeCell="C11" sqref="C11"/>
    </sheetView>
  </sheetViews>
  <sheetFormatPr baseColWidth="10" defaultRowHeight="15" x14ac:dyDescent="0.25"/>
  <cols>
    <col min="1" max="1" width="26.7109375" customWidth="1"/>
    <col min="2" max="10" width="12" customWidth="1"/>
    <col min="11" max="11" width="20.85546875" customWidth="1"/>
    <col min="24" max="24" width="14.5703125" customWidth="1"/>
  </cols>
  <sheetData>
    <row r="1" spans="1:33" x14ac:dyDescent="0.25">
      <c r="A1" s="22" t="s">
        <v>27</v>
      </c>
      <c r="B1" s="22"/>
      <c r="C1" s="22"/>
      <c r="D1" s="22"/>
      <c r="E1" s="22"/>
      <c r="F1" s="22"/>
      <c r="G1" s="22"/>
      <c r="H1" s="22"/>
      <c r="I1" s="22"/>
      <c r="J1" s="22"/>
      <c r="K1" s="22"/>
    </row>
    <row r="3" spans="1:33" x14ac:dyDescent="0.25">
      <c r="A3" t="s">
        <v>6</v>
      </c>
      <c r="B3" s="15">
        <v>1.0416666666666666E-2</v>
      </c>
    </row>
    <row r="5" spans="1:33" x14ac:dyDescent="0.25">
      <c r="A5" s="33"/>
      <c r="B5" s="34" t="s">
        <v>9</v>
      </c>
      <c r="C5" s="35" t="s">
        <v>10</v>
      </c>
      <c r="D5" s="36" t="s">
        <v>11</v>
      </c>
    </row>
    <row r="6" spans="1:33" ht="16.5" x14ac:dyDescent="0.25">
      <c r="A6" s="28" t="s">
        <v>7</v>
      </c>
      <c r="B6" s="23">
        <v>1</v>
      </c>
      <c r="C6" s="23">
        <v>1</v>
      </c>
      <c r="D6" s="24">
        <v>2020</v>
      </c>
      <c r="F6" s="6"/>
      <c r="G6" s="6"/>
      <c r="H6" s="6"/>
      <c r="I6" s="6"/>
      <c r="J6" s="6"/>
      <c r="W6" s="9" t="s">
        <v>22</v>
      </c>
      <c r="X6" s="18">
        <f>DATE(D6,C6,B6)</f>
        <v>43831</v>
      </c>
    </row>
    <row r="7" spans="1:33" x14ac:dyDescent="0.25">
      <c r="A7" s="29" t="s">
        <v>8</v>
      </c>
      <c r="B7" s="25">
        <v>30</v>
      </c>
      <c r="C7" s="25">
        <v>12</v>
      </c>
      <c r="D7" s="26">
        <v>2020</v>
      </c>
      <c r="W7" s="12" t="s">
        <v>23</v>
      </c>
      <c r="X7" s="19">
        <f>DATE(D7,C7,B7)</f>
        <v>44195</v>
      </c>
    </row>
    <row r="9" spans="1:33" x14ac:dyDescent="0.25">
      <c r="A9" s="21" t="s">
        <v>28</v>
      </c>
      <c r="B9" s="17" t="s">
        <v>4</v>
      </c>
      <c r="C9" s="17"/>
      <c r="D9" s="17"/>
      <c r="E9" s="17"/>
      <c r="F9" s="17"/>
      <c r="G9" s="17"/>
      <c r="H9" s="17"/>
      <c r="I9" s="17"/>
      <c r="J9" s="17"/>
      <c r="K9" s="17"/>
      <c r="V9" s="27" t="s">
        <v>28</v>
      </c>
      <c r="W9" s="30" t="s">
        <v>24</v>
      </c>
      <c r="X9" s="31" t="s">
        <v>25</v>
      </c>
      <c r="Y9" s="31"/>
      <c r="Z9" s="31"/>
      <c r="AA9" s="31"/>
      <c r="AB9" s="31"/>
      <c r="AC9" s="31"/>
      <c r="AD9" s="31"/>
      <c r="AE9" s="31"/>
      <c r="AF9" s="31"/>
      <c r="AG9" s="32"/>
    </row>
    <row r="10" spans="1:33" x14ac:dyDescent="0.25">
      <c r="A10" s="8" t="s">
        <v>18</v>
      </c>
      <c r="B10" s="11" t="str">
        <f>LEFT(W10,4)</f>
        <v/>
      </c>
      <c r="C10" s="8" t="str">
        <f>MID($W10,5,4)</f>
        <v/>
      </c>
      <c r="D10" s="8" t="str">
        <f>MID($W10,9,4)</f>
        <v/>
      </c>
      <c r="E10" s="8" t="str">
        <f>MID($W10,13,4)</f>
        <v/>
      </c>
      <c r="F10" s="8" t="str">
        <f>MID($W10,17,4)</f>
        <v/>
      </c>
      <c r="G10" s="8" t="str">
        <f>MID($W10,21,4)</f>
        <v/>
      </c>
      <c r="H10" s="8" t="str">
        <f>MID($W10,25,4)</f>
        <v/>
      </c>
      <c r="I10" s="8" t="str">
        <f>MID($W10,29,4)</f>
        <v/>
      </c>
      <c r="J10" s="8" t="str">
        <f>MID($W10,33,4)</f>
        <v/>
      </c>
      <c r="K10" s="7" t="str">
        <f>MID($W10,37,4)</f>
        <v/>
      </c>
      <c r="V10" s="28" t="str">
        <f>Tabla7[[#This Row],[Contactos]]</f>
        <v>ID7587</v>
      </c>
      <c r="W10" s="8" t="str">
        <f>CONCATENATE(X10,"",Y10,"",Z10,"",AA10,"",AB10,"",AC10,"",AD10,"",AE10,"",AF10,"",AG10,"",AH14,"",AI14,"",AJ14,"",AK14,"",AM14)</f>
        <v/>
      </c>
      <c r="X10" s="8" t="str">
        <f>IF(Matriz!B2&gt;Panel!$B$3,Matriz!B$1,"")</f>
        <v/>
      </c>
      <c r="Y10" s="8" t="str">
        <f>IF(Matriz!C2&gt;Panel!$B$3,Matriz!C$1,"")</f>
        <v/>
      </c>
      <c r="Z10" s="8" t="str">
        <f>IF(Matriz!D2&gt;Panel!$B$3,Matriz!D$1,"")</f>
        <v/>
      </c>
      <c r="AA10" s="8" t="str">
        <f>IF(Matriz!E2&gt;Panel!$B$3,Matriz!E$1,"")</f>
        <v/>
      </c>
      <c r="AB10" s="8" t="str">
        <f>IF(Matriz!F2&gt;Panel!$B$3,Matriz!F$1,"")</f>
        <v/>
      </c>
      <c r="AC10" s="8" t="str">
        <f>IF(Matriz!G2&gt;Panel!$B$3,Matriz!G$1,"")</f>
        <v/>
      </c>
      <c r="AD10" s="8" t="str">
        <f>IF(Matriz!H2&gt;Panel!$B$3,Matriz!H$1,"")</f>
        <v/>
      </c>
      <c r="AE10" s="8" t="str">
        <f>IF(Matriz!I2&gt;Panel!$B$3,Matriz!I$1,"")</f>
        <v/>
      </c>
      <c r="AF10" s="8" t="str">
        <f>IF(Matriz!J2&gt;Panel!$B$3,Matriz!J$1,"")</f>
        <v/>
      </c>
      <c r="AG10" s="7" t="str">
        <f>IF(Matriz!K2&gt;Panel!$B$3,Matriz!K$1,"")</f>
        <v/>
      </c>
    </row>
    <row r="11" spans="1:33" x14ac:dyDescent="0.25">
      <c r="A11" s="8" t="s">
        <v>19</v>
      </c>
      <c r="B11" s="11" t="str">
        <f>LEFT(W11,4)</f>
        <v/>
      </c>
      <c r="C11" s="8" t="str">
        <f>MID($W11,5,4)</f>
        <v/>
      </c>
      <c r="D11" s="8" t="str">
        <f>MID($W11,9,4)</f>
        <v/>
      </c>
      <c r="E11" s="8" t="str">
        <f>MID($W11,13,4)</f>
        <v/>
      </c>
      <c r="F11" s="8" t="str">
        <f>MID($W11,17,4)</f>
        <v/>
      </c>
      <c r="G11" s="8" t="str">
        <f>MID($W11,21,4)</f>
        <v/>
      </c>
      <c r="H11" s="8" t="str">
        <f>MID($W11,25,4)</f>
        <v/>
      </c>
      <c r="I11" s="8" t="str">
        <f>MID($W11,29,4)</f>
        <v/>
      </c>
      <c r="J11" s="8" t="str">
        <f>MID($W11,33,4)</f>
        <v/>
      </c>
      <c r="K11" s="7" t="str">
        <f>MID($W11,37,4)</f>
        <v/>
      </c>
      <c r="V11" s="28" t="str">
        <f>Tabla7[[#This Row],[Contactos]]</f>
        <v>ID7588</v>
      </c>
      <c r="W11" s="8" t="str">
        <f>CONCATENATE(X11,"",Y11,"",Z11,"",AA11,"",AB11,"",AC11,"",AD11,"",AE11,"",AF11,"",AG11,"",AH15,"",AI15,"",AJ15,"",AK15,"",AM15)</f>
        <v/>
      </c>
      <c r="X11" s="8" t="str">
        <f>IF(Matriz!B3&gt;Panel!$B$3,Matriz!B$1,"")</f>
        <v/>
      </c>
      <c r="Y11" s="8" t="str">
        <f>IF(Matriz!C3&gt;Panel!$B$3,Matriz!C$1,"")</f>
        <v/>
      </c>
      <c r="Z11" s="8" t="str">
        <f>IF(Matriz!D3&gt;Panel!$B$3,Matriz!D$1,"")</f>
        <v/>
      </c>
      <c r="AA11" s="8" t="str">
        <f>IF(Matriz!E3&gt;Panel!$B$3,Matriz!E$1,"")</f>
        <v/>
      </c>
      <c r="AB11" s="8" t="str">
        <f>IF(Matriz!F3&gt;Panel!$B$3,Matriz!F$1,"")</f>
        <v/>
      </c>
      <c r="AC11" s="8" t="str">
        <f>IF(Matriz!G3&gt;Panel!$B$3,Matriz!G$1,"")</f>
        <v/>
      </c>
      <c r="AD11" s="8" t="str">
        <f>IF(Matriz!H3&gt;Panel!$B$3,Matriz!H$1,"")</f>
        <v/>
      </c>
      <c r="AE11" s="8" t="str">
        <f>IF(Matriz!I3&gt;Panel!$B$3,Matriz!I$1,"")</f>
        <v/>
      </c>
      <c r="AF11" s="8" t="str">
        <f>IF(Matriz!J3&gt;Panel!$B$3,Matriz!J$1,"")</f>
        <v/>
      </c>
      <c r="AG11" s="7" t="str">
        <f>IF(Matriz!K3&gt;Panel!$B$3,Matriz!K$1,"")</f>
        <v/>
      </c>
    </row>
    <row r="12" spans="1:33" x14ac:dyDescent="0.25">
      <c r="A12" s="8" t="s">
        <v>21</v>
      </c>
      <c r="B12" s="11" t="str">
        <f>LEFT(W12,4)</f>
        <v/>
      </c>
      <c r="C12" s="8" t="str">
        <f>MID($W12,5,4)</f>
        <v/>
      </c>
      <c r="D12" s="8" t="str">
        <f>MID($W12,9,4)</f>
        <v/>
      </c>
      <c r="E12" s="8" t="str">
        <f>MID($W12,13,4)</f>
        <v/>
      </c>
      <c r="F12" s="8" t="str">
        <f>MID($W12,17,4)</f>
        <v/>
      </c>
      <c r="G12" s="8" t="str">
        <f>MID($W12,21,4)</f>
        <v/>
      </c>
      <c r="H12" s="8" t="str">
        <f>MID($W12,25,4)</f>
        <v/>
      </c>
      <c r="I12" s="8" t="str">
        <f>MID($W12,29,4)</f>
        <v/>
      </c>
      <c r="J12" s="8" t="str">
        <f>MID($W12,33,4)</f>
        <v/>
      </c>
      <c r="K12" s="7" t="str">
        <f>MID($W12,37,4)</f>
        <v/>
      </c>
      <c r="V12" s="28" t="str">
        <f>Tabla7[[#This Row],[Contactos]]</f>
        <v>ID7589</v>
      </c>
      <c r="W12" s="8" t="str">
        <f>CONCATENATE(X12,"",Y12,"",Z12,"",AA12,"",AB12,"",AC12,"",AD12,"",AE12,"",AF12,"",AG12,"",AH16,"",AI16,"",AJ16,"",AK16,"",AM16)</f>
        <v/>
      </c>
      <c r="X12" s="8" t="str">
        <f>IF(Matriz!B4&gt;Panel!$B$3,Matriz!B$1,"")</f>
        <v/>
      </c>
      <c r="Y12" s="8" t="str">
        <f>IF(Matriz!C4&gt;Panel!$B$3,Matriz!C$1,"")</f>
        <v/>
      </c>
      <c r="Z12" s="8" t="str">
        <f>IF(Matriz!D4&gt;Panel!$B$3,Matriz!D$1,"")</f>
        <v/>
      </c>
      <c r="AA12" s="8" t="str">
        <f>IF(Matriz!E4&gt;Panel!$B$3,Matriz!E$1,"")</f>
        <v/>
      </c>
      <c r="AB12" s="8" t="str">
        <f>IF(Matriz!F4&gt;Panel!$B$3,Matriz!F$1,"")</f>
        <v/>
      </c>
      <c r="AC12" s="8" t="str">
        <f>IF(Matriz!G4&gt;Panel!$B$3,Matriz!G$1,"")</f>
        <v/>
      </c>
      <c r="AD12" s="8" t="str">
        <f>IF(Matriz!H4&gt;Panel!$B$3,Matriz!H$1,"")</f>
        <v/>
      </c>
      <c r="AE12" s="8" t="str">
        <f>IF(Matriz!I4&gt;Panel!$B$3,Matriz!I$1,"")</f>
        <v/>
      </c>
      <c r="AF12" s="8" t="str">
        <f>IF(Matriz!J4&gt;Panel!$B$3,Matriz!J$1,"")</f>
        <v/>
      </c>
      <c r="AG12" s="7" t="str">
        <f>IF(Matriz!K4&gt;Panel!$B$3,Matriz!K$1,"")</f>
        <v/>
      </c>
    </row>
    <row r="13" spans="1:33" x14ac:dyDescent="0.25">
      <c r="A13" s="8" t="s">
        <v>20</v>
      </c>
      <c r="B13" s="11" t="str">
        <f>LEFT(W13,4)</f>
        <v/>
      </c>
      <c r="C13" s="8" t="str">
        <f>MID($W13,5,4)</f>
        <v/>
      </c>
      <c r="D13" s="8" t="str">
        <f>MID($W13,9,4)</f>
        <v/>
      </c>
      <c r="E13" s="8" t="str">
        <f>MID($W13,13,4)</f>
        <v/>
      </c>
      <c r="F13" s="8" t="str">
        <f>MID($W13,17,4)</f>
        <v/>
      </c>
      <c r="G13" s="8" t="str">
        <f>MID($W13,21,4)</f>
        <v/>
      </c>
      <c r="H13" s="8" t="str">
        <f>MID($W13,25,4)</f>
        <v/>
      </c>
      <c r="I13" s="8" t="str">
        <f>MID($W13,29,4)</f>
        <v/>
      </c>
      <c r="J13" s="8" t="str">
        <f>MID($W13,33,4)</f>
        <v/>
      </c>
      <c r="K13" s="7" t="str">
        <f>MID($W13,37,4)</f>
        <v/>
      </c>
      <c r="V13" s="28" t="str">
        <f>Tabla7[[#This Row],[Contactos]]</f>
        <v>ID7594</v>
      </c>
      <c r="W13" s="8" t="str">
        <f>CONCATENATE(X13,"",Y13,"",Z13,"",AA13,"",AB13,"",AC13,"",AD13,"",AE13,"",AF13,"",AG13,"",AH17,"",AI17,"",AJ17,"",AK17,"",AM17)</f>
        <v/>
      </c>
      <c r="X13" s="8" t="str">
        <f>IF(Matriz!B5&gt;Panel!$B$3,Matriz!B$1,"")</f>
        <v/>
      </c>
      <c r="Y13" s="8" t="str">
        <f>IF(Matriz!C5&gt;Panel!$B$3,Matriz!C$1,"")</f>
        <v/>
      </c>
      <c r="Z13" s="8" t="str">
        <f>IF(Matriz!D5&gt;Panel!$B$3,Matriz!D$1,"")</f>
        <v/>
      </c>
      <c r="AA13" s="8" t="str">
        <f>IF(Matriz!E5&gt;Panel!$B$3,Matriz!E$1,"")</f>
        <v/>
      </c>
      <c r="AB13" s="8" t="str">
        <f>IF(Matriz!F5&gt;Panel!$B$3,Matriz!F$1,"")</f>
        <v/>
      </c>
      <c r="AC13" s="8" t="str">
        <f>IF(Matriz!G5&gt;Panel!$B$3,Matriz!G$1,"")</f>
        <v/>
      </c>
      <c r="AD13" s="8" t="str">
        <f>IF(Matriz!H5&gt;Panel!$B$3,Matriz!H$1,"")</f>
        <v/>
      </c>
      <c r="AE13" s="8" t="str">
        <f>IF(Matriz!I5&gt;Panel!$B$3,Matriz!I$1,"")</f>
        <v/>
      </c>
      <c r="AF13" s="8" t="str">
        <f>IF(Matriz!J5&gt;Panel!$B$3,Matriz!J$1,"")</f>
        <v/>
      </c>
      <c r="AG13" s="7" t="str">
        <f>IF(Matriz!K5&gt;Panel!$B$3,Matriz!K$1,"")</f>
        <v/>
      </c>
    </row>
    <row r="14" spans="1:33" x14ac:dyDescent="0.25">
      <c r="A14" t="s">
        <v>12</v>
      </c>
      <c r="B14" s="11" t="str">
        <f>LEFT(W14,4)</f>
        <v/>
      </c>
      <c r="C14" s="8" t="str">
        <f>MID($W14,5,4)</f>
        <v/>
      </c>
      <c r="D14" s="8" t="str">
        <f>MID($W14,9,4)</f>
        <v/>
      </c>
      <c r="E14" s="8" t="str">
        <f>MID($W14,13,4)</f>
        <v/>
      </c>
      <c r="F14" s="8" t="str">
        <f>MID($W14,17,4)</f>
        <v/>
      </c>
      <c r="G14" s="8" t="str">
        <f>MID($W14,21,4)</f>
        <v/>
      </c>
      <c r="H14" s="8" t="str">
        <f>MID($W14,25,4)</f>
        <v/>
      </c>
      <c r="I14" s="8" t="str">
        <f>MID($W14,29,4)</f>
        <v/>
      </c>
      <c r="J14" s="8" t="str">
        <f>MID($W14,33,4)</f>
        <v/>
      </c>
      <c r="K14" s="7" t="str">
        <f>MID($W14,37,4)</f>
        <v/>
      </c>
      <c r="V14" s="28" t="str">
        <f>Tabla7[[#This Row],[Contactos]]</f>
        <v>Nuevo 1</v>
      </c>
      <c r="W14" s="8" t="str">
        <f t="shared" ref="W14:W19" si="0">CONCATENATE(X14,"",Y14,"",Z14,"",AA14,"",AB14,"",AC14,"",AD14,"",AE14,"",AF14,"",AG14,"",AH18,"",AI18,"",AJ18,"",AK18,"",AM18)</f>
        <v/>
      </c>
      <c r="X14" s="8" t="str">
        <f>IF(Matriz!B6&gt;Panel!$B$3,Matriz!B$1,"")</f>
        <v/>
      </c>
      <c r="Y14" s="8" t="str">
        <f>IF(Matriz!C6&gt;Panel!$B$3,Matriz!C$1,"")</f>
        <v/>
      </c>
      <c r="Z14" s="8" t="str">
        <f>IF(Matriz!D6&gt;Panel!$B$3,Matriz!D$1,"")</f>
        <v/>
      </c>
      <c r="AA14" s="8" t="str">
        <f>IF(Matriz!E6&gt;Panel!$B$3,Matriz!E$1,"")</f>
        <v/>
      </c>
      <c r="AB14" s="8" t="str">
        <f>IF(Matriz!F6&gt;Panel!$B$3,Matriz!F$1,"")</f>
        <v/>
      </c>
      <c r="AC14" s="8" t="str">
        <f>IF(Matriz!G6&gt;Panel!$B$3,Matriz!G$1,"")</f>
        <v/>
      </c>
      <c r="AD14" s="8" t="str">
        <f>IF(Matriz!H6&gt;Panel!$B$3,Matriz!H$1,"")</f>
        <v/>
      </c>
      <c r="AE14" s="8" t="str">
        <f>IF(Matriz!I6&gt;Panel!$B$3,Matriz!I$1,"")</f>
        <v/>
      </c>
      <c r="AF14" s="8" t="str">
        <f>IF(Matriz!J6&gt;Panel!$B$3,Matriz!J$1,"")</f>
        <v/>
      </c>
      <c r="AG14" s="7" t="str">
        <f>IF(Matriz!K6&gt;Panel!$B$3,Matriz!K$1,"")</f>
        <v/>
      </c>
    </row>
    <row r="15" spans="1:33" x14ac:dyDescent="0.25">
      <c r="A15" t="s">
        <v>13</v>
      </c>
      <c r="B15" s="11" t="str">
        <f>LEFT(W15,4)</f>
        <v/>
      </c>
      <c r="C15" s="8" t="str">
        <f>MID($W15,5,4)</f>
        <v/>
      </c>
      <c r="D15" s="8" t="str">
        <f>MID($W15,9,4)</f>
        <v/>
      </c>
      <c r="E15" s="8" t="str">
        <f>MID($W15,13,4)</f>
        <v/>
      </c>
      <c r="F15" s="8" t="str">
        <f>MID($W15,17,4)</f>
        <v/>
      </c>
      <c r="G15" s="8" t="str">
        <f>MID($W15,21,4)</f>
        <v/>
      </c>
      <c r="H15" s="8" t="str">
        <f>MID($W15,25,4)</f>
        <v/>
      </c>
      <c r="I15" s="8" t="str">
        <f>MID($W15,29,4)</f>
        <v/>
      </c>
      <c r="J15" s="8" t="str">
        <f>MID($W15,33,4)</f>
        <v/>
      </c>
      <c r="K15" s="7" t="str">
        <f>MID($W15,37,4)</f>
        <v/>
      </c>
      <c r="V15" s="28" t="str">
        <f>Tabla7[[#This Row],[Contactos]]</f>
        <v>Nuevo 2</v>
      </c>
      <c r="W15" s="8" t="str">
        <f t="shared" si="0"/>
        <v/>
      </c>
      <c r="X15" s="8" t="str">
        <f>IF(Matriz!B7&gt;Panel!$B$3,Matriz!B$1,"")</f>
        <v/>
      </c>
      <c r="Y15" s="8" t="str">
        <f>IF(Matriz!C7&gt;Panel!$B$3,Matriz!C$1,"")</f>
        <v/>
      </c>
      <c r="Z15" s="8" t="str">
        <f>IF(Matriz!D7&gt;Panel!$B$3,Matriz!D$1,"")</f>
        <v/>
      </c>
      <c r="AA15" s="8" t="str">
        <f>IF(Matriz!E7&gt;Panel!$B$3,Matriz!E$1,"")</f>
        <v/>
      </c>
      <c r="AB15" s="8" t="str">
        <f>IF(Matriz!F7&gt;Panel!$B$3,Matriz!F$1,"")</f>
        <v/>
      </c>
      <c r="AC15" s="8" t="str">
        <f>IF(Matriz!G7&gt;Panel!$B$3,Matriz!G$1,"")</f>
        <v/>
      </c>
      <c r="AD15" s="8" t="str">
        <f>IF(Matriz!H7&gt;Panel!$B$3,Matriz!H$1,"")</f>
        <v/>
      </c>
      <c r="AE15" s="8" t="str">
        <f>IF(Matriz!I7&gt;Panel!$B$3,Matriz!I$1,"")</f>
        <v/>
      </c>
      <c r="AF15" s="8" t="str">
        <f>IF(Matriz!J7&gt;Panel!$B$3,Matriz!J$1,"")</f>
        <v/>
      </c>
      <c r="AG15" s="7" t="str">
        <f>IF(Matriz!K7&gt;Panel!$B$3,Matriz!K$1,"")</f>
        <v/>
      </c>
    </row>
    <row r="16" spans="1:33" x14ac:dyDescent="0.25">
      <c r="A16" t="s">
        <v>14</v>
      </c>
      <c r="B16" s="11" t="str">
        <f>LEFT(W16,4)</f>
        <v/>
      </c>
      <c r="C16" s="8" t="str">
        <f>MID($W16,5,4)</f>
        <v/>
      </c>
      <c r="D16" s="8" t="str">
        <f>MID($W16,9,4)</f>
        <v/>
      </c>
      <c r="E16" s="8" t="str">
        <f>MID($W16,13,4)</f>
        <v/>
      </c>
      <c r="F16" s="8" t="str">
        <f>MID($W16,17,4)</f>
        <v/>
      </c>
      <c r="G16" s="8" t="str">
        <f>MID($W16,21,4)</f>
        <v/>
      </c>
      <c r="H16" s="8" t="str">
        <f>MID($W16,25,4)</f>
        <v/>
      </c>
      <c r="I16" s="8" t="str">
        <f>MID($W16,29,4)</f>
        <v/>
      </c>
      <c r="J16" s="8" t="str">
        <f>MID($W16,33,4)</f>
        <v/>
      </c>
      <c r="K16" s="7" t="str">
        <f>MID($W16,37,4)</f>
        <v/>
      </c>
      <c r="V16" s="28" t="str">
        <f>Tabla7[[#This Row],[Contactos]]</f>
        <v>Nuevo 3</v>
      </c>
      <c r="W16" s="8" t="str">
        <f t="shared" si="0"/>
        <v/>
      </c>
      <c r="X16" s="8" t="str">
        <f>IF(Matriz!B8&gt;Panel!$B$3,Matriz!B$1,"")</f>
        <v/>
      </c>
      <c r="Y16" s="8" t="str">
        <f>IF(Matriz!C8&gt;Panel!$B$3,Matriz!C$1,"")</f>
        <v/>
      </c>
      <c r="Z16" s="8" t="str">
        <f>IF(Matriz!D8&gt;Panel!$B$3,Matriz!D$1,"")</f>
        <v/>
      </c>
      <c r="AA16" s="8" t="str">
        <f>IF(Matriz!E8&gt;Panel!$B$3,Matriz!E$1,"")</f>
        <v/>
      </c>
      <c r="AB16" s="8" t="str">
        <f>IF(Matriz!F8&gt;Panel!$B$3,Matriz!F$1,"")</f>
        <v/>
      </c>
      <c r="AC16" s="8" t="str">
        <f>IF(Matriz!G8&gt;Panel!$B$3,Matriz!G$1,"")</f>
        <v/>
      </c>
      <c r="AD16" s="8" t="str">
        <f>IF(Matriz!H8&gt;Panel!$B$3,Matriz!H$1,"")</f>
        <v/>
      </c>
      <c r="AE16" s="8" t="str">
        <f>IF(Matriz!I8&gt;Panel!$B$3,Matriz!I$1,"")</f>
        <v/>
      </c>
      <c r="AF16" s="8" t="str">
        <f>IF(Matriz!J8&gt;Panel!$B$3,Matriz!J$1,"")</f>
        <v/>
      </c>
      <c r="AG16" s="7" t="str">
        <f>IF(Matriz!K8&gt;Panel!$B$3,Matriz!K$1,"")</f>
        <v/>
      </c>
    </row>
    <row r="17" spans="1:33" x14ac:dyDescent="0.25">
      <c r="A17" t="s">
        <v>15</v>
      </c>
      <c r="B17" s="11" t="str">
        <f>LEFT(W17,4)</f>
        <v/>
      </c>
      <c r="C17" s="8" t="str">
        <f>MID($W17,5,4)</f>
        <v/>
      </c>
      <c r="D17" s="8" t="str">
        <f>MID($W17,9,4)</f>
        <v/>
      </c>
      <c r="E17" s="8" t="str">
        <f>MID($W17,13,4)</f>
        <v/>
      </c>
      <c r="F17" s="8" t="str">
        <f>MID($W17,17,4)</f>
        <v/>
      </c>
      <c r="G17" s="8" t="str">
        <f>MID($W17,21,4)</f>
        <v/>
      </c>
      <c r="H17" s="8" t="str">
        <f>MID($W17,25,4)</f>
        <v/>
      </c>
      <c r="I17" s="8" t="str">
        <f>MID($W17,29,4)</f>
        <v/>
      </c>
      <c r="J17" s="8" t="str">
        <f>MID($W17,33,4)</f>
        <v/>
      </c>
      <c r="K17" s="7" t="str">
        <f>MID($W17,37,4)</f>
        <v/>
      </c>
      <c r="V17" s="28" t="str">
        <f>Tabla7[[#This Row],[Contactos]]</f>
        <v>Nuevo 4</v>
      </c>
      <c r="W17" s="8" t="str">
        <f t="shared" si="0"/>
        <v/>
      </c>
      <c r="X17" s="8" t="str">
        <f>IF(Matriz!B9&gt;Panel!$B$3,Matriz!B$1,"")</f>
        <v/>
      </c>
      <c r="Y17" s="8" t="str">
        <f>IF(Matriz!C9&gt;Panel!$B$3,Matriz!C$1,"")</f>
        <v/>
      </c>
      <c r="Z17" s="8" t="str">
        <f>IF(Matriz!D9&gt;Panel!$B$3,Matriz!D$1,"")</f>
        <v/>
      </c>
      <c r="AA17" s="8" t="str">
        <f>IF(Matriz!E9&gt;Panel!$B$3,Matriz!E$1,"")</f>
        <v/>
      </c>
      <c r="AB17" s="8" t="str">
        <f>IF(Matriz!F9&gt;Panel!$B$3,Matriz!F$1,"")</f>
        <v/>
      </c>
      <c r="AC17" s="8" t="str">
        <f>IF(Matriz!G9&gt;Panel!$B$3,Matriz!G$1,"")</f>
        <v/>
      </c>
      <c r="AD17" s="8" t="str">
        <f>IF(Matriz!H9&gt;Panel!$B$3,Matriz!H$1,"")</f>
        <v/>
      </c>
      <c r="AE17" s="8" t="str">
        <f>IF(Matriz!I9&gt;Panel!$B$3,Matriz!I$1,"")</f>
        <v/>
      </c>
      <c r="AF17" s="8" t="str">
        <f>IF(Matriz!J9&gt;Panel!$B$3,Matriz!J$1,"")</f>
        <v/>
      </c>
      <c r="AG17" s="7" t="str">
        <f>IF(Matriz!K9&gt;Panel!$B$3,Matriz!K$1,"")</f>
        <v/>
      </c>
    </row>
    <row r="18" spans="1:33" x14ac:dyDescent="0.25">
      <c r="A18" t="s">
        <v>16</v>
      </c>
      <c r="B18" s="11" t="str">
        <f>LEFT(W18,4)</f>
        <v/>
      </c>
      <c r="C18" s="8" t="str">
        <f>MID($W18,5,4)</f>
        <v/>
      </c>
      <c r="D18" s="8" t="str">
        <f>MID($W18,9,4)</f>
        <v/>
      </c>
      <c r="E18" s="8" t="str">
        <f>MID($W18,13,4)</f>
        <v/>
      </c>
      <c r="F18" s="8" t="str">
        <f>MID($W18,17,4)</f>
        <v/>
      </c>
      <c r="G18" s="8" t="str">
        <f>MID($W18,21,4)</f>
        <v/>
      </c>
      <c r="H18" s="8" t="str">
        <f>MID($W18,25,4)</f>
        <v/>
      </c>
      <c r="I18" s="8" t="str">
        <f>MID($W18,29,4)</f>
        <v/>
      </c>
      <c r="J18" s="8" t="str">
        <f>MID($W18,33,4)</f>
        <v/>
      </c>
      <c r="K18" s="7" t="str">
        <f>MID($W18,37,4)</f>
        <v/>
      </c>
      <c r="V18" s="28" t="str">
        <f>Tabla7[[#This Row],[Contactos]]</f>
        <v>Nuevo 5</v>
      </c>
      <c r="W18" s="8" t="str">
        <f t="shared" si="0"/>
        <v/>
      </c>
      <c r="X18" s="8" t="str">
        <f>IF(Matriz!B10&gt;Panel!$B$3,Matriz!B$1,"")</f>
        <v/>
      </c>
      <c r="Y18" s="8" t="str">
        <f>IF(Matriz!C10&gt;Panel!$B$3,Matriz!C$1,"")</f>
        <v/>
      </c>
      <c r="Z18" s="8" t="str">
        <f>IF(Matriz!D10&gt;Panel!$B$3,Matriz!D$1,"")</f>
        <v/>
      </c>
      <c r="AA18" s="8" t="str">
        <f>IF(Matriz!E10&gt;Panel!$B$3,Matriz!E$1,"")</f>
        <v/>
      </c>
      <c r="AB18" s="8" t="str">
        <f>IF(Matriz!F10&gt;Panel!$B$3,Matriz!F$1,"")</f>
        <v/>
      </c>
      <c r="AC18" s="8" t="str">
        <f>IF(Matriz!G10&gt;Panel!$B$3,Matriz!G$1,"")</f>
        <v/>
      </c>
      <c r="AD18" s="8" t="str">
        <f>IF(Matriz!H10&gt;Panel!$B$3,Matriz!H$1,"")</f>
        <v/>
      </c>
      <c r="AE18" s="8" t="str">
        <f>IF(Matriz!I10&gt;Panel!$B$3,Matriz!I$1,"")</f>
        <v/>
      </c>
      <c r="AF18" s="8" t="str">
        <f>IF(Matriz!J10&gt;Panel!$B$3,Matriz!J$1,"")</f>
        <v/>
      </c>
      <c r="AG18" s="7" t="str">
        <f>IF(Matriz!K10&gt;Panel!$B$3,Matriz!K$1,"")</f>
        <v/>
      </c>
    </row>
    <row r="19" spans="1:33" x14ac:dyDescent="0.25">
      <c r="A19" t="s">
        <v>17</v>
      </c>
      <c r="B19" s="11" t="str">
        <f>LEFT(W19,4)</f>
        <v/>
      </c>
      <c r="C19" s="8" t="str">
        <f>MID($W19,5,4)</f>
        <v/>
      </c>
      <c r="D19" s="8" t="str">
        <f>MID($W19,9,4)</f>
        <v/>
      </c>
      <c r="E19" s="8" t="str">
        <f>MID($W19,13,4)</f>
        <v/>
      </c>
      <c r="F19" s="8" t="str">
        <f>MID($W19,17,4)</f>
        <v/>
      </c>
      <c r="G19" s="8" t="str">
        <f>MID($W19,21,4)</f>
        <v/>
      </c>
      <c r="H19" s="8" t="str">
        <f>MID($W19,25,4)</f>
        <v/>
      </c>
      <c r="I19" s="8" t="str">
        <f>MID($W19,29,4)</f>
        <v/>
      </c>
      <c r="J19" s="8" t="str">
        <f>MID($W19,33,4)</f>
        <v/>
      </c>
      <c r="K19" s="7" t="str">
        <f>MID($W19,37,4)</f>
        <v/>
      </c>
      <c r="V19" s="29" t="str">
        <f>Tabla7[[#This Row],[Contactos]]</f>
        <v>Nuevo 6</v>
      </c>
      <c r="W19" s="13" t="str">
        <f t="shared" si="0"/>
        <v/>
      </c>
      <c r="X19" s="13" t="str">
        <f>IF(Matriz!B11&gt;Panel!$B$3,Matriz!B$1,"")</f>
        <v/>
      </c>
      <c r="Y19" s="13" t="str">
        <f>IF(Matriz!C11&gt;Panel!$B$3,Matriz!C$1,"")</f>
        <v/>
      </c>
      <c r="Z19" s="13" t="str">
        <f>IF(Matriz!D11&gt;Panel!$B$3,Matriz!D$1,"")</f>
        <v/>
      </c>
      <c r="AA19" s="13" t="str">
        <f>IF(Matriz!E11&gt;Panel!$B$3,Matriz!E$1,"")</f>
        <v/>
      </c>
      <c r="AB19" s="13" t="str">
        <f>IF(Matriz!F11&gt;Panel!$B$3,Matriz!F$1,"")</f>
        <v/>
      </c>
      <c r="AC19" s="13" t="str">
        <f>IF(Matriz!G11&gt;Panel!$B$3,Matriz!G$1,"")</f>
        <v/>
      </c>
      <c r="AD19" s="13" t="str">
        <f>IF(Matriz!H11&gt;Panel!$B$3,Matriz!H$1,"")</f>
        <v/>
      </c>
      <c r="AE19" s="13" t="str">
        <f>IF(Matriz!I11&gt;Panel!$B$3,Matriz!I$1,"")</f>
        <v/>
      </c>
      <c r="AF19" s="13" t="str">
        <f>IF(Matriz!J11&gt;Panel!$B$3,Matriz!J$1,"")</f>
        <v/>
      </c>
      <c r="AG19" s="14" t="str">
        <f>IF(Matriz!K11&gt;Panel!$B$3,Matriz!K$1,"")</f>
        <v/>
      </c>
    </row>
    <row r="20" spans="1:33" x14ac:dyDescent="0.25">
      <c r="A20" s="10"/>
      <c r="B20" s="10"/>
      <c r="C20" s="10"/>
      <c r="D20" s="10"/>
      <c r="E20" s="10"/>
      <c r="F20" s="10"/>
      <c r="G20" s="10"/>
      <c r="H20" s="10"/>
      <c r="I20" s="10"/>
      <c r="J20" s="10"/>
      <c r="K20" s="10"/>
    </row>
    <row r="22" spans="1:33" x14ac:dyDescent="0.25">
      <c r="A22" s="37"/>
    </row>
    <row r="23" spans="1:33" x14ac:dyDescent="0.25">
      <c r="A23" s="38"/>
    </row>
  </sheetData>
  <mergeCells count="3">
    <mergeCell ref="X9:AG9"/>
    <mergeCell ref="A1:K1"/>
    <mergeCell ref="B9:K9"/>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DF312-4A33-41D2-B598-0FC30FF23652}">
  <dimension ref="A1:K11"/>
  <sheetViews>
    <sheetView workbookViewId="0">
      <selection activeCell="A16" sqref="A16"/>
    </sheetView>
  </sheetViews>
  <sheetFormatPr baseColWidth="10" defaultRowHeight="15" x14ac:dyDescent="0.25"/>
  <cols>
    <col min="1" max="2" width="25.28515625" customWidth="1"/>
    <col min="7" max="7" width="32.140625" customWidth="1"/>
    <col min="11" max="11" width="14.7109375" bestFit="1" customWidth="1"/>
  </cols>
  <sheetData>
    <row r="1" spans="1:11" x14ac:dyDescent="0.25">
      <c r="A1" t="s">
        <v>5</v>
      </c>
      <c r="B1" s="16">
        <v>7587</v>
      </c>
      <c r="C1" s="16">
        <v>7588</v>
      </c>
      <c r="D1" s="16">
        <v>7589</v>
      </c>
      <c r="E1" s="16">
        <v>7594</v>
      </c>
      <c r="F1" s="16" t="s">
        <v>12</v>
      </c>
      <c r="G1" s="16" t="s">
        <v>13</v>
      </c>
      <c r="H1" s="16" t="s">
        <v>14</v>
      </c>
      <c r="I1" s="16" t="s">
        <v>15</v>
      </c>
      <c r="J1" s="16" t="s">
        <v>16</v>
      </c>
      <c r="K1" s="16" t="s">
        <v>17</v>
      </c>
    </row>
    <row r="2" spans="1:11" ht="16.5" x14ac:dyDescent="0.25">
      <c r="A2" s="16">
        <v>7587</v>
      </c>
      <c r="B2" s="6">
        <f t="array" ref="B2">MAX(IF('ID7587'!$A:$A&lt;=Panel!$X$7,IF('ID7587'!$A:$A&gt;=Panel!$X$6,IF('ID7587'!$B:$B=Matriz!B$1,'ID7587'!$D:$D))))</f>
        <v>0</v>
      </c>
      <c r="C2" s="6">
        <f t="array" ref="C2">MAX(IF('ID7587'!$A:$A&lt;=Panel!$X$7,IF('ID7587'!$A:$A&gt;=Panel!$X$6,IF('ID7587'!$B:$B=Matriz!C$1,'ID7587'!$D:$D))))</f>
        <v>7.8587962998426519E-3</v>
      </c>
      <c r="D2" s="6">
        <f t="array" ref="D2">MAX(IF('ID7587'!$A:$A&lt;=Panel!$X$7,IF('ID7587'!$A:$A&gt;=Panel!$X$6,IF('ID7587'!$B:$B=Matriz!D$1,'ID7587'!$D:$D))))</f>
        <v>6.36574077361729E-4</v>
      </c>
      <c r="E2" s="6">
        <f t="array" ref="E2">MAX(IF('ID7587'!$A:$A&lt;=Panel!$X$7,IF('ID7587'!$A:$A&gt;=Panel!$X$6,IF('ID7587'!$B:$B=Matriz!E$1,'ID7587'!$D:$D))))</f>
        <v>7.6273148151813075E-3</v>
      </c>
      <c r="F2" s="6">
        <f t="array" ref="F2">MAX(IF('ID7587'!$A:$A&lt;=Panel!$X$7,IF('ID7587'!$A:$A&gt;=Panel!$X$6,IF('ID7587'!$B:$B=Matriz!F$1,'ID7587'!$D:$D))))</f>
        <v>0</v>
      </c>
      <c r="G2" s="6">
        <f t="array" ref="G2">MAX(IF('ID7587'!$A:$A&lt;=Panel!$X$7,IF('ID7587'!$A:$A&gt;=Panel!$X$6,IF('ID7587'!$B:$B=Matriz!G$1,'ID7587'!$D:$D))))</f>
        <v>0</v>
      </c>
      <c r="H2" s="6">
        <f t="array" ref="H2">MAX(IF('ID7587'!$A:$A&lt;=Panel!$X$7,IF('ID7587'!$A:$A&gt;=Panel!$X$6,IF('ID7587'!$B:$B=Matriz!H$1,'ID7587'!$D:$D))))</f>
        <v>0</v>
      </c>
      <c r="I2" s="6">
        <f t="array" ref="I2">MAX(IF('ID7587'!$A:$A&lt;=Panel!$X$7,IF('ID7587'!$A:$A&gt;=Panel!$X$6,IF('ID7587'!$B:$B=Matriz!I$1,'ID7587'!$D:$D))))</f>
        <v>0</v>
      </c>
      <c r="J2" s="6">
        <f t="array" ref="J2">MAX(IF('ID7587'!$A:$A&lt;=Panel!$X$7,IF('ID7587'!$A:$A&gt;=Panel!$X$6,IF('ID7587'!$B:$B=Matriz!J$1,'ID7587'!$D:$D))))</f>
        <v>0</v>
      </c>
      <c r="K2" s="6">
        <f t="array" ref="K2">MAX(IF('ID7587'!$A:$A&lt;=Panel!$X$7,IF('ID7587'!$A:$A&gt;=Panel!$X$6,IF('ID7587'!$B:$B=Matriz!K$1,'ID7587'!$D:$D))))</f>
        <v>0</v>
      </c>
    </row>
    <row r="3" spans="1:11" ht="16.5" x14ac:dyDescent="0.25">
      <c r="A3" s="16">
        <v>7588</v>
      </c>
      <c r="B3" s="6">
        <f t="array" ref="B3">MAX(IF('ID7588'!$A:$A&lt;=Panel!$X$7,IF('ID7588'!$A:$A&gt;=Panel!$X$6,IF('ID7588'!$B:$B=Matriz!B$1,'ID7588'!$D:$D))))</f>
        <v>7.4884259302052669E-3</v>
      </c>
      <c r="C3" s="6">
        <f t="array" ref="C3">MAX(IF('ID7588'!$A:$A&lt;=Panel!$X$7,IF('ID7588'!$A:$A&gt;=Panel!$X$6,IF('ID7588'!$B:$B=Matriz!C$1,'ID7588'!$D:$D))))</f>
        <v>0</v>
      </c>
      <c r="D3" s="6">
        <f t="array" ref="D3">MAX(IF('ID7588'!$A:$A&lt;=Panel!$X$7,IF('ID7588'!$A:$A&gt;=Panel!$X$6,IF('ID7588'!$B:$B=Matriz!D$1,'ID7588'!$D:$D))))</f>
        <v>1.0185185165028088E-3</v>
      </c>
      <c r="E3" s="6">
        <f t="array" ref="E3">MAX(IF('ID7588'!$A:$A&lt;=Panel!$X$7,IF('ID7588'!$A:$A&gt;=Panel!$X$6,IF('ID7588'!$B:$B=Matriz!E$1,'ID7588'!$D:$D))))</f>
        <v>7.1412037068512291E-3</v>
      </c>
      <c r="F3" s="6">
        <f t="array" ref="F3">MAX(IF('ID7588'!$A:$A&lt;=Panel!$X$7,IF('ID7588'!$A:$A&gt;=Panel!$X$6,IF('ID7588'!$B:$B=Matriz!F$1,'ID7588'!$D:$D))))</f>
        <v>0</v>
      </c>
      <c r="G3" s="6">
        <f t="array" ref="G3">MAX(IF('ID7588'!$A:$A&lt;=Panel!$X$7,IF('ID7588'!$A:$A&gt;=Panel!$X$6,IF('ID7588'!$B:$B=Matriz!G$1,'ID7588'!$D:$D))))</f>
        <v>0</v>
      </c>
      <c r="H3" s="6">
        <f t="array" ref="H3">MAX(IF('ID7588'!$A:$A&lt;=Panel!$X$7,IF('ID7588'!$A:$A&gt;=Panel!$X$6,IF('ID7588'!$B:$B=Matriz!H$1,'ID7588'!$D:$D))))</f>
        <v>0</v>
      </c>
      <c r="I3" s="6">
        <f t="array" ref="I3">MAX(IF('ID7588'!$A:$A&lt;=Panel!$X$7,IF('ID7588'!$A:$A&gt;=Panel!$X$6,IF('ID7588'!$B:$B=Matriz!I$1,'ID7588'!$D:$D))))</f>
        <v>0</v>
      </c>
      <c r="J3" s="6">
        <f t="array" ref="J3">MAX(IF('ID7588'!$A:$A&lt;=Panel!$X$7,IF('ID7588'!$A:$A&gt;=Panel!$X$6,IF('ID7588'!$B:$B=Matriz!J$1,'ID7588'!$D:$D))))</f>
        <v>0</v>
      </c>
      <c r="K3" s="6">
        <f t="array" ref="K3">MAX(IF('ID7588'!$A:$A&lt;=Panel!$X$7,IF('ID7588'!$A:$A&gt;=Panel!$X$6,IF('ID7588'!$B:$B=Matriz!K$1,'ID7588'!$D:$D))))</f>
        <v>0</v>
      </c>
    </row>
    <row r="4" spans="1:11" ht="16.5" x14ac:dyDescent="0.25">
      <c r="A4" s="16">
        <v>7589</v>
      </c>
      <c r="B4" s="6">
        <f t="array" ref="B4">MAX(IF('ID7589'!$A:$A&lt;=Panel!$X$7,IF('ID7589'!$A:$A&gt;=Panel!$X$6,IF('ID7589'!$B:$B=Matriz!B$1,'ID7589'!$D:$D))))</f>
        <v>3.7037036963738501E-4</v>
      </c>
      <c r="C4" s="6">
        <f t="array" ref="C4">MAX(IF('ID7589'!$A:$A&lt;=Panel!$X$7,IF('ID7589'!$A:$A&gt;=Panel!$X$6,IF('ID7589'!$B:$B=Matriz!C$1,'ID7589'!$D:$D))))</f>
        <v>1.2615740779438056E-3</v>
      </c>
      <c r="D4" s="6">
        <f t="array" ref="D4">MAX(IF('ID7589'!$A:$A&lt;=Panel!$X$7,IF('ID7589'!$A:$A&gt;=Panel!$X$6,IF('ID7589'!$B:$B=Matriz!D$1,'ID7589'!$D:$D))))</f>
        <v>0</v>
      </c>
      <c r="E4" s="6">
        <f t="array" ref="E4">MAX(IF('ID7589'!$A:$A&lt;=Panel!$X$7,IF('ID7589'!$A:$A&gt;=Panel!$X$6,IF('ID7589'!$B:$B=Matriz!E$1,'ID7589'!$D:$D))))</f>
        <v>8.2175925490446389E-4</v>
      </c>
      <c r="F4" s="6">
        <f t="array" ref="F4">MAX(IF('ID7589'!$A:$A&lt;=Panel!$X$7,IF('ID7589'!$A:$A&gt;=Panel!$X$6,IF('ID7589'!$B:$B=Matriz!F$1,'ID7589'!$D:$D))))</f>
        <v>0</v>
      </c>
      <c r="G4" s="6">
        <f t="array" ref="G4">MAX(IF('ID7589'!$A:$A&lt;=Panel!$X$7,IF('ID7589'!$A:$A&gt;=Panel!$X$6,IF('ID7589'!$B:$B=Matriz!G$1,'ID7589'!$D:$D))))</f>
        <v>0</v>
      </c>
      <c r="H4" s="6">
        <f t="array" ref="H4">MAX(IF('ID7589'!$A:$A&lt;=Panel!$X$7,IF('ID7589'!$A:$A&gt;=Panel!$X$6,IF('ID7589'!$B:$B=Matriz!H$1,'ID7589'!$D:$D))))</f>
        <v>0</v>
      </c>
      <c r="I4" s="6">
        <f t="array" ref="I4">MAX(IF('ID7589'!$A:$A&lt;=Panel!$X$7,IF('ID7589'!$A:$A&gt;=Panel!$X$6,IF('ID7589'!$B:$B=Matriz!I$1,'ID7589'!$D:$D))))</f>
        <v>0</v>
      </c>
      <c r="J4" s="6">
        <f t="array" ref="J4">MAX(IF('ID7589'!$A:$A&lt;=Panel!$X$7,IF('ID7589'!$A:$A&gt;=Panel!$X$6,IF('ID7589'!$B:$B=Matriz!J$1,'ID7589'!$D:$D))))</f>
        <v>0</v>
      </c>
      <c r="K4" s="6">
        <f t="array" ref="K4">MAX(IF('ID7589'!$A:$A&lt;=Panel!$X$7,IF('ID7589'!$A:$A&gt;=Panel!$X$6,IF('ID7589'!$B:$B=Matriz!K$1,'ID7589'!$D:$D))))</f>
        <v>0</v>
      </c>
    </row>
    <row r="5" spans="1:11" ht="16.5" x14ac:dyDescent="0.25">
      <c r="A5" s="16">
        <v>7594</v>
      </c>
      <c r="B5" s="6">
        <f t="array" ref="B5">MAX(IF('ID7594'!$A:$A&lt;=Panel!$X$7,IF('ID7594'!$A:$A&gt;=Panel!$X$6,IF('ID7594'!$B:$B=Matriz!B$1,'ID7594'!$D:$D))))</f>
        <v>7.6157407384016551E-3</v>
      </c>
      <c r="C5" s="6">
        <f t="array" ref="C5">MAX(IF('ID7594'!$A:$A&lt;=Panel!$X$7,IF('ID7594'!$A:$A&gt;=Panel!$X$6,IF('ID7594'!$B:$B=Matriz!C$1,'ID7594'!$D:$D))))</f>
        <v>7.7314814843703061E-3</v>
      </c>
      <c r="D5" s="6">
        <f t="array" ref="D5">MAX(IF('ID7594'!$A:$A&lt;=Panel!$X$7,IF('ID7594'!$A:$A&gt;=Panel!$X$6,IF('ID7594'!$B:$B=Matriz!D$1,'ID7594'!$D:$D))))</f>
        <v>8.5879629623377696E-3</v>
      </c>
      <c r="E5" s="6">
        <f t="array" ref="E5">MAX(IF('ID7594'!$A:$A&lt;=Panel!$X$7,IF('ID7594'!$A:$A&gt;=Panel!$X$6,IF('ID7594'!$B:$B=Matriz!E$1,'ID7594'!$D:$D))))</f>
        <v>0</v>
      </c>
      <c r="F5" s="6">
        <f t="array" ref="F5">MAX(IF('ID7594'!$A:$A&lt;=Panel!$X$7,IF('ID7594'!$A:$A&gt;=Panel!$X$6,IF('ID7594'!$B:$B=Matriz!F$1,'ID7594'!$D:$D))))</f>
        <v>0</v>
      </c>
      <c r="G5" s="6">
        <f t="array" ref="G5">MAX(IF('ID7594'!$A:$A&lt;=Panel!$X$7,IF('ID7594'!$A:$A&gt;=Panel!$X$6,IF('ID7594'!$B:$B=Matriz!G$1,'ID7594'!$D:$D))))</f>
        <v>0</v>
      </c>
      <c r="H5" s="6">
        <f t="array" ref="H5">MAX(IF('ID7594'!$A:$A&lt;=Panel!$X$7,IF('ID7594'!$A:$A&gt;=Panel!$X$6,IF('ID7594'!$B:$B=Matriz!H$1,'ID7594'!$D:$D))))</f>
        <v>0</v>
      </c>
      <c r="I5" s="6">
        <f t="array" ref="I5">MAX(IF('ID7594'!$A:$A&lt;=Panel!$X$7,IF('ID7594'!$A:$A&gt;=Panel!$X$6,IF('ID7594'!$B:$B=Matriz!I$1,'ID7594'!$D:$D))))</f>
        <v>0</v>
      </c>
      <c r="J5" s="6">
        <f t="array" ref="J5">MAX(IF('ID7594'!$A:$A&lt;=Panel!$X$7,IF('ID7594'!$A:$A&gt;=Panel!$X$6,IF('ID7594'!$B:$B=Matriz!J$1,'ID7594'!$D:$D))))</f>
        <v>0</v>
      </c>
      <c r="K5" s="6">
        <f t="array" ref="K5">MAX(IF('ID7594'!$A:$A&lt;=Panel!$X$7,IF('ID7594'!$A:$A&gt;=Panel!$X$6,IF('ID7594'!$B:$B=Matriz!K$1,'ID7594'!$D:$D))))</f>
        <v>0</v>
      </c>
    </row>
    <row r="6" spans="1:11" ht="16.5" x14ac:dyDescent="0.25">
      <c r="A6" s="16" t="s">
        <v>12</v>
      </c>
      <c r="B6" s="6">
        <f t="array" ref="B6">MAX(IF('Nuevo 1'!$A:$A&lt;=Panel!$X$7,IF('Nuevo 1'!$A:$A&gt;=Panel!$X$6,IF('Nuevo 1'!$B:$B=Matriz!B$1,'Nuevo 1'!$D:$D))))</f>
        <v>0</v>
      </c>
      <c r="C6" s="6">
        <f t="array" ref="C6">MAX(IF('Nuevo 1'!$A:$A&lt;=Panel!$X$7,IF('Nuevo 1'!$A:$A&gt;=Panel!$X$6,IF('Nuevo 1'!$B:$B=Matriz!C$1,'Nuevo 1'!$D:$D))))</f>
        <v>0</v>
      </c>
      <c r="D6" s="6">
        <f t="array" ref="D6">MAX(IF('Nuevo 1'!$A:$A&lt;=Panel!$X$7,IF('Nuevo 1'!$A:$A&gt;=Panel!$X$6,IF('Nuevo 1'!$B:$B=Matriz!D$1,'Nuevo 1'!$D:$D))))</f>
        <v>0</v>
      </c>
      <c r="E6" s="6">
        <f t="array" ref="E6">MAX(IF('Nuevo 1'!$A:$A&lt;=Panel!$X$7,IF('Nuevo 1'!$A:$A&gt;=Panel!$X$6,IF('Nuevo 1'!$B:$B=Matriz!E$1,'Nuevo 1'!$D:$D))))</f>
        <v>0</v>
      </c>
      <c r="F6" s="6">
        <f t="array" ref="F6">MAX(IF('Nuevo 1'!$A:$A&lt;=Panel!$X$7,IF('Nuevo 1'!$A:$A&gt;=Panel!$X$6,IF('Nuevo 1'!$B:$B=Matriz!F$1,'Nuevo 1'!$D:$D))))</f>
        <v>0</v>
      </c>
      <c r="G6" s="6">
        <f t="array" ref="G6">MAX(IF('Nuevo 1'!$A:$A&lt;=Panel!$X$7,IF('Nuevo 1'!$A:$A&gt;=Panel!$X$6,IF('Nuevo 1'!$B:$B=Matriz!G$1,'Nuevo 1'!$D:$D))))</f>
        <v>0</v>
      </c>
      <c r="H6" s="6">
        <f t="array" ref="H6">MAX(IF('Nuevo 1'!$A:$A&lt;=Panel!$X$7,IF('Nuevo 1'!$A:$A&gt;=Panel!$X$6,IF('Nuevo 1'!$B:$B=Matriz!H$1,'Nuevo 1'!$D:$D))))</f>
        <v>0</v>
      </c>
      <c r="I6" s="6">
        <f t="array" ref="I6">MAX(IF('Nuevo 1'!$A:$A&lt;=Panel!$X$7,IF('Nuevo 1'!$A:$A&gt;=Panel!$X$6,IF('Nuevo 1'!$B:$B=Matriz!I$1,'Nuevo 1'!$D:$D))))</f>
        <v>0</v>
      </c>
      <c r="J6" s="6">
        <f t="array" ref="J6">MAX(IF('Nuevo 1'!$A:$A&lt;=Panel!$X$7,IF('Nuevo 1'!$A:$A&gt;=Panel!$X$6,IF('Nuevo 1'!$B:$B=Matriz!J$1,'Nuevo 1'!$D:$D))))</f>
        <v>0</v>
      </c>
      <c r="K6" s="6">
        <f t="array" ref="K6">MAX(IF('Nuevo 1'!$A:$A&lt;=Panel!$X$7,IF('Nuevo 1'!$A:$A&gt;=Panel!$X$6,IF('Nuevo 1'!$B:$B=Matriz!K$1,'Nuevo 1'!$D:$D))))</f>
        <v>0</v>
      </c>
    </row>
    <row r="7" spans="1:11" ht="16.5" x14ac:dyDescent="0.25">
      <c r="A7" s="16" t="s">
        <v>13</v>
      </c>
      <c r="B7" s="6">
        <f t="array" ref="B7">MAX(IF('Nuevo 2'!$A:$A&lt;=Panel!$X$7,IF('Nuevo 2'!$A:$A&gt;=Panel!$X$6,IF('Nuevo 2'!$B:$B=Matriz!B$1,'Nuevo 2'!$D:$D))))</f>
        <v>0</v>
      </c>
      <c r="C7" s="6">
        <f t="array" ref="C7">MAX(IF('Nuevo 2'!$A:$A&lt;=Panel!$X$7,IF('Nuevo 2'!$A:$A&gt;=Panel!$X$6,IF('Nuevo 2'!$B:$B=Matriz!C$1,'Nuevo 2'!$D:$D))))</f>
        <v>0</v>
      </c>
      <c r="D7" s="6">
        <f t="array" ref="D7">MAX(IF('Nuevo 2'!$A:$A&lt;=Panel!$X$7,IF('Nuevo 2'!$A:$A&gt;=Panel!$X$6,IF('Nuevo 2'!$B:$B=Matriz!D$1,'Nuevo 2'!$D:$D))))</f>
        <v>0</v>
      </c>
      <c r="E7" s="6">
        <f t="array" ref="E7">MAX(IF('Nuevo 2'!$A:$A&lt;=Panel!$X$7,IF('Nuevo 2'!$A:$A&gt;=Panel!$X$6,IF('Nuevo 2'!$B:$B=Matriz!E$1,'Nuevo 2'!$D:$D))))</f>
        <v>0</v>
      </c>
      <c r="F7" s="6">
        <f t="array" ref="F7">MAX(IF('Nuevo 2'!$A:$A&lt;=Panel!$X$7,IF('Nuevo 2'!$A:$A&gt;=Panel!$X$6,IF('Nuevo 2'!$B:$B=Matriz!F$1,'Nuevo 2'!$D:$D))))</f>
        <v>0</v>
      </c>
      <c r="G7" s="6">
        <f t="array" ref="G7">MAX(IF('Nuevo 2'!$A:$A&lt;=Panel!$X$7,IF('Nuevo 2'!$A:$A&gt;=Panel!$X$6,IF('Nuevo 2'!$B:$B=Matriz!G$1,'Nuevo 2'!$D:$D))))</f>
        <v>0</v>
      </c>
      <c r="H7" s="6">
        <f t="array" ref="H7">MAX(IF('Nuevo 2'!$A:$A&lt;=Panel!$X$7,IF('Nuevo 2'!$A:$A&gt;=Panel!$X$6,IF('Nuevo 2'!$B:$B=Matriz!H$1,'Nuevo 2'!$D:$D))))</f>
        <v>0</v>
      </c>
      <c r="I7" s="6">
        <f t="array" ref="I7">MAX(IF('Nuevo 2'!$A:$A&lt;=Panel!$X$7,IF('Nuevo 2'!$A:$A&gt;=Panel!$X$6,IF('Nuevo 2'!$B:$B=Matriz!I$1,'Nuevo 2'!$D:$D))))</f>
        <v>0</v>
      </c>
      <c r="J7" s="6">
        <f t="array" ref="J7">MAX(IF('Nuevo 2'!$A:$A&lt;=Panel!$X$7,IF('Nuevo 2'!$A:$A&gt;=Panel!$X$6,IF('Nuevo 2'!$B:$B=Matriz!J$1,'Nuevo 2'!$D:$D))))</f>
        <v>0</v>
      </c>
      <c r="K7" s="6">
        <f t="array" ref="K7">MAX(IF('Nuevo 2'!$A:$A&lt;=Panel!$X$7,IF('Nuevo 2'!$A:$A&gt;=Panel!$X$6,IF('Nuevo 2'!$B:$B=Matriz!K$1,'Nuevo 2'!$D:$D))))</f>
        <v>0</v>
      </c>
    </row>
    <row r="8" spans="1:11" ht="16.5" x14ac:dyDescent="0.25">
      <c r="A8" s="16" t="s">
        <v>14</v>
      </c>
      <c r="B8" s="6">
        <f t="array" ref="B8">MAX(IF('Nuevo 3'!$A:$A&lt;=Panel!$X$7,IF('Nuevo 3'!$A:$A&gt;=Panel!$X$6,IF('Nuevo 3'!$B:$B=Matriz!B$1,'Nuevo 3'!$D:$D))))</f>
        <v>0</v>
      </c>
      <c r="C8" s="6">
        <f t="array" ref="C8">MAX(IF('Nuevo 3'!$A:$A&lt;=Panel!$X$7,IF('Nuevo 3'!$A:$A&gt;=Panel!$X$6,IF('Nuevo 3'!$B:$B=Matriz!C$1,'Nuevo 3'!$D:$D))))</f>
        <v>0</v>
      </c>
      <c r="D8" s="6">
        <f t="array" ref="D8">MAX(IF('Nuevo 3'!$A:$A&lt;=Panel!$X$7,IF('Nuevo 3'!$A:$A&gt;=Panel!$X$6,IF('Nuevo 3'!$B:$B=Matriz!D$1,'Nuevo 3'!$D:$D))))</f>
        <v>0</v>
      </c>
      <c r="E8" s="6">
        <f t="array" ref="E8">MAX(IF('Nuevo 3'!$A:$A&lt;=Panel!$X$7,IF('Nuevo 3'!$A:$A&gt;=Panel!$X$6,IF('Nuevo 3'!$B:$B=Matriz!E$1,'Nuevo 3'!$D:$D))))</f>
        <v>0</v>
      </c>
      <c r="F8" s="6">
        <f t="array" ref="F8">MAX(IF('Nuevo 3'!$A:$A&lt;=Panel!$X$7,IF('Nuevo 3'!$A:$A&gt;=Panel!$X$6,IF('Nuevo 3'!$B:$B=Matriz!F$1,'Nuevo 3'!$D:$D))))</f>
        <v>0</v>
      </c>
      <c r="G8" s="6">
        <f t="array" ref="G8">MAX(IF('Nuevo 3'!$A:$A&lt;=Panel!$X$7,IF('Nuevo 3'!$A:$A&gt;=Panel!$X$6,IF('Nuevo 3'!$B:$B=Matriz!G$1,'Nuevo 3'!$D:$D))))</f>
        <v>0</v>
      </c>
      <c r="H8" s="6">
        <f t="array" ref="H8">MAX(IF('Nuevo 3'!$A:$A&lt;=Panel!$X$7,IF('Nuevo 3'!$A:$A&gt;=Panel!$X$6,IF('Nuevo 3'!$B:$B=Matriz!H$1,'Nuevo 3'!$D:$D))))</f>
        <v>0</v>
      </c>
      <c r="I8" s="6">
        <f t="array" ref="I8">MAX(IF('Nuevo 3'!$A:$A&lt;=Panel!$X$7,IF('Nuevo 3'!$A:$A&gt;=Panel!$X$6,IF('Nuevo 3'!$B:$B=Matriz!I$1,'Nuevo 3'!$D:$D))))</f>
        <v>0</v>
      </c>
      <c r="J8" s="6">
        <f t="array" ref="J8">MAX(IF('Nuevo 3'!$A:$A&lt;=Panel!$X$7,IF('Nuevo 3'!$A:$A&gt;=Panel!$X$6,IF('Nuevo 3'!$B:$B=Matriz!J$1,'Nuevo 3'!$D:$D))))</f>
        <v>0</v>
      </c>
      <c r="K8" s="6">
        <f t="array" ref="K8">MAX(IF('Nuevo 3'!$A:$A&lt;=Panel!$X$7,IF('Nuevo 3'!$A:$A&gt;=Panel!$X$6,IF('Nuevo 3'!$B:$B=Matriz!K$1,'Nuevo 3'!$D:$D))))</f>
        <v>0</v>
      </c>
    </row>
    <row r="9" spans="1:11" ht="16.5" x14ac:dyDescent="0.25">
      <c r="A9" s="16" t="s">
        <v>15</v>
      </c>
      <c r="B9" s="6">
        <f t="array" ref="B9">MAX(IF('Nuevo 4'!$A:$A&lt;=Panel!$X$7,IF('Nuevo 4'!$A:$A&gt;=Panel!$X$6,IF('Nuevo 4'!$B:$B=Matriz!B$1,'Nuevo 4'!$D:$D))))</f>
        <v>0</v>
      </c>
      <c r="C9" s="6">
        <f t="array" ref="C9">MAX(IF('Nuevo 4'!$A:$A&lt;=Panel!$X$7,IF('Nuevo 4'!$A:$A&gt;=Panel!$X$6,IF('Nuevo 4'!$B:$B=Matriz!C$1,'Nuevo 4'!$D:$D))))</f>
        <v>0</v>
      </c>
      <c r="D9" s="6">
        <f t="array" ref="D9">MAX(IF('Nuevo 4'!$A:$A&lt;=Panel!$X$7,IF('Nuevo 4'!$A:$A&gt;=Panel!$X$6,IF('Nuevo 4'!$B:$B=Matriz!D$1,'Nuevo 4'!$D:$D))))</f>
        <v>0</v>
      </c>
      <c r="E9" s="6">
        <f t="array" ref="E9">MAX(IF('Nuevo 4'!$A:$A&lt;=Panel!$X$7,IF('Nuevo 4'!$A:$A&gt;=Panel!$X$6,IF('Nuevo 4'!$B:$B=Matriz!E$1,'Nuevo 4'!$D:$D))))</f>
        <v>0</v>
      </c>
      <c r="F9" s="6">
        <f t="array" ref="F9">MAX(IF('Nuevo 4'!$A:$A&lt;=Panel!$X$7,IF('Nuevo 4'!$A:$A&gt;=Panel!$X$6,IF('Nuevo 4'!$B:$B=Matriz!F$1,'Nuevo 4'!$D:$D))))</f>
        <v>0</v>
      </c>
      <c r="G9" s="6">
        <f t="array" ref="G9">MAX(IF('Nuevo 4'!$A:$A&lt;=Panel!$X$7,IF('Nuevo 4'!$A:$A&gt;=Panel!$X$6,IF('Nuevo 4'!$B:$B=Matriz!G$1,'Nuevo 4'!$D:$D))))</f>
        <v>0</v>
      </c>
      <c r="H9" s="6">
        <f t="array" ref="H9">MAX(IF('Nuevo 4'!$A:$A&lt;=Panel!$X$7,IF('Nuevo 4'!$A:$A&gt;=Panel!$X$6,IF('Nuevo 4'!$B:$B=Matriz!H$1,'Nuevo 4'!$D:$D))))</f>
        <v>0</v>
      </c>
      <c r="I9" s="6">
        <f t="array" ref="I9">MAX(IF('Nuevo 4'!$A:$A&lt;=Panel!$X$7,IF('Nuevo 4'!$A:$A&gt;=Panel!$X$6,IF('Nuevo 4'!$B:$B=Matriz!I$1,'Nuevo 4'!$D:$D))))</f>
        <v>0</v>
      </c>
      <c r="J9" s="6">
        <f t="array" ref="J9">MAX(IF('Nuevo 4'!$A:$A&lt;=Panel!$X$7,IF('Nuevo 4'!$A:$A&gt;=Panel!$X$6,IF('Nuevo 4'!$B:$B=Matriz!J$1,'Nuevo 4'!$D:$D))))</f>
        <v>0</v>
      </c>
      <c r="K9" s="6">
        <f t="array" ref="K9">MAX(IF('Nuevo 4'!$A:$A&lt;=Panel!$X$7,IF('Nuevo 4'!$A:$A&gt;=Panel!$X$6,IF('Nuevo 4'!$B:$B=Matriz!K$1,'Nuevo 4'!$D:$D))))</f>
        <v>0</v>
      </c>
    </row>
    <row r="10" spans="1:11" ht="16.5" x14ac:dyDescent="0.25">
      <c r="A10" s="16" t="s">
        <v>16</v>
      </c>
      <c r="B10" s="6">
        <f t="array" ref="B10">MAX(IF('Nuevo 5'!$A:$A&lt;=Panel!$X$7,IF('Nuevo 5'!$A:$A&gt;=Panel!$X$6,IF('Nuevo 5'!$B:$B=Matriz!B$1,'Nuevo 5'!$D:$D))))</f>
        <v>0</v>
      </c>
      <c r="C10" s="6">
        <f t="array" ref="C10">MAX(IF('Nuevo 5'!$A:$A&lt;=Panel!$X$7,IF('Nuevo 5'!$A:$A&gt;=Panel!$X$6,IF('Nuevo 5'!$B:$B=Matriz!C$1,'Nuevo 5'!$D:$D))))</f>
        <v>0</v>
      </c>
      <c r="D10" s="6">
        <f t="array" ref="D10">MAX(IF('Nuevo 5'!$A:$A&lt;=Panel!$X$7,IF('Nuevo 5'!$A:$A&gt;=Panel!$X$6,IF('Nuevo 5'!$B:$B=Matriz!D$1,'Nuevo 5'!$D:$D))))</f>
        <v>0</v>
      </c>
      <c r="E10" s="6">
        <f t="array" ref="E10">MAX(IF('Nuevo 5'!$A:$A&lt;=Panel!$X$7,IF('Nuevo 5'!$A:$A&gt;=Panel!$X$6,IF('Nuevo 5'!$B:$B=Matriz!E$1,'Nuevo 5'!$D:$D))))</f>
        <v>0</v>
      </c>
      <c r="F10" s="6">
        <f t="array" ref="F10">MAX(IF('Nuevo 5'!$A:$A&lt;=Panel!$X$7,IF('Nuevo 5'!$A:$A&gt;=Panel!$X$6,IF('Nuevo 5'!$B:$B=Matriz!F$1,'Nuevo 5'!$D:$D))))</f>
        <v>0</v>
      </c>
      <c r="G10" s="6">
        <f t="array" ref="G10">MAX(IF('Nuevo 5'!$A:$A&lt;=Panel!$X$7,IF('Nuevo 5'!$A:$A&gt;=Panel!$X$6,IF('Nuevo 5'!$B:$B=Matriz!G$1,'Nuevo 5'!$D:$D))))</f>
        <v>0</v>
      </c>
      <c r="H10" s="6">
        <f t="array" ref="H10">MAX(IF('Nuevo 5'!$A:$A&lt;=Panel!$X$7,IF('Nuevo 5'!$A:$A&gt;=Panel!$X$6,IF('Nuevo 5'!$B:$B=Matriz!H$1,'Nuevo 5'!$D:$D))))</f>
        <v>0</v>
      </c>
      <c r="I10" s="6">
        <f t="array" ref="I10">MAX(IF('Nuevo 5'!$A:$A&lt;=Panel!$X$7,IF('Nuevo 5'!$A:$A&gt;=Panel!$X$6,IF('Nuevo 5'!$B:$B=Matriz!I$1,'Nuevo 5'!$D:$D))))</f>
        <v>0</v>
      </c>
      <c r="J10" s="6">
        <f t="array" ref="J10">MAX(IF('Nuevo 5'!$A:$A&lt;=Panel!$X$7,IF('Nuevo 5'!$A:$A&gt;=Panel!$X$6,IF('Nuevo 5'!$B:$B=Matriz!J$1,'Nuevo 5'!$D:$D))))</f>
        <v>0</v>
      </c>
      <c r="K10" s="6">
        <f t="array" ref="K10">MAX(IF('Nuevo 5'!$A:$A&lt;=Panel!$X$7,IF('Nuevo 5'!$A:$A&gt;=Panel!$X$6,IF('Nuevo 5'!$B:$B=Matriz!K$1,'Nuevo 5'!$D:$D))))</f>
        <v>0</v>
      </c>
    </row>
    <row r="11" spans="1:11" ht="16.5" x14ac:dyDescent="0.25">
      <c r="A11" s="16" t="s">
        <v>17</v>
      </c>
      <c r="B11" s="6">
        <f t="array" ref="B11">MAX(IF('Nuevo 6'!$A:$A&lt;=Panel!$X$7,IF('Nuevo 6'!$A:$A&gt;=Panel!$X$6,IF('Nuevo 6'!$B:$B=Matriz!B$1,'Nuevo 6'!$D:$D))))</f>
        <v>0</v>
      </c>
      <c r="C11" s="6">
        <f t="array" ref="C11">MAX(IF('Nuevo 6'!$A:$A&lt;=Panel!$X$7,IF('Nuevo 6'!$A:$A&gt;=Panel!$X$6,IF('Nuevo 6'!$B:$B=Matriz!C$1,'Nuevo 6'!$D:$D))))</f>
        <v>0</v>
      </c>
      <c r="D11" s="6">
        <f t="array" ref="D11">MAX(IF('Nuevo 6'!$A:$A&lt;=Panel!$X$7,IF('Nuevo 6'!$A:$A&gt;=Panel!$X$6,IF('Nuevo 6'!$B:$B=Matriz!D$1,'Nuevo 6'!$D:$D))))</f>
        <v>0</v>
      </c>
      <c r="E11" s="6">
        <f t="array" ref="E11">MAX(IF('Nuevo 6'!$A:$A&lt;=Panel!$X$7,IF('Nuevo 6'!$A:$A&gt;=Panel!$X$6,IF('Nuevo 6'!$B:$B=Matriz!E$1,'Nuevo 6'!$D:$D))))</f>
        <v>0</v>
      </c>
      <c r="F11" s="6">
        <f t="array" ref="F11">MAX(IF('Nuevo 6'!$A:$A&lt;=Panel!$X$7,IF('Nuevo 6'!$A:$A&gt;=Panel!$X$6,IF('Nuevo 6'!$B:$B=Matriz!F$1,'Nuevo 6'!$D:$D))))</f>
        <v>0</v>
      </c>
      <c r="G11" s="6">
        <f t="array" ref="G11">MAX(IF('Nuevo 6'!$A:$A&lt;=Panel!$X$7,IF('Nuevo 6'!$A:$A&gt;=Panel!$X$6,IF('Nuevo 6'!$B:$B=Matriz!G$1,'Nuevo 6'!$D:$D))))</f>
        <v>0</v>
      </c>
      <c r="H11" s="6">
        <f t="array" ref="H11">MAX(IF('Nuevo 6'!$A:$A&lt;=Panel!$X$7,IF('Nuevo 6'!$A:$A&gt;=Panel!$X$6,IF('Nuevo 6'!$B:$B=Matriz!H$1,'Nuevo 6'!$D:$D))))</f>
        <v>0</v>
      </c>
      <c r="I11" s="6">
        <f t="array" ref="I11">MAX(IF('Nuevo 6'!$A:$A&lt;=Panel!$X$7,IF('Nuevo 6'!$A:$A&gt;=Panel!$X$6,IF('Nuevo 6'!$B:$B=Matriz!I$1,'Nuevo 6'!$D:$D))))</f>
        <v>0</v>
      </c>
      <c r="J11" s="6">
        <f t="array" ref="J11">MAX(IF('Nuevo 6'!$A:$A&lt;=Panel!$X$7,IF('Nuevo 6'!$A:$A&gt;=Panel!$X$6,IF('Nuevo 6'!$B:$B=Matriz!J$1,'Nuevo 6'!$D:$D))))</f>
        <v>0</v>
      </c>
      <c r="K11" s="6">
        <f t="array" ref="K11">MAX(IF('Nuevo 6'!$A:$A&lt;=Panel!$X$7,IF('Nuevo 6'!$A:$A&gt;=Panel!$X$6,IF('Nuevo 6'!$B:$B=Matriz!K$1,'Nuevo 6'!$D:$D))))</f>
        <v>0</v>
      </c>
    </row>
  </sheetData>
  <conditionalFormatting sqref="B2:N40">
    <cfRule type="cellIs" dxfId="4" priority="2" operator="greaterThan">
      <formula>#REF!</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1" operator="greaterThan" id="{625057F1-BB31-42D2-B83C-E3C3AAE9A2F2}">
            <xm:f>Panel!$B$3</xm:f>
            <x14:dxf>
              <font>
                <color rgb="FF9C0006"/>
              </font>
              <fill>
                <patternFill>
                  <bgColor rgb="FFFFC7CE"/>
                </patternFill>
              </fill>
            </x14:dxf>
          </x14:cfRule>
          <xm:sqref>B2:K11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1B4EC-D970-4F3E-9D91-A83C52152B26}">
  <dimension ref="A1:F416"/>
  <sheetViews>
    <sheetView tabSelected="1" workbookViewId="0">
      <selection activeCell="G12" sqref="G12"/>
    </sheetView>
  </sheetViews>
  <sheetFormatPr baseColWidth="10" defaultRowHeight="15" x14ac:dyDescent="0.25"/>
  <cols>
    <col min="1" max="1" width="17.42578125" bestFit="1" customWidth="1"/>
    <col min="2" max="2" width="11.5703125" bestFit="1" customWidth="1"/>
    <col min="3" max="3" width="19.85546875" style="3" bestFit="1" customWidth="1"/>
    <col min="4" max="4" width="18.7109375" bestFit="1" customWidth="1"/>
  </cols>
  <sheetData>
    <row r="1" spans="1:6" x14ac:dyDescent="0.25">
      <c r="A1" t="s">
        <v>0</v>
      </c>
      <c r="B1" t="s">
        <v>1</v>
      </c>
      <c r="C1" s="3" t="s">
        <v>2</v>
      </c>
      <c r="D1" t="s">
        <v>3</v>
      </c>
    </row>
    <row r="2" spans="1:6" x14ac:dyDescent="0.25">
      <c r="A2" s="1">
        <v>44112.506631944445</v>
      </c>
      <c r="B2">
        <v>7588</v>
      </c>
      <c r="C2" s="3">
        <f>IF(B2=B3, A2-A3, "cambio")</f>
        <v>2.314814628334716E-5</v>
      </c>
      <c r="D2" s="3">
        <f>IF(C2&lt;0.00139,IF(D1="Suma de tiempos",C2,D1+C2),0)</f>
        <v>2.314814628334716E-5</v>
      </c>
      <c r="F2" s="5"/>
    </row>
    <row r="3" spans="1:6" x14ac:dyDescent="0.25">
      <c r="A3" s="1">
        <v>44112.506608796299</v>
      </c>
      <c r="B3">
        <v>7588</v>
      </c>
      <c r="C3" s="3">
        <f>IF(B3=B4, A3-A4, "cambio")</f>
        <v>0.12706018518656492</v>
      </c>
      <c r="D3" s="3">
        <f>IF(C3&lt;0.00139,IF(D2="Suma de tiempos",C3,D2+C3),0)</f>
        <v>0</v>
      </c>
    </row>
    <row r="4" spans="1:6" x14ac:dyDescent="0.25">
      <c r="A4" s="1">
        <v>44112.379548611112</v>
      </c>
      <c r="B4">
        <v>7588</v>
      </c>
      <c r="C4" s="3">
        <f>IF(B4=B5, A4-A5, "cambio")</f>
        <v>1.1574073869269341E-4</v>
      </c>
      <c r="D4" s="3">
        <f>IF(C4&lt;0.00139,IF(D3="Suma de tiempos",C4,D3+C4),0)</f>
        <v>1.1574073869269341E-4</v>
      </c>
    </row>
    <row r="5" spans="1:6" x14ac:dyDescent="0.25">
      <c r="A5" s="1">
        <v>44112.379432870373</v>
      </c>
      <c r="B5">
        <v>7588</v>
      </c>
      <c r="C5" s="3">
        <f>IF(B5=B6, A5-A6, "cambio")</f>
        <v>1.1574076779652387E-5</v>
      </c>
      <c r="D5" s="3">
        <f>IF(C5&lt;0.00139,IF(D4="Suma de tiempos",C5,D4+C5),0)</f>
        <v>1.273148154723458E-4</v>
      </c>
    </row>
    <row r="6" spans="1:6" x14ac:dyDescent="0.25">
      <c r="A6" s="1">
        <v>44112.379421296297</v>
      </c>
      <c r="B6">
        <v>7588</v>
      </c>
      <c r="C6" s="3">
        <f>IF(B6=B7, A6-A7, "cambio")</f>
        <v>1.0416666918899864E-4</v>
      </c>
      <c r="D6" s="3">
        <f>IF(C6&lt;0.00139,IF(D5="Suma de tiempos",C6,D5+C6),0)</f>
        <v>2.3148148466134444E-4</v>
      </c>
    </row>
    <row r="7" spans="1:6" x14ac:dyDescent="0.25">
      <c r="A7" s="1">
        <v>44112.379317129627</v>
      </c>
      <c r="B7">
        <v>7588</v>
      </c>
      <c r="C7" s="3">
        <f>IF(B7=B8, A7-A8, "cambio")</f>
        <v>1.1574073869269341E-4</v>
      </c>
      <c r="D7" s="3">
        <f>IF(C7&lt;0.00139,IF(D6="Suma de tiempos",C7,D6+C7),0)</f>
        <v>3.4722222335403785E-4</v>
      </c>
    </row>
    <row r="8" spans="1:6" x14ac:dyDescent="0.25">
      <c r="A8" s="1">
        <v>44112.379201388889</v>
      </c>
      <c r="B8">
        <v>7588</v>
      </c>
      <c r="C8" s="3">
        <f>IF(B8=B9, A8-A9, "cambio")</f>
        <v>1.273148154723458E-4</v>
      </c>
      <c r="D8" s="3">
        <f>IF(C8&lt;0.00139,IF(D7="Suma de tiempos",C8,D7+C8),0)</f>
        <v>4.7453703882638365E-4</v>
      </c>
      <c r="E8" s="5"/>
      <c r="F8" s="3"/>
    </row>
    <row r="9" spans="1:6" x14ac:dyDescent="0.25">
      <c r="A9" s="1">
        <v>44112.379074074073</v>
      </c>
      <c r="B9">
        <v>7588</v>
      </c>
      <c r="C9" s="3">
        <f>IF(B9=B10, A9-A10, "cambio")</f>
        <v>1.1574076779652387E-5</v>
      </c>
      <c r="D9" s="3">
        <f>IF(C9&lt;0.00139,IF(D8="Suma de tiempos",C9,D8+C9),0)</f>
        <v>4.8611111560603604E-4</v>
      </c>
      <c r="E9" s="5"/>
      <c r="F9" s="4"/>
    </row>
    <row r="10" spans="1:6" x14ac:dyDescent="0.25">
      <c r="A10" s="1">
        <v>44112.379062499997</v>
      </c>
      <c r="B10">
        <v>7588</v>
      </c>
      <c r="C10" s="3">
        <f>IF(B10=B11, A10-A11, "cambio")</f>
        <v>1.0416666191304103E-4</v>
      </c>
      <c r="D10" s="3">
        <f>IF(C10&lt;0.00139,IF(D9="Suma de tiempos",C10,D9+C10),0)</f>
        <v>5.9027777751907706E-4</v>
      </c>
      <c r="E10" s="2"/>
    </row>
    <row r="11" spans="1:6" x14ac:dyDescent="0.25">
      <c r="A11" s="1">
        <v>44112.378958333335</v>
      </c>
      <c r="B11">
        <v>7588</v>
      </c>
      <c r="C11" s="3">
        <f>IF(B11=B12, A11-A12, "cambio")</f>
        <v>1.273148154723458E-4</v>
      </c>
      <c r="D11" s="3">
        <f>IF(C11&lt;0.00139,IF(D10="Suma de tiempos",C11,D10+C11),0)</f>
        <v>7.1759259299142286E-4</v>
      </c>
    </row>
    <row r="12" spans="1:6" x14ac:dyDescent="0.25">
      <c r="A12" s="1">
        <v>44112.378831018519</v>
      </c>
      <c r="B12">
        <v>7588</v>
      </c>
      <c r="C12" s="3">
        <f>IF(B12=B13, A12-A13, "cambio")</f>
        <v>1.0416666918899864E-4</v>
      </c>
      <c r="D12" s="3">
        <f>IF(C12&lt;0.00139,IF(D11="Suma de tiempos",C12,D11+C12),0)</f>
        <v>8.217592621804215E-4</v>
      </c>
    </row>
    <row r="13" spans="1:6" x14ac:dyDescent="0.25">
      <c r="A13" s="1">
        <v>44112.37872685185</v>
      </c>
      <c r="B13">
        <v>7588</v>
      </c>
      <c r="C13" s="3">
        <f>IF(B13=B14, A13-A14, "cambio")</f>
        <v>1.1574073869269341E-4</v>
      </c>
      <c r="D13" s="3">
        <f>IF(C13&lt;0.00139,IF(D12="Suma de tiempos",C13,D12+C13),0)</f>
        <v>9.3750000087311491E-4</v>
      </c>
    </row>
    <row r="14" spans="1:6" x14ac:dyDescent="0.25">
      <c r="A14" s="1">
        <v>44112.378611111111</v>
      </c>
      <c r="B14">
        <v>7588</v>
      </c>
      <c r="C14" s="3">
        <f>IF(B14=B15, A14-A15, "cambio")</f>
        <v>1.1574073869269341E-4</v>
      </c>
      <c r="D14" s="3">
        <f>IF(C14&lt;0.00139,IF(D13="Suma de tiempos",C14,D13+C14),0)</f>
        <v>1.0532407395658083E-3</v>
      </c>
    </row>
    <row r="15" spans="1:6" x14ac:dyDescent="0.25">
      <c r="A15" s="1">
        <v>44112.378495370373</v>
      </c>
      <c r="B15">
        <v>7588</v>
      </c>
      <c r="C15" s="3">
        <f>IF(B15=B16, A15-A16, "cambio")</f>
        <v>1.273148154723458E-4</v>
      </c>
      <c r="D15" s="3">
        <f>IF(C15&lt;0.00139,IF(D14="Suma de tiempos",C15,D14+C15),0)</f>
        <v>1.1805555550381541E-3</v>
      </c>
    </row>
    <row r="16" spans="1:6" x14ac:dyDescent="0.25">
      <c r="A16" s="1">
        <v>44112.378368055557</v>
      </c>
      <c r="B16">
        <v>7588</v>
      </c>
      <c r="C16" s="3">
        <f>IF(B16=B17, A16-A17, "cambio")</f>
        <v>1.6064814815763384E-2</v>
      </c>
      <c r="D16" s="3">
        <f>IF(C16&lt;0.00139,IF(D15="Suma de tiempos",C16,D15+C16),0)</f>
        <v>0</v>
      </c>
    </row>
    <row r="17" spans="1:4" x14ac:dyDescent="0.25">
      <c r="A17" s="1">
        <v>44112.362303240741</v>
      </c>
      <c r="B17">
        <v>7588</v>
      </c>
      <c r="C17" s="3">
        <f>IF(B17=B18, A17-A18, "cambio")</f>
        <v>1.1574076779652387E-5</v>
      </c>
      <c r="D17" s="3">
        <f>IF(C17&lt;0.00139,IF(D16="Suma de tiempos",C17,D16+C17),0)</f>
        <v>1.1574076779652387E-5</v>
      </c>
    </row>
    <row r="18" spans="1:4" x14ac:dyDescent="0.25">
      <c r="A18" s="1">
        <v>44112.362291666665</v>
      </c>
      <c r="B18">
        <v>7588</v>
      </c>
      <c r="C18" s="3">
        <f>IF(B18=B19, A18-A19, "cambio")</f>
        <v>1.0416666191304103E-4</v>
      </c>
      <c r="D18" s="3">
        <f>IF(C18&lt;0.00139,IF(D17="Suma de tiempos",C18,D17+C18),0)</f>
        <v>1.1574073869269341E-4</v>
      </c>
    </row>
    <row r="19" spans="1:4" x14ac:dyDescent="0.25">
      <c r="A19" s="1">
        <v>44112.362187500003</v>
      </c>
      <c r="B19">
        <v>7588</v>
      </c>
      <c r="C19" s="3">
        <f>IF(B19=B20, A19-A20, "cambio")</f>
        <v>1.1574076779652387E-5</v>
      </c>
      <c r="D19" s="3">
        <f>IF(C19&lt;0.00139,IF(D18="Suma de tiempos",C19,D18+C19),0)</f>
        <v>1.273148154723458E-4</v>
      </c>
    </row>
    <row r="20" spans="1:4" x14ac:dyDescent="0.25">
      <c r="A20" s="1">
        <v>44112.362175925926</v>
      </c>
      <c r="B20">
        <v>7588</v>
      </c>
      <c r="C20" s="3">
        <f>IF(B20=B21, A20-A21, "cambio")</f>
        <v>1.0416666918899864E-4</v>
      </c>
      <c r="D20" s="3">
        <f>IF(C20&lt;0.00139,IF(D19="Suma de tiempos",C20,D19+C20),0)</f>
        <v>2.3148148466134444E-4</v>
      </c>
    </row>
    <row r="21" spans="1:4" x14ac:dyDescent="0.25">
      <c r="A21" s="1">
        <v>44112.362071759257</v>
      </c>
      <c r="B21">
        <v>7588</v>
      </c>
      <c r="C21" s="3">
        <f>IF(B21=B22, A21-A22, "cambio")</f>
        <v>1.1574069503694773E-5</v>
      </c>
      <c r="D21" s="3">
        <f>IF(C21&lt;0.00139,IF(D20="Suma de tiempos",C21,D20+C21),0)</f>
        <v>2.4305555416503921E-4</v>
      </c>
    </row>
    <row r="22" spans="1:4" x14ac:dyDescent="0.25">
      <c r="A22" s="1">
        <v>44112.362060185187</v>
      </c>
      <c r="B22">
        <v>7588</v>
      </c>
      <c r="C22" s="3">
        <f>IF(B22=B23, A22-A23, "cambio")</f>
        <v>1.0416666918899864E-4</v>
      </c>
      <c r="D22" s="3">
        <f>IF(C22&lt;0.00139,IF(D21="Suma de tiempos",C22,D21+C22),0)</f>
        <v>3.4722222335403785E-4</v>
      </c>
    </row>
    <row r="23" spans="1:4" x14ac:dyDescent="0.25">
      <c r="A23" s="1">
        <v>44112.361956018518</v>
      </c>
      <c r="B23">
        <v>7588</v>
      </c>
      <c r="C23" s="3">
        <f>IF(B23=B24, A23-A24, "cambio")</f>
        <v>1.1574073869269341E-4</v>
      </c>
      <c r="D23" s="3">
        <f>IF(C23&lt;0.00139,IF(D22="Suma de tiempos",C23,D22+C23),0)</f>
        <v>4.6296296204673126E-4</v>
      </c>
    </row>
    <row r="24" spans="1:4" x14ac:dyDescent="0.25">
      <c r="A24" s="1">
        <v>44112.361840277779</v>
      </c>
      <c r="B24">
        <v>7588</v>
      </c>
      <c r="C24" s="3">
        <f>IF(B24=B25, A24-A25, "cambio")</f>
        <v>3.4722223062999547E-5</v>
      </c>
      <c r="D24" s="3">
        <f>IF(C24&lt;0.00139,IF(D23="Suma de tiempos",C24,D23+C24),0)</f>
        <v>4.9768518510973081E-4</v>
      </c>
    </row>
    <row r="25" spans="1:4" x14ac:dyDescent="0.25">
      <c r="A25" s="1">
        <v>44112.361805555556</v>
      </c>
      <c r="B25">
        <v>7588</v>
      </c>
      <c r="C25" s="3">
        <f>IF(B25=B26, A25-A26, "cambio")</f>
        <v>1.0416666918899864E-4</v>
      </c>
      <c r="D25" s="3">
        <f>IF(C25&lt;0.00139,IF(D24="Suma de tiempos",C25,D24+C25),0)</f>
        <v>6.0185185429872945E-4</v>
      </c>
    </row>
    <row r="26" spans="1:4" x14ac:dyDescent="0.25">
      <c r="A26" s="1">
        <v>44112.361701388887</v>
      </c>
      <c r="B26">
        <v>7588</v>
      </c>
      <c r="C26" s="3">
        <f>IF(B26=B27, A26-A27, "cambio")</f>
        <v>1.0416666191304103E-4</v>
      </c>
      <c r="D26" s="3">
        <f>IF(C26&lt;0.00139,IF(D25="Suma de tiempos",C26,D25+C26),0)</f>
        <v>7.0601851621177047E-4</v>
      </c>
    </row>
    <row r="27" spans="1:4" x14ac:dyDescent="0.25">
      <c r="A27" s="1">
        <v>44112.361597222225</v>
      </c>
      <c r="B27">
        <v>7588</v>
      </c>
      <c r="C27" s="3">
        <f>IF(B27=B28, A27-A28, "cambio")</f>
        <v>1.1574074596865103E-4</v>
      </c>
      <c r="D27" s="3">
        <f>IF(C27&lt;0.00139,IF(D26="Suma de tiempos",C27,D26+C27),0)</f>
        <v>8.217592621804215E-4</v>
      </c>
    </row>
    <row r="28" spans="1:4" x14ac:dyDescent="0.25">
      <c r="A28" s="1">
        <v>44112.361481481479</v>
      </c>
      <c r="B28">
        <v>7588</v>
      </c>
      <c r="C28" s="3">
        <f>IF(B28=B29, A28-A29, "cambio")</f>
        <v>1.1574073869269341E-4</v>
      </c>
      <c r="D28" s="3">
        <f>IF(C28&lt;0.00139,IF(D27="Suma de tiempos",C28,D27+C28),0)</f>
        <v>9.3750000087311491E-4</v>
      </c>
    </row>
    <row r="29" spans="1:4" x14ac:dyDescent="0.25">
      <c r="A29" s="1">
        <v>44112.36136574074</v>
      </c>
      <c r="B29">
        <v>7588</v>
      </c>
      <c r="C29" s="3">
        <f>IF(B29=B30, A29-A30, "cambio")</f>
        <v>1.1574073869269341E-4</v>
      </c>
      <c r="D29" s="3">
        <f>IF(C29&lt;0.00139,IF(D28="Suma de tiempos",C29,D28+C29),0)</f>
        <v>1.0532407395658083E-3</v>
      </c>
    </row>
    <row r="30" spans="1:4" x14ac:dyDescent="0.25">
      <c r="A30" s="1">
        <v>44112.361250000002</v>
      </c>
      <c r="B30">
        <v>7588</v>
      </c>
      <c r="C30" s="3">
        <f>IF(B30=B31, A30-A31, "cambio")</f>
        <v>1.1574074596865103E-4</v>
      </c>
      <c r="D30" s="3">
        <f>IF(C30&lt;0.00139,IF(D29="Suma de tiempos",C30,D29+C30),0)</f>
        <v>1.1689814855344594E-3</v>
      </c>
    </row>
    <row r="31" spans="1:4" x14ac:dyDescent="0.25">
      <c r="A31" s="1">
        <v>44112.361134259256</v>
      </c>
      <c r="B31">
        <v>7588</v>
      </c>
      <c r="C31" s="3">
        <f>IF(B31=B32, A31-A32, "cambio")</f>
        <v>1.2731480819638819E-4</v>
      </c>
      <c r="D31" s="3">
        <f>IF(C31&lt;0.00139,IF(D30="Suma de tiempos",C31,D30+C31),0)</f>
        <v>1.2962962937308475E-3</v>
      </c>
    </row>
    <row r="32" spans="1:4" x14ac:dyDescent="0.25">
      <c r="A32" s="1">
        <v>44112.361006944448</v>
      </c>
      <c r="B32">
        <v>7588</v>
      </c>
      <c r="C32" s="3">
        <f>IF(B32=B33, A32-A33, "cambio")</f>
        <v>1.1574074596865103E-4</v>
      </c>
      <c r="D32" s="3">
        <f>IF(C32&lt;0.00139,IF(D31="Suma de tiempos",C32,D31+C32),0)</f>
        <v>1.4120370396994986E-3</v>
      </c>
    </row>
    <row r="33" spans="1:4" x14ac:dyDescent="0.25">
      <c r="A33" s="1">
        <v>44112.360891203702</v>
      </c>
      <c r="B33">
        <v>7588</v>
      </c>
      <c r="C33" s="3">
        <f>IF(B33=B34, A33-A34, "cambio")</f>
        <v>1.1574073869269341E-4</v>
      </c>
      <c r="D33" s="3">
        <f>IF(C33&lt;0.00139,IF(D32="Suma de tiempos",C33,D32+C33),0)</f>
        <v>1.527777778392192E-3</v>
      </c>
    </row>
    <row r="34" spans="1:4" x14ac:dyDescent="0.25">
      <c r="A34" s="1">
        <v>44112.360775462963</v>
      </c>
      <c r="B34">
        <v>7588</v>
      </c>
      <c r="C34" s="3">
        <f>IF(B34=B35, A34-A35, "cambio")</f>
        <v>1.273148154723458E-4</v>
      </c>
      <c r="D34" s="3">
        <f>IF(C34&lt;0.00139,IF(D33="Suma de tiempos",C34,D33+C34),0)</f>
        <v>1.6550925938645378E-3</v>
      </c>
    </row>
    <row r="35" spans="1:4" x14ac:dyDescent="0.25">
      <c r="A35" s="1">
        <v>44112.360648148147</v>
      </c>
      <c r="B35">
        <v>7588</v>
      </c>
      <c r="C35" s="3">
        <f>IF(B35=B36, A35-A36, "cambio")</f>
        <v>1.0416666918899864E-4</v>
      </c>
      <c r="D35" s="3">
        <f>IF(C35&lt;0.00139,IF(D34="Suma de tiempos",C35,D34+C35),0)</f>
        <v>1.7592592630535364E-3</v>
      </c>
    </row>
    <row r="36" spans="1:4" x14ac:dyDescent="0.25">
      <c r="A36" s="1">
        <v>44112.360543981478</v>
      </c>
      <c r="B36">
        <v>7588</v>
      </c>
      <c r="C36" s="3">
        <f>IF(B36=B37, A36-A37, "cambio")</f>
        <v>1.1574073869269341E-4</v>
      </c>
      <c r="D36" s="3">
        <f>IF(C36&lt;0.00139,IF(D35="Suma de tiempos",C36,D35+C36),0)</f>
        <v>1.8750000017462298E-3</v>
      </c>
    </row>
    <row r="37" spans="1:4" x14ac:dyDescent="0.25">
      <c r="A37" s="1">
        <v>44112.36042824074</v>
      </c>
      <c r="B37">
        <v>7588</v>
      </c>
      <c r="C37" s="3">
        <f>IF(B37=B38, A37-A38, "cambio")</f>
        <v>2.4305555416503921E-4</v>
      </c>
      <c r="D37" s="3">
        <f>IF(C37&lt;0.00139,IF(D36="Suma de tiempos",C37,D36+C37),0)</f>
        <v>2.118055555911269E-3</v>
      </c>
    </row>
    <row r="38" spans="1:4" x14ac:dyDescent="0.25">
      <c r="A38" s="1">
        <v>44112.360185185185</v>
      </c>
      <c r="B38">
        <v>7588</v>
      </c>
      <c r="C38" s="3">
        <f>IF(B38=B39, A38-A39, "cambio")</f>
        <v>1.1574073869269341E-4</v>
      </c>
      <c r="D38" s="3">
        <f>IF(C38&lt;0.00139,IF(D37="Suma de tiempos",C38,D37+C38),0)</f>
        <v>2.2337962946039625E-3</v>
      </c>
    </row>
    <row r="39" spans="1:4" x14ac:dyDescent="0.25">
      <c r="A39" s="1">
        <v>44112.360069444447</v>
      </c>
      <c r="B39">
        <v>7588</v>
      </c>
      <c r="C39" s="3">
        <f>IF(B39=B40, A39-A40, "cambio")</f>
        <v>1.1574076779652387E-5</v>
      </c>
      <c r="D39" s="3">
        <f>IF(C39&lt;0.00139,IF(D38="Suma de tiempos",C39,D38+C39),0)</f>
        <v>2.2453703713836148E-3</v>
      </c>
    </row>
    <row r="40" spans="1:4" x14ac:dyDescent="0.25">
      <c r="A40" s="1">
        <v>44112.36005787037</v>
      </c>
      <c r="B40">
        <v>7588</v>
      </c>
      <c r="C40" s="3">
        <f>IF(B40=B41, A40-A41, "cambio")</f>
        <v>1.1574073869269341E-4</v>
      </c>
      <c r="D40" s="3">
        <f>IF(C40&lt;0.00139,IF(D39="Suma de tiempos",C40,D39+C40),0)</f>
        <v>2.3611111100763083E-3</v>
      </c>
    </row>
    <row r="41" spans="1:4" x14ac:dyDescent="0.25">
      <c r="A41" s="1">
        <v>44112.359942129631</v>
      </c>
      <c r="B41">
        <v>7588</v>
      </c>
      <c r="C41" s="3">
        <f>IF(B41=B42, A41-A42, "cambio")</f>
        <v>1.0416666918899864E-4</v>
      </c>
      <c r="D41" s="3">
        <f>IF(C41&lt;0.00139,IF(D40="Suma de tiempos",C41,D40+C41),0)</f>
        <v>2.4652777792653069E-3</v>
      </c>
    </row>
    <row r="42" spans="1:4" x14ac:dyDescent="0.25">
      <c r="A42" s="1">
        <v>44112.359837962962</v>
      </c>
      <c r="B42">
        <v>7588</v>
      </c>
      <c r="C42" s="3">
        <f>IF(B42=B43, A42-A43, "cambio")</f>
        <v>1.1574073869269341E-4</v>
      </c>
      <c r="D42" s="3">
        <f>IF(C42&lt;0.00139,IF(D41="Suma de tiempos",C42,D41+C42),0)</f>
        <v>2.5810185179580003E-3</v>
      </c>
    </row>
    <row r="43" spans="1:4" x14ac:dyDescent="0.25">
      <c r="A43" s="1">
        <v>44112.359722222223</v>
      </c>
      <c r="B43">
        <v>7588</v>
      </c>
      <c r="C43" s="3">
        <f>IF(B43=B44, A43-A44, "cambio")</f>
        <v>1.273148154723458E-4</v>
      </c>
      <c r="D43" s="3">
        <f>IF(C43&lt;0.00139,IF(D42="Suma de tiempos",C43,D42+C43),0)</f>
        <v>2.7083333334303461E-3</v>
      </c>
    </row>
    <row r="44" spans="1:4" x14ac:dyDescent="0.25">
      <c r="A44" s="1">
        <v>44112.359594907408</v>
      </c>
      <c r="B44">
        <v>7588</v>
      </c>
      <c r="C44" s="3">
        <f>IF(B44=B45, A44-A45, "cambio")</f>
        <v>1.1574076779652387E-5</v>
      </c>
      <c r="D44" s="3">
        <f>IF(C44&lt;0.00139,IF(D43="Suma de tiempos",C44,D43+C44),0)</f>
        <v>2.7199074102099985E-3</v>
      </c>
    </row>
    <row r="45" spans="1:4" x14ac:dyDescent="0.25">
      <c r="A45" s="1">
        <v>44112.359583333331</v>
      </c>
      <c r="B45">
        <v>7588</v>
      </c>
      <c r="C45" s="3">
        <f>IF(B45=B46, A45-A46, "cambio")</f>
        <v>1.0416666191304103E-4</v>
      </c>
      <c r="D45" s="3">
        <f>IF(C45&lt;0.00139,IF(D44="Suma de tiempos",C45,D44+C45),0)</f>
        <v>2.8240740721230395E-3</v>
      </c>
    </row>
    <row r="46" spans="1:4" x14ac:dyDescent="0.25">
      <c r="A46" s="1">
        <v>44112.359479166669</v>
      </c>
      <c r="B46">
        <v>7588</v>
      </c>
      <c r="C46" s="3">
        <f>IF(B46=B47, A46-A47, "cambio")</f>
        <v>1.1574076779652387E-5</v>
      </c>
      <c r="D46" s="3">
        <f>IF(C46&lt;0.00139,IF(D45="Suma de tiempos",C46,D45+C46),0)</f>
        <v>2.8356481489026919E-3</v>
      </c>
    </row>
    <row r="47" spans="1:4" x14ac:dyDescent="0.25">
      <c r="A47" s="1">
        <v>44112.359467592592</v>
      </c>
      <c r="B47">
        <v>7588</v>
      </c>
      <c r="C47" s="3">
        <f>IF(B47=B48, A47-A48, "cambio")</f>
        <v>0</v>
      </c>
      <c r="D47" s="3">
        <f>IF(C47&lt;0.00139,IF(D46="Suma de tiempos",C47,D46+C47),0)</f>
        <v>2.8356481489026919E-3</v>
      </c>
    </row>
    <row r="48" spans="1:4" x14ac:dyDescent="0.25">
      <c r="A48" s="1">
        <v>44112.359467592592</v>
      </c>
      <c r="B48">
        <v>7588</v>
      </c>
      <c r="C48" s="3">
        <f>IF(B48=B49, A48-A49, "cambio")</f>
        <v>1.1574073869269341E-4</v>
      </c>
      <c r="D48" s="3">
        <f>IF(C48&lt;0.00139,IF(D47="Suma de tiempos",C48,D47+C48),0)</f>
        <v>2.9513888875953853E-3</v>
      </c>
    </row>
    <row r="49" spans="1:4" x14ac:dyDescent="0.25">
      <c r="A49" s="1">
        <v>44112.359351851854</v>
      </c>
      <c r="B49">
        <v>7588</v>
      </c>
      <c r="C49" s="3">
        <f>IF(B49=B50, A49-A50, "cambio")</f>
        <v>1.1574074596865103E-4</v>
      </c>
      <c r="D49" s="3">
        <f>IF(C49&lt;0.00139,IF(D48="Suma de tiempos",C49,D48+C49),0)</f>
        <v>3.0671296335640363E-3</v>
      </c>
    </row>
    <row r="50" spans="1:4" x14ac:dyDescent="0.25">
      <c r="A50" s="1">
        <v>44112.359236111108</v>
      </c>
      <c r="B50">
        <v>7588</v>
      </c>
      <c r="C50" s="3">
        <f>IF(B50=B51, A50-A51, "cambio")</f>
        <v>0</v>
      </c>
      <c r="D50" s="3">
        <f>IF(C50&lt;0.00139,IF(D49="Suma de tiempos",C50,D49+C50),0)</f>
        <v>3.0671296335640363E-3</v>
      </c>
    </row>
    <row r="51" spans="1:4" x14ac:dyDescent="0.25">
      <c r="A51" s="1">
        <v>44112.359236111108</v>
      </c>
      <c r="B51">
        <v>7588</v>
      </c>
      <c r="C51" s="3">
        <f>IF(B51=B52, A51-A52, "cambio")</f>
        <v>1.1574073869269341E-4</v>
      </c>
      <c r="D51" s="3">
        <f>IF(C51&lt;0.00139,IF(D50="Suma de tiempos",C51,D50+C51),0)</f>
        <v>3.1828703722567298E-3</v>
      </c>
    </row>
    <row r="52" spans="1:4" x14ac:dyDescent="0.25">
      <c r="A52" s="1">
        <v>44112.359120370369</v>
      </c>
      <c r="B52">
        <v>7588</v>
      </c>
      <c r="C52" s="3">
        <f>IF(B52=B53, A52-A53, "cambio")</f>
        <v>9.2592592409346253E-5</v>
      </c>
      <c r="D52" s="3">
        <f>IF(C52&lt;0.00139,IF(D51="Suma de tiempos",C52,D51+C52),0)</f>
        <v>3.275462964666076E-3</v>
      </c>
    </row>
    <row r="53" spans="1:4" x14ac:dyDescent="0.25">
      <c r="A53" s="1">
        <v>44112.359027777777</v>
      </c>
      <c r="B53">
        <v>7588</v>
      </c>
      <c r="C53" s="3">
        <f>IF(B53=B54, A53-A54, "cambio")</f>
        <v>3.4722223062999547E-5</v>
      </c>
      <c r="D53" s="3">
        <f>IF(C53&lt;0.00139,IF(D52="Suma de tiempos",C53,D52+C53),0)</f>
        <v>3.3101851877290756E-3</v>
      </c>
    </row>
    <row r="54" spans="1:4" x14ac:dyDescent="0.25">
      <c r="A54" s="1">
        <v>44112.358993055554</v>
      </c>
      <c r="B54">
        <v>7588</v>
      </c>
      <c r="C54" s="3">
        <f>IF(B54=B55, A54-A55, "cambio")</f>
        <v>1.0416666191304103E-4</v>
      </c>
      <c r="D54" s="3">
        <f>IF(C54&lt;0.00139,IF(D53="Suma de tiempos",C54,D53+C54),0)</f>
        <v>3.4143518496421166E-3</v>
      </c>
    </row>
    <row r="55" spans="1:4" x14ac:dyDescent="0.25">
      <c r="A55" s="1">
        <v>44112.358888888892</v>
      </c>
      <c r="B55">
        <v>7588</v>
      </c>
      <c r="C55" s="3">
        <f>IF(B55=B56, A55-A56, "cambio")</f>
        <v>0</v>
      </c>
      <c r="D55" s="3">
        <f>IF(C55&lt;0.00139,IF(D54="Suma de tiempos",C55,D54+C55),0)</f>
        <v>3.4143518496421166E-3</v>
      </c>
    </row>
    <row r="56" spans="1:4" x14ac:dyDescent="0.25">
      <c r="A56" s="1">
        <v>44112.358888888892</v>
      </c>
      <c r="B56">
        <v>7588</v>
      </c>
      <c r="C56" s="3">
        <f>IF(B56=B57, A56-A57, "cambio")</f>
        <v>1.1574074596865103E-4</v>
      </c>
      <c r="D56" s="3">
        <f>IF(C56&lt;0.00139,IF(D55="Suma de tiempos",C56,D55+C56),0)</f>
        <v>3.5300925956107676E-3</v>
      </c>
    </row>
    <row r="57" spans="1:4" x14ac:dyDescent="0.25">
      <c r="A57" s="1">
        <v>44112.358773148146</v>
      </c>
      <c r="B57">
        <v>7588</v>
      </c>
      <c r="C57" s="3">
        <f>IF(B57=B58, A57-A58, "cambio")</f>
        <v>1.1574073869269341E-4</v>
      </c>
      <c r="D57" s="3">
        <f>IF(C57&lt;0.00139,IF(D56="Suma de tiempos",C57,D56+C57),0)</f>
        <v>3.645833334303461E-3</v>
      </c>
    </row>
    <row r="58" spans="1:4" x14ac:dyDescent="0.25">
      <c r="A58" s="1">
        <v>44112.358657407407</v>
      </c>
      <c r="B58">
        <v>7588</v>
      </c>
      <c r="C58" s="3">
        <f>IF(B58=B59, A58-A59, "cambio")</f>
        <v>1.1574073869269341E-4</v>
      </c>
      <c r="D58" s="3">
        <f>IF(C58&lt;0.00139,IF(D57="Suma de tiempos",C58,D57+C58),0)</f>
        <v>3.7615740729961544E-3</v>
      </c>
    </row>
    <row r="59" spans="1:4" x14ac:dyDescent="0.25">
      <c r="A59" s="1">
        <v>44112.358541666668</v>
      </c>
      <c r="B59">
        <v>7588</v>
      </c>
      <c r="C59" s="3">
        <f>IF(B59=B60, A59-A60, "cambio")</f>
        <v>1.1574074596865103E-4</v>
      </c>
      <c r="D59" s="3">
        <f>IF(C59&lt;0.00139,IF(D58="Suma de tiempos",C59,D58+C59),0)</f>
        <v>3.8773148189648055E-3</v>
      </c>
    </row>
    <row r="60" spans="1:4" x14ac:dyDescent="0.25">
      <c r="A60" s="1">
        <v>44112.358425925922</v>
      </c>
      <c r="B60">
        <v>7588</v>
      </c>
      <c r="C60" s="3">
        <f>IF(B60=B61, A60-A61, "cambio")</f>
        <v>9.2592592409346253E-5</v>
      </c>
      <c r="D60" s="3">
        <f>IF(C60&lt;0.00139,IF(D59="Suma de tiempos",C60,D59+C60),0)</f>
        <v>3.9699074113741517E-3</v>
      </c>
    </row>
    <row r="61" spans="1:4" x14ac:dyDescent="0.25">
      <c r="A61" s="1">
        <v>44112.35833333333</v>
      </c>
      <c r="B61">
        <v>7588</v>
      </c>
      <c r="C61" s="3">
        <f>IF(B61=B62, A61-A62, "cambio")</f>
        <v>3.4722215787041932E-5</v>
      </c>
      <c r="D61" s="3">
        <f>IF(C61&lt;0.00139,IF(D60="Suma de tiempos",C61,D60+C61),0)</f>
        <v>4.0046296271611936E-3</v>
      </c>
    </row>
    <row r="62" spans="1:4" x14ac:dyDescent="0.25">
      <c r="A62" s="1">
        <v>44112.358298611114</v>
      </c>
      <c r="B62">
        <v>7588</v>
      </c>
      <c r="C62" s="3">
        <f>IF(B62=B63, A62-A63, "cambio")</f>
        <v>1.1574076779652387E-5</v>
      </c>
      <c r="D62" s="3">
        <f>IF(C62&lt;0.00139,IF(D61="Suma de tiempos",C62,D61+C62),0)</f>
        <v>4.016203703940846E-3</v>
      </c>
    </row>
    <row r="63" spans="1:4" x14ac:dyDescent="0.25">
      <c r="A63" s="1">
        <v>44112.358287037037</v>
      </c>
      <c r="B63">
        <v>7588</v>
      </c>
      <c r="C63" s="3">
        <f>IF(B63=B64, A63-A64, "cambio")</f>
        <v>1.0416666918899864E-4</v>
      </c>
      <c r="D63" s="3">
        <f>IF(C63&lt;0.00139,IF(D62="Suma de tiempos",C63,D62+C63),0)</f>
        <v>4.1203703731298447E-3</v>
      </c>
    </row>
    <row r="64" spans="1:4" x14ac:dyDescent="0.25">
      <c r="A64" s="1">
        <v>44112.358182870368</v>
      </c>
      <c r="B64">
        <v>7588</v>
      </c>
      <c r="C64" s="3">
        <f>IF(B64=B65, A64-A65, "cambio")</f>
        <v>1.1574073869269341E-4</v>
      </c>
      <c r="D64" s="3">
        <f>IF(C64&lt;0.00139,IF(D63="Suma de tiempos",C64,D63+C64),0)</f>
        <v>4.2361111118225381E-3</v>
      </c>
    </row>
    <row r="65" spans="1:4" x14ac:dyDescent="0.25">
      <c r="A65" s="1">
        <v>44112.358067129629</v>
      </c>
      <c r="B65">
        <v>7588</v>
      </c>
      <c r="C65" s="3">
        <f>IF(B65=B66, A65-A66, "cambio")</f>
        <v>1.273148154723458E-4</v>
      </c>
      <c r="D65" s="3">
        <f>IF(C65&lt;0.00139,IF(D64="Suma de tiempos",C65,D64+C65),0)</f>
        <v>4.3634259272948839E-3</v>
      </c>
    </row>
    <row r="66" spans="1:4" x14ac:dyDescent="0.25">
      <c r="A66" s="1">
        <v>44112.357939814814</v>
      </c>
      <c r="B66">
        <v>7588</v>
      </c>
      <c r="C66" s="3">
        <f>IF(B66=B67, A66-A67, "cambio")</f>
        <v>1.0416666918899864E-4</v>
      </c>
      <c r="D66" s="3">
        <f>IF(C66&lt;0.00139,IF(D65="Suma de tiempos",C66,D65+C66),0)</f>
        <v>4.4675925964838825E-3</v>
      </c>
    </row>
    <row r="67" spans="1:4" x14ac:dyDescent="0.25">
      <c r="A67" s="1">
        <v>44112.357835648145</v>
      </c>
      <c r="B67">
        <v>7588</v>
      </c>
      <c r="C67" s="3">
        <f>IF(B67=B68, A67-A68, "cambio")</f>
        <v>1.1574073869269341E-4</v>
      </c>
      <c r="D67" s="3">
        <f>IF(C67&lt;0.00139,IF(D66="Suma de tiempos",C67,D66+C67),0)</f>
        <v>4.5833333351765759E-3</v>
      </c>
    </row>
    <row r="68" spans="1:4" x14ac:dyDescent="0.25">
      <c r="A68" s="1">
        <v>44112.357719907406</v>
      </c>
      <c r="B68">
        <v>7588</v>
      </c>
      <c r="C68" s="3">
        <f>IF(B68=B69, A68-A69, "cambio")</f>
        <v>8.1018515629693866E-5</v>
      </c>
      <c r="D68" s="3">
        <f>IF(C68&lt;0.00139,IF(D67="Suma de tiempos",C68,D67+C68),0)</f>
        <v>4.6643518508062698E-3</v>
      </c>
    </row>
    <row r="69" spans="1:4" x14ac:dyDescent="0.25">
      <c r="A69" s="1">
        <v>44112.357638888891</v>
      </c>
      <c r="B69">
        <v>7588</v>
      </c>
      <c r="C69" s="3">
        <f>IF(B69=B70, A69-A70, "cambio")</f>
        <v>4.6296299842651933E-5</v>
      </c>
      <c r="D69" s="3">
        <f>IF(C69&lt;0.00139,IF(D68="Suma de tiempos",C69,D68+C69),0)</f>
        <v>4.7106481506489217E-3</v>
      </c>
    </row>
    <row r="70" spans="1:4" x14ac:dyDescent="0.25">
      <c r="A70" s="1">
        <v>44112.357592592591</v>
      </c>
      <c r="B70">
        <v>7588</v>
      </c>
      <c r="C70" s="3">
        <f>IF(B70=B71, A70-A71, "cambio")</f>
        <v>1.1574073869269341E-4</v>
      </c>
      <c r="D70" s="3">
        <f>IF(C70&lt;0.00139,IF(D69="Suma de tiempos",C70,D69+C70),0)</f>
        <v>4.8263888893416151E-3</v>
      </c>
    </row>
    <row r="71" spans="1:4" x14ac:dyDescent="0.25">
      <c r="A71" s="1">
        <v>44112.357476851852</v>
      </c>
      <c r="B71">
        <v>7588</v>
      </c>
      <c r="C71" s="3">
        <f>IF(B71=B72, A71-A72, "cambio")</f>
        <v>1.1574073869269341E-4</v>
      </c>
      <c r="D71" s="3">
        <f>IF(C71&lt;0.00139,IF(D70="Suma de tiempos",C71,D70+C71),0)</f>
        <v>4.9421296280343086E-3</v>
      </c>
    </row>
    <row r="72" spans="1:4" x14ac:dyDescent="0.25">
      <c r="A72" s="1">
        <v>44112.357361111113</v>
      </c>
      <c r="B72">
        <v>7588</v>
      </c>
      <c r="C72" s="3">
        <f>IF(B72=B73, A72-A73, "cambio")</f>
        <v>1.1574074596865103E-4</v>
      </c>
      <c r="D72" s="3">
        <f>IF(C72&lt;0.00139,IF(D71="Suma de tiempos",C72,D71+C72),0)</f>
        <v>5.0578703740029596E-3</v>
      </c>
    </row>
    <row r="73" spans="1:4" x14ac:dyDescent="0.25">
      <c r="A73" s="1">
        <v>44112.357245370367</v>
      </c>
      <c r="B73">
        <v>7588</v>
      </c>
      <c r="C73" s="3">
        <f>IF(B73=B74, A73-A74, "cambio")</f>
        <v>1.1574069503694773E-5</v>
      </c>
      <c r="D73" s="3">
        <f>IF(C73&lt;0.00139,IF(D72="Suma de tiempos",C73,D72+C73),0)</f>
        <v>5.0694444435066544E-3</v>
      </c>
    </row>
    <row r="74" spans="1:4" x14ac:dyDescent="0.25">
      <c r="A74" s="1">
        <v>44112.357233796298</v>
      </c>
      <c r="B74">
        <v>7588</v>
      </c>
      <c r="C74" s="3">
        <f>IF(B74=B75, A74-A75, "cambio")</f>
        <v>1.0416666918899864E-4</v>
      </c>
      <c r="D74" s="3">
        <f>IF(C74&lt;0.00139,IF(D73="Suma de tiempos",C74,D73+C74),0)</f>
        <v>5.173611112695653E-3</v>
      </c>
    </row>
    <row r="75" spans="1:4" x14ac:dyDescent="0.25">
      <c r="A75" s="1">
        <v>44112.357129629629</v>
      </c>
      <c r="B75">
        <v>7588</v>
      </c>
      <c r="C75" s="3">
        <f>IF(B75=B76, A75-A76, "cambio")</f>
        <v>1.1574073869269341E-4</v>
      </c>
      <c r="D75" s="3">
        <f>IF(C75&lt;0.00139,IF(D74="Suma de tiempos",C75,D74+C75),0)</f>
        <v>5.2893518513883464E-3</v>
      </c>
    </row>
    <row r="76" spans="1:4" x14ac:dyDescent="0.25">
      <c r="A76" s="1">
        <v>44112.35701388889</v>
      </c>
      <c r="B76">
        <v>7588</v>
      </c>
      <c r="C76" s="3">
        <f>IF(B76=B77, A76-A77, "cambio")</f>
        <v>6.9444446125999093E-5</v>
      </c>
      <c r="D76" s="3">
        <f>IF(C76&lt;0.00139,IF(D75="Suma de tiempos",C76,D75+C76),0)</f>
        <v>5.3587962975143455E-3</v>
      </c>
    </row>
    <row r="77" spans="1:4" x14ac:dyDescent="0.25">
      <c r="A77" s="1">
        <v>44112.356944444444</v>
      </c>
      <c r="B77">
        <v>7588</v>
      </c>
      <c r="C77" s="3">
        <f>IF(B77=B78, A77-A78, "cambio")</f>
        <v>5.7870369346346706E-5</v>
      </c>
      <c r="D77" s="3">
        <f>IF(C77&lt;0.00139,IF(D76="Suma de tiempos",C77,D76+C77),0)</f>
        <v>5.4166666668606922E-3</v>
      </c>
    </row>
    <row r="78" spans="1:4" x14ac:dyDescent="0.25">
      <c r="A78" s="1">
        <v>44112.356886574074</v>
      </c>
      <c r="B78">
        <v>7588</v>
      </c>
      <c r="C78" s="3">
        <f>IF(B78=B79, A78-A79, "cambio")</f>
        <v>1.1574073869269341E-4</v>
      </c>
      <c r="D78" s="3">
        <f>IF(C78&lt;0.00139,IF(D77="Suma de tiempos",C78,D77+C78),0)</f>
        <v>5.5324074055533856E-3</v>
      </c>
    </row>
    <row r="79" spans="1:4" x14ac:dyDescent="0.25">
      <c r="A79" s="1">
        <v>44112.356770833336</v>
      </c>
      <c r="B79">
        <v>7588</v>
      </c>
      <c r="C79" s="3">
        <f>IF(B79=B80, A79-A80, "cambio")</f>
        <v>1.1574076779652387E-5</v>
      </c>
      <c r="D79" s="3">
        <f>IF(C79&lt;0.00139,IF(D78="Suma de tiempos",C79,D78+C79),0)</f>
        <v>5.543981482333038E-3</v>
      </c>
    </row>
    <row r="80" spans="1:4" x14ac:dyDescent="0.25">
      <c r="A80" s="1">
        <v>44112.356759259259</v>
      </c>
      <c r="B80">
        <v>7588</v>
      </c>
      <c r="C80" s="3">
        <f>IF(B80=B81, A80-A81, "cambio")</f>
        <v>1.0416666918899864E-4</v>
      </c>
      <c r="D80" s="3">
        <f>IF(C80&lt;0.00139,IF(D79="Suma de tiempos",C80,D79+C80),0)</f>
        <v>5.6481481515220366E-3</v>
      </c>
    </row>
    <row r="81" spans="1:4" x14ac:dyDescent="0.25">
      <c r="A81" s="1">
        <v>44112.35665509259</v>
      </c>
      <c r="B81">
        <v>7588</v>
      </c>
      <c r="C81" s="3">
        <f>IF(B81=B82, A81-A82, "cambio")</f>
        <v>1.1574069503694773E-5</v>
      </c>
      <c r="D81" s="3">
        <f>IF(C81&lt;0.00139,IF(D80="Suma de tiempos",C81,D80+C81),0)</f>
        <v>5.6597222210257314E-3</v>
      </c>
    </row>
    <row r="82" spans="1:4" x14ac:dyDescent="0.25">
      <c r="A82" s="1">
        <v>44112.35664351852</v>
      </c>
      <c r="B82">
        <v>7588</v>
      </c>
      <c r="C82" s="3">
        <f>IF(B82=B83, A82-A83, "cambio")</f>
        <v>1.0416666918899864E-4</v>
      </c>
      <c r="D82" s="3">
        <f>IF(C82&lt;0.00139,IF(D81="Suma de tiempos",C82,D81+C82),0)</f>
        <v>5.7638888902147301E-3</v>
      </c>
    </row>
    <row r="83" spans="1:4" x14ac:dyDescent="0.25">
      <c r="A83" s="1">
        <v>44112.356539351851</v>
      </c>
      <c r="B83">
        <v>7588</v>
      </c>
      <c r="C83" s="3">
        <f>IF(B83=B84, A83-A84, "cambio")</f>
        <v>1.1574073869269341E-4</v>
      </c>
      <c r="D83" s="3">
        <f>IF(C83&lt;0.00139,IF(D82="Suma de tiempos",C83,D82+C83),0)</f>
        <v>5.8796296289074235E-3</v>
      </c>
    </row>
    <row r="84" spans="1:4" x14ac:dyDescent="0.25">
      <c r="A84" s="1">
        <v>44112.356423611112</v>
      </c>
      <c r="B84">
        <v>7588</v>
      </c>
      <c r="C84" s="3">
        <f>IF(B84=B85, A84-A85, "cambio")</f>
        <v>1.1574076779652387E-5</v>
      </c>
      <c r="D84" s="3">
        <f>IF(C84&lt;0.00139,IF(D83="Suma de tiempos",C84,D83+C84),0)</f>
        <v>5.8912037056870759E-3</v>
      </c>
    </row>
    <row r="85" spans="1:4" x14ac:dyDescent="0.25">
      <c r="A85" s="1">
        <v>44112.356412037036</v>
      </c>
      <c r="B85">
        <v>7588</v>
      </c>
      <c r="C85" s="3">
        <f>IF(B85=B86, A85-A86, "cambio")</f>
        <v>2.3148147738538682E-4</v>
      </c>
      <c r="D85" s="3">
        <f>IF(C85&lt;0.00139,IF(D84="Suma de tiempos",C85,D84+C85),0)</f>
        <v>6.1226851830724627E-3</v>
      </c>
    </row>
    <row r="86" spans="1:4" x14ac:dyDescent="0.25">
      <c r="A86" s="1">
        <v>44112.356180555558</v>
      </c>
      <c r="B86">
        <v>7588</v>
      </c>
      <c r="C86" s="3">
        <f>IF(B86=B87, A86-A87, "cambio")</f>
        <v>1.1574074596865103E-4</v>
      </c>
      <c r="D86" s="3">
        <f>IF(C86&lt;0.00139,IF(D85="Suma de tiempos",C86,D85+C86),0)</f>
        <v>6.2384259290411137E-3</v>
      </c>
    </row>
    <row r="87" spans="1:4" x14ac:dyDescent="0.25">
      <c r="A87" s="1">
        <v>44112.356064814812</v>
      </c>
      <c r="B87">
        <v>7588</v>
      </c>
      <c r="C87" s="3">
        <f>IF(B87=B88, A87-A88, "cambio")</f>
        <v>1.1574073869269341E-4</v>
      </c>
      <c r="D87" s="3">
        <f>IF(C87&lt;0.00139,IF(D86="Suma de tiempos",C87,D86+C87),0)</f>
        <v>6.3541666677338071E-3</v>
      </c>
    </row>
    <row r="88" spans="1:4" x14ac:dyDescent="0.25">
      <c r="A88" s="1">
        <v>44112.355949074074</v>
      </c>
      <c r="B88">
        <v>7588</v>
      </c>
      <c r="C88" s="3">
        <f>IF(B88=B89, A88-A89, "cambio")</f>
        <v>1.273148154723458E-4</v>
      </c>
      <c r="D88" s="3">
        <f>IF(C88&lt;0.00139,IF(D87="Suma de tiempos",C88,D87+C88),0)</f>
        <v>6.4814814832061529E-3</v>
      </c>
    </row>
    <row r="89" spans="1:4" x14ac:dyDescent="0.25">
      <c r="A89" s="1">
        <v>44112.355821759258</v>
      </c>
      <c r="B89">
        <v>7588</v>
      </c>
      <c r="C89" s="3">
        <f>IF(B89=B90, A89-A90, "cambio")</f>
        <v>1.0416666191304103E-4</v>
      </c>
      <c r="D89" s="3">
        <f>IF(C89&lt;0.00139,IF(D88="Suma de tiempos",C89,D88+C89),0)</f>
        <v>6.5856481451191939E-3</v>
      </c>
    </row>
    <row r="90" spans="1:4" x14ac:dyDescent="0.25">
      <c r="A90" s="1">
        <v>44112.355717592596</v>
      </c>
      <c r="B90">
        <v>7588</v>
      </c>
      <c r="C90" s="3">
        <f>IF(B90=B91, A90-A91, "cambio")</f>
        <v>1.1574074596865103E-4</v>
      </c>
      <c r="D90" s="3">
        <f>IF(C90&lt;0.00139,IF(D89="Suma de tiempos",C90,D89+C90),0)</f>
        <v>6.701388891087845E-3</v>
      </c>
    </row>
    <row r="91" spans="1:4" x14ac:dyDescent="0.25">
      <c r="A91" s="1">
        <v>44112.35560185185</v>
      </c>
      <c r="B91">
        <v>7588</v>
      </c>
      <c r="C91" s="3">
        <f>IF(B91=B92, A91-A92, "cambio")</f>
        <v>1.273148154723458E-4</v>
      </c>
      <c r="D91" s="3">
        <f>IF(C91&lt;0.00139,IF(D90="Suma de tiempos",C91,D90+C91),0)</f>
        <v>6.8287037065601908E-3</v>
      </c>
    </row>
    <row r="92" spans="1:4" x14ac:dyDescent="0.25">
      <c r="A92" s="1">
        <v>44112.355474537035</v>
      </c>
      <c r="B92">
        <v>7588</v>
      </c>
      <c r="C92" s="3">
        <f>IF(B92=B93, A92-A93, "cambio")</f>
        <v>1.1574073869269341E-4</v>
      </c>
      <c r="D92" s="3">
        <f>IF(C92&lt;0.00139,IF(D91="Suma de tiempos",C92,D91+C92),0)</f>
        <v>6.9444444452528842E-3</v>
      </c>
    </row>
    <row r="93" spans="1:4" x14ac:dyDescent="0.25">
      <c r="A93" s="1">
        <v>44112.355358796296</v>
      </c>
      <c r="B93">
        <v>7588</v>
      </c>
      <c r="C93" s="3">
        <f>IF(B93=B94, A93-A94, "cambio")</f>
        <v>1.273148154723458E-4</v>
      </c>
      <c r="D93" s="3">
        <f>IF(C93&lt;0.00139,IF(D92="Suma de tiempos",C93,D92+C93),0)</f>
        <v>7.07175926072523E-3</v>
      </c>
    </row>
    <row r="94" spans="1:4" x14ac:dyDescent="0.25">
      <c r="A94" s="1">
        <v>44112.355231481481</v>
      </c>
      <c r="B94">
        <v>7588</v>
      </c>
      <c r="C94" s="3">
        <f>IF(B94=B95, A94-A95, "cambio")</f>
        <v>2.0833333110203966E-4</v>
      </c>
      <c r="D94" s="3">
        <f>IF(C94&lt;0.00139,IF(D93="Suma de tiempos",C94,D93+C94),0)</f>
        <v>7.2800925918272696E-3</v>
      </c>
    </row>
    <row r="95" spans="1:4" x14ac:dyDescent="0.25">
      <c r="A95" s="1">
        <v>44112.355023148149</v>
      </c>
      <c r="B95">
        <v>7588</v>
      </c>
      <c r="C95" s="3">
        <f>IF(B95=B96, A95-A96, "cambio")</f>
        <v>3.4722223062999547E-5</v>
      </c>
      <c r="D95" s="3">
        <f>IF(C95&lt;0.00139,IF(D94="Suma de tiempos",C95,D94+C95),0)</f>
        <v>7.3148148148902692E-3</v>
      </c>
    </row>
    <row r="96" spans="1:4" x14ac:dyDescent="0.25">
      <c r="A96" s="1">
        <v>44112.354988425926</v>
      </c>
      <c r="B96">
        <v>7588</v>
      </c>
      <c r="C96" s="3">
        <f>IF(B96=B97, A96-A97, "cambio")</f>
        <v>2.4305555416503921E-4</v>
      </c>
      <c r="D96" s="3">
        <f>IF(C96&lt;0.00139,IF(D95="Suma de tiempos",C96,D95+C96),0)</f>
        <v>7.5578703690553084E-3</v>
      </c>
    </row>
    <row r="97" spans="1:4" x14ac:dyDescent="0.25">
      <c r="A97" s="1">
        <v>44112.354745370372</v>
      </c>
      <c r="B97">
        <v>7588</v>
      </c>
      <c r="C97" s="3">
        <f>IF(B97=B98, A97-A98, "cambio")</f>
        <v>1.1574076779652387E-5</v>
      </c>
      <c r="D97" s="3">
        <f>IF(C97&lt;0.00139,IF(D96="Suma de tiempos",C97,D96+C97),0)</f>
        <v>7.5694444458349608E-3</v>
      </c>
    </row>
    <row r="98" spans="1:4" x14ac:dyDescent="0.25">
      <c r="A98" s="1">
        <v>44112.354733796295</v>
      </c>
      <c r="B98">
        <v>7588</v>
      </c>
      <c r="C98" s="3">
        <f>IF(B98=B99, A98-A99, "cambio")</f>
        <v>1.1574073869269341E-4</v>
      </c>
      <c r="D98" s="3">
        <f>IF(C98&lt;0.00139,IF(D97="Suma de tiempos",C98,D97+C98),0)</f>
        <v>7.6851851845276542E-3</v>
      </c>
    </row>
    <row r="99" spans="1:4" x14ac:dyDescent="0.25">
      <c r="A99" s="1">
        <v>44112.354618055557</v>
      </c>
      <c r="B99">
        <v>7588</v>
      </c>
      <c r="C99" s="3">
        <f>IF(B99=B100, A99-A100, "cambio")</f>
        <v>1.0416666918899864E-4</v>
      </c>
      <c r="D99" s="3">
        <f>IF(C99&lt;0.00139,IF(D98="Suma de tiempos",C99,D98+C99),0)</f>
        <v>7.7893518537166528E-3</v>
      </c>
    </row>
    <row r="100" spans="1:4" x14ac:dyDescent="0.25">
      <c r="A100" s="1">
        <v>44112.354513888888</v>
      </c>
      <c r="B100">
        <v>7588</v>
      </c>
      <c r="C100" s="3">
        <f>IF(B100=B101, A100-A101, "cambio")</f>
        <v>6.9444446125999093E-5</v>
      </c>
      <c r="D100" s="3">
        <f>IF(C100&lt;0.00139,IF(D99="Suma de tiempos",C100,D99+C100),0)</f>
        <v>7.8587962998426519E-3</v>
      </c>
    </row>
    <row r="101" spans="1:4" x14ac:dyDescent="0.25">
      <c r="A101" s="1">
        <v>44112.354444444441</v>
      </c>
      <c r="B101">
        <v>7588</v>
      </c>
      <c r="C101" s="3">
        <f>IF(B101=B102, A101-A102, "cambio")</f>
        <v>0.28672453703620704</v>
      </c>
      <c r="D101" s="3">
        <f>IF(C101&lt;0.00139,IF(D100="Suma de tiempos",C101,D100+C101),0)</f>
        <v>0</v>
      </c>
    </row>
    <row r="102" spans="1:4" x14ac:dyDescent="0.25">
      <c r="A102" s="1">
        <v>44112.067719907405</v>
      </c>
      <c r="B102">
        <v>7588</v>
      </c>
      <c r="C102" s="3">
        <f>IF(B102=B103, A102-A103, "cambio")</f>
        <v>1.1574069503694773E-5</v>
      </c>
      <c r="D102" s="3">
        <f>IF(C102&lt;0.00139,IF(D101="Suma de tiempos",C102,D101+C102),0)</f>
        <v>1.1574069503694773E-5</v>
      </c>
    </row>
    <row r="103" spans="1:4" x14ac:dyDescent="0.25">
      <c r="A103" s="1">
        <v>44112.067708333336</v>
      </c>
      <c r="B103">
        <v>7588</v>
      </c>
      <c r="C103" s="3">
        <f>IF(B103=B104, A103-A104, "cambio")</f>
        <v>1.0416666918899864E-4</v>
      </c>
      <c r="D103" s="3">
        <f>IF(C103&lt;0.00139,IF(D102="Suma de tiempos",C103,D102+C103),0)</f>
        <v>1.1574073869269341E-4</v>
      </c>
    </row>
    <row r="104" spans="1:4" x14ac:dyDescent="0.25">
      <c r="A104" s="1">
        <v>44112.067604166667</v>
      </c>
      <c r="B104">
        <v>7588</v>
      </c>
      <c r="C104" s="3">
        <f>IF(B104=B105, A104-A105, "cambio")</f>
        <v>1.1574076779652387E-5</v>
      </c>
      <c r="D104" s="3">
        <f>IF(C104&lt;0.00139,IF(D103="Suma de tiempos",C104,D103+C104),0)</f>
        <v>1.273148154723458E-4</v>
      </c>
    </row>
    <row r="105" spans="1:4" x14ac:dyDescent="0.25">
      <c r="A105" s="1">
        <v>44112.06759259259</v>
      </c>
      <c r="B105">
        <v>7588</v>
      </c>
      <c r="C105" s="3">
        <f>IF(B105=B106, A105-A106, "cambio")</f>
        <v>1.1574073869269341E-4</v>
      </c>
      <c r="D105" s="3">
        <f>IF(C105&lt;0.00139,IF(D104="Suma de tiempos",C105,D104+C105),0)</f>
        <v>2.4305555416503921E-4</v>
      </c>
    </row>
    <row r="106" spans="1:4" x14ac:dyDescent="0.25">
      <c r="A106" s="1">
        <v>44112.067476851851</v>
      </c>
      <c r="B106">
        <v>7588</v>
      </c>
      <c r="C106" s="3">
        <f>IF(B106=B107, A106-A107, "cambio")</f>
        <v>0</v>
      </c>
      <c r="D106" s="3">
        <f>IF(C106&lt;0.00139,IF(D105="Suma de tiempos",C106,D105+C106),0)</f>
        <v>2.4305555416503921E-4</v>
      </c>
    </row>
    <row r="107" spans="1:4" x14ac:dyDescent="0.25">
      <c r="A107" s="1">
        <v>44112.067476851851</v>
      </c>
      <c r="B107">
        <v>7588</v>
      </c>
      <c r="C107" s="3">
        <f>IF(B107=B108, A107-A108, "cambio")</f>
        <v>2.3148147738538682E-4</v>
      </c>
      <c r="D107" s="3">
        <f>IF(C107&lt;0.00139,IF(D106="Suma de tiempos",C107,D106+C107),0)</f>
        <v>4.7453703155042604E-4</v>
      </c>
    </row>
    <row r="108" spans="1:4" x14ac:dyDescent="0.25">
      <c r="A108" s="1">
        <v>44112.067245370374</v>
      </c>
      <c r="B108">
        <v>7588</v>
      </c>
      <c r="C108" s="3">
        <f>IF(B108=B109, A108-A109, "cambio")</f>
        <v>1.1574076779652387E-5</v>
      </c>
      <c r="D108" s="3">
        <f>IF(C108&lt;0.00139,IF(D107="Suma de tiempos",C108,D107+C108),0)</f>
        <v>4.8611110833007842E-4</v>
      </c>
    </row>
    <row r="109" spans="1:4" x14ac:dyDescent="0.25">
      <c r="A109" s="1">
        <v>44112.067233796297</v>
      </c>
      <c r="B109">
        <v>7588</v>
      </c>
      <c r="C109" s="3">
        <f>IF(B109=B110, A109-A110, "cambio")</f>
        <v>1.1574073869269341E-4</v>
      </c>
      <c r="D109" s="3">
        <f>IF(C109&lt;0.00139,IF(D108="Suma de tiempos",C109,D108+C109),0)</f>
        <v>6.0185184702277184E-4</v>
      </c>
    </row>
    <row r="110" spans="1:4" x14ac:dyDescent="0.25">
      <c r="A110" s="1">
        <v>44112.067118055558</v>
      </c>
      <c r="B110">
        <v>7588</v>
      </c>
      <c r="C110" s="3">
        <f>IF(B110=B111, A110-A111, "cambio")</f>
        <v>1.0416666918899864E-4</v>
      </c>
      <c r="D110" s="3">
        <f>IF(C110&lt;0.00139,IF(D109="Suma de tiempos",C110,D109+C110),0)</f>
        <v>7.0601851621177047E-4</v>
      </c>
    </row>
    <row r="111" spans="1:4" x14ac:dyDescent="0.25">
      <c r="A111" s="1">
        <v>44112.067013888889</v>
      </c>
      <c r="B111">
        <v>7588</v>
      </c>
      <c r="C111" s="3">
        <f>IF(B111=B112, A111-A112, "cambio")</f>
        <v>4.6296299842651933E-5</v>
      </c>
      <c r="D111" s="3">
        <f>IF(C111&lt;0.00139,IF(D110="Suma de tiempos",C111,D110+C111),0)</f>
        <v>7.5231481605442241E-4</v>
      </c>
    </row>
    <row r="112" spans="1:4" x14ac:dyDescent="0.25">
      <c r="A112" s="1">
        <v>44112.066967592589</v>
      </c>
      <c r="B112">
        <v>7588</v>
      </c>
      <c r="C112" s="3">
        <f>IF(B112=B113, A112-A113, "cambio")</f>
        <v>0</v>
      </c>
      <c r="D112" s="3">
        <f>IF(C112&lt;0.00139,IF(D111="Suma de tiempos",C112,D111+C112),0)</f>
        <v>7.5231481605442241E-4</v>
      </c>
    </row>
    <row r="113" spans="1:4" x14ac:dyDescent="0.25">
      <c r="A113" s="1">
        <v>44112.066967592589</v>
      </c>
      <c r="B113">
        <v>7588</v>
      </c>
      <c r="C113" s="3">
        <f>IF(B113=B114, A113-A114, "cambio")</f>
        <v>0.16030092591972789</v>
      </c>
      <c r="D113" s="3">
        <f>IF(C113&lt;0.00139,IF(D112="Suma de tiempos",C113,D112+C113),0)</f>
        <v>0</v>
      </c>
    </row>
    <row r="114" spans="1:4" x14ac:dyDescent="0.25">
      <c r="A114" s="1">
        <v>44111.906666666669</v>
      </c>
      <c r="B114">
        <v>7588</v>
      </c>
      <c r="C114" s="3">
        <f>IF(B114=B115, A114-A115, "cambio")</f>
        <v>7.9976851848186925E-3</v>
      </c>
      <c r="D114" s="3">
        <f>IF(C114&lt;0.00139,IF(D113="Suma de tiempos",C114,D113+C114),0)</f>
        <v>0</v>
      </c>
    </row>
    <row r="115" spans="1:4" x14ac:dyDescent="0.25">
      <c r="A115" s="1">
        <v>44111.898668981485</v>
      </c>
      <c r="B115">
        <v>7588</v>
      </c>
      <c r="C115" s="3">
        <f>IF(B115=B116, A115-A116, "cambio")</f>
        <v>5.787037662230432E-5</v>
      </c>
      <c r="D115" s="3">
        <f>IF(C115&lt;0.00139,IF(D114="Suma de tiempos",C115,D114+C115),0)</f>
        <v>5.787037662230432E-5</v>
      </c>
    </row>
    <row r="116" spans="1:4" x14ac:dyDescent="0.25">
      <c r="A116" s="1">
        <v>44111.898611111108</v>
      </c>
      <c r="B116">
        <v>7588</v>
      </c>
      <c r="C116" s="3">
        <f>IF(B116=B117, A116-A117, "cambio")</f>
        <v>6.9444438850041479E-5</v>
      </c>
      <c r="D116" s="3">
        <f>IF(C116&lt;0.00139,IF(D115="Suma de tiempos",C116,D115+C116),0)</f>
        <v>1.273148154723458E-4</v>
      </c>
    </row>
    <row r="117" spans="1:4" x14ac:dyDescent="0.25">
      <c r="A117" s="1">
        <v>44111.898541666669</v>
      </c>
      <c r="B117">
        <v>7588</v>
      </c>
      <c r="C117" s="3">
        <f>IF(B117=B118, A117-A118, "cambio")</f>
        <v>1.1574076779652387E-5</v>
      </c>
      <c r="D117" s="3">
        <f>IF(C117&lt;0.00139,IF(D116="Suma de tiempos",C117,D116+C117),0)</f>
        <v>1.3888889225199819E-4</v>
      </c>
    </row>
    <row r="118" spans="1:4" x14ac:dyDescent="0.25">
      <c r="A118" s="1">
        <v>44111.898530092592</v>
      </c>
      <c r="B118">
        <v>7588</v>
      </c>
      <c r="C118" s="3">
        <f>IF(B118=B119, A118-A119, "cambio")</f>
        <v>1.0416666918899864E-4</v>
      </c>
      <c r="D118" s="3">
        <f>IF(C118&lt;0.00139,IF(D117="Suma de tiempos",C118,D117+C118),0)</f>
        <v>2.4305556144099683E-4</v>
      </c>
    </row>
    <row r="119" spans="1:4" x14ac:dyDescent="0.25">
      <c r="A119" s="1">
        <v>44111.898425925923</v>
      </c>
      <c r="B119">
        <v>7588</v>
      </c>
      <c r="C119" s="3">
        <f>IF(B119=B120, A119-A120, "cambio")</f>
        <v>0</v>
      </c>
      <c r="D119" s="3">
        <f>IF(C119&lt;0.00139,IF(D118="Suma de tiempos",C119,D118+C119),0)</f>
        <v>2.4305556144099683E-4</v>
      </c>
    </row>
    <row r="120" spans="1:4" x14ac:dyDescent="0.25">
      <c r="A120" s="1">
        <v>44111.898425925923</v>
      </c>
      <c r="B120">
        <v>7588</v>
      </c>
      <c r="C120" s="3">
        <f>IF(B120=B121, A120-A121, "cambio")</f>
        <v>1.1574073869269341E-4</v>
      </c>
      <c r="D120" s="3">
        <f>IF(C120&lt;0.00139,IF(D119="Suma de tiempos",C120,D119+C120),0)</f>
        <v>3.5879630013369024E-4</v>
      </c>
    </row>
    <row r="121" spans="1:4" x14ac:dyDescent="0.25">
      <c r="A121" s="1">
        <v>44111.898310185185</v>
      </c>
      <c r="B121">
        <v>7588</v>
      </c>
      <c r="C121" s="3">
        <f>IF(B121=B122, A121-A122, "cambio")</f>
        <v>1.1574076779652387E-5</v>
      </c>
      <c r="D121" s="3">
        <f>IF(C121&lt;0.00139,IF(D120="Suma de tiempos",C121,D120+C121),0)</f>
        <v>3.7037037691334262E-4</v>
      </c>
    </row>
    <row r="122" spans="1:4" x14ac:dyDescent="0.25">
      <c r="A122" s="1">
        <v>44111.898298611108</v>
      </c>
      <c r="B122">
        <v>7588</v>
      </c>
      <c r="C122" s="3">
        <f>IF(B122=B123, A122-A123, "cambio")</f>
        <v>1.0416666191304103E-4</v>
      </c>
      <c r="D122" s="3">
        <f>IF(C122&lt;0.00139,IF(D121="Suma de tiempos",C122,D121+C122),0)</f>
        <v>4.7453703882638365E-4</v>
      </c>
    </row>
    <row r="123" spans="1:4" x14ac:dyDescent="0.25">
      <c r="A123" s="1">
        <v>44111.898194444446</v>
      </c>
      <c r="B123">
        <v>7588</v>
      </c>
      <c r="C123" s="3">
        <f>IF(B123=B124, A123-A124, "cambio")</f>
        <v>1.1574076779652387E-5</v>
      </c>
      <c r="D123" s="3">
        <f>IF(C123&lt;0.00139,IF(D122="Suma de tiempos",C123,D122+C123),0)</f>
        <v>4.8611111560603604E-4</v>
      </c>
    </row>
    <row r="124" spans="1:4" x14ac:dyDescent="0.25">
      <c r="A124" s="1">
        <v>44111.898182870369</v>
      </c>
      <c r="B124">
        <v>7588</v>
      </c>
      <c r="C124" s="3">
        <f>IF(B124=B125, A124-A125, "cambio")</f>
        <v>1.0416666191304103E-4</v>
      </c>
      <c r="D124" s="3">
        <f>IF(C124&lt;0.00139,IF(D123="Suma de tiempos",C124,D123+C124),0)</f>
        <v>5.9027777751907706E-4</v>
      </c>
    </row>
    <row r="125" spans="1:4" x14ac:dyDescent="0.25">
      <c r="A125" s="1">
        <v>44111.898078703707</v>
      </c>
      <c r="B125">
        <v>7588</v>
      </c>
      <c r="C125" s="3">
        <f>IF(B125=B126, A125-A126, "cambio")</f>
        <v>1.1574076779652387E-5</v>
      </c>
      <c r="D125" s="3">
        <f>IF(C125&lt;0.00139,IF(D124="Suma de tiempos",C125,D124+C125),0)</f>
        <v>6.0185185429872945E-4</v>
      </c>
    </row>
    <row r="126" spans="1:4" x14ac:dyDescent="0.25">
      <c r="A126" s="1">
        <v>44111.89806712963</v>
      </c>
      <c r="B126">
        <v>7588</v>
      </c>
      <c r="C126" s="3">
        <f>IF(B126=B127, A126-A127, "cambio")</f>
        <v>1.0416666918899864E-4</v>
      </c>
      <c r="D126" s="3">
        <f>IF(C126&lt;0.00139,IF(D125="Suma de tiempos",C126,D125+C126),0)</f>
        <v>7.0601852348772809E-4</v>
      </c>
    </row>
    <row r="127" spans="1:4" x14ac:dyDescent="0.25">
      <c r="A127" s="1">
        <v>44111.897962962961</v>
      </c>
      <c r="B127">
        <v>7588</v>
      </c>
      <c r="C127" s="3">
        <f>IF(B127=B128, A127-A128, "cambio")</f>
        <v>0</v>
      </c>
      <c r="D127" s="3">
        <f>IF(C127&lt;0.00139,IF(D126="Suma de tiempos",C127,D126+C127),0)</f>
        <v>7.0601852348772809E-4</v>
      </c>
    </row>
    <row r="128" spans="1:4" x14ac:dyDescent="0.25">
      <c r="A128" s="1">
        <v>44111.897962962961</v>
      </c>
      <c r="B128">
        <v>7588</v>
      </c>
      <c r="C128" s="3">
        <f>IF(B128=B129, A128-A129, "cambio")</f>
        <v>1.273148154723458E-4</v>
      </c>
      <c r="D128" s="3">
        <f>IF(C128&lt;0.00139,IF(D127="Suma de tiempos",C128,D127+C128),0)</f>
        <v>8.3333333896007389E-4</v>
      </c>
    </row>
    <row r="129" spans="1:4" x14ac:dyDescent="0.25">
      <c r="A129" s="1">
        <v>44111.897835648146</v>
      </c>
      <c r="B129">
        <v>7588</v>
      </c>
      <c r="C129" s="3">
        <f>IF(B129=B130, A129-A130, "cambio")</f>
        <v>1.1574069503694773E-5</v>
      </c>
      <c r="D129" s="3">
        <f>IF(C129&lt;0.00139,IF(D128="Suma de tiempos",C129,D128+C129),0)</f>
        <v>8.4490740846376866E-4</v>
      </c>
    </row>
    <row r="130" spans="1:4" x14ac:dyDescent="0.25">
      <c r="A130" s="1">
        <v>44111.897824074076</v>
      </c>
      <c r="B130">
        <v>7588</v>
      </c>
      <c r="C130" s="3">
        <f>IF(B130=B131, A130-A131, "cambio")</f>
        <v>1.0416666918899864E-4</v>
      </c>
      <c r="D130" s="3">
        <f>IF(C130&lt;0.00139,IF(D129="Suma de tiempos",C130,D129+C130),0)</f>
        <v>9.490740776527673E-4</v>
      </c>
    </row>
    <row r="131" spans="1:4" x14ac:dyDescent="0.25">
      <c r="A131" s="1">
        <v>44111.897719907407</v>
      </c>
      <c r="B131">
        <v>7588</v>
      </c>
      <c r="C131" s="3">
        <f>IF(B131=B132, A131-A132, "cambio")</f>
        <v>1.1574073869269341E-4</v>
      </c>
      <c r="D131" s="3">
        <f>IF(C131&lt;0.00139,IF(D130="Suma de tiempos",C131,D130+C131),0)</f>
        <v>1.0648148163454607E-3</v>
      </c>
    </row>
    <row r="132" spans="1:4" x14ac:dyDescent="0.25">
      <c r="A132" s="1">
        <v>44111.897604166668</v>
      </c>
      <c r="B132">
        <v>7588</v>
      </c>
      <c r="C132" s="3">
        <f>IF(B132=B133, A132-A133, "cambio")</f>
        <v>1.1574076779652387E-5</v>
      </c>
      <c r="D132" s="3">
        <f>IF(C132&lt;0.00139,IF(D131="Suma de tiempos",C132,D131+C132),0)</f>
        <v>1.0763888931251131E-3</v>
      </c>
    </row>
    <row r="133" spans="1:4" x14ac:dyDescent="0.25">
      <c r="A133" s="1">
        <v>44111.897592592592</v>
      </c>
      <c r="B133">
        <v>7588</v>
      </c>
      <c r="C133" s="3">
        <f>IF(B133=B134, A133-A134, "cambio")</f>
        <v>1.0416666918899864E-4</v>
      </c>
      <c r="D133" s="3">
        <f>IF(C133&lt;0.00139,IF(D132="Suma de tiempos",C133,D132+C133),0)</f>
        <v>1.1805555623141117E-3</v>
      </c>
    </row>
    <row r="134" spans="1:4" x14ac:dyDescent="0.25">
      <c r="A134" s="1">
        <v>44111.897488425922</v>
      </c>
      <c r="B134">
        <v>7588</v>
      </c>
      <c r="C134" s="3">
        <f>IF(B134=B135, A134-A135, "cambio")</f>
        <v>1.1574069503694773E-5</v>
      </c>
      <c r="D134" s="3">
        <f>IF(C134&lt;0.00139,IF(D133="Suma de tiempos",C134,D133+C134),0)</f>
        <v>1.1921296318178065E-3</v>
      </c>
    </row>
    <row r="135" spans="1:4" x14ac:dyDescent="0.25">
      <c r="A135" s="1">
        <v>44111.897476851853</v>
      </c>
      <c r="B135">
        <v>7588</v>
      </c>
      <c r="C135" s="3">
        <f>IF(B135=B136, A135-A136, "cambio")</f>
        <v>1.0416666918899864E-4</v>
      </c>
      <c r="D135" s="3">
        <f>IF(C135&lt;0.00139,IF(D134="Suma de tiempos",C135,D134+C135),0)</f>
        <v>1.2962963010068052E-3</v>
      </c>
    </row>
    <row r="136" spans="1:4" x14ac:dyDescent="0.25">
      <c r="A136" s="1">
        <v>44111.897372685184</v>
      </c>
      <c r="B136">
        <v>7588</v>
      </c>
      <c r="C136" s="3">
        <f>IF(B136=B137, A136-A137, "cambio")</f>
        <v>1.1574069503694773E-5</v>
      </c>
      <c r="D136" s="3">
        <f>IF(C136&lt;0.00139,IF(D135="Suma de tiempos",C136,D135+C136),0)</f>
        <v>1.3078703705104999E-3</v>
      </c>
    </row>
    <row r="137" spans="1:4" x14ac:dyDescent="0.25">
      <c r="A137" s="1">
        <v>44111.897361111114</v>
      </c>
      <c r="B137">
        <v>7588</v>
      </c>
      <c r="C137" s="3">
        <f>IF(B137=B138, A137-A138, "cambio")</f>
        <v>1.0416666918899864E-4</v>
      </c>
      <c r="D137" s="3">
        <f>IF(C137&lt;0.00139,IF(D136="Suma de tiempos",C137,D136+C137),0)</f>
        <v>1.4120370396994986E-3</v>
      </c>
    </row>
    <row r="138" spans="1:4" x14ac:dyDescent="0.25">
      <c r="A138" s="1">
        <v>44111.897256944445</v>
      </c>
      <c r="B138">
        <v>7588</v>
      </c>
      <c r="C138" s="3">
        <f>IF(B138=B139, A138-A139, "cambio")</f>
        <v>0</v>
      </c>
      <c r="D138" s="3">
        <f>IF(C138&lt;0.00139,IF(D137="Suma de tiempos",C138,D137+C138),0)</f>
        <v>1.4120370396994986E-3</v>
      </c>
    </row>
    <row r="139" spans="1:4" x14ac:dyDescent="0.25">
      <c r="A139" s="1">
        <v>44111.897256944445</v>
      </c>
      <c r="B139">
        <v>7588</v>
      </c>
      <c r="C139" s="3">
        <f>IF(B139=B140, A139-A140, "cambio")</f>
        <v>1.273148154723458E-4</v>
      </c>
      <c r="D139" s="3">
        <f>IF(C139&lt;0.00139,IF(D138="Suma de tiempos",C139,D138+C139),0)</f>
        <v>1.5393518551718444E-3</v>
      </c>
    </row>
    <row r="140" spans="1:4" x14ac:dyDescent="0.25">
      <c r="A140" s="1">
        <v>44111.897129629629</v>
      </c>
      <c r="B140">
        <v>7588</v>
      </c>
      <c r="C140" s="3">
        <f>IF(B140=B141, A140-A141, "cambio")</f>
        <v>1.1574076779652387E-5</v>
      </c>
      <c r="D140" s="3">
        <f>IF(C140&lt;0.00139,IF(D139="Suma de tiempos",C140,D139+C140),0)</f>
        <v>1.5509259319514968E-3</v>
      </c>
    </row>
    <row r="141" spans="1:4" x14ac:dyDescent="0.25">
      <c r="A141" s="1">
        <v>44111.897118055553</v>
      </c>
      <c r="B141">
        <v>7588</v>
      </c>
      <c r="C141" s="3">
        <f>IF(B141=B142, A141-A142, "cambio")</f>
        <v>1.1574073869269341E-4</v>
      </c>
      <c r="D141" s="3">
        <f>IF(C141&lt;0.00139,IF(D140="Suma de tiempos",C141,D140+C141),0)</f>
        <v>1.6666666706441902E-3</v>
      </c>
    </row>
    <row r="142" spans="1:4" x14ac:dyDescent="0.25">
      <c r="A142" s="1">
        <v>44111.897002314814</v>
      </c>
      <c r="B142">
        <v>7588</v>
      </c>
      <c r="C142" s="3">
        <f>IF(B142=B143, A142-A143, "cambio")</f>
        <v>1.0416666918899864E-4</v>
      </c>
      <c r="D142" s="3">
        <f>IF(C142&lt;0.00139,IF(D141="Suma de tiempos",C142,D141+C142),0)</f>
        <v>1.7708333398331888E-3</v>
      </c>
    </row>
    <row r="143" spans="1:4" x14ac:dyDescent="0.25">
      <c r="A143" s="1">
        <v>44111.896898148145</v>
      </c>
      <c r="B143">
        <v>7588</v>
      </c>
      <c r="C143" s="3">
        <f>IF(B143=B144, A143-A144, "cambio")</f>
        <v>1.1574069503694773E-5</v>
      </c>
      <c r="D143" s="3">
        <f>IF(C143&lt;0.00139,IF(D142="Suma de tiempos",C143,D142+C143),0)</f>
        <v>1.7824074093368836E-3</v>
      </c>
    </row>
    <row r="144" spans="1:4" x14ac:dyDescent="0.25">
      <c r="A144" s="1">
        <v>44111.896886574075</v>
      </c>
      <c r="B144">
        <v>7588</v>
      </c>
      <c r="C144" s="3">
        <f>IF(B144=B145, A144-A145, "cambio")</f>
        <v>1.0416666918899864E-4</v>
      </c>
      <c r="D144" s="3">
        <f>IF(C144&lt;0.00139,IF(D143="Suma de tiempos",C144,D143+C144),0)</f>
        <v>1.8865740785258822E-3</v>
      </c>
    </row>
    <row r="145" spans="1:4" x14ac:dyDescent="0.25">
      <c r="A145" s="1">
        <v>44111.896782407406</v>
      </c>
      <c r="B145">
        <v>7588</v>
      </c>
      <c r="C145" s="3">
        <f>IF(B145=B146, A145-A146, "cambio")</f>
        <v>1.1574069503694773E-5</v>
      </c>
      <c r="D145" s="3">
        <f>IF(C145&lt;0.00139,IF(D144="Suma de tiempos",C145,D144+C145),0)</f>
        <v>1.898148148029577E-3</v>
      </c>
    </row>
    <row r="146" spans="1:4" x14ac:dyDescent="0.25">
      <c r="A146" s="1">
        <v>44111.896770833337</v>
      </c>
      <c r="B146">
        <v>7588</v>
      </c>
      <c r="C146" s="3">
        <f>IF(B146=B147, A146-A147, "cambio")</f>
        <v>1.0416666918899864E-4</v>
      </c>
      <c r="D146" s="3">
        <f>IF(C146&lt;0.00139,IF(D145="Suma de tiempos",C146,D145+C146),0)</f>
        <v>2.0023148172185756E-3</v>
      </c>
    </row>
    <row r="147" spans="1:4" x14ac:dyDescent="0.25">
      <c r="A147" s="1">
        <v>44111.896666666667</v>
      </c>
      <c r="B147">
        <v>7588</v>
      </c>
      <c r="C147" s="3">
        <f>IF(B147=B148, A147-A148, "cambio")</f>
        <v>1.1574076779652387E-5</v>
      </c>
      <c r="D147" s="3">
        <f>IF(C147&lt;0.00139,IF(D146="Suma de tiempos",C147,D146+C147),0)</f>
        <v>2.013888893998228E-3</v>
      </c>
    </row>
    <row r="148" spans="1:4" x14ac:dyDescent="0.25">
      <c r="A148" s="1">
        <v>44111.896655092591</v>
      </c>
      <c r="B148">
        <v>7588</v>
      </c>
      <c r="C148" s="3">
        <f>IF(B148=B149, A148-A149, "cambio")</f>
        <v>5.9953703676001169E-3</v>
      </c>
      <c r="D148" s="3">
        <f>IF(C148&lt;0.00139,IF(D147="Suma de tiempos",C148,D147+C148),0)</f>
        <v>0</v>
      </c>
    </row>
    <row r="149" spans="1:4" x14ac:dyDescent="0.25">
      <c r="A149" s="1">
        <v>44111.890659722223</v>
      </c>
      <c r="B149">
        <v>7588</v>
      </c>
      <c r="C149" s="3">
        <f>IF(B149=B150, A149-A150, "cambio")</f>
        <v>1.1574076779652387E-5</v>
      </c>
      <c r="D149" s="3">
        <f>IF(C149&lt;0.00139,IF(D148="Suma de tiempos",C149,D148+C149),0)</f>
        <v>1.1574076779652387E-5</v>
      </c>
    </row>
    <row r="150" spans="1:4" x14ac:dyDescent="0.25">
      <c r="A150" s="1">
        <v>44111.890648148146</v>
      </c>
      <c r="B150">
        <v>7588</v>
      </c>
      <c r="C150" s="3">
        <f>IF(B150=B151, A150-A151, "cambio")</f>
        <v>1.0416666191304103E-4</v>
      </c>
      <c r="D150" s="3">
        <f>IF(C150&lt;0.00139,IF(D149="Suma de tiempos",C150,D149+C150),0)</f>
        <v>1.1574073869269341E-4</v>
      </c>
    </row>
    <row r="151" spans="1:4" x14ac:dyDescent="0.25">
      <c r="A151" s="1">
        <v>44111.890543981484</v>
      </c>
      <c r="B151">
        <v>7588</v>
      </c>
      <c r="C151" s="3">
        <f>IF(B151=B152, A151-A152, "cambio")</f>
        <v>1.1574074596865103E-4</v>
      </c>
      <c r="D151" s="3">
        <f>IF(C151&lt;0.00139,IF(D150="Suma de tiempos",C151,D150+C151),0)</f>
        <v>2.3148148466134444E-4</v>
      </c>
    </row>
    <row r="152" spans="1:4" x14ac:dyDescent="0.25">
      <c r="A152" s="1">
        <v>44111.890428240738</v>
      </c>
      <c r="B152">
        <v>7588</v>
      </c>
      <c r="C152" s="3">
        <f>IF(B152=B153, A152-A153, "cambio")</f>
        <v>1.1574069503694773E-5</v>
      </c>
      <c r="D152" s="3">
        <f>IF(C152&lt;0.00139,IF(D151="Suma de tiempos",C152,D151+C152),0)</f>
        <v>2.4305555416503921E-4</v>
      </c>
    </row>
    <row r="153" spans="1:4" x14ac:dyDescent="0.25">
      <c r="A153" s="1">
        <v>44111.890416666669</v>
      </c>
      <c r="B153">
        <v>7588</v>
      </c>
      <c r="C153" s="3">
        <f>IF(B153=B154, A153-A154, "cambio")</f>
        <v>1.0416666918899864E-4</v>
      </c>
      <c r="D153" s="3">
        <f>IF(C153&lt;0.00139,IF(D152="Suma de tiempos",C153,D152+C153),0)</f>
        <v>3.4722222335403785E-4</v>
      </c>
    </row>
    <row r="154" spans="1:4" x14ac:dyDescent="0.25">
      <c r="A154" s="1">
        <v>44111.8903125</v>
      </c>
      <c r="B154">
        <v>7588</v>
      </c>
      <c r="C154" s="3">
        <f>IF(B154=B155, A154-A155, "cambio")</f>
        <v>1.273148154723458E-4</v>
      </c>
      <c r="D154" s="3">
        <f>IF(C154&lt;0.00139,IF(D153="Suma de tiempos",C154,D153+C154),0)</f>
        <v>4.7453703882638365E-4</v>
      </c>
    </row>
    <row r="155" spans="1:4" x14ac:dyDescent="0.25">
      <c r="A155" s="1">
        <v>44111.890185185184</v>
      </c>
      <c r="B155">
        <v>7588</v>
      </c>
      <c r="C155" s="3">
        <f>IF(B155=B156, A155-A156, "cambio")</f>
        <v>1.1574069503694773E-5</v>
      </c>
      <c r="D155" s="3">
        <f>IF(C155&lt;0.00139,IF(D154="Suma de tiempos",C155,D154+C155),0)</f>
        <v>4.8611110833007842E-4</v>
      </c>
    </row>
    <row r="156" spans="1:4" x14ac:dyDescent="0.25">
      <c r="A156" s="1">
        <v>44111.890173611115</v>
      </c>
      <c r="B156">
        <v>7588</v>
      </c>
      <c r="C156" s="3">
        <f>IF(B156=B157, A156-A157, "cambio")</f>
        <v>1.1574074596865103E-4</v>
      </c>
      <c r="D156" s="3">
        <f>IF(C156&lt;0.00139,IF(D155="Suma de tiempos",C156,D155+C156),0)</f>
        <v>6.0185185429872945E-4</v>
      </c>
    </row>
    <row r="157" spans="1:4" x14ac:dyDescent="0.25">
      <c r="A157" s="1">
        <v>44111.890057870369</v>
      </c>
      <c r="B157">
        <v>7588</v>
      </c>
      <c r="C157" s="3">
        <f>IF(B157=B158, A157-A158, "cambio")</f>
        <v>1.0416666191304103E-4</v>
      </c>
      <c r="D157" s="3">
        <f>IF(C157&lt;0.00139,IF(D156="Suma de tiempos",C157,D156+C157),0)</f>
        <v>7.0601851621177047E-4</v>
      </c>
    </row>
    <row r="158" spans="1:4" x14ac:dyDescent="0.25">
      <c r="A158" s="1">
        <v>44111.889953703707</v>
      </c>
      <c r="B158">
        <v>7588</v>
      </c>
      <c r="C158" s="3">
        <f>IF(B158=B159, A158-A159, "cambio")</f>
        <v>1.273148154723458E-4</v>
      </c>
      <c r="D158" s="3">
        <f>IF(C158&lt;0.00139,IF(D157="Suma de tiempos",C158,D157+C158),0)</f>
        <v>8.3333333168411627E-4</v>
      </c>
    </row>
    <row r="159" spans="1:4" x14ac:dyDescent="0.25">
      <c r="A159" s="1">
        <v>44111.889826388891</v>
      </c>
      <c r="B159">
        <v>7588</v>
      </c>
      <c r="C159" s="3">
        <f>IF(B159=B160, A159-A160, "cambio")</f>
        <v>1.0416666918899864E-4</v>
      </c>
      <c r="D159" s="3">
        <f>IF(C159&lt;0.00139,IF(D158="Suma de tiempos",C159,D158+C159),0)</f>
        <v>9.3750000087311491E-4</v>
      </c>
    </row>
    <row r="160" spans="1:4" x14ac:dyDescent="0.25">
      <c r="A160" s="1">
        <v>44111.889722222222</v>
      </c>
      <c r="B160">
        <v>7588</v>
      </c>
      <c r="C160" s="3">
        <f>IF(B160=B161, A160-A161, "cambio")</f>
        <v>1.1574073869269341E-4</v>
      </c>
      <c r="D160" s="3">
        <f>IF(C160&lt;0.00139,IF(D159="Suma de tiempos",C160,D159+C160),0)</f>
        <v>1.0532407395658083E-3</v>
      </c>
    </row>
    <row r="161" spans="1:4" x14ac:dyDescent="0.25">
      <c r="A161" s="1">
        <v>44111.889606481483</v>
      </c>
      <c r="B161">
        <v>7588</v>
      </c>
      <c r="C161" s="3">
        <f>IF(B161=B162, A161-A162, "cambio")</f>
        <v>1.273148154723458E-4</v>
      </c>
      <c r="D161" s="3">
        <f>IF(C161&lt;0.00139,IF(D160="Suma de tiempos",C161,D160+C161),0)</f>
        <v>1.1805555550381541E-3</v>
      </c>
    </row>
    <row r="162" spans="1:4" x14ac:dyDescent="0.25">
      <c r="A162" s="1">
        <v>44111.889479166668</v>
      </c>
      <c r="B162">
        <v>7588</v>
      </c>
      <c r="C162" s="3">
        <f>IF(B162=B163, A162-A163, "cambio")</f>
        <v>1.1574073869269341E-4</v>
      </c>
      <c r="D162" s="3">
        <f>IF(C162&lt;0.00139,IF(D161="Suma de tiempos",C162,D161+C162),0)</f>
        <v>1.2962962937308475E-3</v>
      </c>
    </row>
    <row r="163" spans="1:4" x14ac:dyDescent="0.25">
      <c r="A163" s="1">
        <v>44111.889363425929</v>
      </c>
      <c r="B163">
        <v>7588</v>
      </c>
      <c r="C163" s="3">
        <f>IF(B163=B164, A163-A164, "cambio")</f>
        <v>1.1574074596865103E-4</v>
      </c>
      <c r="D163" s="3">
        <f>IF(C163&lt;0.00139,IF(D162="Suma de tiempos",C163,D162+C163),0)</f>
        <v>1.4120370396994986E-3</v>
      </c>
    </row>
    <row r="164" spans="1:4" x14ac:dyDescent="0.25">
      <c r="A164" s="1">
        <v>44111.889247685183</v>
      </c>
      <c r="B164">
        <v>7588</v>
      </c>
      <c r="C164" s="3">
        <f>IF(B164=B165, A164-A165, "cambio")</f>
        <v>0</v>
      </c>
      <c r="D164" s="3">
        <f>IF(C164&lt;0.00139,IF(D163="Suma de tiempos",C164,D163+C164),0)</f>
        <v>1.4120370396994986E-3</v>
      </c>
    </row>
    <row r="165" spans="1:4" x14ac:dyDescent="0.25">
      <c r="A165" s="1">
        <v>44111.889247685183</v>
      </c>
      <c r="B165">
        <v>7588</v>
      </c>
      <c r="C165" s="3">
        <f>IF(B165=B166, A165-A166, "cambio")</f>
        <v>1.1574073869269341E-4</v>
      </c>
      <c r="D165" s="3">
        <f>IF(C165&lt;0.00139,IF(D164="Suma de tiempos",C165,D164+C165),0)</f>
        <v>1.527777778392192E-3</v>
      </c>
    </row>
    <row r="166" spans="1:4" x14ac:dyDescent="0.25">
      <c r="A166" s="1">
        <v>44111.889131944445</v>
      </c>
      <c r="B166">
        <v>7588</v>
      </c>
      <c r="C166" s="3">
        <f>IF(B166=B167, A166-A167, "cambio")</f>
        <v>1.1574073869269341E-4</v>
      </c>
      <c r="D166" s="3">
        <f>IF(C166&lt;0.00139,IF(D165="Suma de tiempos",C166,D165+C166),0)</f>
        <v>1.6435185170848854E-3</v>
      </c>
    </row>
    <row r="167" spans="1:4" x14ac:dyDescent="0.25">
      <c r="A167" s="1">
        <v>44111.889016203706</v>
      </c>
      <c r="B167">
        <v>7588</v>
      </c>
      <c r="C167" s="3">
        <f>IF(B167=B168, A167-A168, "cambio")</f>
        <v>1.1574074596865103E-4</v>
      </c>
      <c r="D167" s="3">
        <f>IF(C167&lt;0.00139,IF(D166="Suma de tiempos",C167,D166+C167),0)</f>
        <v>1.7592592630535364E-3</v>
      </c>
    </row>
    <row r="168" spans="1:4" x14ac:dyDescent="0.25">
      <c r="A168" s="1">
        <v>44111.88890046296</v>
      </c>
      <c r="B168">
        <v>7588</v>
      </c>
      <c r="C168" s="3">
        <f>IF(B168=B169, A168-A169, "cambio")</f>
        <v>1.1574069503694773E-5</v>
      </c>
      <c r="D168" s="3">
        <f>IF(C168&lt;0.00139,IF(D167="Suma de tiempos",C168,D167+C168),0)</f>
        <v>1.7708333325572312E-3</v>
      </c>
    </row>
    <row r="169" spans="1:4" x14ac:dyDescent="0.25">
      <c r="A169" s="1">
        <v>44111.888888888891</v>
      </c>
      <c r="B169">
        <v>7588</v>
      </c>
      <c r="C169" s="3">
        <f>IF(B169=B170, A169-A170, "cambio")</f>
        <v>1.1574074596865103E-4</v>
      </c>
      <c r="D169" s="3">
        <f>IF(C169&lt;0.00139,IF(D168="Suma de tiempos",C169,D168+C169),0)</f>
        <v>1.8865740785258822E-3</v>
      </c>
    </row>
    <row r="170" spans="1:4" x14ac:dyDescent="0.25">
      <c r="A170" s="1">
        <v>44111.888773148145</v>
      </c>
      <c r="B170">
        <v>7588</v>
      </c>
      <c r="C170" s="3">
        <f>IF(B170=B171, A170-A171, "cambio")</f>
        <v>1.1574073869269341E-4</v>
      </c>
      <c r="D170" s="3">
        <f>IF(C170&lt;0.00139,IF(D169="Suma de tiempos",C170,D169+C170),0)</f>
        <v>2.0023148172185756E-3</v>
      </c>
    </row>
    <row r="171" spans="1:4" x14ac:dyDescent="0.25">
      <c r="A171" s="1">
        <v>44111.888657407406</v>
      </c>
      <c r="B171">
        <v>7588</v>
      </c>
      <c r="C171" s="3">
        <f>IF(B171=B172, A171-A172, "cambio")</f>
        <v>9.0439004629588453</v>
      </c>
      <c r="D171" s="3">
        <f>IF(C171&lt;0.00139,IF(D170="Suma de tiempos",C171,D170+C171),0)</f>
        <v>0</v>
      </c>
    </row>
    <row r="172" spans="1:4" x14ac:dyDescent="0.25">
      <c r="A172" s="1">
        <v>44102.844756944447</v>
      </c>
      <c r="B172">
        <v>7588</v>
      </c>
      <c r="C172" s="3">
        <f>IF(B172=B173, A172-A173, "cambio")</f>
        <v>1.5659722223063E-2</v>
      </c>
      <c r="D172" s="3">
        <f>IF(C172&lt;0.00139,IF(D171="Suma de tiempos",C172,D171+C172),0)</f>
        <v>0</v>
      </c>
    </row>
    <row r="173" spans="1:4" x14ac:dyDescent="0.25">
      <c r="A173" s="1">
        <v>44102.829097222224</v>
      </c>
      <c r="B173">
        <v>7588</v>
      </c>
      <c r="C173" s="3">
        <f>IF(B173=B174, A173-A174, "cambio")</f>
        <v>4.8275462962919846E-2</v>
      </c>
      <c r="D173" s="3">
        <f>IF(C173&lt;0.00139,IF(D172="Suma de tiempos",C173,D172+C173),0)</f>
        <v>0</v>
      </c>
    </row>
    <row r="174" spans="1:4" x14ac:dyDescent="0.25">
      <c r="A174" s="1">
        <v>44102.780821759261</v>
      </c>
      <c r="B174">
        <v>7588</v>
      </c>
      <c r="C174" s="3">
        <f>IF(B174=B175, A174-A175, "cambio")</f>
        <v>1.1574076779652387E-5</v>
      </c>
      <c r="D174" s="3">
        <f>IF(C174&lt;0.00139,IF(D173="Suma de tiempos",C174,D173+C174),0)</f>
        <v>1.1574076779652387E-5</v>
      </c>
    </row>
    <row r="175" spans="1:4" x14ac:dyDescent="0.25">
      <c r="A175" s="1">
        <v>44102.780810185184</v>
      </c>
      <c r="B175">
        <v>7588</v>
      </c>
      <c r="C175" s="3">
        <f>IF(B175=B176, A175-A176, "cambio")</f>
        <v>0.31866898148291511</v>
      </c>
      <c r="D175" s="3">
        <f>IF(C175&lt;0.00139,IF(D174="Suma de tiempos",C175,D174+C175),0)</f>
        <v>0</v>
      </c>
    </row>
    <row r="176" spans="1:4" x14ac:dyDescent="0.25">
      <c r="A176" s="1">
        <v>44102.462141203701</v>
      </c>
      <c r="B176">
        <v>7588</v>
      </c>
      <c r="C176" s="3" t="str">
        <f>IF(B176=B177, A176-A177, "cambio")</f>
        <v>cambio</v>
      </c>
      <c r="D176" s="3">
        <f>IF(C176&lt;0.00139,IF(D175="Suma de tiempos",C176,D175+C176),0)</f>
        <v>0</v>
      </c>
    </row>
    <row r="177" spans="1:4" x14ac:dyDescent="0.25">
      <c r="A177" s="1">
        <v>44111.884895833333</v>
      </c>
      <c r="B177">
        <v>7589</v>
      </c>
      <c r="C177" s="3">
        <f>IF(B177=B178, A177-A178, "cambio")</f>
        <v>1.0000000002037268E-2</v>
      </c>
      <c r="D177" s="3">
        <f>IF(C177&lt;0.00139,IF(D176="Suma de tiempos",C177,D176+C177),0)</f>
        <v>0</v>
      </c>
    </row>
    <row r="178" spans="1:4" x14ac:dyDescent="0.25">
      <c r="A178" s="1">
        <v>44111.874895833331</v>
      </c>
      <c r="B178">
        <v>7589</v>
      </c>
      <c r="C178" s="3">
        <f>IF(B178=B179, A178-A179, "cambio")</f>
        <v>1.1574069503694773E-5</v>
      </c>
      <c r="D178" s="3">
        <f>IF(C178&lt;0.00139,IF(D177="Suma de tiempos",C178,D177+C178),0)</f>
        <v>1.1574069503694773E-5</v>
      </c>
    </row>
    <row r="179" spans="1:4" x14ac:dyDescent="0.25">
      <c r="A179" s="1">
        <v>44111.874884259261</v>
      </c>
      <c r="B179">
        <v>7589</v>
      </c>
      <c r="C179" s="3">
        <f>IF(B179=B180, A179-A180, "cambio")</f>
        <v>1.68981481474475E-2</v>
      </c>
      <c r="D179" s="3">
        <f>IF(C179&lt;0.00139,IF(D178="Suma de tiempos",C179,D178+C179),0)</f>
        <v>0</v>
      </c>
    </row>
    <row r="180" spans="1:4" x14ac:dyDescent="0.25">
      <c r="A180" s="1">
        <v>44111.857986111114</v>
      </c>
      <c r="B180">
        <v>7589</v>
      </c>
      <c r="C180" s="3">
        <f>IF(B180=B181, A180-A181, "cambio")</f>
        <v>0</v>
      </c>
      <c r="D180" s="3">
        <f>IF(C180&lt;0.00139,IF(D179="Suma de tiempos",C180,D179+C180),0)</f>
        <v>0</v>
      </c>
    </row>
    <row r="181" spans="1:4" x14ac:dyDescent="0.25">
      <c r="A181" s="1">
        <v>44111.857986111114</v>
      </c>
      <c r="B181">
        <v>7589</v>
      </c>
      <c r="C181" s="3">
        <f>IF(B181=B182, A181-A182, "cambio")</f>
        <v>1.1574074596865103E-4</v>
      </c>
      <c r="D181" s="3">
        <f>IF(C181&lt;0.00139,IF(D180="Suma de tiempos",C181,D180+C181),0)</f>
        <v>1.1574074596865103E-4</v>
      </c>
    </row>
    <row r="182" spans="1:4" x14ac:dyDescent="0.25">
      <c r="A182" s="1">
        <v>44111.857870370368</v>
      </c>
      <c r="B182">
        <v>7589</v>
      </c>
      <c r="C182" s="3">
        <f>IF(B182=B183, A182-A183, "cambio")</f>
        <v>0</v>
      </c>
      <c r="D182" s="3">
        <f>IF(C182&lt;0.00139,IF(D181="Suma de tiempos",C182,D181+C182),0)</f>
        <v>1.1574074596865103E-4</v>
      </c>
    </row>
    <row r="183" spans="1:4" x14ac:dyDescent="0.25">
      <c r="A183" s="1">
        <v>44111.857870370368</v>
      </c>
      <c r="B183">
        <v>7589</v>
      </c>
      <c r="C183" s="3">
        <f>IF(B183=B184, A183-A184, "cambio")</f>
        <v>2.4305555416503921E-4</v>
      </c>
      <c r="D183" s="3">
        <f>IF(C183&lt;0.00139,IF(D182="Suma de tiempos",C183,D182+C183),0)</f>
        <v>3.5879630013369024E-4</v>
      </c>
    </row>
    <row r="184" spans="1:4" x14ac:dyDescent="0.25">
      <c r="A184" s="1">
        <v>44111.857627314814</v>
      </c>
      <c r="B184">
        <v>7589</v>
      </c>
      <c r="C184" s="3">
        <f>IF(B184=B185, A184-A185, "cambio")</f>
        <v>1.1574069503694773E-5</v>
      </c>
      <c r="D184" s="3">
        <f>IF(C184&lt;0.00139,IF(D183="Suma de tiempos",C184,D183+C184),0)</f>
        <v>3.7037036963738501E-4</v>
      </c>
    </row>
    <row r="185" spans="1:4" x14ac:dyDescent="0.25">
      <c r="A185" s="1">
        <v>44111.857615740744</v>
      </c>
      <c r="B185">
        <v>7589</v>
      </c>
      <c r="C185" s="3">
        <f>IF(B185=B186, A185-A186, "cambio")</f>
        <v>1.1574074596865103E-4</v>
      </c>
      <c r="D185" s="3">
        <f>IF(C185&lt;0.00139,IF(D184="Suma de tiempos",C185,D184+C185),0)</f>
        <v>4.8611111560603604E-4</v>
      </c>
    </row>
    <row r="186" spans="1:4" x14ac:dyDescent="0.25">
      <c r="A186" s="1">
        <v>44111.857499999998</v>
      </c>
      <c r="B186">
        <v>7589</v>
      </c>
      <c r="C186" s="3">
        <f>IF(B186=B187, A186-A187, "cambio")</f>
        <v>1.0416666191304103E-4</v>
      </c>
      <c r="D186" s="3">
        <f>IF(C186&lt;0.00139,IF(D185="Suma de tiempos",C186,D185+C186),0)</f>
        <v>5.9027777751907706E-4</v>
      </c>
    </row>
    <row r="187" spans="1:4" x14ac:dyDescent="0.25">
      <c r="A187" s="1">
        <v>44111.857395833336</v>
      </c>
      <c r="B187">
        <v>7589</v>
      </c>
      <c r="C187" s="3">
        <f>IF(B187=B188, A187-A188, "cambio")</f>
        <v>9.2872569444443798</v>
      </c>
      <c r="D187" s="3">
        <f>IF(C187&lt;0.00139,IF(D186="Suma de tiempos",C187,D186+C187),0)</f>
        <v>0</v>
      </c>
    </row>
    <row r="188" spans="1:4" x14ac:dyDescent="0.25">
      <c r="A188" s="1">
        <v>44102.570138888892</v>
      </c>
      <c r="B188">
        <v>7589</v>
      </c>
      <c r="C188" s="3">
        <f>IF(B188=B189, A188-A189, "cambio")</f>
        <v>1.1574076779652387E-5</v>
      </c>
      <c r="D188" s="3">
        <f>IF(C188&lt;0.00139,IF(D187="Suma de tiempos",C188,D187+C188),0)</f>
        <v>1.1574076779652387E-5</v>
      </c>
    </row>
    <row r="189" spans="1:4" x14ac:dyDescent="0.25">
      <c r="A189" s="1">
        <v>44102.570127314815</v>
      </c>
      <c r="B189">
        <v>7589</v>
      </c>
      <c r="C189" s="3">
        <f>IF(B189=B190, A189-A190, "cambio")</f>
        <v>2.8935185400769114E-4</v>
      </c>
      <c r="D189" s="3">
        <f>IF(C189&lt;0.00139,IF(D188="Suma de tiempos",C189,D188+C189),0)</f>
        <v>3.0092593078734353E-4</v>
      </c>
    </row>
    <row r="190" spans="1:4" x14ac:dyDescent="0.25">
      <c r="A190" s="1">
        <v>44102.569837962961</v>
      </c>
      <c r="B190">
        <v>7589</v>
      </c>
      <c r="C190" s="3">
        <f>IF(B190=B191, A190-A191, "cambio")</f>
        <v>3.3564814657438546E-4</v>
      </c>
      <c r="D190" s="3">
        <f>IF(C190&lt;0.00139,IF(D189="Suma de tiempos",C190,D189+C190),0)</f>
        <v>6.36574077361729E-4</v>
      </c>
    </row>
    <row r="191" spans="1:4" x14ac:dyDescent="0.25">
      <c r="A191" s="1">
        <v>44102.569502314815</v>
      </c>
      <c r="B191">
        <v>7589</v>
      </c>
      <c r="C191" s="3">
        <f>IF(B191=B192, A191-A192, "cambio")</f>
        <v>0</v>
      </c>
      <c r="D191" s="3">
        <f>IF(C191&lt;0.00139,IF(D190="Suma de tiempos",C191,D190+C191),0)</f>
        <v>6.36574077361729E-4</v>
      </c>
    </row>
    <row r="192" spans="1:4" x14ac:dyDescent="0.25">
      <c r="A192" s="1">
        <v>44102.569502314815</v>
      </c>
      <c r="B192">
        <v>7589</v>
      </c>
      <c r="C192" s="3" t="str">
        <f>IF(B192=B193, A192-A193, "cambio")</f>
        <v>cambio</v>
      </c>
      <c r="D192" s="3">
        <f>IF(C192&lt;0.00139,IF(D191="Suma de tiempos",C192,D191+C192),0)</f>
        <v>0</v>
      </c>
    </row>
    <row r="193" spans="1:4" x14ac:dyDescent="0.25">
      <c r="A193" s="1">
        <v>44112.379664351851</v>
      </c>
      <c r="B193">
        <v>7594</v>
      </c>
      <c r="C193" s="3">
        <f>IF(B193=B194, A193-A194, "cambio")</f>
        <v>1.1574069503694773E-5</v>
      </c>
      <c r="D193" s="3">
        <f>IF(C193&lt;0.00139,IF(D192="Suma de tiempos",C193,D192+C193),0)</f>
        <v>1.1574069503694773E-5</v>
      </c>
    </row>
    <row r="194" spans="1:4" x14ac:dyDescent="0.25">
      <c r="A194" s="1">
        <v>44112.379652777781</v>
      </c>
      <c r="B194">
        <v>7594</v>
      </c>
      <c r="C194" s="3">
        <f>IF(B194=B195, A194-A195, "cambio")</f>
        <v>1.0416666918899864E-4</v>
      </c>
      <c r="D194" s="3">
        <f>IF(C194&lt;0.00139,IF(D193="Suma de tiempos",C194,D193+C194),0)</f>
        <v>1.1574073869269341E-4</v>
      </c>
    </row>
    <row r="195" spans="1:4" x14ac:dyDescent="0.25">
      <c r="A195" s="1">
        <v>44112.379548611112</v>
      </c>
      <c r="B195">
        <v>7594</v>
      </c>
      <c r="C195" s="3">
        <f>IF(B195=B196, A195-A196, "cambio")</f>
        <v>0</v>
      </c>
      <c r="D195" s="3">
        <f>IF(C195&lt;0.00139,IF(D194="Suma de tiempos",C195,D194+C195),0)</f>
        <v>1.1574073869269341E-4</v>
      </c>
    </row>
    <row r="196" spans="1:4" x14ac:dyDescent="0.25">
      <c r="A196" s="1">
        <v>44112.379548611112</v>
      </c>
      <c r="B196">
        <v>7594</v>
      </c>
      <c r="C196" s="3">
        <f>IF(B196=B197, A196-A197, "cambio")</f>
        <v>1.1574073869269341E-4</v>
      </c>
      <c r="D196" s="3">
        <f>IF(C196&lt;0.00139,IF(D195="Suma de tiempos",C196,D195+C196),0)</f>
        <v>2.3148147738538682E-4</v>
      </c>
    </row>
    <row r="197" spans="1:4" x14ac:dyDescent="0.25">
      <c r="A197" s="1">
        <v>44112.379432870373</v>
      </c>
      <c r="B197">
        <v>7594</v>
      </c>
      <c r="C197" s="3">
        <f>IF(B197=B198, A197-A198, "cambio")</f>
        <v>1.1574074596865103E-4</v>
      </c>
      <c r="D197" s="3">
        <f>IF(C197&lt;0.00139,IF(D196="Suma de tiempos",C197,D196+C197),0)</f>
        <v>3.4722222335403785E-4</v>
      </c>
    </row>
    <row r="198" spans="1:4" x14ac:dyDescent="0.25">
      <c r="A198" s="1">
        <v>44112.379317129627</v>
      </c>
      <c r="B198">
        <v>7594</v>
      </c>
      <c r="C198" s="3">
        <f>IF(B198=B199, A198-A199, "cambio")</f>
        <v>0</v>
      </c>
      <c r="D198" s="3">
        <f>IF(C198&lt;0.00139,IF(D197="Suma de tiempos",C198,D197+C198),0)</f>
        <v>3.4722222335403785E-4</v>
      </c>
    </row>
    <row r="199" spans="1:4" x14ac:dyDescent="0.25">
      <c r="A199" s="1">
        <v>44112.379317129627</v>
      </c>
      <c r="B199">
        <v>7594</v>
      </c>
      <c r="C199" s="3">
        <f>IF(B199=B200, A199-A200, "cambio")</f>
        <v>1.1574073869269341E-4</v>
      </c>
      <c r="D199" s="3">
        <f>IF(C199&lt;0.00139,IF(D198="Suma de tiempos",C199,D198+C199),0)</f>
        <v>4.6296296204673126E-4</v>
      </c>
    </row>
    <row r="200" spans="1:4" x14ac:dyDescent="0.25">
      <c r="A200" s="1">
        <v>44112.379201388889</v>
      </c>
      <c r="B200">
        <v>7594</v>
      </c>
      <c r="C200" s="3">
        <f>IF(B200=B201, A200-A201, "cambio")</f>
        <v>3.4722223062999547E-5</v>
      </c>
      <c r="D200" s="3">
        <f>IF(C200&lt;0.00139,IF(D199="Suma de tiempos",C200,D199+C200),0)</f>
        <v>4.9768518510973081E-4</v>
      </c>
    </row>
    <row r="201" spans="1:4" x14ac:dyDescent="0.25">
      <c r="A201" s="1">
        <v>44112.379166666666</v>
      </c>
      <c r="B201">
        <v>7594</v>
      </c>
      <c r="C201" s="3">
        <f>IF(B201=B202, A201-A202, "cambio")</f>
        <v>9.2592592409346253E-5</v>
      </c>
      <c r="D201" s="3">
        <f>IF(C201&lt;0.00139,IF(D200="Suma de tiempos",C201,D200+C201),0)</f>
        <v>5.9027777751907706E-4</v>
      </c>
    </row>
    <row r="202" spans="1:4" x14ac:dyDescent="0.25">
      <c r="A202" s="1">
        <v>44112.379074074073</v>
      </c>
      <c r="B202">
        <v>7594</v>
      </c>
      <c r="C202" s="3">
        <f>IF(B202=B203, A202-A203, "cambio")</f>
        <v>1.1574073869269341E-4</v>
      </c>
      <c r="D202" s="3">
        <f>IF(C202&lt;0.00139,IF(D201="Suma de tiempos",C202,D201+C202),0)</f>
        <v>7.0601851621177047E-4</v>
      </c>
    </row>
    <row r="203" spans="1:4" x14ac:dyDescent="0.25">
      <c r="A203" s="1">
        <v>44112.378958333335</v>
      </c>
      <c r="B203">
        <v>7594</v>
      </c>
      <c r="C203" s="3">
        <f>IF(B203=B204, A203-A204, "cambio")</f>
        <v>0</v>
      </c>
      <c r="D203" s="3">
        <f>IF(C203&lt;0.00139,IF(D202="Suma de tiempos",C203,D202+C203),0)</f>
        <v>7.0601851621177047E-4</v>
      </c>
    </row>
    <row r="204" spans="1:4" x14ac:dyDescent="0.25">
      <c r="A204" s="1">
        <v>44112.378958333335</v>
      </c>
      <c r="B204">
        <v>7594</v>
      </c>
      <c r="C204" s="3">
        <f>IF(B204=B205, A204-A205, "cambio")</f>
        <v>1.1574073869269341E-4</v>
      </c>
      <c r="D204" s="3">
        <f>IF(C204&lt;0.00139,IF(D203="Suma de tiempos",C204,D203+C204),0)</f>
        <v>8.2175925490446389E-4</v>
      </c>
    </row>
    <row r="205" spans="1:4" x14ac:dyDescent="0.25">
      <c r="A205" s="1">
        <v>44112.378842592596</v>
      </c>
      <c r="B205">
        <v>7594</v>
      </c>
      <c r="C205" s="3">
        <f>IF(B205=B206, A205-A206, "cambio")</f>
        <v>1.1574076779652387E-5</v>
      </c>
      <c r="D205" s="3">
        <f>IF(C205&lt;0.00139,IF(D204="Suma de tiempos",C205,D204+C205),0)</f>
        <v>8.3333333168411627E-4</v>
      </c>
    </row>
    <row r="206" spans="1:4" x14ac:dyDescent="0.25">
      <c r="A206" s="1">
        <v>44112.378831018519</v>
      </c>
      <c r="B206">
        <v>7594</v>
      </c>
      <c r="C206" s="3">
        <f>IF(B206=B207, A206-A207, "cambio")</f>
        <v>1.0416666918899864E-4</v>
      </c>
      <c r="D206" s="3">
        <f>IF(C206&lt;0.00139,IF(D205="Suma de tiempos",C206,D205+C206),0)</f>
        <v>9.3750000087311491E-4</v>
      </c>
    </row>
    <row r="207" spans="1:4" x14ac:dyDescent="0.25">
      <c r="A207" s="1">
        <v>44112.37872685185</v>
      </c>
      <c r="B207">
        <v>7594</v>
      </c>
      <c r="C207" s="3">
        <f>IF(B207=B208, A207-A208, "cambio")</f>
        <v>1.1574069503694773E-5</v>
      </c>
      <c r="D207" s="3">
        <f>IF(C207&lt;0.00139,IF(D206="Suma de tiempos",C207,D206+C207),0)</f>
        <v>9.4907407037680969E-4</v>
      </c>
    </row>
    <row r="208" spans="1:4" x14ac:dyDescent="0.25">
      <c r="A208" s="1">
        <v>44112.37871527778</v>
      </c>
      <c r="B208">
        <v>7594</v>
      </c>
      <c r="C208" s="3">
        <f>IF(B208=B209, A208-A209, "cambio")</f>
        <v>1.0416666918899864E-4</v>
      </c>
      <c r="D208" s="3">
        <f>IF(C208&lt;0.00139,IF(D207="Suma de tiempos",C208,D207+C208),0)</f>
        <v>1.0532407395658083E-3</v>
      </c>
    </row>
    <row r="209" spans="1:4" x14ac:dyDescent="0.25">
      <c r="A209" s="1">
        <v>44112.378611111111</v>
      </c>
      <c r="B209">
        <v>7594</v>
      </c>
      <c r="C209" s="3">
        <f>IF(B209=B210, A209-A210, "cambio")</f>
        <v>1.1574076779652387E-5</v>
      </c>
      <c r="D209" s="3">
        <f>IF(C209&lt;0.00139,IF(D208="Suma de tiempos",C209,D208+C209),0)</f>
        <v>1.0648148163454607E-3</v>
      </c>
    </row>
    <row r="210" spans="1:4" x14ac:dyDescent="0.25">
      <c r="A210" s="1">
        <v>44112.378599537034</v>
      </c>
      <c r="B210">
        <v>7594</v>
      </c>
      <c r="C210" s="3">
        <f>IF(B210=B211, A210-A211, "cambio")</f>
        <v>1.0416666191304103E-4</v>
      </c>
      <c r="D210" s="3">
        <f>IF(C210&lt;0.00139,IF(D209="Suma de tiempos",C210,D209+C210),0)</f>
        <v>1.1689814782585017E-3</v>
      </c>
    </row>
    <row r="211" spans="1:4" x14ac:dyDescent="0.25">
      <c r="A211" s="1">
        <v>44112.378495370373</v>
      </c>
      <c r="B211">
        <v>7594</v>
      </c>
      <c r="C211" s="3">
        <f>IF(B211=B212, A211-A212, "cambio")</f>
        <v>2.3148153559304774E-5</v>
      </c>
      <c r="D211" s="3">
        <f>IF(C211&lt;0.00139,IF(D210="Suma de tiempos",C211,D210+C211),0)</f>
        <v>1.1921296318178065E-3</v>
      </c>
    </row>
    <row r="212" spans="1:4" x14ac:dyDescent="0.25">
      <c r="A212" s="1">
        <v>44112.378472222219</v>
      </c>
      <c r="B212">
        <v>7594</v>
      </c>
      <c r="C212" s="3">
        <f>IF(B212=B213, A212-A213, "cambio")</f>
        <v>1.0416666191304103E-4</v>
      </c>
      <c r="D212" s="3">
        <f>IF(C212&lt;0.00139,IF(D211="Suma de tiempos",C212,D211+C212),0)</f>
        <v>1.2962962937308475E-3</v>
      </c>
    </row>
    <row r="213" spans="1:4" x14ac:dyDescent="0.25">
      <c r="A213" s="1">
        <v>44112.378368055557</v>
      </c>
      <c r="B213">
        <v>7594</v>
      </c>
      <c r="C213" s="3">
        <f>IF(B213=B214, A213-A214, "cambio")</f>
        <v>6.9444446125999093E-5</v>
      </c>
      <c r="D213" s="3">
        <f>IF(C213&lt;0.00139,IF(D212="Suma de tiempos",C213,D212+C213),0)</f>
        <v>1.3657407398568466E-3</v>
      </c>
    </row>
    <row r="214" spans="1:4" x14ac:dyDescent="0.25">
      <c r="A214" s="1">
        <v>44112.378298611111</v>
      </c>
      <c r="B214">
        <v>7594</v>
      </c>
      <c r="C214" s="3">
        <f>IF(B214=B215, A214-A215, "cambio")</f>
        <v>1.6226851854298729E-2</v>
      </c>
      <c r="D214" s="3">
        <f>IF(C214&lt;0.00139,IF(D213="Suma de tiempos",C214,D213+C214),0)</f>
        <v>0</v>
      </c>
    </row>
    <row r="215" spans="1:4" x14ac:dyDescent="0.25">
      <c r="A215" s="1">
        <v>44112.362071759257</v>
      </c>
      <c r="B215">
        <v>7594</v>
      </c>
      <c r="C215" s="3">
        <f>IF(B215=B216, A215-A216, "cambio")</f>
        <v>1.1574073869269341E-4</v>
      </c>
      <c r="D215" s="3">
        <f>IF(C215&lt;0.00139,IF(D214="Suma de tiempos",C215,D214+C215),0)</f>
        <v>1.1574073869269341E-4</v>
      </c>
    </row>
    <row r="216" spans="1:4" x14ac:dyDescent="0.25">
      <c r="A216" s="1">
        <v>44112.361956018518</v>
      </c>
      <c r="B216">
        <v>7594</v>
      </c>
      <c r="C216" s="3">
        <f>IF(B216=B217, A216-A217, "cambio")</f>
        <v>1.1574076779652387E-5</v>
      </c>
      <c r="D216" s="3">
        <f>IF(C216&lt;0.00139,IF(D215="Suma de tiempos",C216,D215+C216),0)</f>
        <v>1.273148154723458E-4</v>
      </c>
    </row>
    <row r="217" spans="1:4" x14ac:dyDescent="0.25">
      <c r="A217" s="1">
        <v>44112.361944444441</v>
      </c>
      <c r="B217">
        <v>7594</v>
      </c>
      <c r="C217" s="3">
        <f>IF(B217=B218, A217-A218, "cambio")</f>
        <v>1.0416666191304103E-4</v>
      </c>
      <c r="D217" s="3">
        <f>IF(C217&lt;0.00139,IF(D216="Suma de tiempos",C217,D216+C217),0)</f>
        <v>2.3148147738538682E-4</v>
      </c>
    </row>
    <row r="218" spans="1:4" x14ac:dyDescent="0.25">
      <c r="A218" s="1">
        <v>44112.361840277779</v>
      </c>
      <c r="B218">
        <v>7594</v>
      </c>
      <c r="C218" s="3">
        <f>IF(B218=B219, A218-A219, "cambio")</f>
        <v>1.273148154723458E-4</v>
      </c>
      <c r="D218" s="3">
        <f>IF(C218&lt;0.00139,IF(D217="Suma de tiempos",C218,D217+C218),0)</f>
        <v>3.5879629285773262E-4</v>
      </c>
    </row>
    <row r="219" spans="1:4" x14ac:dyDescent="0.25">
      <c r="A219" s="1">
        <v>44112.361712962964</v>
      </c>
      <c r="B219">
        <v>7594</v>
      </c>
      <c r="C219" s="3">
        <f>IF(B219=B220, A219-A220, "cambio")</f>
        <v>1.1574076779652387E-5</v>
      </c>
      <c r="D219" s="3">
        <f>IF(C219&lt;0.00139,IF(D218="Suma de tiempos",C219,D218+C219),0)</f>
        <v>3.7037036963738501E-4</v>
      </c>
    </row>
    <row r="220" spans="1:4" x14ac:dyDescent="0.25">
      <c r="A220" s="1">
        <v>44112.361701388887</v>
      </c>
      <c r="B220">
        <v>7594</v>
      </c>
      <c r="C220" s="3">
        <f>IF(B220=B221, A220-A221, "cambio")</f>
        <v>1.0416666191304103E-4</v>
      </c>
      <c r="D220" s="3">
        <f>IF(C220&lt;0.00139,IF(D219="Suma de tiempos",C220,D219+C220),0)</f>
        <v>4.7453703155042604E-4</v>
      </c>
    </row>
    <row r="221" spans="1:4" x14ac:dyDescent="0.25">
      <c r="A221" s="1">
        <v>44112.361597222225</v>
      </c>
      <c r="B221">
        <v>7594</v>
      </c>
      <c r="C221" s="3">
        <f>IF(B221=B222, A221-A222, "cambio")</f>
        <v>1.1574076779652387E-5</v>
      </c>
      <c r="D221" s="3">
        <f>IF(C221&lt;0.00139,IF(D220="Suma de tiempos",C221,D220+C221),0)</f>
        <v>4.8611110833007842E-4</v>
      </c>
    </row>
    <row r="222" spans="1:4" x14ac:dyDescent="0.25">
      <c r="A222" s="1">
        <v>44112.361585648148</v>
      </c>
      <c r="B222">
        <v>7594</v>
      </c>
      <c r="C222" s="3">
        <f>IF(B222=B223, A222-A223, "cambio")</f>
        <v>1.0416666918899864E-4</v>
      </c>
      <c r="D222" s="3">
        <f>IF(C222&lt;0.00139,IF(D221="Suma de tiempos",C222,D221+C222),0)</f>
        <v>5.9027777751907706E-4</v>
      </c>
    </row>
    <row r="223" spans="1:4" x14ac:dyDescent="0.25">
      <c r="A223" s="1">
        <v>44112.361481481479</v>
      </c>
      <c r="B223">
        <v>7594</v>
      </c>
      <c r="C223" s="3">
        <f>IF(B223=B224, A223-A224, "cambio")</f>
        <v>0</v>
      </c>
      <c r="D223" s="3">
        <f>IF(C223&lt;0.00139,IF(D222="Suma de tiempos",C223,D222+C223),0)</f>
        <v>5.9027777751907706E-4</v>
      </c>
    </row>
    <row r="224" spans="1:4" x14ac:dyDescent="0.25">
      <c r="A224" s="1">
        <v>44112.361481481479</v>
      </c>
      <c r="B224">
        <v>7594</v>
      </c>
      <c r="C224" s="3">
        <f>IF(B224=B225, A224-A225, "cambio")</f>
        <v>1.1574073869269341E-4</v>
      </c>
      <c r="D224" s="3">
        <f>IF(C224&lt;0.00139,IF(D223="Suma de tiempos",C224,D223+C224),0)</f>
        <v>7.0601851621177047E-4</v>
      </c>
    </row>
    <row r="225" spans="1:4" x14ac:dyDescent="0.25">
      <c r="A225" s="1">
        <v>44112.36136574074</v>
      </c>
      <c r="B225">
        <v>7594</v>
      </c>
      <c r="C225" s="3">
        <f>IF(B225=B226, A225-A226, "cambio")</f>
        <v>1.1574076779652387E-5</v>
      </c>
      <c r="D225" s="3">
        <f>IF(C225&lt;0.00139,IF(D224="Suma de tiempos",C225,D224+C225),0)</f>
        <v>7.1759259299142286E-4</v>
      </c>
    </row>
    <row r="226" spans="1:4" x14ac:dyDescent="0.25">
      <c r="A226" s="1">
        <v>44112.361354166664</v>
      </c>
      <c r="B226">
        <v>7594</v>
      </c>
      <c r="C226" s="3">
        <f>IF(B226=B227, A226-A227, "cambio")</f>
        <v>1.0416666191304103E-4</v>
      </c>
      <c r="D226" s="3">
        <f>IF(C226&lt;0.00139,IF(D225="Suma de tiempos",C226,D225+C226),0)</f>
        <v>8.2175925490446389E-4</v>
      </c>
    </row>
    <row r="227" spans="1:4" x14ac:dyDescent="0.25">
      <c r="A227" s="1">
        <v>44112.361250000002</v>
      </c>
      <c r="B227">
        <v>7594</v>
      </c>
      <c r="C227" s="3">
        <f>IF(B227=B228, A227-A228, "cambio")</f>
        <v>0</v>
      </c>
      <c r="D227" s="3">
        <f>IF(C227&lt;0.00139,IF(D226="Suma de tiempos",C227,D226+C227),0)</f>
        <v>8.2175925490446389E-4</v>
      </c>
    </row>
    <row r="228" spans="1:4" x14ac:dyDescent="0.25">
      <c r="A228" s="1">
        <v>44112.361250000002</v>
      </c>
      <c r="B228">
        <v>7594</v>
      </c>
      <c r="C228" s="3">
        <f>IF(B228=B229, A228-A229, "cambio")</f>
        <v>1.3888889225199819E-4</v>
      </c>
      <c r="D228" s="3">
        <f>IF(C228&lt;0.00139,IF(D227="Suma de tiempos",C228,D227+C228),0)</f>
        <v>9.6064814715646207E-4</v>
      </c>
    </row>
    <row r="229" spans="1:4" x14ac:dyDescent="0.25">
      <c r="A229" s="1">
        <v>44112.361111111109</v>
      </c>
      <c r="B229">
        <v>7594</v>
      </c>
      <c r="C229" s="3">
        <f>IF(B229=B230, A229-A230, "cambio")</f>
        <v>1.0416666191304103E-4</v>
      </c>
      <c r="D229" s="3">
        <f>IF(C229&lt;0.00139,IF(D228="Suma de tiempos",C229,D228+C229),0)</f>
        <v>1.0648148090695031E-3</v>
      </c>
    </row>
    <row r="230" spans="1:4" x14ac:dyDescent="0.25">
      <c r="A230" s="1">
        <v>44112.361006944448</v>
      </c>
      <c r="B230">
        <v>7594</v>
      </c>
      <c r="C230" s="3">
        <f>IF(B230=B231, A230-A231, "cambio")</f>
        <v>1.1574076779652387E-5</v>
      </c>
      <c r="D230" s="3">
        <f>IF(C230&lt;0.00139,IF(D229="Suma de tiempos",C230,D229+C230),0)</f>
        <v>1.0763888858491555E-3</v>
      </c>
    </row>
    <row r="231" spans="1:4" x14ac:dyDescent="0.25">
      <c r="A231" s="1">
        <v>44112.360995370371</v>
      </c>
      <c r="B231">
        <v>7594</v>
      </c>
      <c r="C231" s="3">
        <f>IF(B231=B232, A231-A232, "cambio")</f>
        <v>1.0416666918899864E-4</v>
      </c>
      <c r="D231" s="3">
        <f>IF(C231&lt;0.00139,IF(D230="Suma de tiempos",C231,D230+C231),0)</f>
        <v>1.1805555550381541E-3</v>
      </c>
    </row>
    <row r="232" spans="1:4" x14ac:dyDescent="0.25">
      <c r="A232" s="1">
        <v>44112.360891203702</v>
      </c>
      <c r="B232">
        <v>7594</v>
      </c>
      <c r="C232" s="3">
        <f>IF(B232=B233, A232-A233, "cambio")</f>
        <v>1.1574069503694773E-5</v>
      </c>
      <c r="D232" s="3">
        <f>IF(C232&lt;0.00139,IF(D231="Suma de tiempos",C232,D231+C232),0)</f>
        <v>1.1921296245418489E-3</v>
      </c>
    </row>
    <row r="233" spans="1:4" x14ac:dyDescent="0.25">
      <c r="A233" s="1">
        <v>44112.360879629632</v>
      </c>
      <c r="B233">
        <v>7594</v>
      </c>
      <c r="C233" s="3">
        <f>IF(B233=B234, A233-A234, "cambio")</f>
        <v>1.0416666918899864E-4</v>
      </c>
      <c r="D233" s="3">
        <f>IF(C233&lt;0.00139,IF(D232="Suma de tiempos",C233,D232+C233),0)</f>
        <v>1.2962962937308475E-3</v>
      </c>
    </row>
    <row r="234" spans="1:4" x14ac:dyDescent="0.25">
      <c r="A234" s="1">
        <v>44112.360775462963</v>
      </c>
      <c r="B234">
        <v>7594</v>
      </c>
      <c r="C234" s="3">
        <f>IF(B234=B235, A234-A235, "cambio")</f>
        <v>0</v>
      </c>
      <c r="D234" s="3">
        <f>IF(C234&lt;0.00139,IF(D233="Suma de tiempos",C234,D233+C234),0)</f>
        <v>1.2962962937308475E-3</v>
      </c>
    </row>
    <row r="235" spans="1:4" x14ac:dyDescent="0.25">
      <c r="A235" s="1">
        <v>44112.360775462963</v>
      </c>
      <c r="B235">
        <v>7594</v>
      </c>
      <c r="C235" s="3">
        <f>IF(B235=B236, A235-A236, "cambio")</f>
        <v>1.1574073869269341E-4</v>
      </c>
      <c r="D235" s="3">
        <f>IF(C235&lt;0.00139,IF(D234="Suma de tiempos",C235,D234+C235),0)</f>
        <v>1.4120370324235409E-3</v>
      </c>
    </row>
    <row r="236" spans="1:4" x14ac:dyDescent="0.25">
      <c r="A236" s="1">
        <v>44112.360659722224</v>
      </c>
      <c r="B236">
        <v>7594</v>
      </c>
      <c r="C236" s="3">
        <f>IF(B236=B237, A236-A237, "cambio")</f>
        <v>1.1574076779652387E-5</v>
      </c>
      <c r="D236" s="3">
        <f>IF(C236&lt;0.00139,IF(D235="Suma de tiempos",C236,D235+C236),0)</f>
        <v>1.4236111092031933E-3</v>
      </c>
    </row>
    <row r="237" spans="1:4" x14ac:dyDescent="0.25">
      <c r="A237" s="1">
        <v>44112.360648148147</v>
      </c>
      <c r="B237">
        <v>7594</v>
      </c>
      <c r="C237" s="3">
        <f>IF(B237=B238, A237-A238, "cambio")</f>
        <v>1.0416666918899864E-4</v>
      </c>
      <c r="D237" s="3">
        <f>IF(C237&lt;0.00139,IF(D236="Suma de tiempos",C237,D236+C237),0)</f>
        <v>1.527777778392192E-3</v>
      </c>
    </row>
    <row r="238" spans="1:4" x14ac:dyDescent="0.25">
      <c r="A238" s="1">
        <v>44112.360543981478</v>
      </c>
      <c r="B238">
        <v>7594</v>
      </c>
      <c r="C238" s="3">
        <f>IF(B238=B239, A238-A239, "cambio")</f>
        <v>1.1574069503694773E-5</v>
      </c>
      <c r="D238" s="3">
        <f>IF(C238&lt;0.00139,IF(D237="Suma de tiempos",C238,D237+C238),0)</f>
        <v>1.5393518478958867E-3</v>
      </c>
    </row>
    <row r="239" spans="1:4" x14ac:dyDescent="0.25">
      <c r="A239" s="1">
        <v>44112.360532407409</v>
      </c>
      <c r="B239">
        <v>7594</v>
      </c>
      <c r="C239" s="3">
        <f>IF(B239=B240, A239-A240, "cambio")</f>
        <v>1.0416666918899864E-4</v>
      </c>
      <c r="D239" s="3">
        <f>IF(C239&lt;0.00139,IF(D238="Suma de tiempos",C239,D238+C239),0)</f>
        <v>1.6435185170848854E-3</v>
      </c>
    </row>
    <row r="240" spans="1:4" x14ac:dyDescent="0.25">
      <c r="A240" s="1">
        <v>44112.36042824074</v>
      </c>
      <c r="B240">
        <v>7594</v>
      </c>
      <c r="C240" s="3">
        <f>IF(B240=B241, A240-A241, "cambio")</f>
        <v>1.1574069503694773E-5</v>
      </c>
      <c r="D240" s="3">
        <f>IF(C240&lt;0.00139,IF(D239="Suma de tiempos",C240,D239+C240),0)</f>
        <v>1.6550925865885802E-3</v>
      </c>
    </row>
    <row r="241" spans="1:4" x14ac:dyDescent="0.25">
      <c r="A241" s="1">
        <v>44112.36041666667</v>
      </c>
      <c r="B241">
        <v>7594</v>
      </c>
      <c r="C241" s="3">
        <f>IF(B241=B242, A241-A242, "cambio")</f>
        <v>1.1574074596865103E-4</v>
      </c>
      <c r="D241" s="3">
        <f>IF(C241&lt;0.00139,IF(D240="Suma de tiempos",C241,D240+C241),0)</f>
        <v>1.7708333325572312E-3</v>
      </c>
    </row>
    <row r="242" spans="1:4" x14ac:dyDescent="0.25">
      <c r="A242" s="1">
        <v>44112.360300925924</v>
      </c>
      <c r="B242">
        <v>7594</v>
      </c>
      <c r="C242" s="3">
        <f>IF(B242=B243, A242-A243, "cambio")</f>
        <v>1.1574073869269341E-4</v>
      </c>
      <c r="D242" s="3">
        <f>IF(C242&lt;0.00139,IF(D241="Suma de tiempos",C242,D241+C242),0)</f>
        <v>1.8865740712499246E-3</v>
      </c>
    </row>
    <row r="243" spans="1:4" x14ac:dyDescent="0.25">
      <c r="A243" s="1">
        <v>44112.360185185185</v>
      </c>
      <c r="B243">
        <v>7594</v>
      </c>
      <c r="C243" s="3">
        <f>IF(B243=B244, A243-A244, "cambio")</f>
        <v>0</v>
      </c>
      <c r="D243" s="3">
        <f>IF(C243&lt;0.00139,IF(D242="Suma de tiempos",C243,D242+C243),0)</f>
        <v>1.8865740712499246E-3</v>
      </c>
    </row>
    <row r="244" spans="1:4" x14ac:dyDescent="0.25">
      <c r="A244" s="1">
        <v>44112.360185185185</v>
      </c>
      <c r="B244">
        <v>7594</v>
      </c>
      <c r="C244" s="3">
        <f>IF(B244=B245, A244-A245, "cambio")</f>
        <v>1.1574073869269341E-4</v>
      </c>
      <c r="D244" s="3">
        <f>IF(C244&lt;0.00139,IF(D243="Suma de tiempos",C244,D243+C244),0)</f>
        <v>2.002314809942618E-3</v>
      </c>
    </row>
    <row r="245" spans="1:4" x14ac:dyDescent="0.25">
      <c r="A245" s="1">
        <v>44112.360069444447</v>
      </c>
      <c r="B245">
        <v>7594</v>
      </c>
      <c r="C245" s="3">
        <f>IF(B245=B246, A245-A246, "cambio")</f>
        <v>1.1574074596865103E-4</v>
      </c>
      <c r="D245" s="3">
        <f>IF(C245&lt;0.00139,IF(D244="Suma de tiempos",C245,D244+C245),0)</f>
        <v>2.118055555911269E-3</v>
      </c>
    </row>
    <row r="246" spans="1:4" x14ac:dyDescent="0.25">
      <c r="A246" s="1">
        <v>44112.359953703701</v>
      </c>
      <c r="B246">
        <v>7594</v>
      </c>
      <c r="C246" s="3">
        <f>IF(B246=B247, A246-A247, "cambio")</f>
        <v>0</v>
      </c>
      <c r="D246" s="3">
        <f>IF(C246&lt;0.00139,IF(D245="Suma de tiempos",C246,D245+C246),0)</f>
        <v>2.118055555911269E-3</v>
      </c>
    </row>
    <row r="247" spans="1:4" x14ac:dyDescent="0.25">
      <c r="A247" s="1">
        <v>44112.359953703701</v>
      </c>
      <c r="B247">
        <v>7594</v>
      </c>
      <c r="C247" s="3">
        <f>IF(B247=B248, A247-A248, "cambio")</f>
        <v>1.1574073869269341E-4</v>
      </c>
      <c r="D247" s="3">
        <f>IF(C247&lt;0.00139,IF(D246="Suma de tiempos",C247,D246+C247),0)</f>
        <v>2.2337962946039625E-3</v>
      </c>
    </row>
    <row r="248" spans="1:4" x14ac:dyDescent="0.25">
      <c r="A248" s="1">
        <v>44112.359837962962</v>
      </c>
      <c r="B248">
        <v>7594</v>
      </c>
      <c r="C248" s="3">
        <f>IF(B248=B249, A248-A249, "cambio")</f>
        <v>1.1574076779652387E-5</v>
      </c>
      <c r="D248" s="3">
        <f>IF(C248&lt;0.00139,IF(D247="Suma de tiempos",C248,D247+C248),0)</f>
        <v>2.2453703713836148E-3</v>
      </c>
    </row>
    <row r="249" spans="1:4" x14ac:dyDescent="0.25">
      <c r="A249" s="1">
        <v>44112.359826388885</v>
      </c>
      <c r="B249">
        <v>7594</v>
      </c>
      <c r="C249" s="3">
        <f>IF(B249=B250, A249-A250, "cambio")</f>
        <v>1.0416666191304103E-4</v>
      </c>
      <c r="D249" s="3">
        <f>IF(C249&lt;0.00139,IF(D248="Suma de tiempos",C249,D248+C249),0)</f>
        <v>2.3495370332966559E-3</v>
      </c>
    </row>
    <row r="250" spans="1:4" x14ac:dyDescent="0.25">
      <c r="A250" s="1">
        <v>44112.359722222223</v>
      </c>
      <c r="B250">
        <v>7594</v>
      </c>
      <c r="C250" s="3">
        <f>IF(B250=B251, A250-A251, "cambio")</f>
        <v>2.314814628334716E-5</v>
      </c>
      <c r="D250" s="3">
        <f>IF(C250&lt;0.00139,IF(D249="Suma de tiempos",C250,D249+C250),0)</f>
        <v>2.372685179580003E-3</v>
      </c>
    </row>
    <row r="251" spans="1:4" x14ac:dyDescent="0.25">
      <c r="A251" s="1">
        <v>44112.359699074077</v>
      </c>
      <c r="B251">
        <v>7594</v>
      </c>
      <c r="C251" s="3">
        <f>IF(B251=B252, A251-A252, "cambio")</f>
        <v>1.1574074596865103E-4</v>
      </c>
      <c r="D251" s="3">
        <f>IF(C251&lt;0.00139,IF(D250="Suma de tiempos",C251,D250+C251),0)</f>
        <v>2.488425925548654E-3</v>
      </c>
    </row>
    <row r="252" spans="1:4" x14ac:dyDescent="0.25">
      <c r="A252" s="1">
        <v>44112.359583333331</v>
      </c>
      <c r="B252">
        <v>7594</v>
      </c>
      <c r="C252" s="3">
        <f>IF(B252=B253, A252-A253, "cambio")</f>
        <v>1.1574073869269341E-4</v>
      </c>
      <c r="D252" s="3">
        <f>IF(C252&lt;0.00139,IF(D251="Suma de tiempos",C252,D251+C252),0)</f>
        <v>2.6041666642413475E-3</v>
      </c>
    </row>
    <row r="253" spans="1:4" x14ac:dyDescent="0.25">
      <c r="A253" s="1">
        <v>44112.359467592592</v>
      </c>
      <c r="B253">
        <v>7594</v>
      </c>
      <c r="C253" s="3">
        <f>IF(B253=B254, A253-A254, "cambio")</f>
        <v>1.1574073869269341E-4</v>
      </c>
      <c r="D253" s="3">
        <f>IF(C253&lt;0.00139,IF(D252="Suma de tiempos",C253,D252+C253),0)</f>
        <v>2.7199074029340409E-3</v>
      </c>
    </row>
    <row r="254" spans="1:4" x14ac:dyDescent="0.25">
      <c r="A254" s="1">
        <v>44112.359351851854</v>
      </c>
      <c r="B254">
        <v>7594</v>
      </c>
      <c r="C254" s="3">
        <f>IF(B254=B255, A254-A255, "cambio")</f>
        <v>1.0416666918899864E-4</v>
      </c>
      <c r="D254" s="3">
        <f>IF(C254&lt;0.00139,IF(D253="Suma de tiempos",C254,D253+C254),0)</f>
        <v>2.8240740721230395E-3</v>
      </c>
    </row>
    <row r="255" spans="1:4" x14ac:dyDescent="0.25">
      <c r="A255" s="1">
        <v>44112.359247685185</v>
      </c>
      <c r="B255">
        <v>7594</v>
      </c>
      <c r="C255" s="3">
        <f>IF(B255=B256, A255-A256, "cambio")</f>
        <v>1.1574076779652387E-5</v>
      </c>
      <c r="D255" s="3">
        <f>IF(C255&lt;0.00139,IF(D254="Suma de tiempos",C255,D254+C255),0)</f>
        <v>2.8356481489026919E-3</v>
      </c>
    </row>
    <row r="256" spans="1:4" x14ac:dyDescent="0.25">
      <c r="A256" s="1">
        <v>44112.359236111108</v>
      </c>
      <c r="B256">
        <v>7594</v>
      </c>
      <c r="C256" s="3">
        <f>IF(B256=B257, A256-A257, "cambio")</f>
        <v>2.0833333110203966E-4</v>
      </c>
      <c r="D256" s="3">
        <f>IF(C256&lt;0.00139,IF(D255="Suma de tiempos",C256,D255+C256),0)</f>
        <v>3.0439814800047316E-3</v>
      </c>
    </row>
    <row r="257" spans="1:4" x14ac:dyDescent="0.25">
      <c r="A257" s="1">
        <v>44112.359027777777</v>
      </c>
      <c r="B257">
        <v>7594</v>
      </c>
      <c r="C257" s="3">
        <f>IF(B257=B258, A257-A258, "cambio")</f>
        <v>1.1574069503694773E-5</v>
      </c>
      <c r="D257" s="3">
        <f>IF(C257&lt;0.00139,IF(D256="Suma de tiempos",C257,D256+C257),0)</f>
        <v>3.0555555495084263E-3</v>
      </c>
    </row>
    <row r="258" spans="1:4" x14ac:dyDescent="0.25">
      <c r="A258" s="1">
        <v>44112.359016203707</v>
      </c>
      <c r="B258">
        <v>7594</v>
      </c>
      <c r="C258" s="3">
        <f>IF(B258=B259, A258-A259, "cambio")</f>
        <v>1.1574076779652387E-5</v>
      </c>
      <c r="D258" s="3">
        <f>IF(C258&lt;0.00139,IF(D257="Suma de tiempos",C258,D257+C258),0)</f>
        <v>3.0671296262880787E-3</v>
      </c>
    </row>
    <row r="259" spans="1:4" x14ac:dyDescent="0.25">
      <c r="A259" s="1">
        <v>44112.35900462963</v>
      </c>
      <c r="B259">
        <v>7594</v>
      </c>
      <c r="C259" s="3">
        <f>IF(B259=B260, A259-A260, "cambio")</f>
        <v>1.1574073869269341E-4</v>
      </c>
      <c r="D259" s="3">
        <f>IF(C259&lt;0.00139,IF(D258="Suma de tiempos",C259,D258+C259),0)</f>
        <v>3.1828703649807721E-3</v>
      </c>
    </row>
    <row r="260" spans="1:4" x14ac:dyDescent="0.25">
      <c r="A260" s="1">
        <v>44112.358888888892</v>
      </c>
      <c r="B260">
        <v>7594</v>
      </c>
      <c r="C260" s="3">
        <f>IF(B260=B261, A260-A261, "cambio")</f>
        <v>1.1574074596865103E-4</v>
      </c>
      <c r="D260" s="3">
        <f>IF(C260&lt;0.00139,IF(D259="Suma de tiempos",C260,D259+C260),0)</f>
        <v>3.2986111109494232E-3</v>
      </c>
    </row>
    <row r="261" spans="1:4" x14ac:dyDescent="0.25">
      <c r="A261" s="1">
        <v>44112.358773148146</v>
      </c>
      <c r="B261">
        <v>7594</v>
      </c>
      <c r="C261" s="3">
        <f>IF(B261=B262, A261-A262, "cambio")</f>
        <v>1.1574069503694773E-5</v>
      </c>
      <c r="D261" s="3">
        <f>IF(C261&lt;0.00139,IF(D260="Suma de tiempos",C261,D260+C261),0)</f>
        <v>3.3101851804531179E-3</v>
      </c>
    </row>
    <row r="262" spans="1:4" x14ac:dyDescent="0.25">
      <c r="A262" s="1">
        <v>44112.358761574076</v>
      </c>
      <c r="B262">
        <v>7594</v>
      </c>
      <c r="C262" s="3">
        <f>IF(B262=B263, A262-A263, "cambio")</f>
        <v>1.0416666918899864E-4</v>
      </c>
      <c r="D262" s="3">
        <f>IF(C262&lt;0.00139,IF(D261="Suma de tiempos",C262,D261+C262),0)</f>
        <v>3.4143518496421166E-3</v>
      </c>
    </row>
    <row r="263" spans="1:4" x14ac:dyDescent="0.25">
      <c r="A263" s="1">
        <v>44112.358657407407</v>
      </c>
      <c r="B263">
        <v>7594</v>
      </c>
      <c r="C263" s="3">
        <f>IF(B263=B264, A263-A264, "cambio")</f>
        <v>1.1574076779652387E-5</v>
      </c>
      <c r="D263" s="3">
        <f>IF(C263&lt;0.00139,IF(D262="Suma de tiempos",C263,D262+C263),0)</f>
        <v>3.425925926421769E-3</v>
      </c>
    </row>
    <row r="264" spans="1:4" x14ac:dyDescent="0.25">
      <c r="A264" s="1">
        <v>44112.35864583333</v>
      </c>
      <c r="B264">
        <v>7594</v>
      </c>
      <c r="C264" s="3">
        <f>IF(B264=B265, A264-A265, "cambio")</f>
        <v>1.0416666191304103E-4</v>
      </c>
      <c r="D264" s="3">
        <f>IF(C264&lt;0.00139,IF(D263="Suma de tiempos",C264,D263+C264),0)</f>
        <v>3.53009258833481E-3</v>
      </c>
    </row>
    <row r="265" spans="1:4" x14ac:dyDescent="0.25">
      <c r="A265" s="1">
        <v>44112.358541666668</v>
      </c>
      <c r="B265">
        <v>7594</v>
      </c>
      <c r="C265" s="3">
        <f>IF(B265=B266, A265-A266, "cambio")</f>
        <v>0</v>
      </c>
      <c r="D265" s="3">
        <f>IF(C265&lt;0.00139,IF(D264="Suma de tiempos",C265,D264+C265),0)</f>
        <v>3.53009258833481E-3</v>
      </c>
    </row>
    <row r="266" spans="1:4" x14ac:dyDescent="0.25">
      <c r="A266" s="1">
        <v>44112.358541666668</v>
      </c>
      <c r="B266">
        <v>7594</v>
      </c>
      <c r="C266" s="3">
        <f>IF(B266=B267, A266-A267, "cambio")</f>
        <v>1.1574074596865103E-4</v>
      </c>
      <c r="D266" s="3">
        <f>IF(C266&lt;0.00139,IF(D265="Suma de tiempos",C266,D265+C266),0)</f>
        <v>3.645833334303461E-3</v>
      </c>
    </row>
    <row r="267" spans="1:4" x14ac:dyDescent="0.25">
      <c r="A267" s="1">
        <v>44112.358425925922</v>
      </c>
      <c r="B267">
        <v>7594</v>
      </c>
      <c r="C267" s="3">
        <f>IF(B267=B268, A267-A268, "cambio")</f>
        <v>1.3888888497604057E-4</v>
      </c>
      <c r="D267" s="3">
        <f>IF(C267&lt;0.00139,IF(D266="Suma de tiempos",C267,D266+C267),0)</f>
        <v>3.7847222192795016E-3</v>
      </c>
    </row>
    <row r="268" spans="1:4" x14ac:dyDescent="0.25">
      <c r="A268" s="1">
        <v>44112.358287037037</v>
      </c>
      <c r="B268">
        <v>7594</v>
      </c>
      <c r="C268" s="3">
        <f>IF(B268=B269, A268-A269, "cambio")</f>
        <v>1.0416666918899864E-4</v>
      </c>
      <c r="D268" s="3">
        <f>IF(C268&lt;0.00139,IF(D267="Suma de tiempos",C268,D267+C268),0)</f>
        <v>3.8888888884685002E-3</v>
      </c>
    </row>
    <row r="269" spans="1:4" x14ac:dyDescent="0.25">
      <c r="A269" s="1">
        <v>44112.358182870368</v>
      </c>
      <c r="B269">
        <v>7594</v>
      </c>
      <c r="C269" s="3">
        <f>IF(B269=B270, A269-A270, "cambio")</f>
        <v>1.1574069503694773E-5</v>
      </c>
      <c r="D269" s="3">
        <f>IF(C269&lt;0.00139,IF(D268="Suma de tiempos",C269,D268+C269),0)</f>
        <v>3.900462957972195E-3</v>
      </c>
    </row>
    <row r="270" spans="1:4" x14ac:dyDescent="0.25">
      <c r="A270" s="1">
        <v>44112.358171296299</v>
      </c>
      <c r="B270">
        <v>7594</v>
      </c>
      <c r="C270" s="3">
        <f>IF(B270=B271, A270-A271, "cambio")</f>
        <v>1.0416666918899864E-4</v>
      </c>
      <c r="D270" s="3">
        <f>IF(C270&lt;0.00139,IF(D269="Suma de tiempos",C270,D269+C270),0)</f>
        <v>4.0046296271611936E-3</v>
      </c>
    </row>
    <row r="271" spans="1:4" x14ac:dyDescent="0.25">
      <c r="A271" s="1">
        <v>44112.358067129629</v>
      </c>
      <c r="B271">
        <v>7594</v>
      </c>
      <c r="C271" s="3">
        <f>IF(B271=B272, A271-A272, "cambio")</f>
        <v>0</v>
      </c>
      <c r="D271" s="3">
        <f>IF(C271&lt;0.00139,IF(D270="Suma de tiempos",C271,D270+C271),0)</f>
        <v>4.0046296271611936E-3</v>
      </c>
    </row>
    <row r="272" spans="1:4" x14ac:dyDescent="0.25">
      <c r="A272" s="1">
        <v>44112.358067129629</v>
      </c>
      <c r="B272">
        <v>7594</v>
      </c>
      <c r="C272" s="3">
        <f>IF(B272=B273, A272-A273, "cambio")</f>
        <v>1.1574073869269341E-4</v>
      </c>
      <c r="D272" s="3">
        <f>IF(C272&lt;0.00139,IF(D271="Suma de tiempos",C272,D271+C272),0)</f>
        <v>4.1203703658538871E-3</v>
      </c>
    </row>
    <row r="273" spans="1:4" x14ac:dyDescent="0.25">
      <c r="A273" s="1">
        <v>44112.357951388891</v>
      </c>
      <c r="B273">
        <v>7594</v>
      </c>
      <c r="C273" s="3">
        <f>IF(B273=B274, A273-A274, "cambio")</f>
        <v>1.1574076779652387E-5</v>
      </c>
      <c r="D273" s="3">
        <f>IF(C273&lt;0.00139,IF(D272="Suma de tiempos",C273,D272+C273),0)</f>
        <v>4.1319444426335394E-3</v>
      </c>
    </row>
    <row r="274" spans="1:4" x14ac:dyDescent="0.25">
      <c r="A274" s="1">
        <v>44112.357939814814</v>
      </c>
      <c r="B274">
        <v>7594</v>
      </c>
      <c r="C274" s="3">
        <f>IF(B274=B275, A274-A275, "cambio")</f>
        <v>1.0416666918899864E-4</v>
      </c>
      <c r="D274" s="3">
        <f>IF(C274&lt;0.00139,IF(D273="Suma de tiempos",C274,D273+C274),0)</f>
        <v>4.2361111118225381E-3</v>
      </c>
    </row>
    <row r="275" spans="1:4" x14ac:dyDescent="0.25">
      <c r="A275" s="1">
        <v>44112.357835648145</v>
      </c>
      <c r="B275">
        <v>7594</v>
      </c>
      <c r="C275" s="3">
        <f>IF(B275=B276, A275-A276, "cambio")</f>
        <v>0</v>
      </c>
      <c r="D275" s="3">
        <f>IF(C275&lt;0.00139,IF(D274="Suma de tiempos",C275,D274+C275),0)</f>
        <v>4.2361111118225381E-3</v>
      </c>
    </row>
    <row r="276" spans="1:4" x14ac:dyDescent="0.25">
      <c r="A276" s="1">
        <v>44112.357835648145</v>
      </c>
      <c r="B276">
        <v>7594</v>
      </c>
      <c r="C276" s="3">
        <f>IF(B276=B277, A276-A277, "cambio")</f>
        <v>1.1574073869269341E-4</v>
      </c>
      <c r="D276" s="3">
        <f>IF(C276&lt;0.00139,IF(D275="Suma de tiempos",C276,D275+C276),0)</f>
        <v>4.3518518505152315E-3</v>
      </c>
    </row>
    <row r="277" spans="1:4" x14ac:dyDescent="0.25">
      <c r="A277" s="1">
        <v>44112.357719907406</v>
      </c>
      <c r="B277">
        <v>7594</v>
      </c>
      <c r="C277" s="3">
        <f>IF(B277=B278, A277-A278, "cambio")</f>
        <v>1.273148154723458E-4</v>
      </c>
      <c r="D277" s="3">
        <f>IF(C277&lt;0.00139,IF(D276="Suma de tiempos",C277,D276+C277),0)</f>
        <v>4.4791666659875773E-3</v>
      </c>
    </row>
    <row r="278" spans="1:4" x14ac:dyDescent="0.25">
      <c r="A278" s="1">
        <v>44112.357592592591</v>
      </c>
      <c r="B278">
        <v>7594</v>
      </c>
      <c r="C278" s="3">
        <f>IF(B278=B279, A278-A279, "cambio")</f>
        <v>1.1574069503694773E-5</v>
      </c>
      <c r="D278" s="3">
        <f>IF(C278&lt;0.00139,IF(D277="Suma de tiempos",C278,D277+C278),0)</f>
        <v>4.4907407354912721E-3</v>
      </c>
    </row>
    <row r="279" spans="1:4" x14ac:dyDescent="0.25">
      <c r="A279" s="1">
        <v>44112.357581018521</v>
      </c>
      <c r="B279">
        <v>7594</v>
      </c>
      <c r="C279" s="3">
        <f>IF(B279=B280, A279-A280, "cambio")</f>
        <v>1.0416666918899864E-4</v>
      </c>
      <c r="D279" s="3">
        <f>IF(C279&lt;0.00139,IF(D278="Suma de tiempos",C279,D278+C279),0)</f>
        <v>4.5949074046802707E-3</v>
      </c>
    </row>
    <row r="280" spans="1:4" x14ac:dyDescent="0.25">
      <c r="A280" s="1">
        <v>44112.357476851852</v>
      </c>
      <c r="B280">
        <v>7594</v>
      </c>
      <c r="C280" s="3">
        <f>IF(B280=B281, A280-A281, "cambio")</f>
        <v>0</v>
      </c>
      <c r="D280" s="3">
        <f>IF(C280&lt;0.00139,IF(D279="Suma de tiempos",C280,D279+C280),0)</f>
        <v>4.5949074046802707E-3</v>
      </c>
    </row>
    <row r="281" spans="1:4" x14ac:dyDescent="0.25">
      <c r="A281" s="1">
        <v>44112.357476851852</v>
      </c>
      <c r="B281">
        <v>7594</v>
      </c>
      <c r="C281" s="3">
        <f>IF(B281=B282, A281-A282, "cambio")</f>
        <v>1.1574073869269341E-4</v>
      </c>
      <c r="D281" s="3">
        <f>IF(C281&lt;0.00139,IF(D280="Suma de tiempos",C281,D280+C281),0)</f>
        <v>4.7106481433729641E-3</v>
      </c>
    </row>
    <row r="282" spans="1:4" x14ac:dyDescent="0.25">
      <c r="A282" s="1">
        <v>44112.357361111113</v>
      </c>
      <c r="B282">
        <v>7594</v>
      </c>
      <c r="C282" s="3">
        <f>IF(B282=B283, A282-A283, "cambio")</f>
        <v>0</v>
      </c>
      <c r="D282" s="3">
        <f>IF(C282&lt;0.00139,IF(D281="Suma de tiempos",C282,D281+C282),0)</f>
        <v>4.7106481433729641E-3</v>
      </c>
    </row>
    <row r="283" spans="1:4" x14ac:dyDescent="0.25">
      <c r="A283" s="1">
        <v>44112.357361111113</v>
      </c>
      <c r="B283">
        <v>7594</v>
      </c>
      <c r="C283" s="3">
        <f>IF(B283=B284, A283-A284, "cambio")</f>
        <v>1.1574074596865103E-4</v>
      </c>
      <c r="D283" s="3">
        <f>IF(C283&lt;0.00139,IF(D282="Suma de tiempos",C283,D282+C283),0)</f>
        <v>4.8263888893416151E-3</v>
      </c>
    </row>
    <row r="284" spans="1:4" x14ac:dyDescent="0.25">
      <c r="A284" s="1">
        <v>44112.357245370367</v>
      </c>
      <c r="B284">
        <v>7594</v>
      </c>
      <c r="C284" s="3">
        <f>IF(B284=B285, A284-A285, "cambio")</f>
        <v>1.1574073869269341E-4</v>
      </c>
      <c r="D284" s="3">
        <f>IF(C284&lt;0.00139,IF(D283="Suma de tiempos",C284,D283+C284),0)</f>
        <v>4.9421296280343086E-3</v>
      </c>
    </row>
    <row r="285" spans="1:4" x14ac:dyDescent="0.25">
      <c r="A285" s="1">
        <v>44112.357129629629</v>
      </c>
      <c r="B285">
        <v>7594</v>
      </c>
      <c r="C285" s="3">
        <f>IF(B285=B286, A285-A286, "cambio")</f>
        <v>1.1574073869269341E-4</v>
      </c>
      <c r="D285" s="3">
        <f>IF(C285&lt;0.00139,IF(D284="Suma de tiempos",C285,D284+C285),0)</f>
        <v>5.057870366727002E-3</v>
      </c>
    </row>
    <row r="286" spans="1:4" x14ac:dyDescent="0.25">
      <c r="A286" s="1">
        <v>44112.35701388889</v>
      </c>
      <c r="B286">
        <v>7594</v>
      </c>
      <c r="C286" s="3">
        <f>IF(B286=B287, A286-A287, "cambio")</f>
        <v>1.273148154723458E-4</v>
      </c>
      <c r="D286" s="3">
        <f>IF(C286&lt;0.00139,IF(D285="Suma de tiempos",C286,D285+C286),0)</f>
        <v>5.1851851821993478E-3</v>
      </c>
    </row>
    <row r="287" spans="1:4" x14ac:dyDescent="0.25">
      <c r="A287" s="1">
        <v>44112.356886574074</v>
      </c>
      <c r="B287">
        <v>7594</v>
      </c>
      <c r="C287" s="3">
        <f>IF(B287=B288, A287-A288, "cambio")</f>
        <v>1.1574076779652387E-5</v>
      </c>
      <c r="D287" s="3">
        <f>IF(C287&lt;0.00139,IF(D286="Suma de tiempos",C287,D286+C287),0)</f>
        <v>5.1967592589790002E-3</v>
      </c>
    </row>
    <row r="288" spans="1:4" x14ac:dyDescent="0.25">
      <c r="A288" s="1">
        <v>44112.356874999998</v>
      </c>
      <c r="B288">
        <v>7594</v>
      </c>
      <c r="C288" s="3">
        <f>IF(B288=B289, A288-A289, "cambio")</f>
        <v>1.0416666191304103E-4</v>
      </c>
      <c r="D288" s="3">
        <f>IF(C288&lt;0.00139,IF(D287="Suma de tiempos",C288,D287+C288),0)</f>
        <v>5.3009259208920412E-3</v>
      </c>
    </row>
    <row r="289" spans="1:4" x14ac:dyDescent="0.25">
      <c r="A289" s="1">
        <v>44112.356770833336</v>
      </c>
      <c r="B289">
        <v>7594</v>
      </c>
      <c r="C289" s="3">
        <f>IF(B289=B290, A289-A290, "cambio")</f>
        <v>1.1574074596865103E-4</v>
      </c>
      <c r="D289" s="3">
        <f>IF(C289&lt;0.00139,IF(D288="Suma de tiempos",C289,D288+C289),0)</f>
        <v>5.4166666668606922E-3</v>
      </c>
    </row>
    <row r="290" spans="1:4" x14ac:dyDescent="0.25">
      <c r="A290" s="1">
        <v>44112.35665509259</v>
      </c>
      <c r="B290">
        <v>7594</v>
      </c>
      <c r="C290" s="3">
        <f>IF(B290=B291, A290-A291, "cambio")</f>
        <v>1.1574073869269341E-4</v>
      </c>
      <c r="D290" s="3">
        <f>IF(C290&lt;0.00139,IF(D289="Suma de tiempos",C290,D289+C290),0)</f>
        <v>5.5324074055533856E-3</v>
      </c>
    </row>
    <row r="291" spans="1:4" x14ac:dyDescent="0.25">
      <c r="A291" s="1">
        <v>44112.356539351851</v>
      </c>
      <c r="B291">
        <v>7594</v>
      </c>
      <c r="C291" s="3">
        <f>IF(B291=B292, A291-A292, "cambio")</f>
        <v>0</v>
      </c>
      <c r="D291" s="3">
        <f>IF(C291&lt;0.00139,IF(D290="Suma de tiempos",C291,D290+C291),0)</f>
        <v>5.5324074055533856E-3</v>
      </c>
    </row>
    <row r="292" spans="1:4" x14ac:dyDescent="0.25">
      <c r="A292" s="1">
        <v>44112.356539351851</v>
      </c>
      <c r="B292">
        <v>7594</v>
      </c>
      <c r="C292" s="3">
        <f>IF(B292=B293, A292-A293, "cambio")</f>
        <v>1.1574073869269341E-4</v>
      </c>
      <c r="D292" s="3">
        <f>IF(C292&lt;0.00139,IF(D291="Suma de tiempos",C292,D291+C292),0)</f>
        <v>5.648148144246079E-3</v>
      </c>
    </row>
    <row r="293" spans="1:4" x14ac:dyDescent="0.25">
      <c r="A293" s="1">
        <v>44112.356423611112</v>
      </c>
      <c r="B293">
        <v>7594</v>
      </c>
      <c r="C293" s="3">
        <f>IF(B293=B294, A293-A294, "cambio")</f>
        <v>1.8518518481869251E-4</v>
      </c>
      <c r="D293" s="3">
        <f>IF(C293&lt;0.00139,IF(D292="Suma de tiempos",C293,D292+C293),0)</f>
        <v>5.8333333290647715E-3</v>
      </c>
    </row>
    <row r="294" spans="1:4" x14ac:dyDescent="0.25">
      <c r="A294" s="1">
        <v>44112.356238425928</v>
      </c>
      <c r="B294">
        <v>7594</v>
      </c>
      <c r="C294" s="3">
        <f>IF(B294=B295, A294-A295, "cambio")</f>
        <v>5.7870369346346706E-5</v>
      </c>
      <c r="D294" s="3">
        <f>IF(C294&lt;0.00139,IF(D293="Suma de tiempos",C294,D293+C294),0)</f>
        <v>5.8912036984111182E-3</v>
      </c>
    </row>
    <row r="295" spans="1:4" x14ac:dyDescent="0.25">
      <c r="A295" s="1">
        <v>44112.356180555558</v>
      </c>
      <c r="B295">
        <v>7594</v>
      </c>
      <c r="C295" s="3">
        <f>IF(B295=B296, A295-A296, "cambio")</f>
        <v>1.1574076779652387E-5</v>
      </c>
      <c r="D295" s="3">
        <f>IF(C295&lt;0.00139,IF(D294="Suma de tiempos",C295,D294+C295),0)</f>
        <v>5.9027777751907706E-3</v>
      </c>
    </row>
    <row r="296" spans="1:4" x14ac:dyDescent="0.25">
      <c r="A296" s="1">
        <v>44112.356168981481</v>
      </c>
      <c r="B296">
        <v>7594</v>
      </c>
      <c r="C296" s="3">
        <f>IF(B296=B297, A296-A297, "cambio")</f>
        <v>1.0416666918899864E-4</v>
      </c>
      <c r="D296" s="3">
        <f>IF(C296&lt;0.00139,IF(D295="Suma de tiempos",C296,D295+C296),0)</f>
        <v>6.0069444443797693E-3</v>
      </c>
    </row>
    <row r="297" spans="1:4" x14ac:dyDescent="0.25">
      <c r="A297" s="1">
        <v>44112.356064814812</v>
      </c>
      <c r="B297">
        <v>7594</v>
      </c>
      <c r="C297" s="3">
        <f>IF(B297=B298, A297-A298, "cambio")</f>
        <v>1.1574073869269341E-4</v>
      </c>
      <c r="D297" s="3">
        <f>IF(C297&lt;0.00139,IF(D296="Suma de tiempos",C297,D296+C297),0)</f>
        <v>6.1226851830724627E-3</v>
      </c>
    </row>
    <row r="298" spans="1:4" x14ac:dyDescent="0.25">
      <c r="A298" s="1">
        <v>44112.355949074074</v>
      </c>
      <c r="B298">
        <v>7594</v>
      </c>
      <c r="C298" s="3">
        <f>IF(B298=B299, A298-A299, "cambio")</f>
        <v>1.1574076779652387E-5</v>
      </c>
      <c r="D298" s="3">
        <f>IF(C298&lt;0.00139,IF(D297="Suma de tiempos",C298,D297+C298),0)</f>
        <v>6.1342592598521151E-3</v>
      </c>
    </row>
    <row r="299" spans="1:4" x14ac:dyDescent="0.25">
      <c r="A299" s="1">
        <v>44112.355937499997</v>
      </c>
      <c r="B299">
        <v>7594</v>
      </c>
      <c r="C299" s="3">
        <f>IF(B299=B300, A299-A300, "cambio")</f>
        <v>1.0416666191304103E-4</v>
      </c>
      <c r="D299" s="3">
        <f>IF(C299&lt;0.00139,IF(D298="Suma de tiempos",C299,D298+C299),0)</f>
        <v>6.2384259217651561E-3</v>
      </c>
    </row>
    <row r="300" spans="1:4" x14ac:dyDescent="0.25">
      <c r="A300" s="1">
        <v>44112.355833333335</v>
      </c>
      <c r="B300">
        <v>7594</v>
      </c>
      <c r="C300" s="3">
        <f>IF(B300=B301, A300-A301, "cambio")</f>
        <v>1.1574076779652387E-5</v>
      </c>
      <c r="D300" s="3">
        <f>IF(C300&lt;0.00139,IF(D299="Suma de tiempos",C300,D299+C300),0)</f>
        <v>6.2499999985448085E-3</v>
      </c>
    </row>
    <row r="301" spans="1:4" x14ac:dyDescent="0.25">
      <c r="A301" s="1">
        <v>44112.355821759258</v>
      </c>
      <c r="B301">
        <v>7594</v>
      </c>
      <c r="C301" s="3">
        <f>IF(B301=B302, A301-A302, "cambio")</f>
        <v>1.0416666191304103E-4</v>
      </c>
      <c r="D301" s="3">
        <f>IF(C301&lt;0.00139,IF(D300="Suma de tiempos",C301,D300+C301),0)</f>
        <v>6.3541666604578495E-3</v>
      </c>
    </row>
    <row r="302" spans="1:4" x14ac:dyDescent="0.25">
      <c r="A302" s="1">
        <v>44112.355717592596</v>
      </c>
      <c r="B302">
        <v>7594</v>
      </c>
      <c r="C302" s="3">
        <f>IF(B302=B303, A302-A303, "cambio")</f>
        <v>1.1574074596865103E-4</v>
      </c>
      <c r="D302" s="3">
        <f>IF(C302&lt;0.00139,IF(D301="Suma de tiempos",C302,D301+C302),0)</f>
        <v>6.4699074064265005E-3</v>
      </c>
    </row>
    <row r="303" spans="1:4" x14ac:dyDescent="0.25">
      <c r="A303" s="1">
        <v>44112.35560185185</v>
      </c>
      <c r="B303">
        <v>7594</v>
      </c>
      <c r="C303" s="3">
        <f>IF(B303=B304, A303-A304, "cambio")</f>
        <v>4.6296292566694319E-5</v>
      </c>
      <c r="D303" s="3">
        <f>IF(C303&lt;0.00139,IF(D302="Suma de tiempos",C303,D302+C303),0)</f>
        <v>6.5162036989931948E-3</v>
      </c>
    </row>
    <row r="304" spans="1:4" x14ac:dyDescent="0.25">
      <c r="A304" s="1">
        <v>44112.355555555558</v>
      </c>
      <c r="B304">
        <v>7594</v>
      </c>
      <c r="C304" s="3">
        <f>IF(B304=B305, A304-A305, "cambio")</f>
        <v>8.101852290565148E-5</v>
      </c>
      <c r="D304" s="3">
        <f>IF(C304&lt;0.00139,IF(D303="Suma de tiempos",C304,D303+C304),0)</f>
        <v>6.5972222218988463E-3</v>
      </c>
    </row>
    <row r="305" spans="1:4" x14ac:dyDescent="0.25">
      <c r="A305" s="1">
        <v>44112.355474537035</v>
      </c>
      <c r="B305">
        <v>7594</v>
      </c>
      <c r="C305" s="3">
        <f>IF(B305=B306, A305-A306, "cambio")</f>
        <v>1.1574069503694773E-5</v>
      </c>
      <c r="D305" s="3">
        <f>IF(C305&lt;0.00139,IF(D304="Suma de tiempos",C305,D304+C305),0)</f>
        <v>6.6087962914025411E-3</v>
      </c>
    </row>
    <row r="306" spans="1:4" x14ac:dyDescent="0.25">
      <c r="A306" s="1">
        <v>44112.355462962965</v>
      </c>
      <c r="B306">
        <v>7594</v>
      </c>
      <c r="C306" s="3">
        <f>IF(B306=B307, A306-A307, "cambio")</f>
        <v>1.0416666918899864E-4</v>
      </c>
      <c r="D306" s="3">
        <f>IF(C306&lt;0.00139,IF(D305="Suma de tiempos",C306,D305+C306),0)</f>
        <v>6.7129629605915397E-3</v>
      </c>
    </row>
    <row r="307" spans="1:4" x14ac:dyDescent="0.25">
      <c r="A307" s="1">
        <v>44112.355358796296</v>
      </c>
      <c r="B307">
        <v>7594</v>
      </c>
      <c r="C307" s="3">
        <f>IF(B307=B308, A307-A308, "cambio")</f>
        <v>1.1574076779652387E-5</v>
      </c>
      <c r="D307" s="3">
        <f>IF(C307&lt;0.00139,IF(D306="Suma de tiempos",C307,D306+C307),0)</f>
        <v>6.7245370373711921E-3</v>
      </c>
    </row>
    <row r="308" spans="1:4" x14ac:dyDescent="0.25">
      <c r="A308" s="1">
        <v>44112.355347222219</v>
      </c>
      <c r="B308">
        <v>7594</v>
      </c>
      <c r="C308" s="3">
        <f>IF(B308=B309, A308-A309, "cambio")</f>
        <v>1.0416666191304103E-4</v>
      </c>
      <c r="D308" s="3">
        <f>IF(C308&lt;0.00139,IF(D307="Suma de tiempos",C308,D307+C308),0)</f>
        <v>6.8287036992842332E-3</v>
      </c>
    </row>
    <row r="309" spans="1:4" x14ac:dyDescent="0.25">
      <c r="A309" s="1">
        <v>44112.355243055557</v>
      </c>
      <c r="B309">
        <v>7594</v>
      </c>
      <c r="C309" s="3">
        <f>IF(B309=B310, A309-A310, "cambio")</f>
        <v>1.1574074596865103E-4</v>
      </c>
      <c r="D309" s="3">
        <f>IF(C309&lt;0.00139,IF(D308="Suma de tiempos",C309,D308+C309),0)</f>
        <v>6.9444444452528842E-3</v>
      </c>
    </row>
    <row r="310" spans="1:4" x14ac:dyDescent="0.25">
      <c r="A310" s="1">
        <v>44112.355127314811</v>
      </c>
      <c r="B310">
        <v>7594</v>
      </c>
      <c r="C310" s="3">
        <f>IF(B310=B311, A310-A311, "cambio")</f>
        <v>1.0416666191304103E-4</v>
      </c>
      <c r="D310" s="3">
        <f>IF(C310&lt;0.00139,IF(D309="Suma de tiempos",C310,D309+C310),0)</f>
        <v>7.0486111071659252E-3</v>
      </c>
    </row>
    <row r="311" spans="1:4" x14ac:dyDescent="0.25">
      <c r="A311" s="1">
        <v>44112.355023148149</v>
      </c>
      <c r="B311">
        <v>7594</v>
      </c>
      <c r="C311" s="3">
        <f>IF(B311=B312, A311-A312, "cambio")</f>
        <v>3.4722223062999547E-5</v>
      </c>
      <c r="D311" s="3">
        <f>IF(C311&lt;0.00139,IF(D310="Suma de tiempos",C311,D310+C311),0)</f>
        <v>7.0833333302289248E-3</v>
      </c>
    </row>
    <row r="312" spans="1:4" x14ac:dyDescent="0.25">
      <c r="A312" s="1">
        <v>44112.354988425926</v>
      </c>
      <c r="B312">
        <v>7594</v>
      </c>
      <c r="C312" s="3">
        <f>IF(B312=B313, A312-A313, "cambio")</f>
        <v>1.1574073869269341E-4</v>
      </c>
      <c r="D312" s="3">
        <f>IF(C312&lt;0.00139,IF(D311="Suma de tiempos",C312,D311+C312),0)</f>
        <v>7.1990740689216182E-3</v>
      </c>
    </row>
    <row r="313" spans="1:4" x14ac:dyDescent="0.25">
      <c r="A313" s="1">
        <v>44112.354872685188</v>
      </c>
      <c r="B313">
        <v>7594</v>
      </c>
      <c r="C313" s="3">
        <f>IF(B313=B314, A313-A314, "cambio")</f>
        <v>1.1574076779652387E-5</v>
      </c>
      <c r="D313" s="3">
        <f>IF(C313&lt;0.00139,IF(D312="Suma de tiempos",C313,D312+C313),0)</f>
        <v>7.2106481457012706E-3</v>
      </c>
    </row>
    <row r="314" spans="1:4" x14ac:dyDescent="0.25">
      <c r="A314" s="1">
        <v>44112.354861111111</v>
      </c>
      <c r="B314">
        <v>7594</v>
      </c>
      <c r="C314" s="3">
        <f>IF(B314=B315, A314-A315, "cambio")</f>
        <v>2.3148148466134444E-4</v>
      </c>
      <c r="D314" s="3">
        <f>IF(C314&lt;0.00139,IF(D313="Suma de tiempos",C314,D313+C314),0)</f>
        <v>7.442129630362615E-3</v>
      </c>
    </row>
    <row r="315" spans="1:4" x14ac:dyDescent="0.25">
      <c r="A315" s="1">
        <v>44112.354629629626</v>
      </c>
      <c r="B315">
        <v>7594</v>
      </c>
      <c r="C315" s="3">
        <f>IF(B315=B316, A315-A316, "cambio")</f>
        <v>1.1574073869269341E-4</v>
      </c>
      <c r="D315" s="3">
        <f>IF(C315&lt;0.00139,IF(D314="Suma de tiempos",C315,D314+C315),0)</f>
        <v>7.5578703690553084E-3</v>
      </c>
    </row>
    <row r="316" spans="1:4" x14ac:dyDescent="0.25">
      <c r="A316" s="1">
        <v>44112.354513888888</v>
      </c>
      <c r="B316">
        <v>7594</v>
      </c>
      <c r="C316" s="3">
        <f>IF(B316=B317, A316-A317, "cambio")</f>
        <v>6.9444446125999093E-5</v>
      </c>
      <c r="D316" s="3">
        <f>IF(C316&lt;0.00139,IF(D315="Suma de tiempos",C316,D315+C316),0)</f>
        <v>7.6273148151813075E-3</v>
      </c>
    </row>
    <row r="317" spans="1:4" x14ac:dyDescent="0.25">
      <c r="A317" s="1">
        <v>44112.354444444441</v>
      </c>
      <c r="B317">
        <v>7594</v>
      </c>
      <c r="C317" s="3">
        <f>IF(B317=B318, A317-A318, "cambio")</f>
        <v>0.28662037036701804</v>
      </c>
      <c r="D317" s="3">
        <f>IF(C317&lt;0.00139,IF(D316="Suma de tiempos",C317,D316+C317),0)</f>
        <v>0</v>
      </c>
    </row>
    <row r="318" spans="1:4" x14ac:dyDescent="0.25">
      <c r="A318" s="1">
        <v>44112.067824074074</v>
      </c>
      <c r="B318">
        <v>7594</v>
      </c>
      <c r="C318" s="3">
        <f>IF(B318=B319, A318-A319, "cambio")</f>
        <v>7.0601851621177047E-4</v>
      </c>
      <c r="D318" s="3">
        <f>IF(C318&lt;0.00139,IF(D317="Suma de tiempos",C318,D317+C318),0)</f>
        <v>7.0601851621177047E-4</v>
      </c>
    </row>
    <row r="319" spans="1:4" x14ac:dyDescent="0.25">
      <c r="A319" s="1">
        <v>44112.067118055558</v>
      </c>
      <c r="B319">
        <v>7594</v>
      </c>
      <c r="C319" s="3">
        <f>IF(B319=B320, A319-A320, "cambio")</f>
        <v>7.4421296296350192E-2</v>
      </c>
      <c r="D319" s="3">
        <f>IF(C319&lt;0.00139,IF(D318="Suma de tiempos",C319,D318+C319),0)</f>
        <v>0</v>
      </c>
    </row>
    <row r="320" spans="1:4" x14ac:dyDescent="0.25">
      <c r="A320" s="1">
        <v>44111.992696759262</v>
      </c>
      <c r="B320">
        <v>7594</v>
      </c>
      <c r="C320" s="3">
        <f>IF(B320=B321, A320-A321, "cambio")</f>
        <v>1.1574076779652387E-5</v>
      </c>
      <c r="D320" s="3">
        <f>IF(C320&lt;0.00139,IF(D319="Suma de tiempos",C320,D319+C320),0)</f>
        <v>1.1574076779652387E-5</v>
      </c>
    </row>
    <row r="321" spans="1:4" x14ac:dyDescent="0.25">
      <c r="A321" s="1">
        <v>44111.992685185185</v>
      </c>
      <c r="B321">
        <v>7594</v>
      </c>
      <c r="C321" s="3">
        <f>IF(B321=B322, A321-A322, "cambio")</f>
        <v>9.6273148148611654E-2</v>
      </c>
      <c r="D321" s="3">
        <f>IF(C321&lt;0.00139,IF(D320="Suma de tiempos",C321,D320+C321),0)</f>
        <v>0</v>
      </c>
    </row>
    <row r="322" spans="1:4" x14ac:dyDescent="0.25">
      <c r="A322" s="1">
        <v>44111.896412037036</v>
      </c>
      <c r="B322">
        <v>7594</v>
      </c>
      <c r="C322" s="3">
        <f>IF(B322=B323, A322-A323, "cambio")</f>
        <v>1.0416666918899864E-4</v>
      </c>
      <c r="D322" s="3">
        <f>IF(C322&lt;0.00139,IF(D321="Suma de tiempos",C322,D321+C322),0)</f>
        <v>1.0416666918899864E-4</v>
      </c>
    </row>
    <row r="323" spans="1:4" x14ac:dyDescent="0.25">
      <c r="A323" s="1">
        <v>44111.896307870367</v>
      </c>
      <c r="B323">
        <v>7594</v>
      </c>
      <c r="C323" s="3">
        <f>IF(B323=B324, A323-A324, "cambio")</f>
        <v>0</v>
      </c>
      <c r="D323" s="3">
        <f>IF(C323&lt;0.00139,IF(D322="Suma de tiempos",C323,D322+C323),0)</f>
        <v>1.0416666918899864E-4</v>
      </c>
    </row>
    <row r="324" spans="1:4" x14ac:dyDescent="0.25">
      <c r="A324" s="1">
        <v>44111.896307870367</v>
      </c>
      <c r="B324">
        <v>7594</v>
      </c>
      <c r="C324" s="3">
        <f>IF(B324=B325, A324-A325, "cambio")</f>
        <v>1.1574073869269341E-4</v>
      </c>
      <c r="D324" s="3">
        <f>IF(C324&lt;0.00139,IF(D323="Suma de tiempos",C324,D323+C324),0)</f>
        <v>2.1990740788169205E-4</v>
      </c>
    </row>
    <row r="325" spans="1:4" x14ac:dyDescent="0.25">
      <c r="A325" s="1">
        <v>44111.896192129629</v>
      </c>
      <c r="B325">
        <v>7594</v>
      </c>
      <c r="C325" s="3">
        <f>IF(B325=B326, A325-A326, "cambio")</f>
        <v>1.1574069503694773E-5</v>
      </c>
      <c r="D325" s="3">
        <f>IF(C325&lt;0.00139,IF(D324="Suma de tiempos",C325,D324+C325),0)</f>
        <v>2.3148147738538682E-4</v>
      </c>
    </row>
    <row r="326" spans="1:4" x14ac:dyDescent="0.25">
      <c r="A326" s="1">
        <v>44111.896180555559</v>
      </c>
      <c r="B326">
        <v>7594</v>
      </c>
      <c r="C326" s="3">
        <f>IF(B326=B327, A326-A327, "cambio")</f>
        <v>1.1574074596865103E-4</v>
      </c>
      <c r="D326" s="3">
        <f>IF(C326&lt;0.00139,IF(D325="Suma de tiempos",C326,D325+C326),0)</f>
        <v>3.4722222335403785E-4</v>
      </c>
    </row>
    <row r="327" spans="1:4" x14ac:dyDescent="0.25">
      <c r="A327" s="1">
        <v>44111.896064814813</v>
      </c>
      <c r="B327">
        <v>7594</v>
      </c>
      <c r="C327" s="3">
        <f>IF(B327=B328, A327-A328, "cambio")</f>
        <v>1.0416666191304103E-4</v>
      </c>
      <c r="D327" s="3">
        <f>IF(C327&lt;0.00139,IF(D326="Suma de tiempos",C327,D326+C327),0)</f>
        <v>4.5138888526707888E-4</v>
      </c>
    </row>
    <row r="328" spans="1:4" x14ac:dyDescent="0.25">
      <c r="A328" s="1">
        <v>44111.895960648151</v>
      </c>
      <c r="B328">
        <v>7594</v>
      </c>
      <c r="C328" s="3">
        <f>IF(B328=B329, A328-A329, "cambio")</f>
        <v>1.1574074596865103E-4</v>
      </c>
      <c r="D328" s="3">
        <f>IF(C328&lt;0.00139,IF(D327="Suma de tiempos",C328,D327+C328),0)</f>
        <v>5.671296312357299E-4</v>
      </c>
    </row>
    <row r="329" spans="1:4" x14ac:dyDescent="0.25">
      <c r="A329" s="1">
        <v>44111.895844907405</v>
      </c>
      <c r="B329">
        <v>7594</v>
      </c>
      <c r="C329" s="3">
        <f>IF(B329=B330, A329-A330, "cambio")</f>
        <v>1.3888888497604057E-4</v>
      </c>
      <c r="D329" s="3">
        <f>IF(C329&lt;0.00139,IF(D328="Suma de tiempos",C329,D328+C329),0)</f>
        <v>7.0601851621177047E-4</v>
      </c>
    </row>
    <row r="330" spans="1:4" x14ac:dyDescent="0.25">
      <c r="A330" s="1">
        <v>44111.89570601852</v>
      </c>
      <c r="B330">
        <v>7594</v>
      </c>
      <c r="C330" s="3">
        <f>IF(B330=B331, A330-A331, "cambio")</f>
        <v>1.0416666918899864E-4</v>
      </c>
      <c r="D330" s="3">
        <f>IF(C330&lt;0.00139,IF(D329="Suma de tiempos",C330,D329+C330),0)</f>
        <v>8.1018518540076911E-4</v>
      </c>
    </row>
    <row r="331" spans="1:4" x14ac:dyDescent="0.25">
      <c r="A331" s="1">
        <v>44111.895601851851</v>
      </c>
      <c r="B331">
        <v>7594</v>
      </c>
      <c r="C331" s="3">
        <f>IF(B331=B332, A331-A332, "cambio")</f>
        <v>0</v>
      </c>
      <c r="D331" s="3">
        <f>IF(C331&lt;0.00139,IF(D330="Suma de tiempos",C331,D330+C331),0)</f>
        <v>8.1018518540076911E-4</v>
      </c>
    </row>
    <row r="332" spans="1:4" x14ac:dyDescent="0.25">
      <c r="A332" s="1">
        <v>44111.895601851851</v>
      </c>
      <c r="B332">
        <v>7594</v>
      </c>
      <c r="C332" s="3">
        <f>IF(B332=B333, A332-A333, "cambio")</f>
        <v>1.1574073869269341E-4</v>
      </c>
      <c r="D332" s="3">
        <f>IF(C332&lt;0.00139,IF(D331="Suma de tiempos",C332,D331+C332),0)</f>
        <v>9.2592592409346253E-4</v>
      </c>
    </row>
    <row r="333" spans="1:4" x14ac:dyDescent="0.25">
      <c r="A333" s="1">
        <v>44111.895486111112</v>
      </c>
      <c r="B333">
        <v>7594</v>
      </c>
      <c r="C333" s="3">
        <f>IF(B333=B334, A333-A334, "cambio")</f>
        <v>1.1574076779652387E-5</v>
      </c>
      <c r="D333" s="3">
        <f>IF(C333&lt;0.00139,IF(D332="Suma de tiempos",C333,D332+C333),0)</f>
        <v>9.3750000087311491E-4</v>
      </c>
    </row>
    <row r="334" spans="1:4" x14ac:dyDescent="0.25">
      <c r="A334" s="1">
        <v>44111.895474537036</v>
      </c>
      <c r="B334">
        <v>7594</v>
      </c>
      <c r="C334" s="3">
        <f>IF(B334=B335, A334-A335, "cambio")</f>
        <v>1.1574073869269341E-4</v>
      </c>
      <c r="D334" s="3">
        <f>IF(C334&lt;0.00139,IF(D333="Suma de tiempos",C334,D333+C334),0)</f>
        <v>1.0532407395658083E-3</v>
      </c>
    </row>
    <row r="335" spans="1:4" x14ac:dyDescent="0.25">
      <c r="A335" s="1">
        <v>44111.895358796297</v>
      </c>
      <c r="B335">
        <v>7594</v>
      </c>
      <c r="C335" s="3">
        <f>IF(B335=B336, A335-A336, "cambio")</f>
        <v>1.0416666918899864E-4</v>
      </c>
      <c r="D335" s="3">
        <f>IF(C335&lt;0.00139,IF(D334="Suma de tiempos",C335,D334+C335),0)</f>
        <v>1.157407408754807E-3</v>
      </c>
    </row>
    <row r="336" spans="1:4" x14ac:dyDescent="0.25">
      <c r="A336" s="1">
        <v>44111.895254629628</v>
      </c>
      <c r="B336">
        <v>7594</v>
      </c>
      <c r="C336" s="3">
        <f>IF(B336=B337, A336-A337, "cambio")</f>
        <v>2.4305555416503921E-4</v>
      </c>
      <c r="D336" s="3">
        <f>IF(C336&lt;0.00139,IF(D335="Suma de tiempos",C336,D335+C336),0)</f>
        <v>1.4004629629198462E-3</v>
      </c>
    </row>
    <row r="337" spans="1:4" x14ac:dyDescent="0.25">
      <c r="A337" s="1">
        <v>44111.895011574074</v>
      </c>
      <c r="B337">
        <v>7594</v>
      </c>
      <c r="C337" s="3">
        <f>IF(B337=B338, A337-A338, "cambio")</f>
        <v>0</v>
      </c>
      <c r="D337" s="3">
        <f>IF(C337&lt;0.00139,IF(D336="Suma de tiempos",C337,D336+C337),0)</f>
        <v>1.4004629629198462E-3</v>
      </c>
    </row>
    <row r="338" spans="1:4" x14ac:dyDescent="0.25">
      <c r="A338" s="1">
        <v>44111.895011574074</v>
      </c>
      <c r="B338">
        <v>7594</v>
      </c>
      <c r="C338" s="3">
        <f>IF(B338=B339, A338-A339, "cambio")</f>
        <v>1.273148154723458E-4</v>
      </c>
      <c r="D338" s="3">
        <f>IF(C338&lt;0.00139,IF(D337="Suma de tiempos",C338,D337+C338),0)</f>
        <v>1.527777778392192E-3</v>
      </c>
    </row>
    <row r="339" spans="1:4" x14ac:dyDescent="0.25">
      <c r="A339" s="1">
        <v>44111.894884259258</v>
      </c>
      <c r="B339">
        <v>7594</v>
      </c>
      <c r="C339" s="3">
        <f>IF(B339=B340, A339-A340, "cambio")</f>
        <v>1.0416666191304103E-4</v>
      </c>
      <c r="D339" s="3">
        <f>IF(C339&lt;0.00139,IF(D338="Suma de tiempos",C339,D338+C339),0)</f>
        <v>1.631944440305233E-3</v>
      </c>
    </row>
    <row r="340" spans="1:4" x14ac:dyDescent="0.25">
      <c r="A340" s="1">
        <v>44111.894780092596</v>
      </c>
      <c r="B340">
        <v>7594</v>
      </c>
      <c r="C340" s="3">
        <f>IF(B340=B341, A340-A341, "cambio")</f>
        <v>0</v>
      </c>
      <c r="D340" s="3">
        <f>IF(C340&lt;0.00139,IF(D339="Suma de tiempos",C340,D339+C340),0)</f>
        <v>1.631944440305233E-3</v>
      </c>
    </row>
    <row r="341" spans="1:4" x14ac:dyDescent="0.25">
      <c r="A341" s="1">
        <v>44111.894780092596</v>
      </c>
      <c r="B341">
        <v>7594</v>
      </c>
      <c r="C341" s="3">
        <f>IF(B341=B342, A341-A342, "cambio")</f>
        <v>1.1574074596865103E-4</v>
      </c>
      <c r="D341" s="3">
        <f>IF(C341&lt;0.00139,IF(D340="Suma de tiempos",C341,D340+C341),0)</f>
        <v>1.747685186273884E-3</v>
      </c>
    </row>
    <row r="342" spans="1:4" x14ac:dyDescent="0.25">
      <c r="A342" s="1">
        <v>44111.89466435185</v>
      </c>
      <c r="B342">
        <v>7594</v>
      </c>
      <c r="C342" s="3">
        <f>IF(B342=B343, A342-A343, "cambio")</f>
        <v>0</v>
      </c>
      <c r="D342" s="3">
        <f>IF(C342&lt;0.00139,IF(D341="Suma de tiempos",C342,D341+C342),0)</f>
        <v>1.747685186273884E-3</v>
      </c>
    </row>
    <row r="343" spans="1:4" x14ac:dyDescent="0.25">
      <c r="A343" s="1">
        <v>44111.89466435185</v>
      </c>
      <c r="B343">
        <v>7594</v>
      </c>
      <c r="C343" s="3">
        <f>IF(B343=B344, A343-A344, "cambio")</f>
        <v>2.546296309446916E-4</v>
      </c>
      <c r="D343" s="3">
        <f>IF(C343&lt;0.00139,IF(D342="Suma de tiempos",C343,D342+C343),0)</f>
        <v>2.0023148172185756E-3</v>
      </c>
    </row>
    <row r="344" spans="1:4" x14ac:dyDescent="0.25">
      <c r="A344" s="1">
        <v>44111.894409722219</v>
      </c>
      <c r="B344">
        <v>7594</v>
      </c>
      <c r="C344" s="3">
        <f>IF(B344=B345, A344-A345, "cambio")</f>
        <v>3.6342592575238086E-3</v>
      </c>
      <c r="D344" s="3">
        <f>IF(C344&lt;0.00139,IF(D343="Suma de tiempos",C344,D343+C344),0)</f>
        <v>0</v>
      </c>
    </row>
    <row r="345" spans="1:4" x14ac:dyDescent="0.25">
      <c r="A345" s="1">
        <v>44111.890775462962</v>
      </c>
      <c r="B345">
        <v>7594</v>
      </c>
      <c r="C345" s="3">
        <f>IF(B345=B346, A345-A346, "cambio")</f>
        <v>0</v>
      </c>
      <c r="D345" s="3">
        <f>IF(C345&lt;0.00139,IF(D344="Suma de tiempos",C345,D344+C345),0)</f>
        <v>0</v>
      </c>
    </row>
    <row r="346" spans="1:4" x14ac:dyDescent="0.25">
      <c r="A346" s="1">
        <v>44111.890775462962</v>
      </c>
      <c r="B346">
        <v>7594</v>
      </c>
      <c r="C346" s="3">
        <f>IF(B346=B347, A346-A347, "cambio")</f>
        <v>1.1574073869269341E-4</v>
      </c>
      <c r="D346" s="3">
        <f>IF(C346&lt;0.00139,IF(D345="Suma de tiempos",C346,D345+C346),0)</f>
        <v>1.1574073869269341E-4</v>
      </c>
    </row>
    <row r="347" spans="1:4" x14ac:dyDescent="0.25">
      <c r="A347" s="1">
        <v>44111.890659722223</v>
      </c>
      <c r="B347">
        <v>7594</v>
      </c>
      <c r="C347" s="3">
        <f>IF(B347=B348, A347-A348, "cambio")</f>
        <v>1.1574073869269341E-4</v>
      </c>
      <c r="D347" s="3">
        <f>IF(C347&lt;0.00139,IF(D346="Suma de tiempos",C347,D346+C347),0)</f>
        <v>2.3148147738538682E-4</v>
      </c>
    </row>
    <row r="348" spans="1:4" x14ac:dyDescent="0.25">
      <c r="A348" s="1">
        <v>44111.890543981484</v>
      </c>
      <c r="B348">
        <v>7594</v>
      </c>
      <c r="C348" s="3">
        <f>IF(B348=B349, A348-A349, "cambio")</f>
        <v>0</v>
      </c>
      <c r="D348" s="3">
        <f>IF(C348&lt;0.00139,IF(D347="Suma de tiempos",C348,D347+C348),0)</f>
        <v>2.3148147738538682E-4</v>
      </c>
    </row>
    <row r="349" spans="1:4" x14ac:dyDescent="0.25">
      <c r="A349" s="1">
        <v>44111.890543981484</v>
      </c>
      <c r="B349">
        <v>7594</v>
      </c>
      <c r="C349" s="3">
        <f>IF(B349=B350, A349-A350, "cambio")</f>
        <v>1.1574074596865103E-4</v>
      </c>
      <c r="D349" s="3">
        <f>IF(C349&lt;0.00139,IF(D348="Suma de tiempos",C349,D348+C349),0)</f>
        <v>3.4722222335403785E-4</v>
      </c>
    </row>
    <row r="350" spans="1:4" x14ac:dyDescent="0.25">
      <c r="A350" s="1">
        <v>44111.890428240738</v>
      </c>
      <c r="B350">
        <v>7594</v>
      </c>
      <c r="C350" s="3">
        <f>IF(B350=B351, A350-A351, "cambio")</f>
        <v>1.1574073869269341E-4</v>
      </c>
      <c r="D350" s="3">
        <f>IF(C350&lt;0.00139,IF(D349="Suma de tiempos",C350,D349+C350),0)</f>
        <v>4.6296296204673126E-4</v>
      </c>
    </row>
    <row r="351" spans="1:4" x14ac:dyDescent="0.25">
      <c r="A351" s="1">
        <v>44111.8903125</v>
      </c>
      <c r="B351">
        <v>7594</v>
      </c>
      <c r="C351" s="3">
        <f>IF(B351=B352, A351-A352, "cambio")</f>
        <v>1.273148154723458E-4</v>
      </c>
      <c r="D351" s="3">
        <f>IF(C351&lt;0.00139,IF(D350="Suma de tiempos",C351,D350+C351),0)</f>
        <v>5.9027777751907706E-4</v>
      </c>
    </row>
    <row r="352" spans="1:4" x14ac:dyDescent="0.25">
      <c r="A352" s="1">
        <v>44111.890185185184</v>
      </c>
      <c r="B352">
        <v>7594</v>
      </c>
      <c r="C352" s="3">
        <f>IF(B352=B353, A352-A353, "cambio")</f>
        <v>1.1574073869269341E-4</v>
      </c>
      <c r="D352" s="3">
        <f>IF(C352&lt;0.00139,IF(D351="Suma de tiempos",C352,D351+C352),0)</f>
        <v>7.0601851621177047E-4</v>
      </c>
    </row>
    <row r="353" spans="1:4" x14ac:dyDescent="0.25">
      <c r="A353" s="1">
        <v>44111.890069444446</v>
      </c>
      <c r="B353">
        <v>7594</v>
      </c>
      <c r="C353" s="3">
        <f>IF(B353=B354, A353-A354, "cambio")</f>
        <v>1.1574076779652387E-5</v>
      </c>
      <c r="D353" s="3">
        <f>IF(C353&lt;0.00139,IF(D352="Suma de tiempos",C353,D352+C353),0)</f>
        <v>7.1759259299142286E-4</v>
      </c>
    </row>
    <row r="354" spans="1:4" x14ac:dyDescent="0.25">
      <c r="A354" s="1">
        <v>44111.890057870369</v>
      </c>
      <c r="B354">
        <v>7594</v>
      </c>
      <c r="C354" s="3">
        <f>IF(B354=B355, A354-A355, "cambio")</f>
        <v>1.0416666191304103E-4</v>
      </c>
      <c r="D354" s="3">
        <f>IF(C354&lt;0.00139,IF(D353="Suma de tiempos",C354,D353+C354),0)</f>
        <v>8.2175925490446389E-4</v>
      </c>
    </row>
    <row r="355" spans="1:4" x14ac:dyDescent="0.25">
      <c r="A355" s="1">
        <v>44111.889953703707</v>
      </c>
      <c r="B355">
        <v>7594</v>
      </c>
      <c r="C355" s="3">
        <f>IF(B355=B356, A355-A356, "cambio")</f>
        <v>0</v>
      </c>
      <c r="D355" s="3">
        <f>IF(C355&lt;0.00139,IF(D354="Suma de tiempos",C355,D354+C355),0)</f>
        <v>8.2175925490446389E-4</v>
      </c>
    </row>
    <row r="356" spans="1:4" x14ac:dyDescent="0.25">
      <c r="A356" s="1">
        <v>44111.889953703707</v>
      </c>
      <c r="B356">
        <v>7594</v>
      </c>
      <c r="C356" s="3">
        <f>IF(B356=B357, A356-A357, "cambio")</f>
        <v>1.1574074596865103E-4</v>
      </c>
      <c r="D356" s="3">
        <f>IF(C356&lt;0.00139,IF(D355="Suma de tiempos",C356,D355+C356),0)</f>
        <v>9.3750000087311491E-4</v>
      </c>
    </row>
    <row r="357" spans="1:4" x14ac:dyDescent="0.25">
      <c r="A357" s="1">
        <v>44111.889837962961</v>
      </c>
      <c r="B357">
        <v>7594</v>
      </c>
      <c r="C357" s="3">
        <f>IF(B357=B358, A357-A358, "cambio")</f>
        <v>1.1574069503694773E-5</v>
      </c>
      <c r="D357" s="3">
        <f>IF(C357&lt;0.00139,IF(D356="Suma de tiempos",C357,D356+C357),0)</f>
        <v>9.4907407037680969E-4</v>
      </c>
    </row>
    <row r="358" spans="1:4" x14ac:dyDescent="0.25">
      <c r="A358" s="1">
        <v>44111.889826388891</v>
      </c>
      <c r="B358">
        <v>7594</v>
      </c>
      <c r="C358" s="3">
        <f>IF(B358=B359, A358-A359, "cambio")</f>
        <v>1.0416666918899864E-4</v>
      </c>
      <c r="D358" s="3">
        <f>IF(C358&lt;0.00139,IF(D357="Suma de tiempos",C358,D357+C358),0)</f>
        <v>1.0532407395658083E-3</v>
      </c>
    </row>
    <row r="359" spans="1:4" x14ac:dyDescent="0.25">
      <c r="A359" s="1">
        <v>44111.889722222222</v>
      </c>
      <c r="B359">
        <v>7594</v>
      </c>
      <c r="C359" s="3">
        <f>IF(B359=B360, A359-A360, "cambio")</f>
        <v>0</v>
      </c>
      <c r="D359" s="3">
        <f>IF(C359&lt;0.00139,IF(D358="Suma de tiempos",C359,D358+C359),0)</f>
        <v>1.0532407395658083E-3</v>
      </c>
    </row>
    <row r="360" spans="1:4" x14ac:dyDescent="0.25">
      <c r="A360" s="1">
        <v>44111.889722222222</v>
      </c>
      <c r="B360">
        <v>7594</v>
      </c>
      <c r="C360" s="3">
        <f>IF(B360=B361, A360-A361, "cambio")</f>
        <v>1.1574073869269341E-4</v>
      </c>
      <c r="D360" s="3">
        <f>IF(C360&lt;0.00139,IF(D359="Suma de tiempos",C360,D359+C360),0)</f>
        <v>1.1689814782585017E-3</v>
      </c>
    </row>
    <row r="361" spans="1:4" x14ac:dyDescent="0.25">
      <c r="A361" s="1">
        <v>44111.889606481483</v>
      </c>
      <c r="B361">
        <v>7594</v>
      </c>
      <c r="C361" s="3">
        <f>IF(B361=B362, A361-A362, "cambio")</f>
        <v>1.273148154723458E-4</v>
      </c>
      <c r="D361" s="3">
        <f>IF(C361&lt;0.00139,IF(D360="Suma de tiempos",C361,D360+C361),0)</f>
        <v>1.2962962937308475E-3</v>
      </c>
    </row>
    <row r="362" spans="1:4" x14ac:dyDescent="0.25">
      <c r="A362" s="1">
        <v>44111.889479166668</v>
      </c>
      <c r="B362">
        <v>7594</v>
      </c>
      <c r="C362" s="3">
        <f>IF(B362=B363, A362-A363, "cambio")</f>
        <v>0</v>
      </c>
      <c r="D362" s="3">
        <f>IF(C362&lt;0.00139,IF(D361="Suma de tiempos",C362,D361+C362),0)</f>
        <v>1.2962962937308475E-3</v>
      </c>
    </row>
    <row r="363" spans="1:4" x14ac:dyDescent="0.25">
      <c r="A363" s="1">
        <v>44111.889479166668</v>
      </c>
      <c r="B363">
        <v>7594</v>
      </c>
      <c r="C363" s="3">
        <f>IF(B363=B364, A363-A364, "cambio")</f>
        <v>1.1574073869269341E-4</v>
      </c>
      <c r="D363" s="3">
        <f>IF(C363&lt;0.00139,IF(D362="Suma de tiempos",C363,D362+C363),0)</f>
        <v>1.4120370324235409E-3</v>
      </c>
    </row>
    <row r="364" spans="1:4" x14ac:dyDescent="0.25">
      <c r="A364" s="1">
        <v>44111.889363425929</v>
      </c>
      <c r="B364">
        <v>7594</v>
      </c>
      <c r="C364" s="3">
        <f>IF(B364=B365, A364-A365, "cambio")</f>
        <v>1.1574074596865103E-4</v>
      </c>
      <c r="D364" s="3">
        <f>IF(C364&lt;0.00139,IF(D363="Suma de tiempos",C364,D363+C364),0)</f>
        <v>1.527777778392192E-3</v>
      </c>
    </row>
    <row r="365" spans="1:4" x14ac:dyDescent="0.25">
      <c r="A365" s="1">
        <v>44111.889247685183</v>
      </c>
      <c r="B365">
        <v>7594</v>
      </c>
      <c r="C365" s="3">
        <f>IF(B365=B366, A365-A366, "cambio")</f>
        <v>1.1574073869269341E-4</v>
      </c>
      <c r="D365" s="3">
        <f>IF(C365&lt;0.00139,IF(D364="Suma de tiempos",C365,D364+C365),0)</f>
        <v>1.6435185170848854E-3</v>
      </c>
    </row>
    <row r="366" spans="1:4" x14ac:dyDescent="0.25">
      <c r="A366" s="1">
        <v>44111.889131944445</v>
      </c>
      <c r="B366">
        <v>7594</v>
      </c>
      <c r="C366" s="3">
        <f>IF(B366=B367, A366-A367, "cambio")</f>
        <v>0</v>
      </c>
      <c r="D366" s="3">
        <f>IF(C366&lt;0.00139,IF(D365="Suma de tiempos",C366,D365+C366),0)</f>
        <v>1.6435185170848854E-3</v>
      </c>
    </row>
    <row r="367" spans="1:4" x14ac:dyDescent="0.25">
      <c r="A367" s="1">
        <v>44111.889131944445</v>
      </c>
      <c r="B367">
        <v>7594</v>
      </c>
      <c r="C367" s="3">
        <f>IF(B367=B368, A367-A368, "cambio")</f>
        <v>1.1574073869269341E-4</v>
      </c>
      <c r="D367" s="3">
        <f>IF(C367&lt;0.00139,IF(D366="Suma de tiempos",C367,D366+C367),0)</f>
        <v>1.7592592557775788E-3</v>
      </c>
    </row>
    <row r="368" spans="1:4" x14ac:dyDescent="0.25">
      <c r="A368" s="1">
        <v>44111.889016203706</v>
      </c>
      <c r="B368">
        <v>7594</v>
      </c>
      <c r="C368" s="3">
        <f>IF(B368=B369, A368-A369, "cambio")</f>
        <v>0</v>
      </c>
      <c r="D368" s="3">
        <f>IF(C368&lt;0.00139,IF(D367="Suma de tiempos",C368,D367+C368),0)</f>
        <v>1.7592592557775788E-3</v>
      </c>
    </row>
    <row r="369" spans="1:4" x14ac:dyDescent="0.25">
      <c r="A369" s="1">
        <v>44111.889016203706</v>
      </c>
      <c r="B369">
        <v>7594</v>
      </c>
      <c r="C369" s="3">
        <f>IF(B369=B370, A369-A370, "cambio")</f>
        <v>1.1574074596865103E-4</v>
      </c>
      <c r="D369" s="3">
        <f>IF(C369&lt;0.00139,IF(D368="Suma de tiempos",C369,D368+C369),0)</f>
        <v>1.8750000017462298E-3</v>
      </c>
    </row>
    <row r="370" spans="1:4" x14ac:dyDescent="0.25">
      <c r="A370" s="1">
        <v>44111.88890046296</v>
      </c>
      <c r="B370">
        <v>7594</v>
      </c>
      <c r="C370" s="3">
        <f>IF(B370=B371, A370-A371, "cambio")</f>
        <v>1.273148154723458E-4</v>
      </c>
      <c r="D370" s="3">
        <f>IF(C370&lt;0.00139,IF(D369="Suma de tiempos",C370,D369+C370),0)</f>
        <v>2.0023148172185756E-3</v>
      </c>
    </row>
    <row r="371" spans="1:4" x14ac:dyDescent="0.25">
      <c r="A371" s="1">
        <v>44111.888773148145</v>
      </c>
      <c r="B371">
        <v>7594</v>
      </c>
      <c r="C371" s="3">
        <f>IF(B371=B372, A371-A372, "cambio")</f>
        <v>1.1574069503694773E-5</v>
      </c>
      <c r="D371" s="3">
        <f>IF(C371&lt;0.00139,IF(D370="Suma de tiempos",C371,D370+C371),0)</f>
        <v>2.0138888867222704E-3</v>
      </c>
    </row>
    <row r="372" spans="1:4" x14ac:dyDescent="0.25">
      <c r="A372" s="1">
        <v>44111.888761574075</v>
      </c>
      <c r="B372">
        <v>7594</v>
      </c>
      <c r="C372" s="3">
        <f>IF(B372=B373, A372-A373, "cambio")</f>
        <v>9.2592592409346253E-4</v>
      </c>
      <c r="D372" s="3">
        <f>IF(C372&lt;0.00139,IF(D371="Suma de tiempos",C372,D371+C372),0)</f>
        <v>2.9398148108157329E-3</v>
      </c>
    </row>
    <row r="373" spans="1:4" x14ac:dyDescent="0.25">
      <c r="A373" s="1">
        <v>44111.887835648151</v>
      </c>
      <c r="B373">
        <v>7594</v>
      </c>
      <c r="C373" s="3">
        <f>IF(B373=B374, A373-A374, "cambio")</f>
        <v>0</v>
      </c>
      <c r="D373" s="3">
        <f>IF(C373&lt;0.00139,IF(D372="Suma de tiempos",C373,D372+C373),0)</f>
        <v>2.9398148108157329E-3</v>
      </c>
    </row>
    <row r="374" spans="1:4" x14ac:dyDescent="0.25">
      <c r="A374" s="1">
        <v>44111.887835648151</v>
      </c>
      <c r="B374">
        <v>7594</v>
      </c>
      <c r="C374" s="3">
        <f>IF(B374=B375, A374-A375, "cambio")</f>
        <v>1.273148154723458E-4</v>
      </c>
      <c r="D374" s="3">
        <f>IF(C374&lt;0.00139,IF(D373="Suma de tiempos",C374,D373+C374),0)</f>
        <v>3.0671296262880787E-3</v>
      </c>
    </row>
    <row r="375" spans="1:4" x14ac:dyDescent="0.25">
      <c r="A375" s="1">
        <v>44111.887708333335</v>
      </c>
      <c r="B375">
        <v>7594</v>
      </c>
      <c r="C375" s="3">
        <f>IF(B375=B376, A375-A376, "cambio")</f>
        <v>2.4305555416503921E-4</v>
      </c>
      <c r="D375" s="3">
        <f>IF(C375&lt;0.00139,IF(D374="Suma de tiempos",C375,D374+C375),0)</f>
        <v>3.3101851804531179E-3</v>
      </c>
    </row>
    <row r="376" spans="1:4" x14ac:dyDescent="0.25">
      <c r="A376" s="1">
        <v>44111.887465277781</v>
      </c>
      <c r="B376">
        <v>7594</v>
      </c>
      <c r="C376" s="3">
        <f>IF(B376=B377, A376-A377, "cambio")</f>
        <v>1.0416666918899864E-4</v>
      </c>
      <c r="D376" s="3">
        <f>IF(C376&lt;0.00139,IF(D375="Suma de tiempos",C376,D375+C376),0)</f>
        <v>3.4143518496421166E-3</v>
      </c>
    </row>
    <row r="377" spans="1:4" x14ac:dyDescent="0.25">
      <c r="A377" s="1">
        <v>44111.887361111112</v>
      </c>
      <c r="B377">
        <v>7594</v>
      </c>
      <c r="C377" s="3">
        <f>IF(B377=B378, A377-A378, "cambio")</f>
        <v>1.1574073869269341E-4</v>
      </c>
      <c r="D377" s="3">
        <f>IF(C377&lt;0.00139,IF(D376="Suma de tiempos",C377,D376+C377),0)</f>
        <v>3.53009258833481E-3</v>
      </c>
    </row>
    <row r="378" spans="1:4" x14ac:dyDescent="0.25">
      <c r="A378" s="1">
        <v>44111.887245370373</v>
      </c>
      <c r="B378">
        <v>7594</v>
      </c>
      <c r="C378" s="3">
        <f>IF(B378=B379, A378-A379, "cambio")</f>
        <v>1.1574076779652387E-5</v>
      </c>
      <c r="D378" s="3">
        <f>IF(C378&lt;0.00139,IF(D377="Suma de tiempos",C378,D377+C378),0)</f>
        <v>3.5416666651144624E-3</v>
      </c>
    </row>
    <row r="379" spans="1:4" x14ac:dyDescent="0.25">
      <c r="A379" s="1">
        <v>44111.887233796297</v>
      </c>
      <c r="B379">
        <v>7594</v>
      </c>
      <c r="C379" s="3">
        <f>IF(B379=B380, A379-A380, "cambio")</f>
        <v>1.1574073869269341E-4</v>
      </c>
      <c r="D379" s="3">
        <f>IF(C379&lt;0.00139,IF(D378="Suma de tiempos",C379,D378+C379),0)</f>
        <v>3.6574074038071558E-3</v>
      </c>
    </row>
    <row r="380" spans="1:4" x14ac:dyDescent="0.25">
      <c r="A380" s="1">
        <v>44111.887118055558</v>
      </c>
      <c r="B380">
        <v>7594</v>
      </c>
      <c r="C380" s="3">
        <f>IF(B380=B381, A380-A381, "cambio")</f>
        <v>1.0416666918899864E-4</v>
      </c>
      <c r="D380" s="3">
        <f>IF(C380&lt;0.00139,IF(D379="Suma de tiempos",C380,D379+C380),0)</f>
        <v>3.7615740729961544E-3</v>
      </c>
    </row>
    <row r="381" spans="1:4" x14ac:dyDescent="0.25">
      <c r="A381" s="1">
        <v>44111.887013888889</v>
      </c>
      <c r="B381">
        <v>7594</v>
      </c>
      <c r="C381" s="3">
        <f>IF(B381=B382, A381-A382, "cambio")</f>
        <v>0</v>
      </c>
      <c r="D381" s="3">
        <f>IF(C381&lt;0.00139,IF(D380="Suma de tiempos",C381,D380+C381),0)</f>
        <v>3.7615740729961544E-3</v>
      </c>
    </row>
    <row r="382" spans="1:4" x14ac:dyDescent="0.25">
      <c r="A382" s="1">
        <v>44111.887013888889</v>
      </c>
      <c r="B382">
        <v>7594</v>
      </c>
      <c r="C382" s="3">
        <f>IF(B382=B383, A382-A383, "cambio")</f>
        <v>1.1574073869269341E-4</v>
      </c>
      <c r="D382" s="3">
        <f>IF(C382&lt;0.00139,IF(D381="Suma de tiempos",C382,D381+C382),0)</f>
        <v>3.8773148116888478E-3</v>
      </c>
    </row>
    <row r="383" spans="1:4" x14ac:dyDescent="0.25">
      <c r="A383" s="1">
        <v>44111.88689814815</v>
      </c>
      <c r="B383">
        <v>7594</v>
      </c>
      <c r="C383" s="3">
        <f>IF(B383=B384, A383-A384, "cambio")</f>
        <v>1.3888889225199819E-4</v>
      </c>
      <c r="D383" s="3">
        <f>IF(C383&lt;0.00139,IF(D382="Suma de tiempos",C383,D382+C383),0)</f>
        <v>4.016203703940846E-3</v>
      </c>
    </row>
    <row r="384" spans="1:4" x14ac:dyDescent="0.25">
      <c r="A384" s="1">
        <v>44111.886759259258</v>
      </c>
      <c r="B384">
        <v>7594</v>
      </c>
      <c r="C384" s="3">
        <f>IF(B384=B385, A384-A385, "cambio")</f>
        <v>1.0416666191304103E-4</v>
      </c>
      <c r="D384" s="3">
        <f>IF(C384&lt;0.00139,IF(D383="Suma de tiempos",C384,D383+C384),0)</f>
        <v>4.1203703658538871E-3</v>
      </c>
    </row>
    <row r="385" spans="1:4" x14ac:dyDescent="0.25">
      <c r="A385" s="1">
        <v>44111.886655092596</v>
      </c>
      <c r="B385">
        <v>7594</v>
      </c>
      <c r="C385" s="3">
        <f>IF(B385=B386, A385-A386, "cambio")</f>
        <v>1.1574074596865103E-4</v>
      </c>
      <c r="D385" s="3">
        <f>IF(C385&lt;0.00139,IF(D384="Suma de tiempos",C385,D384+C385),0)</f>
        <v>4.2361111118225381E-3</v>
      </c>
    </row>
    <row r="386" spans="1:4" x14ac:dyDescent="0.25">
      <c r="A386" s="1">
        <v>44111.88653935185</v>
      </c>
      <c r="B386">
        <v>7594</v>
      </c>
      <c r="C386" s="3">
        <f>IF(B386=B387, A386-A387, "cambio")</f>
        <v>1.1574069503694773E-5</v>
      </c>
      <c r="D386" s="3">
        <f>IF(C386&lt;0.00139,IF(D385="Suma de tiempos",C386,D385+C386),0)</f>
        <v>4.2476851813262329E-3</v>
      </c>
    </row>
    <row r="387" spans="1:4" x14ac:dyDescent="0.25">
      <c r="A387" s="1">
        <v>44111.88652777778</v>
      </c>
      <c r="B387">
        <v>7594</v>
      </c>
      <c r="C387" s="3">
        <f>IF(B387=B388, A387-A388, "cambio")</f>
        <v>1.1574074596865103E-4</v>
      </c>
      <c r="D387" s="3">
        <f>IF(C387&lt;0.00139,IF(D386="Suma de tiempos",C387,D386+C387),0)</f>
        <v>4.3634259272948839E-3</v>
      </c>
    </row>
    <row r="388" spans="1:4" x14ac:dyDescent="0.25">
      <c r="A388" s="1">
        <v>44111.886412037034</v>
      </c>
      <c r="B388">
        <v>7594</v>
      </c>
      <c r="C388" s="3">
        <f>IF(B388=B389, A388-A389, "cambio")</f>
        <v>4.6296296204673126E-4</v>
      </c>
      <c r="D388" s="3">
        <f>IF(C388&lt;0.00139,IF(D387="Suma de tiempos",C388,D387+C388),0)</f>
        <v>4.8263888893416151E-3</v>
      </c>
    </row>
    <row r="389" spans="1:4" x14ac:dyDescent="0.25">
      <c r="A389" s="1">
        <v>44111.885949074072</v>
      </c>
      <c r="B389">
        <v>7594</v>
      </c>
      <c r="C389" s="3">
        <f>IF(B389=B390, A389-A390, "cambio")</f>
        <v>0</v>
      </c>
      <c r="D389" s="3">
        <f>IF(C389&lt;0.00139,IF(D388="Suma de tiempos",C389,D388+C389),0)</f>
        <v>4.8263888893416151E-3</v>
      </c>
    </row>
    <row r="390" spans="1:4" x14ac:dyDescent="0.25">
      <c r="A390" s="1">
        <v>44111.885949074072</v>
      </c>
      <c r="B390">
        <v>7594</v>
      </c>
      <c r="C390" s="3">
        <f>IF(B390=B391, A390-A391, "cambio")</f>
        <v>1.1574073869269341E-4</v>
      </c>
      <c r="D390" s="3">
        <f>IF(C390&lt;0.00139,IF(D389="Suma de tiempos",C390,D389+C390),0)</f>
        <v>4.9421296280343086E-3</v>
      </c>
    </row>
    <row r="391" spans="1:4" x14ac:dyDescent="0.25">
      <c r="A391" s="1">
        <v>44111.885833333334</v>
      </c>
      <c r="B391">
        <v>7594</v>
      </c>
      <c r="C391" s="3">
        <f>IF(B391=B392, A391-A392, "cambio")</f>
        <v>1.1574076779652387E-5</v>
      </c>
      <c r="D391" s="3">
        <f>IF(C391&lt;0.00139,IF(D390="Suma de tiempos",C391,D390+C391),0)</f>
        <v>4.9537037048139609E-3</v>
      </c>
    </row>
    <row r="392" spans="1:4" x14ac:dyDescent="0.25">
      <c r="A392" s="1">
        <v>44111.885821759257</v>
      </c>
      <c r="B392">
        <v>7594</v>
      </c>
      <c r="C392" s="3">
        <f>IF(B392=B393, A392-A393, "cambio")</f>
        <v>1.1574073869269341E-4</v>
      </c>
      <c r="D392" s="3">
        <f>IF(C392&lt;0.00139,IF(D391="Suma de tiempos",C392,D391+C392),0)</f>
        <v>5.0694444435066544E-3</v>
      </c>
    </row>
    <row r="393" spans="1:4" x14ac:dyDescent="0.25">
      <c r="A393" s="1">
        <v>44111.885706018518</v>
      </c>
      <c r="B393">
        <v>7594</v>
      </c>
      <c r="C393" s="3">
        <f>IF(B393=B394, A393-A394, "cambio")</f>
        <v>1.0416666918899864E-4</v>
      </c>
      <c r="D393" s="3">
        <f>IF(C393&lt;0.00139,IF(D392="Suma de tiempos",C393,D392+C393),0)</f>
        <v>5.173611112695653E-3</v>
      </c>
    </row>
    <row r="394" spans="1:4" x14ac:dyDescent="0.25">
      <c r="A394" s="1">
        <v>44111.885601851849</v>
      </c>
      <c r="B394">
        <v>7594</v>
      </c>
      <c r="C394" s="3">
        <f>IF(B394=B395, A394-A395, "cambio")</f>
        <v>1.1574073869269341E-4</v>
      </c>
      <c r="D394" s="3">
        <f>IF(C394&lt;0.00139,IF(D393="Suma de tiempos",C394,D393+C394),0)</f>
        <v>5.2893518513883464E-3</v>
      </c>
    </row>
    <row r="395" spans="1:4" x14ac:dyDescent="0.25">
      <c r="A395" s="1">
        <v>44111.88548611111</v>
      </c>
      <c r="B395">
        <v>7594</v>
      </c>
      <c r="C395" s="3">
        <f>IF(B395=B396, A395-A396, "cambio")</f>
        <v>2.749999999650754E-2</v>
      </c>
      <c r="D395" s="3">
        <f>IF(C395&lt;0.00139,IF(D394="Suma de tiempos",C395,D394+C395),0)</f>
        <v>0</v>
      </c>
    </row>
    <row r="396" spans="1:4" x14ac:dyDescent="0.25">
      <c r="A396" s="1">
        <v>44111.857986111114</v>
      </c>
      <c r="B396">
        <v>7594</v>
      </c>
      <c r="C396" s="3">
        <f>IF(B396=B397, A396-A397, "cambio")</f>
        <v>1.1574074596865103E-4</v>
      </c>
      <c r="D396" s="3">
        <f>IF(C396&lt;0.00139,IF(D395="Suma de tiempos",C396,D395+C396),0)</f>
        <v>1.1574074596865103E-4</v>
      </c>
    </row>
    <row r="397" spans="1:4" x14ac:dyDescent="0.25">
      <c r="A397" s="1">
        <v>44111.857870370368</v>
      </c>
      <c r="B397">
        <v>7594</v>
      </c>
      <c r="C397" s="3">
        <f>IF(B397=B398, A397-A398, "cambio")</f>
        <v>9.0125115740738693</v>
      </c>
      <c r="D397" s="3">
        <f>IF(C397&lt;0.00139,IF(D396="Suma de tiempos",C397,D396+C397),0)</f>
        <v>0</v>
      </c>
    </row>
    <row r="398" spans="1:4" x14ac:dyDescent="0.25">
      <c r="A398" s="1">
        <v>44102.845358796294</v>
      </c>
      <c r="B398">
        <v>7594</v>
      </c>
      <c r="C398" s="3">
        <f>IF(B398=B399, A398-A399, "cambio")</f>
        <v>1.1574069503694773E-5</v>
      </c>
      <c r="D398" s="3">
        <f>IF(C398&lt;0.00139,IF(D397="Suma de tiempos",C398,D397+C398),0)</f>
        <v>1.1574069503694773E-5</v>
      </c>
    </row>
    <row r="399" spans="1:4" x14ac:dyDescent="0.25">
      <c r="A399" s="1">
        <v>44102.845347222225</v>
      </c>
      <c r="B399">
        <v>7594</v>
      </c>
      <c r="C399" s="3">
        <f>IF(B399=B400, A399-A400, "cambio")</f>
        <v>1.0416666918899864E-4</v>
      </c>
      <c r="D399" s="3">
        <f>IF(C399&lt;0.00139,IF(D398="Suma de tiempos",C399,D398+C399),0)</f>
        <v>1.1574073869269341E-4</v>
      </c>
    </row>
    <row r="400" spans="1:4" x14ac:dyDescent="0.25">
      <c r="A400" s="1">
        <v>44102.845243055555</v>
      </c>
      <c r="B400">
        <v>7594</v>
      </c>
      <c r="C400" s="3">
        <f>IF(B400=B401, A400-A401, "cambio")</f>
        <v>3.5879629285773262E-4</v>
      </c>
      <c r="D400" s="3">
        <f>IF(C400&lt;0.00139,IF(D399="Suma de tiempos",C400,D399+C400),0)</f>
        <v>4.7453703155042604E-4</v>
      </c>
    </row>
    <row r="401" spans="1:4" x14ac:dyDescent="0.25">
      <c r="A401" s="1">
        <v>44102.844884259262</v>
      </c>
      <c r="B401">
        <v>7594</v>
      </c>
      <c r="C401" s="3">
        <f>IF(B401=B402, A401-A402, "cambio")</f>
        <v>1.1574074596865103E-4</v>
      </c>
      <c r="D401" s="3">
        <f>IF(C401&lt;0.00139,IF(D400="Suma de tiempos",C401,D400+C401),0)</f>
        <v>5.9027777751907706E-4</v>
      </c>
    </row>
    <row r="402" spans="1:4" x14ac:dyDescent="0.25">
      <c r="A402" s="1">
        <v>44102.844768518517</v>
      </c>
      <c r="B402">
        <v>7594</v>
      </c>
      <c r="C402" s="3">
        <f>IF(B402=B403, A402-A403, "cambio")</f>
        <v>1.1574069503694773E-5</v>
      </c>
      <c r="D402" s="3">
        <f>IF(C402&lt;0.00139,IF(D401="Suma de tiempos",C402,D401+C402),0)</f>
        <v>6.0185184702277184E-4</v>
      </c>
    </row>
    <row r="403" spans="1:4" x14ac:dyDescent="0.25">
      <c r="A403" s="1">
        <v>44102.844756944447</v>
      </c>
      <c r="B403">
        <v>7594</v>
      </c>
      <c r="C403" s="3">
        <f>IF(B403=B404, A403-A404, "cambio")</f>
        <v>1.2708333335467614E-2</v>
      </c>
      <c r="D403" s="3">
        <f>IF(C403&lt;0.00139,IF(D402="Suma de tiempos",C403,D402+C403),0)</f>
        <v>0</v>
      </c>
    </row>
    <row r="404" spans="1:4" x14ac:dyDescent="0.25">
      <c r="A404" s="1">
        <v>44102.832048611112</v>
      </c>
      <c r="B404">
        <v>7594</v>
      </c>
      <c r="C404" s="3">
        <f>IF(B404=B405, A404-A405, "cambio")</f>
        <v>1.0416666918899864E-4</v>
      </c>
      <c r="D404" s="3">
        <f>IF(C404&lt;0.00139,IF(D403="Suma de tiempos",C404,D403+C404),0)</f>
        <v>1.0416666918899864E-4</v>
      </c>
    </row>
    <row r="405" spans="1:4" x14ac:dyDescent="0.25">
      <c r="A405" s="1">
        <v>44102.831944444442</v>
      </c>
      <c r="B405">
        <v>7594</v>
      </c>
      <c r="C405" s="3">
        <f>IF(B405=B406, A405-A406, "cambio")</f>
        <v>0</v>
      </c>
      <c r="D405" s="3">
        <f>IF(C405&lt;0.00139,IF(D404="Suma de tiempos",C405,D404+C405),0)</f>
        <v>1.0416666918899864E-4</v>
      </c>
    </row>
    <row r="406" spans="1:4" x14ac:dyDescent="0.25">
      <c r="A406" s="1">
        <v>44102.831944444442</v>
      </c>
      <c r="B406">
        <v>7594</v>
      </c>
      <c r="C406" s="3">
        <f>IF(B406=B407, A406-A407, "cambio")</f>
        <v>8.8310185165028088E-3</v>
      </c>
      <c r="D406" s="3">
        <f>IF(C406&lt;0.00139,IF(D405="Suma de tiempos",C406,D405+C406),0)</f>
        <v>0</v>
      </c>
    </row>
    <row r="407" spans="1:4" x14ac:dyDescent="0.25">
      <c r="A407" s="1">
        <v>44102.823113425926</v>
      </c>
      <c r="B407">
        <v>7594</v>
      </c>
      <c r="C407" s="3">
        <f>IF(B407=B408, A407-A408, "cambio")</f>
        <v>3.5416666651144624E-3</v>
      </c>
      <c r="D407" s="3">
        <f>IF(C407&lt;0.00139,IF(D406="Suma de tiempos",C407,D406+C407),0)</f>
        <v>0</v>
      </c>
    </row>
    <row r="408" spans="1:4" x14ac:dyDescent="0.25">
      <c r="A408" s="1">
        <v>44102.819571759261</v>
      </c>
      <c r="B408">
        <v>7594</v>
      </c>
      <c r="C408" s="3">
        <f>IF(B408=B409, A408-A409, "cambio")</f>
        <v>0</v>
      </c>
      <c r="D408" s="3">
        <f>IF(C408&lt;0.00139,IF(D407="Suma de tiempos",C408,D407+C408),0)</f>
        <v>0</v>
      </c>
    </row>
    <row r="409" spans="1:4" x14ac:dyDescent="0.25">
      <c r="A409" s="1">
        <v>44102.819571759261</v>
      </c>
      <c r="B409">
        <v>7594</v>
      </c>
      <c r="C409" s="3">
        <f>IF(B409=B410, A409-A410, "cambio")</f>
        <v>3.9687500000582077E-2</v>
      </c>
      <c r="D409" s="3">
        <f>IF(C409&lt;0.00139,IF(D408="Suma de tiempos",C409,D408+C409),0)</f>
        <v>0</v>
      </c>
    </row>
    <row r="410" spans="1:4" x14ac:dyDescent="0.25">
      <c r="A410" s="1">
        <v>44102.77988425926</v>
      </c>
      <c r="B410">
        <v>7594</v>
      </c>
      <c r="C410" s="3">
        <f>IF(B410=B411, A410-A411, "cambio")</f>
        <v>3.8518518522323575E-2</v>
      </c>
      <c r="D410" s="3">
        <f>IF(C410&lt;0.00139,IF(D409="Suma de tiempos",C410,D409+C410),0)</f>
        <v>0</v>
      </c>
    </row>
    <row r="411" spans="1:4" x14ac:dyDescent="0.25">
      <c r="A411" s="1">
        <v>44102.741365740738</v>
      </c>
      <c r="B411">
        <v>7594</v>
      </c>
      <c r="C411" s="3">
        <f>IF(B411=B412, A411-A412, "cambio")</f>
        <v>1.1574073869269341E-4</v>
      </c>
      <c r="D411" s="3">
        <f>IF(C411&lt;0.00139,IF(D410="Suma de tiempos",C411,D410+C411),0)</f>
        <v>1.1574073869269341E-4</v>
      </c>
    </row>
    <row r="412" spans="1:4" x14ac:dyDescent="0.25">
      <c r="A412" s="1">
        <v>44102.741249999999</v>
      </c>
      <c r="B412">
        <v>7594</v>
      </c>
      <c r="C412" s="3">
        <f>IF(B412=B413, A412-A413, "cambio")</f>
        <v>5.0856481480877846E-2</v>
      </c>
      <c r="D412" s="3">
        <f>IF(C412&lt;0.00139,IF(D411="Suma de tiempos",C412,D411+C412),0)</f>
        <v>0</v>
      </c>
    </row>
    <row r="413" spans="1:4" x14ac:dyDescent="0.25">
      <c r="A413" s="1">
        <v>44102.690393518518</v>
      </c>
      <c r="B413">
        <v>7594</v>
      </c>
      <c r="C413" s="3">
        <f>IF(B413=B414, A413-A414, "cambio")</f>
        <v>0.11489583333604969</v>
      </c>
      <c r="D413" s="3">
        <f>IF(C413&lt;0.00139,IF(D412="Suma de tiempos",C413,D412+C413),0)</f>
        <v>0</v>
      </c>
    </row>
    <row r="414" spans="1:4" x14ac:dyDescent="0.25">
      <c r="A414" s="1">
        <v>44102.575497685182</v>
      </c>
      <c r="B414">
        <v>7594</v>
      </c>
      <c r="C414" s="3">
        <f>IF(B414=B415, A414-A415, "cambio")</f>
        <v>5.648148144246079E-3</v>
      </c>
      <c r="D414" s="3">
        <f>IF(C414&lt;0.00139,IF(D413="Suma de tiempos",C414,D413+C414),0)</f>
        <v>0</v>
      </c>
    </row>
    <row r="415" spans="1:4" x14ac:dyDescent="0.25">
      <c r="A415" s="1">
        <v>44102.569849537038</v>
      </c>
      <c r="B415">
        <v>7594</v>
      </c>
      <c r="C415" s="3">
        <f>IF(B415=B416, A415-A416, "cambio")</f>
        <v>2.3148148466134444E-4</v>
      </c>
      <c r="D415" s="3">
        <f>IF(C415&lt;0.00139,IF(D414="Suma de tiempos",C415,D414+C415),0)</f>
        <v>2.3148148466134444E-4</v>
      </c>
    </row>
    <row r="416" spans="1:4" x14ac:dyDescent="0.25">
      <c r="A416" s="1">
        <v>44102.569618055553</v>
      </c>
      <c r="B416">
        <v>7594</v>
      </c>
      <c r="C416" s="3" t="str">
        <f>IF(B416=B417, A416-A417, "cambio")</f>
        <v>cambio</v>
      </c>
      <c r="D416" s="3">
        <f>IF(C416&lt;0.00139,IF(D415="Suma de tiempos",C416,D415+C416),0)</f>
        <v>0</v>
      </c>
    </row>
  </sheetData>
  <phoneticPr fontId="2"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26E90-D16F-49E5-9022-B1F3C1BCD9AD}">
  <dimension ref="A1:D439"/>
  <sheetViews>
    <sheetView workbookViewId="0">
      <selection activeCell="D15" sqref="D15"/>
    </sheetView>
  </sheetViews>
  <sheetFormatPr baseColWidth="10" defaultRowHeight="15" x14ac:dyDescent="0.25"/>
  <cols>
    <col min="1" max="1" width="17.42578125" style="1" bestFit="1" customWidth="1"/>
    <col min="2" max="2" width="11.5703125" bestFit="1" customWidth="1"/>
    <col min="3" max="3" width="19.85546875" bestFit="1" customWidth="1"/>
    <col min="4" max="4" width="18.7109375" bestFit="1" customWidth="1"/>
  </cols>
  <sheetData>
    <row r="1" spans="1:4" x14ac:dyDescent="0.25">
      <c r="A1" s="1" t="s">
        <v>0</v>
      </c>
      <c r="B1" t="s">
        <v>1</v>
      </c>
      <c r="C1" s="3" t="s">
        <v>2</v>
      </c>
      <c r="D1" t="s">
        <v>3</v>
      </c>
    </row>
    <row r="2" spans="1:4" x14ac:dyDescent="0.25">
      <c r="A2" s="1">
        <v>44112.505254629628</v>
      </c>
      <c r="B2">
        <v>7587</v>
      </c>
      <c r="C2" s="3">
        <f t="shared" ref="C2:C65" si="0">IF(B2=B3, A2-A3, "cambio")</f>
        <v>0.12561342592380242</v>
      </c>
      <c r="D2" s="3">
        <f t="shared" ref="D2:D65" si="1">IF(C2&lt;0.00139,IF(D1="Suma de tiempos",C2,D1+C2),0)</f>
        <v>0</v>
      </c>
    </row>
    <row r="3" spans="1:4" x14ac:dyDescent="0.25">
      <c r="A3" s="1">
        <v>44112.379641203705</v>
      </c>
      <c r="B3">
        <v>7587</v>
      </c>
      <c r="C3" s="3">
        <f t="shared" si="0"/>
        <v>1.1574073869269341E-4</v>
      </c>
      <c r="D3" s="3">
        <f t="shared" si="1"/>
        <v>1.1574073869269341E-4</v>
      </c>
    </row>
    <row r="4" spans="1:4" x14ac:dyDescent="0.25">
      <c r="A4" s="1">
        <v>44112.379525462966</v>
      </c>
      <c r="B4">
        <v>7587</v>
      </c>
      <c r="C4" s="3">
        <f t="shared" si="0"/>
        <v>1.1574074596865103E-4</v>
      </c>
      <c r="D4" s="3">
        <f t="shared" si="1"/>
        <v>2.3148148466134444E-4</v>
      </c>
    </row>
    <row r="5" spans="1:4" x14ac:dyDescent="0.25">
      <c r="A5" s="1">
        <v>44112.37940972222</v>
      </c>
      <c r="B5">
        <v>7587</v>
      </c>
      <c r="C5" s="3">
        <f t="shared" si="0"/>
        <v>1.1574069503694773E-5</v>
      </c>
      <c r="D5" s="3">
        <f t="shared" si="1"/>
        <v>2.4305555416503921E-4</v>
      </c>
    </row>
    <row r="6" spans="1:4" x14ac:dyDescent="0.25">
      <c r="A6" s="1">
        <v>44112.37939814815</v>
      </c>
      <c r="B6">
        <v>7587</v>
      </c>
      <c r="C6" s="3">
        <f t="shared" si="0"/>
        <v>1.0416666918899864E-4</v>
      </c>
      <c r="D6" s="3">
        <f t="shared" si="1"/>
        <v>3.4722222335403785E-4</v>
      </c>
    </row>
    <row r="7" spans="1:4" x14ac:dyDescent="0.25">
      <c r="A7" s="1">
        <v>44112.379293981481</v>
      </c>
      <c r="B7">
        <v>7587</v>
      </c>
      <c r="C7" s="3">
        <f t="shared" si="0"/>
        <v>1.3888888497604057E-4</v>
      </c>
      <c r="D7" s="3">
        <f t="shared" si="1"/>
        <v>4.8611110833007842E-4</v>
      </c>
    </row>
    <row r="8" spans="1:4" x14ac:dyDescent="0.25">
      <c r="A8" s="1">
        <v>44112.379155092596</v>
      </c>
      <c r="B8">
        <v>7587</v>
      </c>
      <c r="C8" s="3">
        <f t="shared" si="0"/>
        <v>1.0416666918899864E-4</v>
      </c>
      <c r="D8" s="3">
        <f t="shared" si="1"/>
        <v>5.9027777751907706E-4</v>
      </c>
    </row>
    <row r="9" spans="1:4" x14ac:dyDescent="0.25">
      <c r="A9" s="1">
        <v>44112.379050925927</v>
      </c>
      <c r="B9">
        <v>7587</v>
      </c>
      <c r="C9" s="3">
        <f t="shared" si="0"/>
        <v>1.1574076779652387E-5</v>
      </c>
      <c r="D9" s="3">
        <f t="shared" si="1"/>
        <v>6.0185185429872945E-4</v>
      </c>
    </row>
    <row r="10" spans="1:4" x14ac:dyDescent="0.25">
      <c r="A10" s="1">
        <v>44112.37903935185</v>
      </c>
      <c r="B10">
        <v>7587</v>
      </c>
      <c r="C10" s="3">
        <f t="shared" si="0"/>
        <v>1.0416666191304103E-4</v>
      </c>
      <c r="D10" s="3">
        <f t="shared" si="1"/>
        <v>7.0601851621177047E-4</v>
      </c>
    </row>
    <row r="11" spans="1:4" x14ac:dyDescent="0.25">
      <c r="A11" s="1">
        <v>44112.378935185188</v>
      </c>
      <c r="B11">
        <v>7587</v>
      </c>
      <c r="C11" s="3">
        <f t="shared" si="0"/>
        <v>0</v>
      </c>
      <c r="D11" s="3">
        <f t="shared" si="1"/>
        <v>7.0601851621177047E-4</v>
      </c>
    </row>
    <row r="12" spans="1:4" x14ac:dyDescent="0.25">
      <c r="A12" s="1">
        <v>44112.378935185188</v>
      </c>
      <c r="B12">
        <v>7587</v>
      </c>
      <c r="C12" s="3">
        <f t="shared" si="0"/>
        <v>1.273148154723458E-4</v>
      </c>
      <c r="D12" s="3">
        <f t="shared" si="1"/>
        <v>8.3333333168411627E-4</v>
      </c>
    </row>
    <row r="13" spans="1:4" x14ac:dyDescent="0.25">
      <c r="A13" s="1">
        <v>44112.378807870373</v>
      </c>
      <c r="B13">
        <v>7587</v>
      </c>
      <c r="C13" s="3">
        <f t="shared" si="0"/>
        <v>1.0416666918899864E-4</v>
      </c>
      <c r="D13" s="3">
        <f t="shared" si="1"/>
        <v>9.3750000087311491E-4</v>
      </c>
    </row>
    <row r="14" spans="1:4" x14ac:dyDescent="0.25">
      <c r="A14" s="1">
        <v>44112.378703703704</v>
      </c>
      <c r="B14">
        <v>7587</v>
      </c>
      <c r="C14" s="3">
        <f t="shared" si="0"/>
        <v>0</v>
      </c>
      <c r="D14" s="3">
        <f t="shared" si="1"/>
        <v>9.3750000087311491E-4</v>
      </c>
    </row>
    <row r="15" spans="1:4" x14ac:dyDescent="0.25">
      <c r="A15" s="1">
        <v>44112.378703703704</v>
      </c>
      <c r="B15">
        <v>7587</v>
      </c>
      <c r="C15" s="3">
        <f t="shared" si="0"/>
        <v>1.1574073869269341E-4</v>
      </c>
      <c r="D15" s="3">
        <f t="shared" si="1"/>
        <v>1.0532407395658083E-3</v>
      </c>
    </row>
    <row r="16" spans="1:4" x14ac:dyDescent="0.25">
      <c r="A16" s="1">
        <v>44112.378587962965</v>
      </c>
      <c r="B16">
        <v>7587</v>
      </c>
      <c r="C16" s="3">
        <f t="shared" si="0"/>
        <v>1.3888889225199819E-4</v>
      </c>
      <c r="D16" s="3">
        <f t="shared" si="1"/>
        <v>1.1921296318178065E-3</v>
      </c>
    </row>
    <row r="17" spans="1:4" x14ac:dyDescent="0.25">
      <c r="A17" s="1">
        <v>44112.378449074073</v>
      </c>
      <c r="B17">
        <v>7587</v>
      </c>
      <c r="C17" s="3">
        <f t="shared" si="0"/>
        <v>0</v>
      </c>
      <c r="D17" s="3">
        <f t="shared" si="1"/>
        <v>1.1921296318178065E-3</v>
      </c>
    </row>
    <row r="18" spans="1:4" x14ac:dyDescent="0.25">
      <c r="A18" s="1">
        <v>44112.378449074073</v>
      </c>
      <c r="B18">
        <v>7587</v>
      </c>
      <c r="C18" s="3">
        <f t="shared" si="0"/>
        <v>1.6076388885267079E-2</v>
      </c>
      <c r="D18" s="3">
        <f t="shared" si="1"/>
        <v>0</v>
      </c>
    </row>
    <row r="19" spans="1:4" x14ac:dyDescent="0.25">
      <c r="A19" s="1">
        <v>44112.362372685187</v>
      </c>
      <c r="B19">
        <v>7587</v>
      </c>
      <c r="C19" s="3">
        <f t="shared" si="0"/>
        <v>1.1574076779652387E-5</v>
      </c>
      <c r="D19" s="3">
        <f t="shared" si="1"/>
        <v>1.1574076779652387E-5</v>
      </c>
    </row>
    <row r="20" spans="1:4" x14ac:dyDescent="0.25">
      <c r="A20" s="1">
        <v>44112.362361111111</v>
      </c>
      <c r="B20">
        <v>7587</v>
      </c>
      <c r="C20" s="3">
        <f t="shared" si="0"/>
        <v>1.1574073869269341E-4</v>
      </c>
      <c r="D20" s="3">
        <f t="shared" si="1"/>
        <v>1.273148154723458E-4</v>
      </c>
    </row>
    <row r="21" spans="1:4" x14ac:dyDescent="0.25">
      <c r="A21" s="1">
        <v>44112.362245370372</v>
      </c>
      <c r="B21">
        <v>7587</v>
      </c>
      <c r="C21" s="3">
        <f t="shared" si="0"/>
        <v>1.0416666918899864E-4</v>
      </c>
      <c r="D21" s="3">
        <f t="shared" si="1"/>
        <v>2.3148148466134444E-4</v>
      </c>
    </row>
    <row r="22" spans="1:4" x14ac:dyDescent="0.25">
      <c r="A22" s="1">
        <v>44112.362141203703</v>
      </c>
      <c r="B22">
        <v>7587</v>
      </c>
      <c r="C22" s="3">
        <f t="shared" si="0"/>
        <v>0</v>
      </c>
      <c r="D22" s="3">
        <f t="shared" si="1"/>
        <v>2.3148148466134444E-4</v>
      </c>
    </row>
    <row r="23" spans="1:4" x14ac:dyDescent="0.25">
      <c r="A23" s="1">
        <v>44112.362141203703</v>
      </c>
      <c r="B23">
        <v>7587</v>
      </c>
      <c r="C23" s="3">
        <f t="shared" si="0"/>
        <v>1.1574073869269341E-4</v>
      </c>
      <c r="D23" s="3">
        <f t="shared" si="1"/>
        <v>3.4722222335403785E-4</v>
      </c>
    </row>
    <row r="24" spans="1:4" x14ac:dyDescent="0.25">
      <c r="A24" s="1">
        <v>44112.362025462964</v>
      </c>
      <c r="B24">
        <v>7587</v>
      </c>
      <c r="C24" s="3">
        <f t="shared" si="0"/>
        <v>1.273148154723458E-4</v>
      </c>
      <c r="D24" s="3">
        <f t="shared" si="1"/>
        <v>4.7453703882638365E-4</v>
      </c>
    </row>
    <row r="25" spans="1:4" x14ac:dyDescent="0.25">
      <c r="A25" s="1">
        <v>44112.361898148149</v>
      </c>
      <c r="B25">
        <v>7587</v>
      </c>
      <c r="C25" s="3">
        <f t="shared" si="0"/>
        <v>9.2592592409346253E-5</v>
      </c>
      <c r="D25" s="3">
        <f t="shared" si="1"/>
        <v>5.671296312357299E-4</v>
      </c>
    </row>
    <row r="26" spans="1:4" x14ac:dyDescent="0.25">
      <c r="A26" s="1">
        <v>44112.361805555556</v>
      </c>
      <c r="B26">
        <v>7587</v>
      </c>
      <c r="C26" s="3">
        <f t="shared" si="0"/>
        <v>3.4722223062999547E-5</v>
      </c>
      <c r="D26" s="3">
        <f t="shared" si="1"/>
        <v>6.0185185429872945E-4</v>
      </c>
    </row>
    <row r="27" spans="1:4" x14ac:dyDescent="0.25">
      <c r="A27" s="1">
        <v>44112.361770833333</v>
      </c>
      <c r="B27">
        <v>7587</v>
      </c>
      <c r="C27" s="3">
        <f t="shared" si="0"/>
        <v>1.0416666918899864E-4</v>
      </c>
      <c r="D27" s="3">
        <f t="shared" si="1"/>
        <v>7.0601852348772809E-4</v>
      </c>
    </row>
    <row r="28" spans="1:4" x14ac:dyDescent="0.25">
      <c r="A28" s="1">
        <v>44112.361666666664</v>
      </c>
      <c r="B28">
        <v>7587</v>
      </c>
      <c r="C28" s="3">
        <f t="shared" si="0"/>
        <v>0</v>
      </c>
      <c r="D28" s="3">
        <f t="shared" si="1"/>
        <v>7.0601852348772809E-4</v>
      </c>
    </row>
    <row r="29" spans="1:4" x14ac:dyDescent="0.25">
      <c r="A29" s="1">
        <v>44112.361666666664</v>
      </c>
      <c r="B29">
        <v>7587</v>
      </c>
      <c r="C29" s="3">
        <f t="shared" si="0"/>
        <v>1.1574073869269341E-4</v>
      </c>
      <c r="D29" s="3">
        <f t="shared" si="1"/>
        <v>8.217592621804215E-4</v>
      </c>
    </row>
    <row r="30" spans="1:4" x14ac:dyDescent="0.25">
      <c r="A30" s="1">
        <v>44112.361550925925</v>
      </c>
      <c r="B30">
        <v>7587</v>
      </c>
      <c r="C30" s="3">
        <f t="shared" si="0"/>
        <v>1.273148154723458E-4</v>
      </c>
      <c r="D30" s="3">
        <f t="shared" si="1"/>
        <v>9.490740776527673E-4</v>
      </c>
    </row>
    <row r="31" spans="1:4" x14ac:dyDescent="0.25">
      <c r="A31" s="1">
        <v>44112.36142361111</v>
      </c>
      <c r="B31">
        <v>7587</v>
      </c>
      <c r="C31" s="3">
        <f t="shared" si="0"/>
        <v>1.0416666191304103E-4</v>
      </c>
      <c r="D31" s="3">
        <f t="shared" si="1"/>
        <v>1.0532407395658083E-3</v>
      </c>
    </row>
    <row r="32" spans="1:4" x14ac:dyDescent="0.25">
      <c r="A32" s="1">
        <v>44112.361319444448</v>
      </c>
      <c r="B32">
        <v>7587</v>
      </c>
      <c r="C32" s="3">
        <f t="shared" si="0"/>
        <v>0</v>
      </c>
      <c r="D32" s="3">
        <f t="shared" si="1"/>
        <v>1.0532407395658083E-3</v>
      </c>
    </row>
    <row r="33" spans="1:4" x14ac:dyDescent="0.25">
      <c r="A33" s="1">
        <v>44112.361319444448</v>
      </c>
      <c r="B33">
        <v>7587</v>
      </c>
      <c r="C33" s="3">
        <f t="shared" si="0"/>
        <v>1.1574074596865103E-4</v>
      </c>
      <c r="D33" s="3">
        <f t="shared" si="1"/>
        <v>1.1689814855344594E-3</v>
      </c>
    </row>
    <row r="34" spans="1:4" x14ac:dyDescent="0.25">
      <c r="A34" s="1">
        <v>44112.361203703702</v>
      </c>
      <c r="B34">
        <v>7587</v>
      </c>
      <c r="C34" s="3">
        <f t="shared" si="0"/>
        <v>1.0416666191304103E-4</v>
      </c>
      <c r="D34" s="3">
        <f t="shared" si="1"/>
        <v>1.2731481474475004E-3</v>
      </c>
    </row>
    <row r="35" spans="1:4" x14ac:dyDescent="0.25">
      <c r="A35" s="1">
        <v>44112.36109953704</v>
      </c>
      <c r="B35">
        <v>7587</v>
      </c>
      <c r="C35" s="3">
        <f t="shared" si="0"/>
        <v>3.4722223062999547E-5</v>
      </c>
      <c r="D35" s="3">
        <f t="shared" si="1"/>
        <v>1.3078703705104999E-3</v>
      </c>
    </row>
    <row r="36" spans="1:4" x14ac:dyDescent="0.25">
      <c r="A36" s="1">
        <v>44112.361064814817</v>
      </c>
      <c r="B36">
        <v>7587</v>
      </c>
      <c r="C36" s="3">
        <f t="shared" si="0"/>
        <v>1.0416666918899864E-4</v>
      </c>
      <c r="D36" s="3">
        <f t="shared" si="1"/>
        <v>1.4120370396994986E-3</v>
      </c>
    </row>
    <row r="37" spans="1:4" x14ac:dyDescent="0.25">
      <c r="A37" s="1">
        <v>44112.360960648148</v>
      </c>
      <c r="B37">
        <v>7587</v>
      </c>
      <c r="C37" s="3">
        <f t="shared" si="0"/>
        <v>1.1574073869269341E-4</v>
      </c>
      <c r="D37" s="3">
        <f t="shared" si="1"/>
        <v>1.527777778392192E-3</v>
      </c>
    </row>
    <row r="38" spans="1:4" x14ac:dyDescent="0.25">
      <c r="A38" s="1">
        <v>44112.360844907409</v>
      </c>
      <c r="B38">
        <v>7587</v>
      </c>
      <c r="C38" s="3">
        <f t="shared" si="0"/>
        <v>1.1574076779652387E-5</v>
      </c>
      <c r="D38" s="3">
        <f t="shared" si="1"/>
        <v>1.5393518551718444E-3</v>
      </c>
    </row>
    <row r="39" spans="1:4" x14ac:dyDescent="0.25">
      <c r="A39" s="1">
        <v>44112.360833333332</v>
      </c>
      <c r="B39">
        <v>7587</v>
      </c>
      <c r="C39" s="3">
        <f t="shared" si="0"/>
        <v>1.1574073869269341E-4</v>
      </c>
      <c r="D39" s="3">
        <f t="shared" si="1"/>
        <v>1.6550925938645378E-3</v>
      </c>
    </row>
    <row r="40" spans="1:4" x14ac:dyDescent="0.25">
      <c r="A40" s="1">
        <v>44112.360717592594</v>
      </c>
      <c r="B40">
        <v>7587</v>
      </c>
      <c r="C40" s="3">
        <f t="shared" si="0"/>
        <v>1.0416666918899864E-4</v>
      </c>
      <c r="D40" s="3">
        <f t="shared" si="1"/>
        <v>1.7592592630535364E-3</v>
      </c>
    </row>
    <row r="41" spans="1:4" x14ac:dyDescent="0.25">
      <c r="A41" s="1">
        <v>44112.360613425924</v>
      </c>
      <c r="B41">
        <v>7587</v>
      </c>
      <c r="C41" s="3">
        <f t="shared" si="0"/>
        <v>1.1574069503694773E-5</v>
      </c>
      <c r="D41" s="3">
        <f t="shared" si="1"/>
        <v>1.7708333325572312E-3</v>
      </c>
    </row>
    <row r="42" spans="1:4" x14ac:dyDescent="0.25">
      <c r="A42" s="1">
        <v>44112.360601851855</v>
      </c>
      <c r="B42">
        <v>7587</v>
      </c>
      <c r="C42" s="3">
        <f t="shared" si="0"/>
        <v>1.0416666918899864E-4</v>
      </c>
      <c r="D42" s="3">
        <f t="shared" si="1"/>
        <v>1.8750000017462298E-3</v>
      </c>
    </row>
    <row r="43" spans="1:4" x14ac:dyDescent="0.25">
      <c r="A43" s="1">
        <v>44112.360497685186</v>
      </c>
      <c r="B43">
        <v>7587</v>
      </c>
      <c r="C43" s="3">
        <f t="shared" si="0"/>
        <v>8.1018515629693866E-5</v>
      </c>
      <c r="D43" s="3">
        <f t="shared" si="1"/>
        <v>1.9560185173759237E-3</v>
      </c>
    </row>
    <row r="44" spans="1:4" x14ac:dyDescent="0.25">
      <c r="A44" s="1">
        <v>44112.36041666667</v>
      </c>
      <c r="B44">
        <v>7587</v>
      </c>
      <c r="C44" s="3">
        <f t="shared" si="0"/>
        <v>1.6203703853534535E-4</v>
      </c>
      <c r="D44" s="3">
        <f t="shared" si="1"/>
        <v>2.118055555911269E-3</v>
      </c>
    </row>
    <row r="45" spans="1:4" x14ac:dyDescent="0.25">
      <c r="A45" s="1">
        <v>44112.360254629632</v>
      </c>
      <c r="B45">
        <v>7587</v>
      </c>
      <c r="C45" s="3">
        <f t="shared" si="0"/>
        <v>0</v>
      </c>
      <c r="D45" s="3">
        <f t="shared" si="1"/>
        <v>2.118055555911269E-3</v>
      </c>
    </row>
    <row r="46" spans="1:4" x14ac:dyDescent="0.25">
      <c r="A46" s="1">
        <v>44112.360254629632</v>
      </c>
      <c r="B46">
        <v>7587</v>
      </c>
      <c r="C46" s="3">
        <f t="shared" si="0"/>
        <v>1.1574074596865103E-4</v>
      </c>
      <c r="D46" s="3">
        <f t="shared" si="1"/>
        <v>2.2337963018799201E-3</v>
      </c>
    </row>
    <row r="47" spans="1:4" x14ac:dyDescent="0.25">
      <c r="A47" s="1">
        <v>44112.360138888886</v>
      </c>
      <c r="B47">
        <v>7587</v>
      </c>
      <c r="C47" s="3">
        <f t="shared" si="0"/>
        <v>1.1574069503694773E-5</v>
      </c>
      <c r="D47" s="3">
        <f t="shared" si="1"/>
        <v>2.2453703713836148E-3</v>
      </c>
    </row>
    <row r="48" spans="1:4" x14ac:dyDescent="0.25">
      <c r="A48" s="1">
        <v>44112.360127314816</v>
      </c>
      <c r="B48">
        <v>7587</v>
      </c>
      <c r="C48" s="3">
        <f t="shared" si="0"/>
        <v>1.1574073869269341E-4</v>
      </c>
      <c r="D48" s="3">
        <f t="shared" si="1"/>
        <v>2.3611111100763083E-3</v>
      </c>
    </row>
    <row r="49" spans="1:4" x14ac:dyDescent="0.25">
      <c r="A49" s="1">
        <v>44112.360011574077</v>
      </c>
      <c r="B49">
        <v>7587</v>
      </c>
      <c r="C49" s="3">
        <f t="shared" si="0"/>
        <v>1.0416666918899864E-4</v>
      </c>
      <c r="D49" s="3">
        <f t="shared" si="1"/>
        <v>2.4652777792653069E-3</v>
      </c>
    </row>
    <row r="50" spans="1:4" x14ac:dyDescent="0.25">
      <c r="A50" s="1">
        <v>44112.359907407408</v>
      </c>
      <c r="B50">
        <v>7587</v>
      </c>
      <c r="C50" s="3">
        <f t="shared" si="0"/>
        <v>1.1574073869269341E-4</v>
      </c>
      <c r="D50" s="3">
        <f t="shared" si="1"/>
        <v>2.5810185179580003E-3</v>
      </c>
    </row>
    <row r="51" spans="1:4" x14ac:dyDescent="0.25">
      <c r="A51" s="1">
        <v>44112.359791666669</v>
      </c>
      <c r="B51">
        <v>7587</v>
      </c>
      <c r="C51" s="3">
        <f t="shared" si="0"/>
        <v>8.101852290565148E-5</v>
      </c>
      <c r="D51" s="3">
        <f t="shared" si="1"/>
        <v>2.6620370408636518E-3</v>
      </c>
    </row>
    <row r="52" spans="1:4" x14ac:dyDescent="0.25">
      <c r="A52" s="1">
        <v>44112.359710648147</v>
      </c>
      <c r="B52">
        <v>7587</v>
      </c>
      <c r="C52" s="3">
        <f t="shared" si="0"/>
        <v>1.6203703853534535E-4</v>
      </c>
      <c r="D52" s="3">
        <f t="shared" si="1"/>
        <v>2.8240740793989971E-3</v>
      </c>
    </row>
    <row r="53" spans="1:4" x14ac:dyDescent="0.25">
      <c r="A53" s="1">
        <v>44112.359548611108</v>
      </c>
      <c r="B53">
        <v>7587</v>
      </c>
      <c r="C53" s="3">
        <f t="shared" si="0"/>
        <v>1.1574073869269341E-4</v>
      </c>
      <c r="D53" s="3">
        <f t="shared" si="1"/>
        <v>2.9398148180916905E-3</v>
      </c>
    </row>
    <row r="54" spans="1:4" x14ac:dyDescent="0.25">
      <c r="A54" s="1">
        <v>44112.359432870369</v>
      </c>
      <c r="B54">
        <v>7587</v>
      </c>
      <c r="C54" s="3">
        <f t="shared" si="0"/>
        <v>1.1574069503694773E-5</v>
      </c>
      <c r="D54" s="3">
        <f t="shared" si="1"/>
        <v>2.9513888875953853E-3</v>
      </c>
    </row>
    <row r="55" spans="1:4" x14ac:dyDescent="0.25">
      <c r="A55" s="1">
        <v>44112.3594212963</v>
      </c>
      <c r="B55">
        <v>7587</v>
      </c>
      <c r="C55" s="3">
        <f t="shared" si="0"/>
        <v>1.0416666918899864E-4</v>
      </c>
      <c r="D55" s="3">
        <f t="shared" si="1"/>
        <v>3.055555556784384E-3</v>
      </c>
    </row>
    <row r="56" spans="1:4" x14ac:dyDescent="0.25">
      <c r="A56" s="1">
        <v>44112.359317129631</v>
      </c>
      <c r="B56">
        <v>7587</v>
      </c>
      <c r="C56" s="3">
        <f t="shared" si="0"/>
        <v>1.1574076779652387E-5</v>
      </c>
      <c r="D56" s="3">
        <f t="shared" si="1"/>
        <v>3.0671296335640363E-3</v>
      </c>
    </row>
    <row r="57" spans="1:4" x14ac:dyDescent="0.25">
      <c r="A57" s="1">
        <v>44112.359305555554</v>
      </c>
      <c r="B57">
        <v>7587</v>
      </c>
      <c r="C57" s="3">
        <f t="shared" si="0"/>
        <v>1.0416666191304103E-4</v>
      </c>
      <c r="D57" s="3">
        <f t="shared" si="1"/>
        <v>3.1712962954770774E-3</v>
      </c>
    </row>
    <row r="58" spans="1:4" x14ac:dyDescent="0.25">
      <c r="A58" s="1">
        <v>44112.359201388892</v>
      </c>
      <c r="B58">
        <v>7587</v>
      </c>
      <c r="C58" s="3">
        <f t="shared" si="0"/>
        <v>1.1574074596865103E-4</v>
      </c>
      <c r="D58" s="3">
        <f t="shared" si="1"/>
        <v>3.2870370414457284E-3</v>
      </c>
    </row>
    <row r="59" spans="1:4" x14ac:dyDescent="0.25">
      <c r="A59" s="1">
        <v>44112.359085648146</v>
      </c>
      <c r="B59">
        <v>7587</v>
      </c>
      <c r="C59" s="3">
        <f t="shared" si="0"/>
        <v>6.9444438850041479E-5</v>
      </c>
      <c r="D59" s="3">
        <f t="shared" si="1"/>
        <v>3.3564814802957699E-3</v>
      </c>
    </row>
    <row r="60" spans="1:4" x14ac:dyDescent="0.25">
      <c r="A60" s="1">
        <v>44112.359016203707</v>
      </c>
      <c r="B60">
        <v>7587</v>
      </c>
      <c r="C60" s="3">
        <f t="shared" si="0"/>
        <v>6.9444446125999093E-5</v>
      </c>
      <c r="D60" s="3">
        <f t="shared" si="1"/>
        <v>3.425925926421769E-3</v>
      </c>
    </row>
    <row r="61" spans="1:4" x14ac:dyDescent="0.25">
      <c r="A61" s="1">
        <v>44112.358946759261</v>
      </c>
      <c r="B61">
        <v>7587</v>
      </c>
      <c r="C61" s="3">
        <f t="shared" si="0"/>
        <v>1.0416666918899864E-4</v>
      </c>
      <c r="D61" s="3">
        <f t="shared" si="1"/>
        <v>3.5300925956107676E-3</v>
      </c>
    </row>
    <row r="62" spans="1:4" x14ac:dyDescent="0.25">
      <c r="A62" s="1">
        <v>44112.358842592592</v>
      </c>
      <c r="B62">
        <v>7587</v>
      </c>
      <c r="C62" s="3">
        <f t="shared" si="0"/>
        <v>1.1574073869269341E-4</v>
      </c>
      <c r="D62" s="3">
        <f t="shared" si="1"/>
        <v>3.645833334303461E-3</v>
      </c>
    </row>
    <row r="63" spans="1:4" x14ac:dyDescent="0.25">
      <c r="A63" s="1">
        <v>44112.358726851853</v>
      </c>
      <c r="B63">
        <v>7587</v>
      </c>
      <c r="C63" s="3">
        <f t="shared" si="0"/>
        <v>1.1574076779652387E-5</v>
      </c>
      <c r="D63" s="3">
        <f t="shared" si="1"/>
        <v>3.6574074110831134E-3</v>
      </c>
    </row>
    <row r="64" spans="1:4" x14ac:dyDescent="0.25">
      <c r="A64" s="1">
        <v>44112.358715277776</v>
      </c>
      <c r="B64">
        <v>7587</v>
      </c>
      <c r="C64" s="3">
        <f t="shared" si="0"/>
        <v>1.1574073869269341E-4</v>
      </c>
      <c r="D64" s="3">
        <f t="shared" si="1"/>
        <v>3.7731481497758068E-3</v>
      </c>
    </row>
    <row r="65" spans="1:4" x14ac:dyDescent="0.25">
      <c r="A65" s="1">
        <v>44112.358599537038</v>
      </c>
      <c r="B65">
        <v>7587</v>
      </c>
      <c r="C65" s="3">
        <f t="shared" si="0"/>
        <v>2.1990740788169205E-4</v>
      </c>
      <c r="D65" s="3">
        <f t="shared" si="1"/>
        <v>3.9930555576574989E-3</v>
      </c>
    </row>
    <row r="66" spans="1:4" x14ac:dyDescent="0.25">
      <c r="A66" s="1">
        <v>44112.35837962963</v>
      </c>
      <c r="B66">
        <v>7587</v>
      </c>
      <c r="C66" s="3">
        <f t="shared" ref="C66:C129" si="2">IF(B66=B67, A66-A67, "cambio")</f>
        <v>5.7870369346346706E-5</v>
      </c>
      <c r="D66" s="3">
        <f t="shared" ref="D66:D129" si="3">IF(C66&lt;0.00139,IF(D65="Suma de tiempos",C66,D65+C66),0)</f>
        <v>4.0509259270038456E-3</v>
      </c>
    </row>
    <row r="67" spans="1:4" x14ac:dyDescent="0.25">
      <c r="A67" s="1">
        <v>44112.35832175926</v>
      </c>
      <c r="B67">
        <v>7587</v>
      </c>
      <c r="C67" s="3">
        <f t="shared" si="2"/>
        <v>6.9444446125999093E-5</v>
      </c>
      <c r="D67" s="3">
        <f t="shared" si="3"/>
        <v>4.1203703731298447E-3</v>
      </c>
    </row>
    <row r="68" spans="1:4" x14ac:dyDescent="0.25">
      <c r="A68" s="1">
        <v>44112.358252314814</v>
      </c>
      <c r="B68">
        <v>7587</v>
      </c>
      <c r="C68" s="3">
        <f t="shared" si="2"/>
        <v>1.1574073869269341E-4</v>
      </c>
      <c r="D68" s="3">
        <f t="shared" si="3"/>
        <v>4.2361111118225381E-3</v>
      </c>
    </row>
    <row r="69" spans="1:4" x14ac:dyDescent="0.25">
      <c r="A69" s="1">
        <v>44112.358136574076</v>
      </c>
      <c r="B69">
        <v>7587</v>
      </c>
      <c r="C69" s="3">
        <f t="shared" si="2"/>
        <v>1.1574073869269341E-4</v>
      </c>
      <c r="D69" s="3">
        <f t="shared" si="3"/>
        <v>4.3518518505152315E-3</v>
      </c>
    </row>
    <row r="70" spans="1:4" x14ac:dyDescent="0.25">
      <c r="A70" s="1">
        <v>44112.358020833337</v>
      </c>
      <c r="B70">
        <v>7587</v>
      </c>
      <c r="C70" s="3">
        <f t="shared" si="2"/>
        <v>1.1574076779652387E-5</v>
      </c>
      <c r="D70" s="3">
        <f t="shared" si="3"/>
        <v>4.3634259272948839E-3</v>
      </c>
    </row>
    <row r="71" spans="1:4" x14ac:dyDescent="0.25">
      <c r="A71" s="1">
        <v>44112.35800925926</v>
      </c>
      <c r="B71">
        <v>7587</v>
      </c>
      <c r="C71" s="3">
        <f t="shared" si="2"/>
        <v>1.1574073869269341E-4</v>
      </c>
      <c r="D71" s="3">
        <f t="shared" si="3"/>
        <v>4.4791666659875773E-3</v>
      </c>
    </row>
    <row r="72" spans="1:4" x14ac:dyDescent="0.25">
      <c r="A72" s="1">
        <v>44112.357893518521</v>
      </c>
      <c r="B72">
        <v>7587</v>
      </c>
      <c r="C72" s="3">
        <f t="shared" si="2"/>
        <v>1.0416666918899864E-4</v>
      </c>
      <c r="D72" s="3">
        <f t="shared" si="3"/>
        <v>4.5833333351765759E-3</v>
      </c>
    </row>
    <row r="73" spans="1:4" x14ac:dyDescent="0.25">
      <c r="A73" s="1">
        <v>44112.357789351852</v>
      </c>
      <c r="B73">
        <v>7587</v>
      </c>
      <c r="C73" s="3">
        <f t="shared" si="2"/>
        <v>1.1574073869269341E-4</v>
      </c>
      <c r="D73" s="3">
        <f t="shared" si="3"/>
        <v>4.6990740738692693E-3</v>
      </c>
    </row>
    <row r="74" spans="1:4" x14ac:dyDescent="0.25">
      <c r="A74" s="1">
        <v>44112.357673611114</v>
      </c>
      <c r="B74">
        <v>7587</v>
      </c>
      <c r="C74" s="3">
        <f t="shared" si="2"/>
        <v>1.3888889225199819E-4</v>
      </c>
      <c r="D74" s="3">
        <f t="shared" si="3"/>
        <v>4.8379629661212675E-3</v>
      </c>
    </row>
    <row r="75" spans="1:4" x14ac:dyDescent="0.25">
      <c r="A75" s="1">
        <v>44112.357534722221</v>
      </c>
      <c r="B75">
        <v>7587</v>
      </c>
      <c r="C75" s="3">
        <f t="shared" si="2"/>
        <v>1.0416666918899864E-4</v>
      </c>
      <c r="D75" s="3">
        <f t="shared" si="3"/>
        <v>4.9421296353102662E-3</v>
      </c>
    </row>
    <row r="76" spans="1:4" x14ac:dyDescent="0.25">
      <c r="A76" s="1">
        <v>44112.357430555552</v>
      </c>
      <c r="B76">
        <v>7587</v>
      </c>
      <c r="C76" s="3">
        <f t="shared" si="2"/>
        <v>1.1574073869269341E-4</v>
      </c>
      <c r="D76" s="3">
        <f t="shared" si="3"/>
        <v>5.0578703740029596E-3</v>
      </c>
    </row>
    <row r="77" spans="1:4" x14ac:dyDescent="0.25">
      <c r="A77" s="1">
        <v>44112.357314814813</v>
      </c>
      <c r="B77">
        <v>7587</v>
      </c>
      <c r="C77" s="3">
        <f t="shared" si="2"/>
        <v>1.1574069503694773E-5</v>
      </c>
      <c r="D77" s="3">
        <f t="shared" si="3"/>
        <v>5.0694444435066544E-3</v>
      </c>
    </row>
    <row r="78" spans="1:4" x14ac:dyDescent="0.25">
      <c r="A78" s="1">
        <v>44112.357303240744</v>
      </c>
      <c r="B78">
        <v>7587</v>
      </c>
      <c r="C78" s="3">
        <f t="shared" si="2"/>
        <v>1.1574074596865103E-4</v>
      </c>
      <c r="D78" s="3">
        <f t="shared" si="3"/>
        <v>5.1851851894753054E-3</v>
      </c>
    </row>
    <row r="79" spans="1:4" x14ac:dyDescent="0.25">
      <c r="A79" s="1">
        <v>44112.357187499998</v>
      </c>
      <c r="B79">
        <v>7587</v>
      </c>
      <c r="C79" s="3">
        <f t="shared" si="2"/>
        <v>1.0416666191304103E-4</v>
      </c>
      <c r="D79" s="3">
        <f t="shared" si="3"/>
        <v>5.2893518513883464E-3</v>
      </c>
    </row>
    <row r="80" spans="1:4" x14ac:dyDescent="0.25">
      <c r="A80" s="1">
        <v>44112.357083333336</v>
      </c>
      <c r="B80">
        <v>7587</v>
      </c>
      <c r="C80" s="3">
        <f t="shared" si="2"/>
        <v>1.1574074596865103E-4</v>
      </c>
      <c r="D80" s="3">
        <f t="shared" si="3"/>
        <v>5.4050925973569974E-3</v>
      </c>
    </row>
    <row r="81" spans="1:4" x14ac:dyDescent="0.25">
      <c r="A81" s="1">
        <v>44112.35696759259</v>
      </c>
      <c r="B81">
        <v>7587</v>
      </c>
      <c r="C81" s="3">
        <f t="shared" si="2"/>
        <v>3.4722223062999547E-5</v>
      </c>
      <c r="D81" s="3">
        <f t="shared" si="3"/>
        <v>5.439814820419997E-3</v>
      </c>
    </row>
    <row r="82" spans="1:4" x14ac:dyDescent="0.25">
      <c r="A82" s="1">
        <v>44112.356932870367</v>
      </c>
      <c r="B82">
        <v>7587</v>
      </c>
      <c r="C82" s="3">
        <f t="shared" si="2"/>
        <v>9.2592592409346253E-5</v>
      </c>
      <c r="D82" s="3">
        <f t="shared" si="3"/>
        <v>5.5324074128293432E-3</v>
      </c>
    </row>
    <row r="83" spans="1:4" x14ac:dyDescent="0.25">
      <c r="A83" s="1">
        <v>44112.356840277775</v>
      </c>
      <c r="B83">
        <v>7587</v>
      </c>
      <c r="C83" s="3">
        <f t="shared" si="2"/>
        <v>1.1574073869269341E-4</v>
      </c>
      <c r="D83" s="3">
        <f t="shared" si="3"/>
        <v>5.6481481515220366E-3</v>
      </c>
    </row>
    <row r="84" spans="1:4" x14ac:dyDescent="0.25">
      <c r="A84" s="1">
        <v>44112.356724537036</v>
      </c>
      <c r="B84">
        <v>7587</v>
      </c>
      <c r="C84" s="3">
        <f t="shared" si="2"/>
        <v>1.1574073869269341E-4</v>
      </c>
      <c r="D84" s="3">
        <f t="shared" si="3"/>
        <v>5.7638888902147301E-3</v>
      </c>
    </row>
    <row r="85" spans="1:4" x14ac:dyDescent="0.25">
      <c r="A85" s="1">
        <v>44112.356608796297</v>
      </c>
      <c r="B85">
        <v>7587</v>
      </c>
      <c r="C85" s="3">
        <f t="shared" si="2"/>
        <v>1.1574076779652387E-5</v>
      </c>
      <c r="D85" s="3">
        <f t="shared" si="3"/>
        <v>5.7754629669943824E-3</v>
      </c>
    </row>
    <row r="86" spans="1:4" x14ac:dyDescent="0.25">
      <c r="A86" s="1">
        <v>44112.35659722222</v>
      </c>
      <c r="B86">
        <v>7587</v>
      </c>
      <c r="C86" s="3">
        <f t="shared" si="2"/>
        <v>1.0416666191304103E-4</v>
      </c>
      <c r="D86" s="3">
        <f t="shared" si="3"/>
        <v>5.8796296289074235E-3</v>
      </c>
    </row>
    <row r="87" spans="1:4" x14ac:dyDescent="0.25">
      <c r="A87" s="1">
        <v>44112.356493055559</v>
      </c>
      <c r="B87">
        <v>7587</v>
      </c>
      <c r="C87" s="3">
        <f t="shared" si="2"/>
        <v>1.1574074596865103E-4</v>
      </c>
      <c r="D87" s="3">
        <f t="shared" si="3"/>
        <v>5.9953703748760745E-3</v>
      </c>
    </row>
    <row r="88" spans="1:4" x14ac:dyDescent="0.25">
      <c r="A88" s="1">
        <v>44112.356377314813</v>
      </c>
      <c r="B88">
        <v>7587</v>
      </c>
      <c r="C88" s="3">
        <f t="shared" si="2"/>
        <v>1.273148154723458E-4</v>
      </c>
      <c r="D88" s="3">
        <f t="shared" si="3"/>
        <v>6.1226851903484203E-3</v>
      </c>
    </row>
    <row r="89" spans="1:4" x14ac:dyDescent="0.25">
      <c r="A89" s="1">
        <v>44112.356249999997</v>
      </c>
      <c r="B89">
        <v>7587</v>
      </c>
      <c r="C89" s="3">
        <f t="shared" si="2"/>
        <v>1.273148154723458E-4</v>
      </c>
      <c r="D89" s="3">
        <f t="shared" si="3"/>
        <v>6.2500000058207661E-3</v>
      </c>
    </row>
    <row r="90" spans="1:4" x14ac:dyDescent="0.25">
      <c r="A90" s="1">
        <v>44112.356122685182</v>
      </c>
      <c r="B90">
        <v>7587</v>
      </c>
      <c r="C90" s="3">
        <f t="shared" si="2"/>
        <v>1.0416666191304103E-4</v>
      </c>
      <c r="D90" s="3">
        <f t="shared" si="3"/>
        <v>6.3541666677338071E-3</v>
      </c>
    </row>
    <row r="91" spans="1:4" x14ac:dyDescent="0.25">
      <c r="A91" s="1">
        <v>44112.35601851852</v>
      </c>
      <c r="B91">
        <v>7587</v>
      </c>
      <c r="C91" s="3">
        <f t="shared" si="2"/>
        <v>1.1574073869269341E-4</v>
      </c>
      <c r="D91" s="3">
        <f t="shared" si="3"/>
        <v>6.4699074064265005E-3</v>
      </c>
    </row>
    <row r="92" spans="1:4" x14ac:dyDescent="0.25">
      <c r="A92" s="1">
        <v>44112.355902777781</v>
      </c>
      <c r="B92">
        <v>7587</v>
      </c>
      <c r="C92" s="3">
        <f t="shared" si="2"/>
        <v>1.273148154723458E-4</v>
      </c>
      <c r="D92" s="3">
        <f t="shared" si="3"/>
        <v>6.5972222218988463E-3</v>
      </c>
    </row>
    <row r="93" spans="1:4" x14ac:dyDescent="0.25">
      <c r="A93" s="1">
        <v>44112.355775462966</v>
      </c>
      <c r="B93">
        <v>7587</v>
      </c>
      <c r="C93" s="3">
        <f t="shared" si="2"/>
        <v>8.101852290565148E-5</v>
      </c>
      <c r="D93" s="3">
        <f t="shared" si="3"/>
        <v>6.6782407448044978E-3</v>
      </c>
    </row>
    <row r="94" spans="1:4" x14ac:dyDescent="0.25">
      <c r="A94" s="1">
        <v>44112.355694444443</v>
      </c>
      <c r="B94">
        <v>7587</v>
      </c>
      <c r="C94" s="3">
        <f t="shared" si="2"/>
        <v>2.314814628334716E-5</v>
      </c>
      <c r="D94" s="3">
        <f t="shared" si="3"/>
        <v>6.701388891087845E-3</v>
      </c>
    </row>
    <row r="95" spans="1:4" x14ac:dyDescent="0.25">
      <c r="A95" s="1">
        <v>44112.355671296296</v>
      </c>
      <c r="B95">
        <v>7587</v>
      </c>
      <c r="C95" s="3">
        <f t="shared" si="2"/>
        <v>0</v>
      </c>
      <c r="D95" s="3">
        <f t="shared" si="3"/>
        <v>6.701388891087845E-3</v>
      </c>
    </row>
    <row r="96" spans="1:4" x14ac:dyDescent="0.25">
      <c r="A96" s="1">
        <v>44112.355671296296</v>
      </c>
      <c r="B96">
        <v>7587</v>
      </c>
      <c r="C96" s="3">
        <f t="shared" si="2"/>
        <v>9.2592592409346253E-5</v>
      </c>
      <c r="D96" s="3">
        <f t="shared" si="3"/>
        <v>6.7939814834971912E-3</v>
      </c>
    </row>
    <row r="97" spans="1:4" x14ac:dyDescent="0.25">
      <c r="A97" s="1">
        <v>44112.355578703704</v>
      </c>
      <c r="B97">
        <v>7587</v>
      </c>
      <c r="C97" s="3">
        <f t="shared" si="2"/>
        <v>2.314814628334716E-5</v>
      </c>
      <c r="D97" s="3">
        <f t="shared" si="3"/>
        <v>6.8171296297805384E-3</v>
      </c>
    </row>
    <row r="98" spans="1:4" x14ac:dyDescent="0.25">
      <c r="A98" s="1">
        <v>44112.355555555558</v>
      </c>
      <c r="B98">
        <v>7587</v>
      </c>
      <c r="C98" s="3">
        <f t="shared" si="2"/>
        <v>0</v>
      </c>
      <c r="D98" s="3">
        <f t="shared" si="3"/>
        <v>6.8171296297805384E-3</v>
      </c>
    </row>
    <row r="99" spans="1:4" x14ac:dyDescent="0.25">
      <c r="A99" s="1">
        <v>44112.355555555558</v>
      </c>
      <c r="B99">
        <v>7587</v>
      </c>
      <c r="C99" s="3">
        <f t="shared" si="2"/>
        <v>1.0416666918899864E-4</v>
      </c>
      <c r="D99" s="3">
        <f t="shared" si="3"/>
        <v>6.921296298969537E-3</v>
      </c>
    </row>
    <row r="100" spans="1:4" x14ac:dyDescent="0.25">
      <c r="A100" s="1">
        <v>44112.355451388888</v>
      </c>
      <c r="B100">
        <v>7587</v>
      </c>
      <c r="C100" s="3">
        <f t="shared" si="2"/>
        <v>2.314814628334716E-5</v>
      </c>
      <c r="D100" s="3">
        <f t="shared" si="3"/>
        <v>6.9444444452528842E-3</v>
      </c>
    </row>
    <row r="101" spans="1:4" x14ac:dyDescent="0.25">
      <c r="A101" s="1">
        <v>44112.355428240742</v>
      </c>
      <c r="B101">
        <v>7587</v>
      </c>
      <c r="C101" s="3">
        <f t="shared" si="2"/>
        <v>1.273148154723458E-4</v>
      </c>
      <c r="D101" s="3">
        <f t="shared" si="3"/>
        <v>7.07175926072523E-3</v>
      </c>
    </row>
    <row r="102" spans="1:4" x14ac:dyDescent="0.25">
      <c r="A102" s="1">
        <v>44112.355300925927</v>
      </c>
      <c r="B102">
        <v>7587</v>
      </c>
      <c r="C102" s="3">
        <f t="shared" si="2"/>
        <v>1.0416666918899864E-4</v>
      </c>
      <c r="D102" s="3">
        <f t="shared" si="3"/>
        <v>7.1759259299142286E-3</v>
      </c>
    </row>
    <row r="103" spans="1:4" x14ac:dyDescent="0.25">
      <c r="A103" s="1">
        <v>44112.355196759258</v>
      </c>
      <c r="B103">
        <v>7587</v>
      </c>
      <c r="C103" s="3">
        <f t="shared" si="2"/>
        <v>1.1574073869269341E-4</v>
      </c>
      <c r="D103" s="3">
        <f t="shared" si="3"/>
        <v>7.291666668606922E-3</v>
      </c>
    </row>
    <row r="104" spans="1:4" x14ac:dyDescent="0.25">
      <c r="A104" s="1">
        <v>44112.355081018519</v>
      </c>
      <c r="B104">
        <v>7587</v>
      </c>
      <c r="C104" s="3">
        <f t="shared" si="2"/>
        <v>1.1574076779652387E-5</v>
      </c>
      <c r="D104" s="3">
        <f t="shared" si="3"/>
        <v>7.3032407453865744E-3</v>
      </c>
    </row>
    <row r="105" spans="1:4" x14ac:dyDescent="0.25">
      <c r="A105" s="1">
        <v>44112.355069444442</v>
      </c>
      <c r="B105">
        <v>7587</v>
      </c>
      <c r="C105" s="3">
        <f t="shared" si="2"/>
        <v>1.8518518481869251E-4</v>
      </c>
      <c r="D105" s="3">
        <f t="shared" si="3"/>
        <v>7.4884259302052669E-3</v>
      </c>
    </row>
    <row r="106" spans="1:4" x14ac:dyDescent="0.25">
      <c r="A106" s="1">
        <v>44112.354884259257</v>
      </c>
      <c r="B106">
        <v>7587</v>
      </c>
      <c r="C106" s="3">
        <f t="shared" si="2"/>
        <v>0.28624999999738066</v>
      </c>
      <c r="D106" s="3">
        <f t="shared" si="3"/>
        <v>0</v>
      </c>
    </row>
    <row r="107" spans="1:4" x14ac:dyDescent="0.25">
      <c r="A107" s="1">
        <v>44112.06863425926</v>
      </c>
      <c r="B107">
        <v>7587</v>
      </c>
      <c r="C107" s="3">
        <f t="shared" si="2"/>
        <v>0</v>
      </c>
      <c r="D107" s="3">
        <f t="shared" si="3"/>
        <v>0</v>
      </c>
    </row>
    <row r="108" spans="1:4" x14ac:dyDescent="0.25">
      <c r="A108" s="1">
        <v>44112.06863425926</v>
      </c>
      <c r="B108">
        <v>7587</v>
      </c>
      <c r="C108" s="3">
        <f t="shared" si="2"/>
        <v>1.273148154723458E-4</v>
      </c>
      <c r="D108" s="3">
        <f t="shared" si="3"/>
        <v>1.273148154723458E-4</v>
      </c>
    </row>
    <row r="109" spans="1:4" x14ac:dyDescent="0.25">
      <c r="A109" s="1">
        <v>44112.068506944444</v>
      </c>
      <c r="B109">
        <v>7587</v>
      </c>
      <c r="C109" s="3">
        <f t="shared" si="2"/>
        <v>1.0416666918899864E-4</v>
      </c>
      <c r="D109" s="3">
        <f t="shared" si="3"/>
        <v>2.3148148466134444E-4</v>
      </c>
    </row>
    <row r="110" spans="1:4" x14ac:dyDescent="0.25">
      <c r="A110" s="1">
        <v>44112.068402777775</v>
      </c>
      <c r="B110">
        <v>7587</v>
      </c>
      <c r="C110" s="3">
        <f t="shared" si="2"/>
        <v>0</v>
      </c>
      <c r="D110" s="3">
        <f t="shared" si="3"/>
        <v>2.3148148466134444E-4</v>
      </c>
    </row>
    <row r="111" spans="1:4" x14ac:dyDescent="0.25">
      <c r="A111" s="1">
        <v>44112.068402777775</v>
      </c>
      <c r="B111">
        <v>7587</v>
      </c>
      <c r="C111" s="3">
        <f t="shared" si="2"/>
        <v>1.1574073869269341E-4</v>
      </c>
      <c r="D111" s="3">
        <f t="shared" si="3"/>
        <v>3.4722222335403785E-4</v>
      </c>
    </row>
    <row r="112" spans="1:4" x14ac:dyDescent="0.25">
      <c r="A112" s="1">
        <v>44112.068287037036</v>
      </c>
      <c r="B112">
        <v>7587</v>
      </c>
      <c r="C112" s="3">
        <f t="shared" si="2"/>
        <v>1.1574076779652387E-5</v>
      </c>
      <c r="D112" s="3">
        <f t="shared" si="3"/>
        <v>3.5879630013369024E-4</v>
      </c>
    </row>
    <row r="113" spans="1:4" x14ac:dyDescent="0.25">
      <c r="A113" s="1">
        <v>44112.06827546296</v>
      </c>
      <c r="B113">
        <v>7587</v>
      </c>
      <c r="C113" s="3">
        <f t="shared" si="2"/>
        <v>1.0416666191304103E-4</v>
      </c>
      <c r="D113" s="3">
        <f t="shared" si="3"/>
        <v>4.6296296204673126E-4</v>
      </c>
    </row>
    <row r="114" spans="1:4" x14ac:dyDescent="0.25">
      <c r="A114" s="1">
        <v>44112.068171296298</v>
      </c>
      <c r="B114">
        <v>7587</v>
      </c>
      <c r="C114" s="3">
        <f t="shared" si="2"/>
        <v>1.1574073869269341E-4</v>
      </c>
      <c r="D114" s="3">
        <f t="shared" si="3"/>
        <v>5.7870370073942468E-4</v>
      </c>
    </row>
    <row r="115" spans="1:4" x14ac:dyDescent="0.25">
      <c r="A115" s="1">
        <v>44112.068055555559</v>
      </c>
      <c r="B115">
        <v>7587</v>
      </c>
      <c r="C115" s="3">
        <f t="shared" si="2"/>
        <v>1.1574076779652387E-5</v>
      </c>
      <c r="D115" s="3">
        <f t="shared" si="3"/>
        <v>5.9027777751907706E-4</v>
      </c>
    </row>
    <row r="116" spans="1:4" x14ac:dyDescent="0.25">
      <c r="A116" s="1">
        <v>44112.068043981482</v>
      </c>
      <c r="B116">
        <v>7587</v>
      </c>
      <c r="C116" s="3">
        <f t="shared" si="2"/>
        <v>1.1574073869269341E-4</v>
      </c>
      <c r="D116" s="3">
        <f t="shared" si="3"/>
        <v>7.0601851621177047E-4</v>
      </c>
    </row>
    <row r="117" spans="1:4" x14ac:dyDescent="0.25">
      <c r="A117" s="1">
        <v>44112.067928240744</v>
      </c>
      <c r="B117">
        <v>7587</v>
      </c>
      <c r="C117" s="3">
        <f t="shared" si="2"/>
        <v>0</v>
      </c>
      <c r="D117" s="3">
        <f t="shared" si="3"/>
        <v>7.0601851621177047E-4</v>
      </c>
    </row>
    <row r="118" spans="1:4" x14ac:dyDescent="0.25">
      <c r="A118" s="1">
        <v>44112.067928240744</v>
      </c>
      <c r="B118">
        <v>7587</v>
      </c>
      <c r="C118" s="3">
        <f t="shared" si="2"/>
        <v>0.16028935185750015</v>
      </c>
      <c r="D118" s="3">
        <f t="shared" si="3"/>
        <v>0</v>
      </c>
    </row>
    <row r="119" spans="1:4" x14ac:dyDescent="0.25">
      <c r="A119" s="1">
        <v>44111.907638888886</v>
      </c>
      <c r="B119">
        <v>7587</v>
      </c>
      <c r="C119" s="3">
        <f t="shared" si="2"/>
        <v>5.7870369346346706E-5</v>
      </c>
      <c r="D119" s="3">
        <f t="shared" si="3"/>
        <v>5.7870369346346706E-5</v>
      </c>
    </row>
    <row r="120" spans="1:4" x14ac:dyDescent="0.25">
      <c r="A120" s="1">
        <v>44111.907581018517</v>
      </c>
      <c r="B120">
        <v>7587</v>
      </c>
      <c r="C120" s="3">
        <f t="shared" si="2"/>
        <v>0</v>
      </c>
      <c r="D120" s="3">
        <f t="shared" si="3"/>
        <v>5.7870369346346706E-5</v>
      </c>
    </row>
    <row r="121" spans="1:4" x14ac:dyDescent="0.25">
      <c r="A121" s="1">
        <v>44111.907581018517</v>
      </c>
      <c r="B121">
        <v>7587</v>
      </c>
      <c r="C121" s="3">
        <f t="shared" si="2"/>
        <v>8.1134259235113859E-3</v>
      </c>
      <c r="D121" s="3">
        <f t="shared" si="3"/>
        <v>0</v>
      </c>
    </row>
    <row r="122" spans="1:4" x14ac:dyDescent="0.25">
      <c r="A122" s="1">
        <v>44111.899467592593</v>
      </c>
      <c r="B122">
        <v>7587</v>
      </c>
      <c r="C122" s="3">
        <f t="shared" si="2"/>
        <v>1.1574076779652387E-5</v>
      </c>
      <c r="D122" s="3">
        <f t="shared" si="3"/>
        <v>1.1574076779652387E-5</v>
      </c>
    </row>
    <row r="123" spans="1:4" x14ac:dyDescent="0.25">
      <c r="A123" s="1">
        <v>44111.899456018517</v>
      </c>
      <c r="B123">
        <v>7587</v>
      </c>
      <c r="C123" s="3">
        <f t="shared" si="2"/>
        <v>1.0416666191304103E-4</v>
      </c>
      <c r="D123" s="3">
        <f t="shared" si="3"/>
        <v>1.1574073869269341E-4</v>
      </c>
    </row>
    <row r="124" spans="1:4" x14ac:dyDescent="0.25">
      <c r="A124" s="1">
        <v>44111.899351851855</v>
      </c>
      <c r="B124">
        <v>7587</v>
      </c>
      <c r="C124" s="3">
        <f t="shared" si="2"/>
        <v>4.6296299842651933E-5</v>
      </c>
      <c r="D124" s="3">
        <f t="shared" si="3"/>
        <v>1.6203703853534535E-4</v>
      </c>
    </row>
    <row r="125" spans="1:4" x14ac:dyDescent="0.25">
      <c r="A125" s="1">
        <v>44111.899305555555</v>
      </c>
      <c r="B125">
        <v>7587</v>
      </c>
      <c r="C125" s="3">
        <f t="shared" si="2"/>
        <v>8.1018515629693866E-5</v>
      </c>
      <c r="D125" s="3">
        <f t="shared" si="3"/>
        <v>2.4305555416503921E-4</v>
      </c>
    </row>
    <row r="126" spans="1:4" x14ac:dyDescent="0.25">
      <c r="A126" s="1">
        <v>44111.899224537039</v>
      </c>
      <c r="B126">
        <v>7587</v>
      </c>
      <c r="C126" s="3">
        <f t="shared" si="2"/>
        <v>1.1574076779652387E-5</v>
      </c>
      <c r="D126" s="3">
        <f t="shared" si="3"/>
        <v>2.546296309446916E-4</v>
      </c>
    </row>
    <row r="127" spans="1:4" x14ac:dyDescent="0.25">
      <c r="A127" s="1">
        <v>44111.899212962962</v>
      </c>
      <c r="B127">
        <v>7587</v>
      </c>
      <c r="C127" s="3">
        <f t="shared" si="2"/>
        <v>1.0416666918899864E-4</v>
      </c>
      <c r="D127" s="3">
        <f t="shared" si="3"/>
        <v>3.5879630013369024E-4</v>
      </c>
    </row>
    <row r="128" spans="1:4" x14ac:dyDescent="0.25">
      <c r="A128" s="1">
        <v>44111.899108796293</v>
      </c>
      <c r="B128">
        <v>7587</v>
      </c>
      <c r="C128" s="3">
        <f t="shared" si="2"/>
        <v>1.1574069503694773E-5</v>
      </c>
      <c r="D128" s="3">
        <f t="shared" si="3"/>
        <v>3.7037036963738501E-4</v>
      </c>
    </row>
    <row r="129" spans="1:4" x14ac:dyDescent="0.25">
      <c r="A129" s="1">
        <v>44111.899097222224</v>
      </c>
      <c r="B129">
        <v>7587</v>
      </c>
      <c r="C129" s="3">
        <f t="shared" si="2"/>
        <v>1.0416666918899864E-4</v>
      </c>
      <c r="D129" s="3">
        <f t="shared" si="3"/>
        <v>4.7453703882638365E-4</v>
      </c>
    </row>
    <row r="130" spans="1:4" x14ac:dyDescent="0.25">
      <c r="A130" s="1">
        <v>44111.898993055554</v>
      </c>
      <c r="B130">
        <v>7587</v>
      </c>
      <c r="C130" s="3">
        <f t="shared" ref="C130:C193" si="4">IF(B130=B131, A130-A131, "cambio")</f>
        <v>1.1574069503694773E-5</v>
      </c>
      <c r="D130" s="3">
        <f t="shared" ref="D130:D193" si="5">IF(C130&lt;0.00139,IF(D129="Suma de tiempos",C130,D129+C130),0)</f>
        <v>4.8611110833007842E-4</v>
      </c>
    </row>
    <row r="131" spans="1:4" x14ac:dyDescent="0.25">
      <c r="A131" s="1">
        <v>44111.898981481485</v>
      </c>
      <c r="B131">
        <v>7587</v>
      </c>
      <c r="C131" s="3">
        <f t="shared" si="4"/>
        <v>1.0416666918899864E-4</v>
      </c>
      <c r="D131" s="3">
        <f t="shared" si="5"/>
        <v>5.9027777751907706E-4</v>
      </c>
    </row>
    <row r="132" spans="1:4" x14ac:dyDescent="0.25">
      <c r="A132" s="1">
        <v>44111.898877314816</v>
      </c>
      <c r="B132">
        <v>7587</v>
      </c>
      <c r="C132" s="3">
        <f t="shared" si="4"/>
        <v>1.1574076779652387E-5</v>
      </c>
      <c r="D132" s="3">
        <f t="shared" si="5"/>
        <v>6.0185185429872945E-4</v>
      </c>
    </row>
    <row r="133" spans="1:4" x14ac:dyDescent="0.25">
      <c r="A133" s="1">
        <v>44111.898865740739</v>
      </c>
      <c r="B133">
        <v>7587</v>
      </c>
      <c r="C133" s="3">
        <f t="shared" si="4"/>
        <v>1.0416666191304103E-4</v>
      </c>
      <c r="D133" s="3">
        <f t="shared" si="5"/>
        <v>7.0601851621177047E-4</v>
      </c>
    </row>
    <row r="134" spans="1:4" x14ac:dyDescent="0.25">
      <c r="A134" s="1">
        <v>44111.898761574077</v>
      </c>
      <c r="B134">
        <v>7587</v>
      </c>
      <c r="C134" s="3">
        <f t="shared" si="4"/>
        <v>1.1574076779652387E-5</v>
      </c>
      <c r="D134" s="3">
        <f t="shared" si="5"/>
        <v>7.1759259299142286E-4</v>
      </c>
    </row>
    <row r="135" spans="1:4" x14ac:dyDescent="0.25">
      <c r="A135" s="1">
        <v>44111.89875</v>
      </c>
      <c r="B135">
        <v>7587</v>
      </c>
      <c r="C135" s="3">
        <f t="shared" si="4"/>
        <v>1.0416666918899864E-4</v>
      </c>
      <c r="D135" s="3">
        <f t="shared" si="5"/>
        <v>8.217592621804215E-4</v>
      </c>
    </row>
    <row r="136" spans="1:4" x14ac:dyDescent="0.25">
      <c r="A136" s="1">
        <v>44111.898645833331</v>
      </c>
      <c r="B136">
        <v>7587</v>
      </c>
      <c r="C136" s="3">
        <f t="shared" si="4"/>
        <v>3.4722223062999547E-5</v>
      </c>
      <c r="D136" s="3">
        <f t="shared" si="5"/>
        <v>8.5648148524342105E-4</v>
      </c>
    </row>
    <row r="137" spans="1:4" x14ac:dyDescent="0.25">
      <c r="A137" s="1">
        <v>44111.898611111108</v>
      </c>
      <c r="B137">
        <v>7587</v>
      </c>
      <c r="C137" s="3">
        <f t="shared" si="4"/>
        <v>9.2592592409346253E-5</v>
      </c>
      <c r="D137" s="3">
        <f t="shared" si="5"/>
        <v>9.490740776527673E-4</v>
      </c>
    </row>
    <row r="138" spans="1:4" x14ac:dyDescent="0.25">
      <c r="A138" s="1">
        <v>44111.898518518516</v>
      </c>
      <c r="B138">
        <v>7587</v>
      </c>
      <c r="C138" s="3">
        <f t="shared" si="4"/>
        <v>1.1574069503694773E-5</v>
      </c>
      <c r="D138" s="3">
        <f t="shared" si="5"/>
        <v>9.6064814715646207E-4</v>
      </c>
    </row>
    <row r="139" spans="1:4" x14ac:dyDescent="0.25">
      <c r="A139" s="1">
        <v>44111.898506944446</v>
      </c>
      <c r="B139">
        <v>7587</v>
      </c>
      <c r="C139" s="3">
        <f t="shared" si="4"/>
        <v>1.0416666918899864E-4</v>
      </c>
      <c r="D139" s="3">
        <f t="shared" si="5"/>
        <v>1.0648148163454607E-3</v>
      </c>
    </row>
    <row r="140" spans="1:4" x14ac:dyDescent="0.25">
      <c r="A140" s="1">
        <v>44111.898402777777</v>
      </c>
      <c r="B140">
        <v>7587</v>
      </c>
      <c r="C140" s="3">
        <f t="shared" si="4"/>
        <v>1.1574076779652387E-5</v>
      </c>
      <c r="D140" s="3">
        <f t="shared" si="5"/>
        <v>1.0763888931251131E-3</v>
      </c>
    </row>
    <row r="141" spans="1:4" x14ac:dyDescent="0.25">
      <c r="A141" s="1">
        <v>44111.8983912037</v>
      </c>
      <c r="B141">
        <v>7587</v>
      </c>
      <c r="C141" s="3">
        <f t="shared" si="4"/>
        <v>1.0416666191304103E-4</v>
      </c>
      <c r="D141" s="3">
        <f t="shared" si="5"/>
        <v>1.1805555550381541E-3</v>
      </c>
    </row>
    <row r="142" spans="1:4" x14ac:dyDescent="0.25">
      <c r="A142" s="1">
        <v>44111.898287037038</v>
      </c>
      <c r="B142">
        <v>7587</v>
      </c>
      <c r="C142" s="3">
        <f t="shared" si="4"/>
        <v>1.1574076779652387E-5</v>
      </c>
      <c r="D142" s="3">
        <f t="shared" si="5"/>
        <v>1.1921296318178065E-3</v>
      </c>
    </row>
    <row r="143" spans="1:4" x14ac:dyDescent="0.25">
      <c r="A143" s="1">
        <v>44111.898275462961</v>
      </c>
      <c r="B143">
        <v>7587</v>
      </c>
      <c r="C143" s="3">
        <f t="shared" si="4"/>
        <v>1.0416666191304103E-4</v>
      </c>
      <c r="D143" s="3">
        <f t="shared" si="5"/>
        <v>1.2962962937308475E-3</v>
      </c>
    </row>
    <row r="144" spans="1:4" x14ac:dyDescent="0.25">
      <c r="A144" s="1">
        <v>44111.8981712963</v>
      </c>
      <c r="B144">
        <v>7587</v>
      </c>
      <c r="C144" s="3">
        <f t="shared" si="4"/>
        <v>0</v>
      </c>
      <c r="D144" s="3">
        <f t="shared" si="5"/>
        <v>1.2962962937308475E-3</v>
      </c>
    </row>
    <row r="145" spans="1:4" x14ac:dyDescent="0.25">
      <c r="A145" s="1">
        <v>44111.8981712963</v>
      </c>
      <c r="B145">
        <v>7587</v>
      </c>
      <c r="C145" s="3">
        <f t="shared" si="4"/>
        <v>1.1574074596865103E-4</v>
      </c>
      <c r="D145" s="3">
        <f t="shared" si="5"/>
        <v>1.4120370396994986E-3</v>
      </c>
    </row>
    <row r="146" spans="1:4" x14ac:dyDescent="0.25">
      <c r="A146" s="1">
        <v>44111.898055555554</v>
      </c>
      <c r="B146">
        <v>7587</v>
      </c>
      <c r="C146" s="3">
        <f t="shared" si="4"/>
        <v>1.1574069503694773E-5</v>
      </c>
      <c r="D146" s="3">
        <f t="shared" si="5"/>
        <v>1.4236111092031933E-3</v>
      </c>
    </row>
    <row r="147" spans="1:4" x14ac:dyDescent="0.25">
      <c r="A147" s="1">
        <v>44111.898043981484</v>
      </c>
      <c r="B147">
        <v>7587</v>
      </c>
      <c r="C147" s="3">
        <f t="shared" si="4"/>
        <v>1.0416666918899864E-4</v>
      </c>
      <c r="D147" s="3">
        <f t="shared" si="5"/>
        <v>1.527777778392192E-3</v>
      </c>
    </row>
    <row r="148" spans="1:4" x14ac:dyDescent="0.25">
      <c r="A148" s="1">
        <v>44111.897939814815</v>
      </c>
      <c r="B148">
        <v>7587</v>
      </c>
      <c r="C148" s="3">
        <f t="shared" si="4"/>
        <v>2.314814628334716E-5</v>
      </c>
      <c r="D148" s="3">
        <f t="shared" si="5"/>
        <v>1.5509259246755391E-3</v>
      </c>
    </row>
    <row r="149" spans="1:4" x14ac:dyDescent="0.25">
      <c r="A149" s="1">
        <v>44111.897916666669</v>
      </c>
      <c r="B149">
        <v>7587</v>
      </c>
      <c r="C149" s="3">
        <f t="shared" si="4"/>
        <v>1.0416666918899864E-4</v>
      </c>
      <c r="D149" s="3">
        <f t="shared" si="5"/>
        <v>1.6550925938645378E-3</v>
      </c>
    </row>
    <row r="150" spans="1:4" x14ac:dyDescent="0.25">
      <c r="A150" s="1">
        <v>44111.897812499999</v>
      </c>
      <c r="B150">
        <v>7587</v>
      </c>
      <c r="C150" s="3">
        <f t="shared" si="4"/>
        <v>1.1574076779652387E-5</v>
      </c>
      <c r="D150" s="3">
        <f t="shared" si="5"/>
        <v>1.6666666706441902E-3</v>
      </c>
    </row>
    <row r="151" spans="1:4" x14ac:dyDescent="0.25">
      <c r="A151" s="1">
        <v>44111.897800925923</v>
      </c>
      <c r="B151">
        <v>7587</v>
      </c>
      <c r="C151" s="3">
        <f t="shared" si="4"/>
        <v>1.0416666191304103E-4</v>
      </c>
      <c r="D151" s="3">
        <f t="shared" si="5"/>
        <v>1.7708333325572312E-3</v>
      </c>
    </row>
    <row r="152" spans="1:4" x14ac:dyDescent="0.25">
      <c r="A152" s="1">
        <v>44111.897696759261</v>
      </c>
      <c r="B152">
        <v>7587</v>
      </c>
      <c r="C152" s="3">
        <f t="shared" si="4"/>
        <v>1.1574076779652387E-5</v>
      </c>
      <c r="D152" s="3">
        <f t="shared" si="5"/>
        <v>1.7824074093368836E-3</v>
      </c>
    </row>
    <row r="153" spans="1:4" x14ac:dyDescent="0.25">
      <c r="A153" s="1">
        <v>44111.897685185184</v>
      </c>
      <c r="B153">
        <v>7587</v>
      </c>
      <c r="C153" s="3">
        <f t="shared" si="4"/>
        <v>1.0416666191304103E-4</v>
      </c>
      <c r="D153" s="3">
        <f t="shared" si="5"/>
        <v>1.8865740712499246E-3</v>
      </c>
    </row>
    <row r="154" spans="1:4" x14ac:dyDescent="0.25">
      <c r="A154" s="1">
        <v>44111.897581018522</v>
      </c>
      <c r="B154">
        <v>7587</v>
      </c>
      <c r="C154" s="3">
        <f t="shared" si="4"/>
        <v>0</v>
      </c>
      <c r="D154" s="3">
        <f t="shared" si="5"/>
        <v>1.8865740712499246E-3</v>
      </c>
    </row>
    <row r="155" spans="1:4" x14ac:dyDescent="0.25">
      <c r="A155" s="1">
        <v>44111.897581018522</v>
      </c>
      <c r="B155">
        <v>7587</v>
      </c>
      <c r="C155" s="3">
        <f t="shared" si="4"/>
        <v>2.4421296329819597E-3</v>
      </c>
      <c r="D155" s="3">
        <f t="shared" si="5"/>
        <v>0</v>
      </c>
    </row>
    <row r="156" spans="1:4" x14ac:dyDescent="0.25">
      <c r="A156" s="1">
        <v>44111.895138888889</v>
      </c>
      <c r="B156">
        <v>7587</v>
      </c>
      <c r="C156" s="3">
        <f t="shared" si="4"/>
        <v>3.5648148113978095E-3</v>
      </c>
      <c r="D156" s="3">
        <f t="shared" si="5"/>
        <v>0</v>
      </c>
    </row>
    <row r="157" spans="1:4" x14ac:dyDescent="0.25">
      <c r="A157" s="1">
        <v>44111.891574074078</v>
      </c>
      <c r="B157">
        <v>7587</v>
      </c>
      <c r="C157" s="3">
        <f t="shared" si="4"/>
        <v>1.1574074596865103E-4</v>
      </c>
      <c r="D157" s="3">
        <f t="shared" si="5"/>
        <v>1.1574074596865103E-4</v>
      </c>
    </row>
    <row r="158" spans="1:4" x14ac:dyDescent="0.25">
      <c r="A158" s="1">
        <v>44111.891458333332</v>
      </c>
      <c r="B158">
        <v>7587</v>
      </c>
      <c r="C158" s="3">
        <f t="shared" si="4"/>
        <v>1.1574069503694773E-5</v>
      </c>
      <c r="D158" s="3">
        <f t="shared" si="5"/>
        <v>1.273148154723458E-4</v>
      </c>
    </row>
    <row r="159" spans="1:4" x14ac:dyDescent="0.25">
      <c r="A159" s="1">
        <v>44111.891446759262</v>
      </c>
      <c r="B159">
        <v>7587</v>
      </c>
      <c r="C159" s="3">
        <f t="shared" si="4"/>
        <v>1.1574074596865103E-4</v>
      </c>
      <c r="D159" s="3">
        <f t="shared" si="5"/>
        <v>2.4305556144099683E-4</v>
      </c>
    </row>
    <row r="160" spans="1:4" x14ac:dyDescent="0.25">
      <c r="A160" s="1">
        <v>44111.891331018516</v>
      </c>
      <c r="B160">
        <v>7587</v>
      </c>
      <c r="C160" s="3">
        <f t="shared" si="4"/>
        <v>1.0416666191304103E-4</v>
      </c>
      <c r="D160" s="3">
        <f t="shared" si="5"/>
        <v>3.4722222335403785E-4</v>
      </c>
    </row>
    <row r="161" spans="1:4" x14ac:dyDescent="0.25">
      <c r="A161" s="1">
        <v>44111.891226851854</v>
      </c>
      <c r="B161">
        <v>7587</v>
      </c>
      <c r="C161" s="3">
        <f t="shared" si="4"/>
        <v>1.273148154723458E-4</v>
      </c>
      <c r="D161" s="3">
        <f t="shared" si="5"/>
        <v>4.7453703882638365E-4</v>
      </c>
    </row>
    <row r="162" spans="1:4" x14ac:dyDescent="0.25">
      <c r="A162" s="1">
        <v>44111.891099537039</v>
      </c>
      <c r="B162">
        <v>7587</v>
      </c>
      <c r="C162" s="3">
        <f t="shared" si="4"/>
        <v>1.273148154723458E-4</v>
      </c>
      <c r="D162" s="3">
        <f t="shared" si="5"/>
        <v>6.0185185429872945E-4</v>
      </c>
    </row>
    <row r="163" spans="1:4" x14ac:dyDescent="0.25">
      <c r="A163" s="1">
        <v>44111.890972222223</v>
      </c>
      <c r="B163">
        <v>7587</v>
      </c>
      <c r="C163" s="3">
        <f t="shared" si="4"/>
        <v>1.0416666918899864E-4</v>
      </c>
      <c r="D163" s="3">
        <f t="shared" si="5"/>
        <v>7.0601852348772809E-4</v>
      </c>
    </row>
    <row r="164" spans="1:4" x14ac:dyDescent="0.25">
      <c r="A164" s="1">
        <v>44111.890868055554</v>
      </c>
      <c r="B164">
        <v>7587</v>
      </c>
      <c r="C164" s="3">
        <f t="shared" si="4"/>
        <v>1.1574073869269341E-4</v>
      </c>
      <c r="D164" s="3">
        <f t="shared" si="5"/>
        <v>8.217592621804215E-4</v>
      </c>
    </row>
    <row r="165" spans="1:4" x14ac:dyDescent="0.25">
      <c r="A165" s="1">
        <v>44111.890752314815</v>
      </c>
      <c r="B165">
        <v>7587</v>
      </c>
      <c r="C165" s="3">
        <f t="shared" si="4"/>
        <v>0</v>
      </c>
      <c r="D165" s="3">
        <f t="shared" si="5"/>
        <v>8.217592621804215E-4</v>
      </c>
    </row>
    <row r="166" spans="1:4" x14ac:dyDescent="0.25">
      <c r="A166" s="1">
        <v>44111.890752314815</v>
      </c>
      <c r="B166">
        <v>7587</v>
      </c>
      <c r="C166" s="3">
        <f t="shared" si="4"/>
        <v>1.1574073869269341E-4</v>
      </c>
      <c r="D166" s="3">
        <f t="shared" si="5"/>
        <v>9.3750000087311491E-4</v>
      </c>
    </row>
    <row r="167" spans="1:4" x14ac:dyDescent="0.25">
      <c r="A167" s="1">
        <v>44111.890636574077</v>
      </c>
      <c r="B167">
        <v>7587</v>
      </c>
      <c r="C167" s="3">
        <f t="shared" si="4"/>
        <v>1.1574074596865103E-4</v>
      </c>
      <c r="D167" s="3">
        <f t="shared" si="5"/>
        <v>1.0532407468417659E-3</v>
      </c>
    </row>
    <row r="168" spans="1:4" x14ac:dyDescent="0.25">
      <c r="A168" s="1">
        <v>44111.890520833331</v>
      </c>
      <c r="B168">
        <v>7587</v>
      </c>
      <c r="C168" s="3">
        <f t="shared" si="4"/>
        <v>1.1574069503694773E-5</v>
      </c>
      <c r="D168" s="3">
        <f t="shared" si="5"/>
        <v>1.0648148163454607E-3</v>
      </c>
    </row>
    <row r="169" spans="1:4" x14ac:dyDescent="0.25">
      <c r="A169" s="1">
        <v>44111.890509259261</v>
      </c>
      <c r="B169">
        <v>7587</v>
      </c>
      <c r="C169" s="3">
        <f t="shared" si="4"/>
        <v>1.0416666918899864E-4</v>
      </c>
      <c r="D169" s="3">
        <f t="shared" si="5"/>
        <v>1.1689814855344594E-3</v>
      </c>
    </row>
    <row r="170" spans="1:4" x14ac:dyDescent="0.25">
      <c r="A170" s="1">
        <v>44111.890405092592</v>
      </c>
      <c r="B170">
        <v>7587</v>
      </c>
      <c r="C170" s="3">
        <f t="shared" si="4"/>
        <v>1.1574076779652387E-5</v>
      </c>
      <c r="D170" s="3">
        <f t="shared" si="5"/>
        <v>1.1805555623141117E-3</v>
      </c>
    </row>
    <row r="171" spans="1:4" x14ac:dyDescent="0.25">
      <c r="A171" s="1">
        <v>44111.890393518515</v>
      </c>
      <c r="B171">
        <v>7587</v>
      </c>
      <c r="C171" s="3">
        <f t="shared" si="4"/>
        <v>1.0416666191304103E-4</v>
      </c>
      <c r="D171" s="3">
        <f t="shared" si="5"/>
        <v>1.2847222242271528E-3</v>
      </c>
    </row>
    <row r="172" spans="1:4" x14ac:dyDescent="0.25">
      <c r="A172" s="1">
        <v>44111.890289351853</v>
      </c>
      <c r="B172">
        <v>7587</v>
      </c>
      <c r="C172" s="3">
        <f t="shared" si="4"/>
        <v>2.314814628334716E-5</v>
      </c>
      <c r="D172" s="3">
        <f t="shared" si="5"/>
        <v>1.3078703705104999E-3</v>
      </c>
    </row>
    <row r="173" spans="1:4" x14ac:dyDescent="0.25">
      <c r="A173" s="1">
        <v>44111.890266203707</v>
      </c>
      <c r="B173">
        <v>7587</v>
      </c>
      <c r="C173" s="3">
        <f t="shared" si="4"/>
        <v>1.0416666918899864E-4</v>
      </c>
      <c r="D173" s="3">
        <f t="shared" si="5"/>
        <v>1.4120370396994986E-3</v>
      </c>
    </row>
    <row r="174" spans="1:4" x14ac:dyDescent="0.25">
      <c r="A174" s="1">
        <v>44111.890162037038</v>
      </c>
      <c r="B174">
        <v>7587</v>
      </c>
      <c r="C174" s="3">
        <f t="shared" si="4"/>
        <v>1.1574073869269341E-4</v>
      </c>
      <c r="D174" s="3">
        <f t="shared" si="5"/>
        <v>1.527777778392192E-3</v>
      </c>
    </row>
    <row r="175" spans="1:4" x14ac:dyDescent="0.25">
      <c r="A175" s="1">
        <v>44111.890046296299</v>
      </c>
      <c r="B175">
        <v>7587</v>
      </c>
      <c r="C175" s="3">
        <f t="shared" si="4"/>
        <v>0</v>
      </c>
      <c r="D175" s="3">
        <f t="shared" si="5"/>
        <v>1.527777778392192E-3</v>
      </c>
    </row>
    <row r="176" spans="1:4" x14ac:dyDescent="0.25">
      <c r="A176" s="1">
        <v>44111.890046296299</v>
      </c>
      <c r="B176">
        <v>7587</v>
      </c>
      <c r="C176" s="3">
        <f t="shared" si="4"/>
        <v>1.1574074596865103E-4</v>
      </c>
      <c r="D176" s="3">
        <f t="shared" si="5"/>
        <v>1.643518524360843E-3</v>
      </c>
    </row>
    <row r="177" spans="1:4" x14ac:dyDescent="0.25">
      <c r="A177" s="1">
        <v>44111.889930555553</v>
      </c>
      <c r="B177">
        <v>7587</v>
      </c>
      <c r="C177" s="3">
        <f t="shared" si="4"/>
        <v>1.1574073869269341E-4</v>
      </c>
      <c r="D177" s="3">
        <f t="shared" si="5"/>
        <v>1.7592592630535364E-3</v>
      </c>
    </row>
    <row r="178" spans="1:4" x14ac:dyDescent="0.25">
      <c r="A178" s="1">
        <v>44111.889814814815</v>
      </c>
      <c r="B178">
        <v>7587</v>
      </c>
      <c r="C178" s="3">
        <f t="shared" si="4"/>
        <v>1.1574073869269341E-4</v>
      </c>
      <c r="D178" s="3">
        <f t="shared" si="5"/>
        <v>1.8750000017462298E-3</v>
      </c>
    </row>
    <row r="179" spans="1:4" x14ac:dyDescent="0.25">
      <c r="A179" s="1">
        <v>44111.889699074076</v>
      </c>
      <c r="B179">
        <v>7587</v>
      </c>
      <c r="C179" s="3">
        <f t="shared" si="4"/>
        <v>1.1574076779652387E-5</v>
      </c>
      <c r="D179" s="3">
        <f t="shared" si="5"/>
        <v>1.8865740785258822E-3</v>
      </c>
    </row>
    <row r="180" spans="1:4" x14ac:dyDescent="0.25">
      <c r="A180" s="1">
        <v>44111.889687499999</v>
      </c>
      <c r="B180">
        <v>7587</v>
      </c>
      <c r="C180" s="3">
        <f t="shared" si="4"/>
        <v>1.0416666918899864E-4</v>
      </c>
      <c r="D180" s="3">
        <f t="shared" si="5"/>
        <v>1.9907407477148809E-3</v>
      </c>
    </row>
    <row r="181" spans="1:4" x14ac:dyDescent="0.25">
      <c r="A181" s="1">
        <v>44111.88958333333</v>
      </c>
      <c r="B181">
        <v>7587</v>
      </c>
      <c r="C181" s="3">
        <f t="shared" si="4"/>
        <v>2.314814628334716E-5</v>
      </c>
      <c r="D181" s="3">
        <f t="shared" si="5"/>
        <v>2.013888893998228E-3</v>
      </c>
    </row>
    <row r="182" spans="1:4" x14ac:dyDescent="0.25">
      <c r="A182" s="1">
        <v>44111.889560185184</v>
      </c>
      <c r="B182">
        <v>7587</v>
      </c>
      <c r="C182" s="3">
        <f t="shared" si="4"/>
        <v>9.1087731481457013</v>
      </c>
      <c r="D182" s="3">
        <f t="shared" si="5"/>
        <v>0</v>
      </c>
    </row>
    <row r="183" spans="1:4" x14ac:dyDescent="0.25">
      <c r="A183" s="1">
        <v>44102.780787037038</v>
      </c>
      <c r="B183">
        <v>7587</v>
      </c>
      <c r="C183" s="3">
        <f t="shared" si="4"/>
        <v>1.1574076779652387E-5</v>
      </c>
      <c r="D183" s="3">
        <f t="shared" si="5"/>
        <v>1.1574076779652387E-5</v>
      </c>
    </row>
    <row r="184" spans="1:4" x14ac:dyDescent="0.25">
      <c r="A184" s="1">
        <v>44102.780775462961</v>
      </c>
      <c r="B184">
        <v>7587</v>
      </c>
      <c r="C184" s="3">
        <f t="shared" si="4"/>
        <v>2.4305555416503921E-4</v>
      </c>
      <c r="D184" s="3">
        <f t="shared" si="5"/>
        <v>2.546296309446916E-4</v>
      </c>
    </row>
    <row r="185" spans="1:4" x14ac:dyDescent="0.25">
      <c r="A185" s="1">
        <v>44102.780532407407</v>
      </c>
      <c r="B185">
        <v>7587</v>
      </c>
      <c r="C185" s="3" t="str">
        <f t="shared" si="4"/>
        <v>cambio</v>
      </c>
      <c r="D185" s="3">
        <f t="shared" si="5"/>
        <v>0</v>
      </c>
    </row>
    <row r="186" spans="1:4" x14ac:dyDescent="0.25">
      <c r="A186" s="1">
        <v>44102.67895833333</v>
      </c>
      <c r="B186">
        <v>7589</v>
      </c>
      <c r="C186" s="3">
        <f t="shared" si="4"/>
        <v>3.6840277774899732E-2</v>
      </c>
      <c r="D186" s="3">
        <f t="shared" si="5"/>
        <v>0</v>
      </c>
    </row>
    <row r="187" spans="1:4" x14ac:dyDescent="0.25">
      <c r="A187" s="1">
        <v>44102.642118055555</v>
      </c>
      <c r="B187">
        <v>7589</v>
      </c>
      <c r="C187" s="3">
        <f t="shared" si="4"/>
        <v>1.1574073869269341E-4</v>
      </c>
      <c r="D187" s="3">
        <f t="shared" si="5"/>
        <v>1.1574073869269341E-4</v>
      </c>
    </row>
    <row r="188" spans="1:4" x14ac:dyDescent="0.25">
      <c r="A188" s="1">
        <v>44102.642002314817</v>
      </c>
      <c r="B188">
        <v>7589</v>
      </c>
      <c r="C188" s="3">
        <f t="shared" si="4"/>
        <v>7.3252314818091691E-2</v>
      </c>
      <c r="D188" s="3">
        <f t="shared" si="5"/>
        <v>0</v>
      </c>
    </row>
    <row r="189" spans="1:4" x14ac:dyDescent="0.25">
      <c r="A189" s="1">
        <v>44102.568749999999</v>
      </c>
      <c r="B189">
        <v>7589</v>
      </c>
      <c r="C189" s="3">
        <f t="shared" si="4"/>
        <v>1.8518518481869251E-4</v>
      </c>
      <c r="D189" s="3">
        <f t="shared" si="5"/>
        <v>1.8518518481869251E-4</v>
      </c>
    </row>
    <row r="190" spans="1:4" x14ac:dyDescent="0.25">
      <c r="A190" s="1">
        <v>44102.568564814814</v>
      </c>
      <c r="B190">
        <v>7589</v>
      </c>
      <c r="C190" s="3">
        <f t="shared" si="4"/>
        <v>1.1574069503694773E-5</v>
      </c>
      <c r="D190" s="3">
        <f t="shared" si="5"/>
        <v>1.9675925432238728E-4</v>
      </c>
    </row>
    <row r="191" spans="1:4" x14ac:dyDescent="0.25">
      <c r="A191" s="1">
        <v>44102.568553240744</v>
      </c>
      <c r="B191">
        <v>7589</v>
      </c>
      <c r="C191" s="3">
        <f t="shared" si="4"/>
        <v>6.944444467080757E-4</v>
      </c>
      <c r="D191" s="3">
        <f t="shared" si="5"/>
        <v>8.9120370103046298E-4</v>
      </c>
    </row>
    <row r="192" spans="1:4" x14ac:dyDescent="0.25">
      <c r="A192" s="1">
        <v>44102.567858796298</v>
      </c>
      <c r="B192">
        <v>7589</v>
      </c>
      <c r="C192" s="3">
        <f t="shared" si="4"/>
        <v>1.1574073869269341E-4</v>
      </c>
      <c r="D192" s="3">
        <f t="shared" si="5"/>
        <v>1.0069444397231564E-3</v>
      </c>
    </row>
    <row r="193" spans="1:4" x14ac:dyDescent="0.25">
      <c r="A193" s="1">
        <v>44102.567743055559</v>
      </c>
      <c r="B193">
        <v>7589</v>
      </c>
      <c r="C193" s="3">
        <f t="shared" si="4"/>
        <v>1.1574076779652387E-5</v>
      </c>
      <c r="D193" s="3">
        <f t="shared" si="5"/>
        <v>1.0185185165028088E-3</v>
      </c>
    </row>
    <row r="194" spans="1:4" x14ac:dyDescent="0.25">
      <c r="A194" s="1">
        <v>44102.567731481482</v>
      </c>
      <c r="B194">
        <v>7589</v>
      </c>
      <c r="C194" s="3">
        <f t="shared" ref="C194:C257" si="6">IF(B194=B195, A194-A195, "cambio")</f>
        <v>7.6342592590663116E-2</v>
      </c>
      <c r="D194" s="3">
        <f t="shared" ref="D194:D257" si="7">IF(C194&lt;0.00139,IF(D193="Suma de tiempos",C194,D193+C194),0)</f>
        <v>0</v>
      </c>
    </row>
    <row r="195" spans="1:4" x14ac:dyDescent="0.25">
      <c r="A195" s="1">
        <v>44102.491388888891</v>
      </c>
      <c r="B195">
        <v>7589</v>
      </c>
      <c r="C195" s="3">
        <f t="shared" si="6"/>
        <v>0</v>
      </c>
      <c r="D195" s="3">
        <f t="shared" si="7"/>
        <v>0</v>
      </c>
    </row>
    <row r="196" spans="1:4" x14ac:dyDescent="0.25">
      <c r="A196" s="1">
        <v>44102.491388888891</v>
      </c>
      <c r="B196">
        <v>7589</v>
      </c>
      <c r="C196" s="3">
        <f t="shared" si="6"/>
        <v>6.944444467080757E-4</v>
      </c>
      <c r="D196" s="3">
        <f t="shared" si="7"/>
        <v>6.944444467080757E-4</v>
      </c>
    </row>
    <row r="197" spans="1:4" x14ac:dyDescent="0.25">
      <c r="A197" s="1">
        <v>44102.490694444445</v>
      </c>
      <c r="B197">
        <v>7589</v>
      </c>
      <c r="C197" s="3">
        <f t="shared" si="6"/>
        <v>1.1574076779652387E-5</v>
      </c>
      <c r="D197" s="3">
        <f t="shared" si="7"/>
        <v>7.0601852348772809E-4</v>
      </c>
    </row>
    <row r="198" spans="1:4" x14ac:dyDescent="0.25">
      <c r="A198" s="1">
        <v>44102.490682870368</v>
      </c>
      <c r="B198">
        <v>7589</v>
      </c>
      <c r="C198" s="3">
        <f t="shared" si="6"/>
        <v>1.0416666191304103E-4</v>
      </c>
      <c r="D198" s="3">
        <f t="shared" si="7"/>
        <v>8.1018518540076911E-4</v>
      </c>
    </row>
    <row r="199" spans="1:4" x14ac:dyDescent="0.25">
      <c r="A199" s="1">
        <v>44102.490578703706</v>
      </c>
      <c r="B199">
        <v>7589</v>
      </c>
      <c r="C199" s="3" t="str">
        <f t="shared" si="6"/>
        <v>cambio</v>
      </c>
      <c r="D199" s="3">
        <f t="shared" si="7"/>
        <v>0</v>
      </c>
    </row>
    <row r="200" spans="1:4" x14ac:dyDescent="0.25">
      <c r="A200" s="1">
        <v>44112.505729166667</v>
      </c>
      <c r="B200">
        <v>7594</v>
      </c>
      <c r="C200" s="3">
        <f t="shared" si="6"/>
        <v>0</v>
      </c>
      <c r="D200" s="3">
        <f t="shared" si="7"/>
        <v>0</v>
      </c>
    </row>
    <row r="201" spans="1:4" x14ac:dyDescent="0.25">
      <c r="A201" s="1">
        <v>44112.505729166667</v>
      </c>
      <c r="B201">
        <v>7594</v>
      </c>
      <c r="C201" s="3">
        <f t="shared" si="6"/>
        <v>1.1574073869269341E-4</v>
      </c>
      <c r="D201" s="3">
        <f t="shared" si="7"/>
        <v>1.1574073869269341E-4</v>
      </c>
    </row>
    <row r="202" spans="1:4" x14ac:dyDescent="0.25">
      <c r="A202" s="1">
        <v>44112.505613425928</v>
      </c>
      <c r="B202">
        <v>7594</v>
      </c>
      <c r="C202" s="3">
        <f t="shared" si="6"/>
        <v>0</v>
      </c>
      <c r="D202" s="3">
        <f t="shared" si="7"/>
        <v>1.1574073869269341E-4</v>
      </c>
    </row>
    <row r="203" spans="1:4" x14ac:dyDescent="0.25">
      <c r="A203" s="1">
        <v>44112.505613425928</v>
      </c>
      <c r="B203">
        <v>7594</v>
      </c>
      <c r="C203" s="3">
        <f t="shared" si="6"/>
        <v>5.7870369346346706E-5</v>
      </c>
      <c r="D203" s="3">
        <f t="shared" si="7"/>
        <v>1.7361110803904012E-4</v>
      </c>
    </row>
    <row r="204" spans="1:4" x14ac:dyDescent="0.25">
      <c r="A204" s="1">
        <v>44112.505555555559</v>
      </c>
      <c r="B204">
        <v>7594</v>
      </c>
      <c r="C204" s="3">
        <f t="shared" si="6"/>
        <v>6.9444446125999093E-5</v>
      </c>
      <c r="D204" s="3">
        <f t="shared" si="7"/>
        <v>2.4305555416503921E-4</v>
      </c>
    </row>
    <row r="205" spans="1:4" x14ac:dyDescent="0.25">
      <c r="A205" s="1">
        <v>44112.505486111113</v>
      </c>
      <c r="B205">
        <v>7594</v>
      </c>
      <c r="C205" s="3">
        <f t="shared" si="6"/>
        <v>1.1574076779652387E-5</v>
      </c>
      <c r="D205" s="3">
        <f t="shared" si="7"/>
        <v>2.546296309446916E-4</v>
      </c>
    </row>
    <row r="206" spans="1:4" x14ac:dyDescent="0.25">
      <c r="A206" s="1">
        <v>44112.505474537036</v>
      </c>
      <c r="B206">
        <v>7594</v>
      </c>
      <c r="C206" s="3">
        <f t="shared" si="6"/>
        <v>1.0416666918899864E-4</v>
      </c>
      <c r="D206" s="3">
        <f t="shared" si="7"/>
        <v>3.5879630013369024E-4</v>
      </c>
    </row>
    <row r="207" spans="1:4" x14ac:dyDescent="0.25">
      <c r="A207" s="1">
        <v>44112.505370370367</v>
      </c>
      <c r="B207">
        <v>7594</v>
      </c>
      <c r="C207" s="3">
        <f t="shared" si="6"/>
        <v>1.1574069503694773E-5</v>
      </c>
      <c r="D207" s="3">
        <f t="shared" si="7"/>
        <v>3.7037036963738501E-4</v>
      </c>
    </row>
    <row r="208" spans="1:4" x14ac:dyDescent="0.25">
      <c r="A208" s="1">
        <v>44112.505358796298</v>
      </c>
      <c r="B208">
        <v>7594</v>
      </c>
      <c r="C208" s="3">
        <f t="shared" si="6"/>
        <v>1.0416666918899864E-4</v>
      </c>
      <c r="D208" s="3">
        <f t="shared" si="7"/>
        <v>4.7453703882638365E-4</v>
      </c>
    </row>
    <row r="209" spans="1:4" x14ac:dyDescent="0.25">
      <c r="A209" s="1">
        <v>44112.505254629628</v>
      </c>
      <c r="B209">
        <v>7594</v>
      </c>
      <c r="C209" s="3">
        <f t="shared" si="6"/>
        <v>0.12561342592380242</v>
      </c>
      <c r="D209" s="3">
        <f t="shared" si="7"/>
        <v>0</v>
      </c>
    </row>
    <row r="210" spans="1:4" x14ac:dyDescent="0.25">
      <c r="A210" s="1">
        <v>44112.379641203705</v>
      </c>
      <c r="B210">
        <v>7594</v>
      </c>
      <c r="C210" s="3">
        <f t="shared" si="6"/>
        <v>1.1574076779652387E-5</v>
      </c>
      <c r="D210" s="3">
        <f t="shared" si="7"/>
        <v>1.1574076779652387E-5</v>
      </c>
    </row>
    <row r="211" spans="1:4" x14ac:dyDescent="0.25">
      <c r="A211" s="1">
        <v>44112.379629629628</v>
      </c>
      <c r="B211">
        <v>7594</v>
      </c>
      <c r="C211" s="3">
        <f t="shared" si="6"/>
        <v>1.0416666191304103E-4</v>
      </c>
      <c r="D211" s="3">
        <f t="shared" si="7"/>
        <v>1.1574073869269341E-4</v>
      </c>
    </row>
    <row r="212" spans="1:4" x14ac:dyDescent="0.25">
      <c r="A212" s="1">
        <v>44112.379525462966</v>
      </c>
      <c r="B212">
        <v>7594</v>
      </c>
      <c r="C212" s="3">
        <f t="shared" si="6"/>
        <v>1.1574076779652387E-5</v>
      </c>
      <c r="D212" s="3">
        <f t="shared" si="7"/>
        <v>1.273148154723458E-4</v>
      </c>
    </row>
    <row r="213" spans="1:4" x14ac:dyDescent="0.25">
      <c r="A213" s="1">
        <v>44112.379513888889</v>
      </c>
      <c r="B213">
        <v>7594</v>
      </c>
      <c r="C213" s="3">
        <f t="shared" si="6"/>
        <v>1.0416666918899864E-4</v>
      </c>
      <c r="D213" s="3">
        <f t="shared" si="7"/>
        <v>2.3148148466134444E-4</v>
      </c>
    </row>
    <row r="214" spans="1:4" x14ac:dyDescent="0.25">
      <c r="A214" s="1">
        <v>44112.37940972222</v>
      </c>
      <c r="B214">
        <v>7594</v>
      </c>
      <c r="C214" s="3">
        <f t="shared" si="6"/>
        <v>1.1574073869269341E-4</v>
      </c>
      <c r="D214" s="3">
        <f t="shared" si="7"/>
        <v>3.4722222335403785E-4</v>
      </c>
    </row>
    <row r="215" spans="1:4" x14ac:dyDescent="0.25">
      <c r="A215" s="1">
        <v>44112.379293981481</v>
      </c>
      <c r="B215">
        <v>7594</v>
      </c>
      <c r="C215" s="3">
        <f t="shared" si="6"/>
        <v>1.1574076779652387E-5</v>
      </c>
      <c r="D215" s="3">
        <f t="shared" si="7"/>
        <v>3.5879630013369024E-4</v>
      </c>
    </row>
    <row r="216" spans="1:4" x14ac:dyDescent="0.25">
      <c r="A216" s="1">
        <v>44112.379282407404</v>
      </c>
      <c r="B216">
        <v>7594</v>
      </c>
      <c r="C216" s="3">
        <f t="shared" si="6"/>
        <v>1.0416666191304103E-4</v>
      </c>
      <c r="D216" s="3">
        <f t="shared" si="7"/>
        <v>4.6296296204673126E-4</v>
      </c>
    </row>
    <row r="217" spans="1:4" x14ac:dyDescent="0.25">
      <c r="A217" s="1">
        <v>44112.379178240742</v>
      </c>
      <c r="B217">
        <v>7594</v>
      </c>
      <c r="C217" s="3">
        <f t="shared" si="6"/>
        <v>1.1574076779652387E-5</v>
      </c>
      <c r="D217" s="3">
        <f t="shared" si="7"/>
        <v>4.7453703882638365E-4</v>
      </c>
    </row>
    <row r="218" spans="1:4" x14ac:dyDescent="0.25">
      <c r="A218" s="1">
        <v>44112.379166666666</v>
      </c>
      <c r="B218">
        <v>7594</v>
      </c>
      <c r="C218" s="3">
        <f t="shared" si="6"/>
        <v>1.1574073869269341E-4</v>
      </c>
      <c r="D218" s="3">
        <f t="shared" si="7"/>
        <v>5.9027777751907706E-4</v>
      </c>
    </row>
    <row r="219" spans="1:4" x14ac:dyDescent="0.25">
      <c r="A219" s="1">
        <v>44112.379050925927</v>
      </c>
      <c r="B219">
        <v>7594</v>
      </c>
      <c r="C219" s="3">
        <f t="shared" si="6"/>
        <v>1.1574073869269341E-4</v>
      </c>
      <c r="D219" s="3">
        <f t="shared" si="7"/>
        <v>7.0601851621177047E-4</v>
      </c>
    </row>
    <row r="220" spans="1:4" x14ac:dyDescent="0.25">
      <c r="A220" s="1">
        <v>44112.378935185188</v>
      </c>
      <c r="B220">
        <v>7594</v>
      </c>
      <c r="C220" s="3">
        <f t="shared" si="6"/>
        <v>1.1574074596865103E-4</v>
      </c>
      <c r="D220" s="3">
        <f t="shared" si="7"/>
        <v>8.217592621804215E-4</v>
      </c>
    </row>
    <row r="221" spans="1:4" x14ac:dyDescent="0.25">
      <c r="A221" s="1">
        <v>44112.378819444442</v>
      </c>
      <c r="B221">
        <v>7594</v>
      </c>
      <c r="C221" s="3">
        <f t="shared" si="6"/>
        <v>0</v>
      </c>
      <c r="D221" s="3">
        <f t="shared" si="7"/>
        <v>8.217592621804215E-4</v>
      </c>
    </row>
    <row r="222" spans="1:4" x14ac:dyDescent="0.25">
      <c r="A222" s="1">
        <v>44112.378819444442</v>
      </c>
      <c r="B222">
        <v>7594</v>
      </c>
      <c r="C222" s="3">
        <f t="shared" si="6"/>
        <v>1.1574073869269341E-4</v>
      </c>
      <c r="D222" s="3">
        <f t="shared" si="7"/>
        <v>9.3750000087311491E-4</v>
      </c>
    </row>
    <row r="223" spans="1:4" x14ac:dyDescent="0.25">
      <c r="A223" s="1">
        <v>44112.378703703704</v>
      </c>
      <c r="B223">
        <v>7594</v>
      </c>
      <c r="C223" s="3">
        <f t="shared" si="6"/>
        <v>1.1574073869269341E-4</v>
      </c>
      <c r="D223" s="3">
        <f t="shared" si="7"/>
        <v>1.0532407395658083E-3</v>
      </c>
    </row>
    <row r="224" spans="1:4" x14ac:dyDescent="0.25">
      <c r="A224" s="1">
        <v>44112.378587962965</v>
      </c>
      <c r="B224">
        <v>7594</v>
      </c>
      <c r="C224" s="3">
        <f t="shared" si="6"/>
        <v>1.1574076779652387E-5</v>
      </c>
      <c r="D224" s="3">
        <f t="shared" si="7"/>
        <v>1.0648148163454607E-3</v>
      </c>
    </row>
    <row r="225" spans="1:4" x14ac:dyDescent="0.25">
      <c r="A225" s="1">
        <v>44112.378576388888</v>
      </c>
      <c r="B225">
        <v>7594</v>
      </c>
      <c r="C225" s="3">
        <f t="shared" si="6"/>
        <v>1.0416666918899864E-4</v>
      </c>
      <c r="D225" s="3">
        <f t="shared" si="7"/>
        <v>1.1689814855344594E-3</v>
      </c>
    </row>
    <row r="226" spans="1:4" x14ac:dyDescent="0.25">
      <c r="A226" s="1">
        <v>44112.378472222219</v>
      </c>
      <c r="B226">
        <v>7594</v>
      </c>
      <c r="C226" s="3">
        <f t="shared" si="6"/>
        <v>1.2731480819638819E-4</v>
      </c>
      <c r="D226" s="3">
        <f t="shared" si="7"/>
        <v>1.2962962937308475E-3</v>
      </c>
    </row>
    <row r="227" spans="1:4" x14ac:dyDescent="0.25">
      <c r="A227" s="1">
        <v>44112.378344907411</v>
      </c>
      <c r="B227">
        <v>7594</v>
      </c>
      <c r="C227" s="3">
        <f t="shared" si="6"/>
        <v>1.1574076779652387E-5</v>
      </c>
      <c r="D227" s="3">
        <f t="shared" si="7"/>
        <v>1.3078703705104999E-3</v>
      </c>
    </row>
    <row r="228" spans="1:4" x14ac:dyDescent="0.25">
      <c r="A228" s="1">
        <v>44112.378333333334</v>
      </c>
      <c r="B228">
        <v>7594</v>
      </c>
      <c r="C228" s="3">
        <f t="shared" si="6"/>
        <v>1.0416666918899864E-4</v>
      </c>
      <c r="D228" s="3">
        <f t="shared" si="7"/>
        <v>1.4120370396994986E-3</v>
      </c>
    </row>
    <row r="229" spans="1:4" x14ac:dyDescent="0.25">
      <c r="A229" s="1">
        <v>44112.378229166665</v>
      </c>
      <c r="B229">
        <v>7594</v>
      </c>
      <c r="C229" s="3">
        <f t="shared" si="6"/>
        <v>0</v>
      </c>
      <c r="D229" s="3">
        <f t="shared" si="7"/>
        <v>1.4120370396994986E-3</v>
      </c>
    </row>
    <row r="230" spans="1:4" x14ac:dyDescent="0.25">
      <c r="A230" s="1">
        <v>44112.378229166665</v>
      </c>
      <c r="B230">
        <v>7594</v>
      </c>
      <c r="C230" s="3">
        <f t="shared" si="6"/>
        <v>1.273148154723458E-4</v>
      </c>
      <c r="D230" s="3">
        <f t="shared" si="7"/>
        <v>1.5393518551718444E-3</v>
      </c>
    </row>
    <row r="231" spans="1:4" x14ac:dyDescent="0.25">
      <c r="A231" s="1">
        <v>44112.378101851849</v>
      </c>
      <c r="B231">
        <v>7594</v>
      </c>
      <c r="C231" s="3">
        <f t="shared" si="6"/>
        <v>1.0416666191304103E-4</v>
      </c>
      <c r="D231" s="3">
        <f t="shared" si="7"/>
        <v>1.6435185170848854E-3</v>
      </c>
    </row>
    <row r="232" spans="1:4" x14ac:dyDescent="0.25">
      <c r="A232" s="1">
        <v>44112.377997685187</v>
      </c>
      <c r="B232">
        <v>7594</v>
      </c>
      <c r="C232" s="3">
        <f t="shared" si="6"/>
        <v>1.1574076779652387E-5</v>
      </c>
      <c r="D232" s="3">
        <f t="shared" si="7"/>
        <v>1.6550925938645378E-3</v>
      </c>
    </row>
    <row r="233" spans="1:4" x14ac:dyDescent="0.25">
      <c r="A233" s="1">
        <v>44112.377986111111</v>
      </c>
      <c r="B233">
        <v>7594</v>
      </c>
      <c r="C233" s="3">
        <f t="shared" si="6"/>
        <v>1.0416666918899864E-4</v>
      </c>
      <c r="D233" s="3">
        <f t="shared" si="7"/>
        <v>1.7592592630535364E-3</v>
      </c>
    </row>
    <row r="234" spans="1:4" x14ac:dyDescent="0.25">
      <c r="A234" s="1">
        <v>44112.377881944441</v>
      </c>
      <c r="B234">
        <v>7594</v>
      </c>
      <c r="C234" s="3">
        <f t="shared" si="6"/>
        <v>1.5856481477385387E-2</v>
      </c>
      <c r="D234" s="3">
        <f t="shared" si="7"/>
        <v>0</v>
      </c>
    </row>
    <row r="235" spans="1:4" x14ac:dyDescent="0.25">
      <c r="A235" s="1">
        <v>44112.362025462964</v>
      </c>
      <c r="B235">
        <v>7594</v>
      </c>
      <c r="C235" s="3">
        <f t="shared" si="6"/>
        <v>0</v>
      </c>
      <c r="D235" s="3">
        <f t="shared" si="7"/>
        <v>0</v>
      </c>
    </row>
    <row r="236" spans="1:4" x14ac:dyDescent="0.25">
      <c r="A236" s="1">
        <v>44112.362025462964</v>
      </c>
      <c r="B236">
        <v>7594</v>
      </c>
      <c r="C236" s="3">
        <f t="shared" si="6"/>
        <v>2.1990740788169205E-4</v>
      </c>
      <c r="D236" s="3">
        <f t="shared" si="7"/>
        <v>2.1990740788169205E-4</v>
      </c>
    </row>
    <row r="237" spans="1:4" x14ac:dyDescent="0.25">
      <c r="A237" s="1">
        <v>44112.361805555556</v>
      </c>
      <c r="B237">
        <v>7594</v>
      </c>
      <c r="C237" s="3">
        <f t="shared" si="6"/>
        <v>1.3888889225199819E-4</v>
      </c>
      <c r="D237" s="3">
        <f t="shared" si="7"/>
        <v>3.5879630013369024E-4</v>
      </c>
    </row>
    <row r="238" spans="1:4" x14ac:dyDescent="0.25">
      <c r="A238" s="1">
        <v>44112.361666666664</v>
      </c>
      <c r="B238">
        <v>7594</v>
      </c>
      <c r="C238" s="3">
        <f t="shared" si="6"/>
        <v>1.1574069503694773E-5</v>
      </c>
      <c r="D238" s="3">
        <f t="shared" si="7"/>
        <v>3.7037036963738501E-4</v>
      </c>
    </row>
    <row r="239" spans="1:4" x14ac:dyDescent="0.25">
      <c r="A239" s="1">
        <v>44112.361655092594</v>
      </c>
      <c r="B239">
        <v>7594</v>
      </c>
      <c r="C239" s="3">
        <f t="shared" si="6"/>
        <v>1.0416666918899864E-4</v>
      </c>
      <c r="D239" s="3">
        <f t="shared" si="7"/>
        <v>4.7453703882638365E-4</v>
      </c>
    </row>
    <row r="240" spans="1:4" x14ac:dyDescent="0.25">
      <c r="A240" s="1">
        <v>44112.361550925925</v>
      </c>
      <c r="B240">
        <v>7594</v>
      </c>
      <c r="C240" s="3">
        <f t="shared" si="6"/>
        <v>1.1574076779652387E-5</v>
      </c>
      <c r="D240" s="3">
        <f t="shared" si="7"/>
        <v>4.8611111560603604E-4</v>
      </c>
    </row>
    <row r="241" spans="1:4" x14ac:dyDescent="0.25">
      <c r="A241" s="1">
        <v>44112.361539351848</v>
      </c>
      <c r="B241">
        <v>7594</v>
      </c>
      <c r="C241" s="3">
        <f t="shared" si="6"/>
        <v>1.0416666191304103E-4</v>
      </c>
      <c r="D241" s="3">
        <f t="shared" si="7"/>
        <v>5.9027777751907706E-4</v>
      </c>
    </row>
    <row r="242" spans="1:4" x14ac:dyDescent="0.25">
      <c r="A242" s="1">
        <v>44112.361435185187</v>
      </c>
      <c r="B242">
        <v>7594</v>
      </c>
      <c r="C242" s="3">
        <f t="shared" si="6"/>
        <v>1.1574076779652387E-5</v>
      </c>
      <c r="D242" s="3">
        <f t="shared" si="7"/>
        <v>6.0185185429872945E-4</v>
      </c>
    </row>
    <row r="243" spans="1:4" x14ac:dyDescent="0.25">
      <c r="A243" s="1">
        <v>44112.36142361111</v>
      </c>
      <c r="B243">
        <v>7594</v>
      </c>
      <c r="C243" s="3">
        <f t="shared" si="6"/>
        <v>1.0416666191304103E-4</v>
      </c>
      <c r="D243" s="3">
        <f t="shared" si="7"/>
        <v>7.0601851621177047E-4</v>
      </c>
    </row>
    <row r="244" spans="1:4" x14ac:dyDescent="0.25">
      <c r="A244" s="1">
        <v>44112.361319444448</v>
      </c>
      <c r="B244">
        <v>7594</v>
      </c>
      <c r="C244" s="3">
        <f t="shared" si="6"/>
        <v>1.1574074596865103E-4</v>
      </c>
      <c r="D244" s="3">
        <f t="shared" si="7"/>
        <v>8.217592621804215E-4</v>
      </c>
    </row>
    <row r="245" spans="1:4" x14ac:dyDescent="0.25">
      <c r="A245" s="1">
        <v>44112.361203703702</v>
      </c>
      <c r="B245">
        <v>7594</v>
      </c>
      <c r="C245" s="3">
        <f t="shared" si="6"/>
        <v>1.0416666191304103E-4</v>
      </c>
      <c r="D245" s="3">
        <f t="shared" si="7"/>
        <v>9.2592592409346253E-4</v>
      </c>
    </row>
    <row r="246" spans="1:4" x14ac:dyDescent="0.25">
      <c r="A246" s="1">
        <v>44112.36109953704</v>
      </c>
      <c r="B246">
        <v>7594</v>
      </c>
      <c r="C246" s="3">
        <f t="shared" si="6"/>
        <v>1.3888889225199819E-4</v>
      </c>
      <c r="D246" s="3">
        <f t="shared" si="7"/>
        <v>1.0648148163454607E-3</v>
      </c>
    </row>
    <row r="247" spans="1:4" x14ac:dyDescent="0.25">
      <c r="A247" s="1">
        <v>44112.360960648148</v>
      </c>
      <c r="B247">
        <v>7594</v>
      </c>
      <c r="C247" s="3">
        <f t="shared" si="6"/>
        <v>1.1574076779652387E-5</v>
      </c>
      <c r="D247" s="3">
        <f t="shared" si="7"/>
        <v>1.0763888931251131E-3</v>
      </c>
    </row>
    <row r="248" spans="1:4" x14ac:dyDescent="0.25">
      <c r="A248" s="1">
        <v>44112.360949074071</v>
      </c>
      <c r="B248">
        <v>7594</v>
      </c>
      <c r="C248" s="3">
        <f t="shared" si="6"/>
        <v>1.0416666191304103E-4</v>
      </c>
      <c r="D248" s="3">
        <f t="shared" si="7"/>
        <v>1.1805555550381541E-3</v>
      </c>
    </row>
    <row r="249" spans="1:4" x14ac:dyDescent="0.25">
      <c r="A249" s="1">
        <v>44112.360844907409</v>
      </c>
      <c r="B249">
        <v>7594</v>
      </c>
      <c r="C249" s="3">
        <f t="shared" si="6"/>
        <v>1.1574074596865103E-4</v>
      </c>
      <c r="D249" s="3">
        <f t="shared" si="7"/>
        <v>1.2962963010068052E-3</v>
      </c>
    </row>
    <row r="250" spans="1:4" x14ac:dyDescent="0.25">
      <c r="A250" s="1">
        <v>44112.360729166663</v>
      </c>
      <c r="B250">
        <v>7594</v>
      </c>
      <c r="C250" s="3">
        <f t="shared" si="6"/>
        <v>1.2731480819638819E-4</v>
      </c>
      <c r="D250" s="3">
        <f t="shared" si="7"/>
        <v>1.4236111092031933E-3</v>
      </c>
    </row>
    <row r="251" spans="1:4" x14ac:dyDescent="0.25">
      <c r="A251" s="1">
        <v>44112.360601851855</v>
      </c>
      <c r="B251">
        <v>7594</v>
      </c>
      <c r="C251" s="3">
        <f t="shared" si="6"/>
        <v>1.0416666918899864E-4</v>
      </c>
      <c r="D251" s="3">
        <f t="shared" si="7"/>
        <v>1.527777778392192E-3</v>
      </c>
    </row>
    <row r="252" spans="1:4" x14ac:dyDescent="0.25">
      <c r="A252" s="1">
        <v>44112.360497685186</v>
      </c>
      <c r="B252">
        <v>7594</v>
      </c>
      <c r="C252" s="3">
        <f t="shared" si="6"/>
        <v>8.1018515629693866E-5</v>
      </c>
      <c r="D252" s="3">
        <f t="shared" si="7"/>
        <v>1.6087962940218858E-3</v>
      </c>
    </row>
    <row r="253" spans="1:4" x14ac:dyDescent="0.25">
      <c r="A253" s="1">
        <v>44112.36041666667</v>
      </c>
      <c r="B253">
        <v>7594</v>
      </c>
      <c r="C253" s="3">
        <f t="shared" si="6"/>
        <v>4.6296299842651933E-5</v>
      </c>
      <c r="D253" s="3">
        <f t="shared" si="7"/>
        <v>1.6550925938645378E-3</v>
      </c>
    </row>
    <row r="254" spans="1:4" x14ac:dyDescent="0.25">
      <c r="A254" s="1">
        <v>44112.36037037037</v>
      </c>
      <c r="B254">
        <v>7594</v>
      </c>
      <c r="C254" s="3">
        <f t="shared" si="6"/>
        <v>1.1574073869269341E-4</v>
      </c>
      <c r="D254" s="3">
        <f t="shared" si="7"/>
        <v>1.7708333325572312E-3</v>
      </c>
    </row>
    <row r="255" spans="1:4" x14ac:dyDescent="0.25">
      <c r="A255" s="1">
        <v>44112.360254629632</v>
      </c>
      <c r="B255">
        <v>7594</v>
      </c>
      <c r="C255" s="3">
        <f t="shared" si="6"/>
        <v>1.1574074596865103E-4</v>
      </c>
      <c r="D255" s="3">
        <f t="shared" si="7"/>
        <v>1.8865740785258822E-3</v>
      </c>
    </row>
    <row r="256" spans="1:4" x14ac:dyDescent="0.25">
      <c r="A256" s="1">
        <v>44112.360138888886</v>
      </c>
      <c r="B256">
        <v>7594</v>
      </c>
      <c r="C256" s="3">
        <f t="shared" si="6"/>
        <v>1.1574073869269341E-4</v>
      </c>
      <c r="D256" s="3">
        <f t="shared" si="7"/>
        <v>2.0023148172185756E-3</v>
      </c>
    </row>
    <row r="257" spans="1:4" x14ac:dyDescent="0.25">
      <c r="A257" s="1">
        <v>44112.360023148147</v>
      </c>
      <c r="B257">
        <v>7594</v>
      </c>
      <c r="C257" s="3">
        <f t="shared" si="6"/>
        <v>1.1574069503694773E-5</v>
      </c>
      <c r="D257" s="3">
        <f t="shared" si="7"/>
        <v>2.0138888867222704E-3</v>
      </c>
    </row>
    <row r="258" spans="1:4" x14ac:dyDescent="0.25">
      <c r="A258" s="1">
        <v>44112.360011574077</v>
      </c>
      <c r="B258">
        <v>7594</v>
      </c>
      <c r="C258" s="3">
        <f t="shared" ref="C258:C321" si="8">IF(B258=B259, A258-A259, "cambio")</f>
        <v>1.0416666918899864E-4</v>
      </c>
      <c r="D258" s="3">
        <f t="shared" ref="D258:D321" si="9">IF(C258&lt;0.00139,IF(D257="Suma de tiempos",C258,D257+C258),0)</f>
        <v>2.118055555911269E-3</v>
      </c>
    </row>
    <row r="259" spans="1:4" x14ac:dyDescent="0.25">
      <c r="A259" s="1">
        <v>44112.359907407408</v>
      </c>
      <c r="B259">
        <v>7594</v>
      </c>
      <c r="C259" s="3">
        <f t="shared" si="8"/>
        <v>1.1574076779652387E-5</v>
      </c>
      <c r="D259" s="3">
        <f t="shared" si="9"/>
        <v>2.1296296326909214E-3</v>
      </c>
    </row>
    <row r="260" spans="1:4" x14ac:dyDescent="0.25">
      <c r="A260" s="1">
        <v>44112.359895833331</v>
      </c>
      <c r="B260">
        <v>7594</v>
      </c>
      <c r="C260" s="3">
        <f t="shared" si="8"/>
        <v>1.0416666191304103E-4</v>
      </c>
      <c r="D260" s="3">
        <f t="shared" si="9"/>
        <v>2.2337962946039625E-3</v>
      </c>
    </row>
    <row r="261" spans="1:4" x14ac:dyDescent="0.25">
      <c r="A261" s="1">
        <v>44112.359791666669</v>
      </c>
      <c r="B261">
        <v>7594</v>
      </c>
      <c r="C261" s="3">
        <f t="shared" si="8"/>
        <v>6.9444446125999093E-5</v>
      </c>
      <c r="D261" s="3">
        <f t="shared" si="9"/>
        <v>2.3032407407299615E-3</v>
      </c>
    </row>
    <row r="262" spans="1:4" x14ac:dyDescent="0.25">
      <c r="A262" s="1">
        <v>44112.359722222223</v>
      </c>
      <c r="B262">
        <v>7594</v>
      </c>
      <c r="C262" s="3">
        <f t="shared" si="8"/>
        <v>5.7870369346346706E-5</v>
      </c>
      <c r="D262" s="3">
        <f t="shared" si="9"/>
        <v>2.3611111100763083E-3</v>
      </c>
    </row>
    <row r="263" spans="1:4" x14ac:dyDescent="0.25">
      <c r="A263" s="1">
        <v>44112.359664351854</v>
      </c>
      <c r="B263">
        <v>7594</v>
      </c>
      <c r="C263" s="3">
        <f t="shared" si="8"/>
        <v>1.1574074596865103E-4</v>
      </c>
      <c r="D263" s="3">
        <f t="shared" si="9"/>
        <v>2.4768518560449593E-3</v>
      </c>
    </row>
    <row r="264" spans="1:4" x14ac:dyDescent="0.25">
      <c r="A264" s="1">
        <v>44112.359548611108</v>
      </c>
      <c r="B264">
        <v>7594</v>
      </c>
      <c r="C264" s="3">
        <f t="shared" si="8"/>
        <v>1.1574069503694773E-5</v>
      </c>
      <c r="D264" s="3">
        <f t="shared" si="9"/>
        <v>2.488425925548654E-3</v>
      </c>
    </row>
    <row r="265" spans="1:4" x14ac:dyDescent="0.25">
      <c r="A265" s="1">
        <v>44112.359537037039</v>
      </c>
      <c r="B265">
        <v>7594</v>
      </c>
      <c r="C265" s="3">
        <f t="shared" si="8"/>
        <v>1.0416666918899864E-4</v>
      </c>
      <c r="D265" s="3">
        <f t="shared" si="9"/>
        <v>2.5925925947376527E-3</v>
      </c>
    </row>
    <row r="266" spans="1:4" x14ac:dyDescent="0.25">
      <c r="A266" s="1">
        <v>44112.359432870369</v>
      </c>
      <c r="B266">
        <v>7594</v>
      </c>
      <c r="C266" s="3">
        <f t="shared" si="8"/>
        <v>1.1574073869269341E-4</v>
      </c>
      <c r="D266" s="3">
        <f t="shared" si="9"/>
        <v>2.7083333334303461E-3</v>
      </c>
    </row>
    <row r="267" spans="1:4" x14ac:dyDescent="0.25">
      <c r="A267" s="1">
        <v>44112.359317129631</v>
      </c>
      <c r="B267">
        <v>7594</v>
      </c>
      <c r="C267" s="3">
        <f t="shared" si="8"/>
        <v>1.1574073869269341E-4</v>
      </c>
      <c r="D267" s="3">
        <f t="shared" si="9"/>
        <v>2.8240740721230395E-3</v>
      </c>
    </row>
    <row r="268" spans="1:4" x14ac:dyDescent="0.25">
      <c r="A268" s="1">
        <v>44112.359201388892</v>
      </c>
      <c r="B268">
        <v>7594</v>
      </c>
      <c r="C268" s="3">
        <f t="shared" si="8"/>
        <v>1.1574076779652387E-5</v>
      </c>
      <c r="D268" s="3">
        <f t="shared" si="9"/>
        <v>2.8356481489026919E-3</v>
      </c>
    </row>
    <row r="269" spans="1:4" x14ac:dyDescent="0.25">
      <c r="A269" s="1">
        <v>44112.359189814815</v>
      </c>
      <c r="B269">
        <v>7594</v>
      </c>
      <c r="C269" s="3">
        <f t="shared" si="8"/>
        <v>1.0416666918899864E-4</v>
      </c>
      <c r="D269" s="3">
        <f t="shared" si="9"/>
        <v>2.9398148180916905E-3</v>
      </c>
    </row>
    <row r="270" spans="1:4" x14ac:dyDescent="0.25">
      <c r="A270" s="1">
        <v>44112.359085648146</v>
      </c>
      <c r="B270">
        <v>7594</v>
      </c>
      <c r="C270" s="3">
        <f t="shared" si="8"/>
        <v>5.7870369346346706E-5</v>
      </c>
      <c r="D270" s="3">
        <f t="shared" si="9"/>
        <v>2.9976851874380372E-3</v>
      </c>
    </row>
    <row r="271" spans="1:4" x14ac:dyDescent="0.25">
      <c r="A271" s="1">
        <v>44112.359027777777</v>
      </c>
      <c r="B271">
        <v>7594</v>
      </c>
      <c r="C271" s="3">
        <f t="shared" si="8"/>
        <v>8.1018515629693866E-5</v>
      </c>
      <c r="D271" s="3">
        <f t="shared" si="9"/>
        <v>3.0787037030677311E-3</v>
      </c>
    </row>
    <row r="272" spans="1:4" x14ac:dyDescent="0.25">
      <c r="A272" s="1">
        <v>44112.358946759261</v>
      </c>
      <c r="B272">
        <v>7594</v>
      </c>
      <c r="C272" s="3">
        <f t="shared" si="8"/>
        <v>1.1574074596865103E-4</v>
      </c>
      <c r="D272" s="3">
        <f t="shared" si="9"/>
        <v>3.1944444490363821E-3</v>
      </c>
    </row>
    <row r="273" spans="1:4" x14ac:dyDescent="0.25">
      <c r="A273" s="1">
        <v>44112.358831018515</v>
      </c>
      <c r="B273">
        <v>7594</v>
      </c>
      <c r="C273" s="3">
        <f t="shared" si="8"/>
        <v>1.0416666191304103E-4</v>
      </c>
      <c r="D273" s="3">
        <f t="shared" si="9"/>
        <v>3.2986111109494232E-3</v>
      </c>
    </row>
    <row r="274" spans="1:4" x14ac:dyDescent="0.25">
      <c r="A274" s="1">
        <v>44112.358726851853</v>
      </c>
      <c r="B274">
        <v>7594</v>
      </c>
      <c r="C274" s="3">
        <f t="shared" si="8"/>
        <v>1.1574076779652387E-5</v>
      </c>
      <c r="D274" s="3">
        <f t="shared" si="9"/>
        <v>3.3101851877290756E-3</v>
      </c>
    </row>
    <row r="275" spans="1:4" x14ac:dyDescent="0.25">
      <c r="A275" s="1">
        <v>44112.358715277776</v>
      </c>
      <c r="B275">
        <v>7594</v>
      </c>
      <c r="C275" s="3">
        <f t="shared" si="8"/>
        <v>1.1574073869269341E-4</v>
      </c>
      <c r="D275" s="3">
        <f t="shared" si="9"/>
        <v>3.425925926421769E-3</v>
      </c>
    </row>
    <row r="276" spans="1:4" x14ac:dyDescent="0.25">
      <c r="A276" s="1">
        <v>44112.358599537038</v>
      </c>
      <c r="B276">
        <v>7594</v>
      </c>
      <c r="C276" s="3">
        <f t="shared" si="8"/>
        <v>0</v>
      </c>
      <c r="D276" s="3">
        <f t="shared" si="9"/>
        <v>3.425925926421769E-3</v>
      </c>
    </row>
    <row r="277" spans="1:4" x14ac:dyDescent="0.25">
      <c r="A277" s="1">
        <v>44112.358599537038</v>
      </c>
      <c r="B277">
        <v>7594</v>
      </c>
      <c r="C277" s="3">
        <f t="shared" si="8"/>
        <v>1.1574073869269341E-4</v>
      </c>
      <c r="D277" s="3">
        <f t="shared" si="9"/>
        <v>3.5416666651144624E-3</v>
      </c>
    </row>
    <row r="278" spans="1:4" x14ac:dyDescent="0.25">
      <c r="A278" s="1">
        <v>44112.358483796299</v>
      </c>
      <c r="B278">
        <v>7594</v>
      </c>
      <c r="C278" s="3">
        <f t="shared" si="8"/>
        <v>1.5046296903165057E-4</v>
      </c>
      <c r="D278" s="3">
        <f t="shared" si="9"/>
        <v>3.6921296341461129E-3</v>
      </c>
    </row>
    <row r="279" spans="1:4" x14ac:dyDescent="0.25">
      <c r="A279" s="1">
        <v>44112.35833333333</v>
      </c>
      <c r="B279">
        <v>7594</v>
      </c>
      <c r="C279" s="3">
        <f t="shared" si="8"/>
        <v>8.1018515629693866E-5</v>
      </c>
      <c r="D279" s="3">
        <f t="shared" si="9"/>
        <v>3.7731481497758068E-3</v>
      </c>
    </row>
    <row r="280" spans="1:4" x14ac:dyDescent="0.25">
      <c r="A280" s="1">
        <v>44112.358252314814</v>
      </c>
      <c r="B280">
        <v>7594</v>
      </c>
      <c r="C280" s="3">
        <f t="shared" si="8"/>
        <v>1.1574076779652387E-5</v>
      </c>
      <c r="D280" s="3">
        <f t="shared" si="9"/>
        <v>3.7847222265554592E-3</v>
      </c>
    </row>
    <row r="281" spans="1:4" x14ac:dyDescent="0.25">
      <c r="A281" s="1">
        <v>44112.358240740738</v>
      </c>
      <c r="B281">
        <v>7594</v>
      </c>
      <c r="C281" s="3">
        <f t="shared" si="8"/>
        <v>1.0416666191304103E-4</v>
      </c>
      <c r="D281" s="3">
        <f t="shared" si="9"/>
        <v>3.8888888884685002E-3</v>
      </c>
    </row>
    <row r="282" spans="1:4" x14ac:dyDescent="0.25">
      <c r="A282" s="1">
        <v>44112.358136574076</v>
      </c>
      <c r="B282">
        <v>7594</v>
      </c>
      <c r="C282" s="3">
        <f t="shared" si="8"/>
        <v>0</v>
      </c>
      <c r="D282" s="3">
        <f t="shared" si="9"/>
        <v>3.8888888884685002E-3</v>
      </c>
    </row>
    <row r="283" spans="1:4" x14ac:dyDescent="0.25">
      <c r="A283" s="1">
        <v>44112.358136574076</v>
      </c>
      <c r="B283">
        <v>7594</v>
      </c>
      <c r="C283" s="3">
        <f t="shared" si="8"/>
        <v>1.1574073869269341E-4</v>
      </c>
      <c r="D283" s="3">
        <f t="shared" si="9"/>
        <v>4.0046296271611936E-3</v>
      </c>
    </row>
    <row r="284" spans="1:4" x14ac:dyDescent="0.25">
      <c r="A284" s="1">
        <v>44112.358020833337</v>
      </c>
      <c r="B284">
        <v>7594</v>
      </c>
      <c r="C284" s="3">
        <f t="shared" si="8"/>
        <v>1.1574074596865103E-4</v>
      </c>
      <c r="D284" s="3">
        <f t="shared" si="9"/>
        <v>4.1203703731298447E-3</v>
      </c>
    </row>
    <row r="285" spans="1:4" x14ac:dyDescent="0.25">
      <c r="A285" s="1">
        <v>44112.357905092591</v>
      </c>
      <c r="B285">
        <v>7594</v>
      </c>
      <c r="C285" s="3">
        <f t="shared" si="8"/>
        <v>1.1574073869269341E-4</v>
      </c>
      <c r="D285" s="3">
        <f t="shared" si="9"/>
        <v>4.2361111118225381E-3</v>
      </c>
    </row>
    <row r="286" spans="1:4" x14ac:dyDescent="0.25">
      <c r="A286" s="1">
        <v>44112.357789351852</v>
      </c>
      <c r="B286">
        <v>7594</v>
      </c>
      <c r="C286" s="3">
        <f t="shared" si="8"/>
        <v>1.1574076779652387E-5</v>
      </c>
      <c r="D286" s="3">
        <f t="shared" si="9"/>
        <v>4.2476851886021905E-3</v>
      </c>
    </row>
    <row r="287" spans="1:4" x14ac:dyDescent="0.25">
      <c r="A287" s="1">
        <v>44112.357777777775</v>
      </c>
      <c r="B287">
        <v>7594</v>
      </c>
      <c r="C287" s="3">
        <f t="shared" si="8"/>
        <v>1.0416666191304103E-4</v>
      </c>
      <c r="D287" s="3">
        <f t="shared" si="9"/>
        <v>4.3518518505152315E-3</v>
      </c>
    </row>
    <row r="288" spans="1:4" x14ac:dyDescent="0.25">
      <c r="A288" s="1">
        <v>44112.357673611114</v>
      </c>
      <c r="B288">
        <v>7594</v>
      </c>
      <c r="C288" s="3">
        <f t="shared" si="8"/>
        <v>3.4722223062999547E-5</v>
      </c>
      <c r="D288" s="3">
        <f t="shared" si="9"/>
        <v>4.386574073578231E-3</v>
      </c>
    </row>
    <row r="289" spans="1:4" x14ac:dyDescent="0.25">
      <c r="A289" s="1">
        <v>44112.357638888891</v>
      </c>
      <c r="B289">
        <v>7594</v>
      </c>
      <c r="C289" s="3">
        <f t="shared" si="8"/>
        <v>9.2592592409346253E-5</v>
      </c>
      <c r="D289" s="3">
        <f t="shared" si="9"/>
        <v>4.4791666659875773E-3</v>
      </c>
    </row>
    <row r="290" spans="1:4" x14ac:dyDescent="0.25">
      <c r="A290" s="1">
        <v>44112.357546296298</v>
      </c>
      <c r="B290">
        <v>7594</v>
      </c>
      <c r="C290" s="3">
        <f t="shared" si="8"/>
        <v>1.1574074596865103E-4</v>
      </c>
      <c r="D290" s="3">
        <f t="shared" si="9"/>
        <v>4.5949074119562283E-3</v>
      </c>
    </row>
    <row r="291" spans="1:4" x14ac:dyDescent="0.25">
      <c r="A291" s="1">
        <v>44112.357430555552</v>
      </c>
      <c r="B291">
        <v>7594</v>
      </c>
      <c r="C291" s="3">
        <f t="shared" si="8"/>
        <v>1.1574073869269341E-4</v>
      </c>
      <c r="D291" s="3">
        <f t="shared" si="9"/>
        <v>4.7106481506489217E-3</v>
      </c>
    </row>
    <row r="292" spans="1:4" x14ac:dyDescent="0.25">
      <c r="A292" s="1">
        <v>44112.357314814813</v>
      </c>
      <c r="B292">
        <v>7594</v>
      </c>
      <c r="C292" s="3">
        <f t="shared" si="8"/>
        <v>1.1574073869269341E-4</v>
      </c>
      <c r="D292" s="3">
        <f t="shared" si="9"/>
        <v>4.8263888893416151E-3</v>
      </c>
    </row>
    <row r="293" spans="1:4" x14ac:dyDescent="0.25">
      <c r="A293" s="1">
        <v>44112.357199074075</v>
      </c>
      <c r="B293">
        <v>7594</v>
      </c>
      <c r="C293" s="3">
        <f t="shared" si="8"/>
        <v>1.1574076779652387E-5</v>
      </c>
      <c r="D293" s="3">
        <f t="shared" si="9"/>
        <v>4.8379629661212675E-3</v>
      </c>
    </row>
    <row r="294" spans="1:4" x14ac:dyDescent="0.25">
      <c r="A294" s="1">
        <v>44112.357187499998</v>
      </c>
      <c r="B294">
        <v>7594</v>
      </c>
      <c r="C294" s="3">
        <f t="shared" si="8"/>
        <v>1.0416666191304103E-4</v>
      </c>
      <c r="D294" s="3">
        <f t="shared" si="9"/>
        <v>4.9421296280343086E-3</v>
      </c>
    </row>
    <row r="295" spans="1:4" x14ac:dyDescent="0.25">
      <c r="A295" s="1">
        <v>44112.357083333336</v>
      </c>
      <c r="B295">
        <v>7594</v>
      </c>
      <c r="C295" s="3">
        <f t="shared" si="8"/>
        <v>1.1574076779652387E-5</v>
      </c>
      <c r="D295" s="3">
        <f t="shared" si="9"/>
        <v>4.9537037048139609E-3</v>
      </c>
    </row>
    <row r="296" spans="1:4" x14ac:dyDescent="0.25">
      <c r="A296" s="1">
        <v>44112.357071759259</v>
      </c>
      <c r="B296">
        <v>7594</v>
      </c>
      <c r="C296" s="3">
        <f t="shared" si="8"/>
        <v>1.0416666918899864E-4</v>
      </c>
      <c r="D296" s="3">
        <f t="shared" si="9"/>
        <v>5.0578703740029596E-3</v>
      </c>
    </row>
    <row r="297" spans="1:4" x14ac:dyDescent="0.25">
      <c r="A297" s="1">
        <v>44112.35696759259</v>
      </c>
      <c r="B297">
        <v>7594</v>
      </c>
      <c r="C297" s="3">
        <f t="shared" si="8"/>
        <v>1.273148154723458E-4</v>
      </c>
      <c r="D297" s="3">
        <f t="shared" si="9"/>
        <v>5.1851851894753054E-3</v>
      </c>
    </row>
    <row r="298" spans="1:4" x14ac:dyDescent="0.25">
      <c r="A298" s="1">
        <v>44112.356840277775</v>
      </c>
      <c r="B298">
        <v>7594</v>
      </c>
      <c r="C298" s="3">
        <f t="shared" si="8"/>
        <v>1.1574069503694773E-5</v>
      </c>
      <c r="D298" s="3">
        <f t="shared" si="9"/>
        <v>5.1967592589790002E-3</v>
      </c>
    </row>
    <row r="299" spans="1:4" x14ac:dyDescent="0.25">
      <c r="A299" s="1">
        <v>44112.356828703705</v>
      </c>
      <c r="B299">
        <v>7594</v>
      </c>
      <c r="C299" s="3">
        <f t="shared" si="8"/>
        <v>1.0416666918899864E-4</v>
      </c>
      <c r="D299" s="3">
        <f t="shared" si="9"/>
        <v>5.3009259281679988E-3</v>
      </c>
    </row>
    <row r="300" spans="1:4" x14ac:dyDescent="0.25">
      <c r="A300" s="1">
        <v>44112.356724537036</v>
      </c>
      <c r="B300">
        <v>7594</v>
      </c>
      <c r="C300" s="3">
        <f t="shared" si="8"/>
        <v>1.1574069503694773E-5</v>
      </c>
      <c r="D300" s="3">
        <f t="shared" si="9"/>
        <v>5.3124999976716936E-3</v>
      </c>
    </row>
    <row r="301" spans="1:4" x14ac:dyDescent="0.25">
      <c r="A301" s="1">
        <v>44112.356712962966</v>
      </c>
      <c r="B301">
        <v>7594</v>
      </c>
      <c r="C301" s="3">
        <f t="shared" si="8"/>
        <v>1.0416666918899864E-4</v>
      </c>
      <c r="D301" s="3">
        <f t="shared" si="9"/>
        <v>5.4166666668606922E-3</v>
      </c>
    </row>
    <row r="302" spans="1:4" x14ac:dyDescent="0.25">
      <c r="A302" s="1">
        <v>44112.356608796297</v>
      </c>
      <c r="B302">
        <v>7594</v>
      </c>
      <c r="C302" s="3">
        <f t="shared" si="8"/>
        <v>1.1574073869269341E-4</v>
      </c>
      <c r="D302" s="3">
        <f t="shared" si="9"/>
        <v>5.5324074055533856E-3</v>
      </c>
    </row>
    <row r="303" spans="1:4" x14ac:dyDescent="0.25">
      <c r="A303" s="1">
        <v>44112.356493055559</v>
      </c>
      <c r="B303">
        <v>7594</v>
      </c>
      <c r="C303" s="3">
        <f t="shared" si="8"/>
        <v>1.1574076779652387E-5</v>
      </c>
      <c r="D303" s="3">
        <f t="shared" si="9"/>
        <v>5.543981482333038E-3</v>
      </c>
    </row>
    <row r="304" spans="1:4" x14ac:dyDescent="0.25">
      <c r="A304" s="1">
        <v>44112.356481481482</v>
      </c>
      <c r="B304">
        <v>7594</v>
      </c>
      <c r="C304" s="3">
        <f t="shared" si="8"/>
        <v>1.0416666918899864E-4</v>
      </c>
      <c r="D304" s="3">
        <f t="shared" si="9"/>
        <v>5.6481481515220366E-3</v>
      </c>
    </row>
    <row r="305" spans="1:4" x14ac:dyDescent="0.25">
      <c r="A305" s="1">
        <v>44112.356377314813</v>
      </c>
      <c r="B305">
        <v>7594</v>
      </c>
      <c r="C305" s="3">
        <f t="shared" si="8"/>
        <v>1.1574069503694773E-5</v>
      </c>
      <c r="D305" s="3">
        <f t="shared" si="9"/>
        <v>5.6597222210257314E-3</v>
      </c>
    </row>
    <row r="306" spans="1:4" x14ac:dyDescent="0.25">
      <c r="A306" s="1">
        <v>44112.356365740743</v>
      </c>
      <c r="B306">
        <v>7594</v>
      </c>
      <c r="C306" s="3">
        <f t="shared" si="8"/>
        <v>1.0416666918899864E-4</v>
      </c>
      <c r="D306" s="3">
        <f t="shared" si="9"/>
        <v>5.7638888902147301E-3</v>
      </c>
    </row>
    <row r="307" spans="1:4" x14ac:dyDescent="0.25">
      <c r="A307" s="1">
        <v>44112.356261574074</v>
      </c>
      <c r="B307">
        <v>7594</v>
      </c>
      <c r="C307" s="3">
        <f t="shared" si="8"/>
        <v>1.273148154723458E-4</v>
      </c>
      <c r="D307" s="3">
        <f t="shared" si="9"/>
        <v>5.8912037056870759E-3</v>
      </c>
    </row>
    <row r="308" spans="1:4" x14ac:dyDescent="0.25">
      <c r="A308" s="1">
        <v>44112.356134259258</v>
      </c>
      <c r="B308">
        <v>7594</v>
      </c>
      <c r="C308" s="3">
        <f t="shared" si="8"/>
        <v>1.1574073869269341E-4</v>
      </c>
      <c r="D308" s="3">
        <f t="shared" si="9"/>
        <v>6.0069444443797693E-3</v>
      </c>
    </row>
    <row r="309" spans="1:4" x14ac:dyDescent="0.25">
      <c r="A309" s="1">
        <v>44112.35601851852</v>
      </c>
      <c r="B309">
        <v>7594</v>
      </c>
      <c r="C309" s="3">
        <f t="shared" si="8"/>
        <v>1.1574076779652387E-5</v>
      </c>
      <c r="D309" s="3">
        <f t="shared" si="9"/>
        <v>6.0185185211594217E-3</v>
      </c>
    </row>
    <row r="310" spans="1:4" x14ac:dyDescent="0.25">
      <c r="A310" s="1">
        <v>44112.356006944443</v>
      </c>
      <c r="B310">
        <v>7594</v>
      </c>
      <c r="C310" s="3">
        <f t="shared" si="8"/>
        <v>1.0416666191304103E-4</v>
      </c>
      <c r="D310" s="3">
        <f t="shared" si="9"/>
        <v>6.1226851830724627E-3</v>
      </c>
    </row>
    <row r="311" spans="1:4" x14ac:dyDescent="0.25">
      <c r="A311" s="1">
        <v>44112.355902777781</v>
      </c>
      <c r="B311">
        <v>7594</v>
      </c>
      <c r="C311" s="3">
        <f t="shared" si="8"/>
        <v>1.1574076779652387E-5</v>
      </c>
      <c r="D311" s="3">
        <f t="shared" si="9"/>
        <v>6.1342592598521151E-3</v>
      </c>
    </row>
    <row r="312" spans="1:4" x14ac:dyDescent="0.25">
      <c r="A312" s="1">
        <v>44112.355891203704</v>
      </c>
      <c r="B312">
        <v>7594</v>
      </c>
      <c r="C312" s="3">
        <f t="shared" si="8"/>
        <v>1.0416666918899864E-4</v>
      </c>
      <c r="D312" s="3">
        <f t="shared" si="9"/>
        <v>6.2384259290411137E-3</v>
      </c>
    </row>
    <row r="313" spans="1:4" x14ac:dyDescent="0.25">
      <c r="A313" s="1">
        <v>44112.355787037035</v>
      </c>
      <c r="B313">
        <v>7594</v>
      </c>
      <c r="C313" s="3">
        <f t="shared" si="8"/>
        <v>1.1574069503694773E-5</v>
      </c>
      <c r="D313" s="3">
        <f t="shared" si="9"/>
        <v>6.2499999985448085E-3</v>
      </c>
    </row>
    <row r="314" spans="1:4" x14ac:dyDescent="0.25">
      <c r="A314" s="1">
        <v>44112.355775462966</v>
      </c>
      <c r="B314">
        <v>7594</v>
      </c>
      <c r="C314" s="3">
        <f t="shared" si="8"/>
        <v>1.0416666918899864E-4</v>
      </c>
      <c r="D314" s="3">
        <f t="shared" si="9"/>
        <v>6.3541666677338071E-3</v>
      </c>
    </row>
    <row r="315" spans="1:4" x14ac:dyDescent="0.25">
      <c r="A315" s="1">
        <v>44112.355671296296</v>
      </c>
      <c r="B315">
        <v>7594</v>
      </c>
      <c r="C315" s="3">
        <f t="shared" si="8"/>
        <v>1.1574073869269341E-4</v>
      </c>
      <c r="D315" s="3">
        <f t="shared" si="9"/>
        <v>6.4699074064265005E-3</v>
      </c>
    </row>
    <row r="316" spans="1:4" x14ac:dyDescent="0.25">
      <c r="A316" s="1">
        <v>44112.355555555558</v>
      </c>
      <c r="B316">
        <v>7594</v>
      </c>
      <c r="C316" s="3">
        <f t="shared" si="8"/>
        <v>1.1574076779652387E-5</v>
      </c>
      <c r="D316" s="3">
        <f t="shared" si="9"/>
        <v>6.4814814832061529E-3</v>
      </c>
    </row>
    <row r="317" spans="1:4" x14ac:dyDescent="0.25">
      <c r="A317" s="1">
        <v>44112.355543981481</v>
      </c>
      <c r="B317">
        <v>7594</v>
      </c>
      <c r="C317" s="3">
        <f t="shared" si="8"/>
        <v>9.2592592409346253E-5</v>
      </c>
      <c r="D317" s="3">
        <f t="shared" si="9"/>
        <v>6.5740740756154992E-3</v>
      </c>
    </row>
    <row r="318" spans="1:4" x14ac:dyDescent="0.25">
      <c r="A318" s="1">
        <v>44112.355451388888</v>
      </c>
      <c r="B318">
        <v>7594</v>
      </c>
      <c r="C318" s="3">
        <f t="shared" si="8"/>
        <v>1.1574076779652387E-5</v>
      </c>
      <c r="D318" s="3">
        <f t="shared" si="9"/>
        <v>6.5856481523951516E-3</v>
      </c>
    </row>
    <row r="319" spans="1:4" x14ac:dyDescent="0.25">
      <c r="A319" s="1">
        <v>44112.355439814812</v>
      </c>
      <c r="B319">
        <v>7594</v>
      </c>
      <c r="C319" s="3">
        <f t="shared" si="8"/>
        <v>1.1574069503694773E-5</v>
      </c>
      <c r="D319" s="3">
        <f t="shared" si="9"/>
        <v>6.5972222218988463E-3</v>
      </c>
    </row>
    <row r="320" spans="1:4" x14ac:dyDescent="0.25">
      <c r="A320" s="1">
        <v>44112.355428240742</v>
      </c>
      <c r="B320">
        <v>7594</v>
      </c>
      <c r="C320" s="3">
        <f t="shared" si="8"/>
        <v>1.1574076779652387E-5</v>
      </c>
      <c r="D320" s="3">
        <f t="shared" si="9"/>
        <v>6.6087962986784987E-3</v>
      </c>
    </row>
    <row r="321" spans="1:4" x14ac:dyDescent="0.25">
      <c r="A321" s="1">
        <v>44112.355416666665</v>
      </c>
      <c r="B321">
        <v>7594</v>
      </c>
      <c r="C321" s="3">
        <f t="shared" si="8"/>
        <v>8.1018515629693866E-5</v>
      </c>
      <c r="D321" s="3">
        <f t="shared" si="9"/>
        <v>6.6898148143081926E-3</v>
      </c>
    </row>
    <row r="322" spans="1:4" x14ac:dyDescent="0.25">
      <c r="A322" s="1">
        <v>44112.35533564815</v>
      </c>
      <c r="B322">
        <v>7594</v>
      </c>
      <c r="C322" s="3">
        <f t="shared" ref="C322:C385" si="10">IF(B322=B323, A322-A323, "cambio")</f>
        <v>0</v>
      </c>
      <c r="D322" s="3">
        <f t="shared" ref="D322:D385" si="11">IF(C322&lt;0.00139,IF(D321="Suma de tiempos",C322,D321+C322),0)</f>
        <v>6.6898148143081926E-3</v>
      </c>
    </row>
    <row r="323" spans="1:4" x14ac:dyDescent="0.25">
      <c r="A323" s="1">
        <v>44112.35533564815</v>
      </c>
      <c r="B323">
        <v>7594</v>
      </c>
      <c r="C323" s="3">
        <f t="shared" si="10"/>
        <v>2.314814628334716E-5</v>
      </c>
      <c r="D323" s="3">
        <f t="shared" si="11"/>
        <v>6.7129629605915397E-3</v>
      </c>
    </row>
    <row r="324" spans="1:4" x14ac:dyDescent="0.25">
      <c r="A324" s="1">
        <v>44112.355312500003</v>
      </c>
      <c r="B324">
        <v>7594</v>
      </c>
      <c r="C324" s="3">
        <f t="shared" si="10"/>
        <v>1.1574076779652387E-5</v>
      </c>
      <c r="D324" s="3">
        <f t="shared" si="11"/>
        <v>6.7245370373711921E-3</v>
      </c>
    </row>
    <row r="325" spans="1:4" x14ac:dyDescent="0.25">
      <c r="A325" s="1">
        <v>44112.355300925927</v>
      </c>
      <c r="B325">
        <v>7594</v>
      </c>
      <c r="C325" s="3">
        <f t="shared" si="10"/>
        <v>1.0416666918899864E-4</v>
      </c>
      <c r="D325" s="3">
        <f t="shared" si="11"/>
        <v>6.8287037065601908E-3</v>
      </c>
    </row>
    <row r="326" spans="1:4" x14ac:dyDescent="0.25">
      <c r="A326" s="1">
        <v>44112.355196759258</v>
      </c>
      <c r="B326">
        <v>7594</v>
      </c>
      <c r="C326" s="3">
        <f t="shared" si="10"/>
        <v>1.1574069503694773E-5</v>
      </c>
      <c r="D326" s="3">
        <f t="shared" si="11"/>
        <v>6.8402777760638855E-3</v>
      </c>
    </row>
    <row r="327" spans="1:4" x14ac:dyDescent="0.25">
      <c r="A327" s="1">
        <v>44112.355185185188</v>
      </c>
      <c r="B327">
        <v>7594</v>
      </c>
      <c r="C327" s="3">
        <f t="shared" si="10"/>
        <v>1.0416666918899864E-4</v>
      </c>
      <c r="D327" s="3">
        <f t="shared" si="11"/>
        <v>6.9444444452528842E-3</v>
      </c>
    </row>
    <row r="328" spans="1:4" x14ac:dyDescent="0.25">
      <c r="A328" s="1">
        <v>44112.355081018519</v>
      </c>
      <c r="B328">
        <v>7594</v>
      </c>
      <c r="C328" s="3">
        <f t="shared" si="10"/>
        <v>1.1574073869269341E-4</v>
      </c>
      <c r="D328" s="3">
        <f t="shared" si="11"/>
        <v>7.0601851839455776E-3</v>
      </c>
    </row>
    <row r="329" spans="1:4" x14ac:dyDescent="0.25">
      <c r="A329" s="1">
        <v>44112.35496527778</v>
      </c>
      <c r="B329">
        <v>7594</v>
      </c>
      <c r="C329" s="3">
        <f t="shared" si="10"/>
        <v>8.101852290565148E-5</v>
      </c>
      <c r="D329" s="3">
        <f t="shared" si="11"/>
        <v>7.1412037068512291E-3</v>
      </c>
    </row>
    <row r="330" spans="1:4" x14ac:dyDescent="0.25">
      <c r="A330" s="1">
        <v>44112.354884259257</v>
      </c>
      <c r="B330">
        <v>7594</v>
      </c>
      <c r="C330" s="3">
        <f t="shared" si="10"/>
        <v>0.28624999999738066</v>
      </c>
      <c r="D330" s="3">
        <f t="shared" si="11"/>
        <v>0</v>
      </c>
    </row>
    <row r="331" spans="1:4" x14ac:dyDescent="0.25">
      <c r="A331" s="1">
        <v>44112.06863425926</v>
      </c>
      <c r="B331">
        <v>7594</v>
      </c>
      <c r="C331" s="3">
        <f t="shared" si="10"/>
        <v>1.1574073869269341E-4</v>
      </c>
      <c r="D331" s="3">
        <f t="shared" si="11"/>
        <v>1.1574073869269341E-4</v>
      </c>
    </row>
    <row r="332" spans="1:4" x14ac:dyDescent="0.25">
      <c r="A332" s="1">
        <v>44112.068518518521</v>
      </c>
      <c r="B332">
        <v>7594</v>
      </c>
      <c r="C332" s="3">
        <f t="shared" si="10"/>
        <v>1.1574074596865103E-4</v>
      </c>
      <c r="D332" s="3">
        <f t="shared" si="11"/>
        <v>2.3148148466134444E-4</v>
      </c>
    </row>
    <row r="333" spans="1:4" x14ac:dyDescent="0.25">
      <c r="A333" s="1">
        <v>44112.068402777775</v>
      </c>
      <c r="B333">
        <v>7594</v>
      </c>
      <c r="C333" s="3">
        <f t="shared" si="10"/>
        <v>1.1574073869269341E-4</v>
      </c>
      <c r="D333" s="3">
        <f t="shared" si="11"/>
        <v>3.4722222335403785E-4</v>
      </c>
    </row>
    <row r="334" spans="1:4" x14ac:dyDescent="0.25">
      <c r="A334" s="1">
        <v>44112.068287037036</v>
      </c>
      <c r="B334">
        <v>7594</v>
      </c>
      <c r="C334" s="3">
        <f t="shared" si="10"/>
        <v>1.1574073869269341E-4</v>
      </c>
      <c r="D334" s="3">
        <f t="shared" si="11"/>
        <v>4.6296296204673126E-4</v>
      </c>
    </row>
    <row r="335" spans="1:4" x14ac:dyDescent="0.25">
      <c r="A335" s="1">
        <v>44112.068171296298</v>
      </c>
      <c r="B335">
        <v>7594</v>
      </c>
      <c r="C335" s="3">
        <f t="shared" si="10"/>
        <v>1.1574076779652387E-5</v>
      </c>
      <c r="D335" s="3">
        <f t="shared" si="11"/>
        <v>4.7453703882638365E-4</v>
      </c>
    </row>
    <row r="336" spans="1:4" x14ac:dyDescent="0.25">
      <c r="A336" s="1">
        <v>44112.068159722221</v>
      </c>
      <c r="B336">
        <v>7594</v>
      </c>
      <c r="C336" s="3">
        <f t="shared" si="10"/>
        <v>1.0416666191304103E-4</v>
      </c>
      <c r="D336" s="3">
        <f t="shared" si="11"/>
        <v>5.7870370073942468E-4</v>
      </c>
    </row>
    <row r="337" spans="1:4" x14ac:dyDescent="0.25">
      <c r="A337" s="1">
        <v>44112.068055555559</v>
      </c>
      <c r="B337">
        <v>7594</v>
      </c>
      <c r="C337" s="3">
        <f t="shared" si="10"/>
        <v>1.273148154723458E-4</v>
      </c>
      <c r="D337" s="3">
        <f t="shared" si="11"/>
        <v>7.0601851621177047E-4</v>
      </c>
    </row>
    <row r="338" spans="1:4" x14ac:dyDescent="0.25">
      <c r="A338" s="1">
        <v>44112.067928240744</v>
      </c>
      <c r="B338">
        <v>7594</v>
      </c>
      <c r="C338" s="3">
        <f t="shared" si="10"/>
        <v>2.4305556144099683E-4</v>
      </c>
      <c r="D338" s="3">
        <f t="shared" si="11"/>
        <v>9.490740776527673E-4</v>
      </c>
    </row>
    <row r="339" spans="1:4" x14ac:dyDescent="0.25">
      <c r="A339" s="1">
        <v>44112.067685185182</v>
      </c>
      <c r="B339">
        <v>7594</v>
      </c>
      <c r="C339" s="3">
        <f t="shared" si="10"/>
        <v>1.1574073869269341E-4</v>
      </c>
      <c r="D339" s="3">
        <f t="shared" si="11"/>
        <v>1.0648148163454607E-3</v>
      </c>
    </row>
    <row r="340" spans="1:4" x14ac:dyDescent="0.25">
      <c r="A340" s="1">
        <v>44112.067569444444</v>
      </c>
      <c r="B340">
        <v>7594</v>
      </c>
      <c r="C340" s="3">
        <f t="shared" si="10"/>
        <v>1.0416666918899864E-4</v>
      </c>
      <c r="D340" s="3">
        <f t="shared" si="11"/>
        <v>1.1689814855344594E-3</v>
      </c>
    </row>
    <row r="341" spans="1:4" x14ac:dyDescent="0.25">
      <c r="A341" s="1">
        <v>44112.067465277774</v>
      </c>
      <c r="B341">
        <v>7594</v>
      </c>
      <c r="C341" s="3">
        <f t="shared" si="10"/>
        <v>1.0416666191304103E-4</v>
      </c>
      <c r="D341" s="3">
        <f t="shared" si="11"/>
        <v>1.2731481474475004E-3</v>
      </c>
    </row>
    <row r="342" spans="1:4" x14ac:dyDescent="0.25">
      <c r="A342" s="1">
        <v>44112.067361111112</v>
      </c>
      <c r="B342">
        <v>7594</v>
      </c>
      <c r="C342" s="3">
        <f t="shared" si="10"/>
        <v>2.314814628334716E-5</v>
      </c>
      <c r="D342" s="3">
        <f t="shared" si="11"/>
        <v>1.2962962937308475E-3</v>
      </c>
    </row>
    <row r="343" spans="1:4" x14ac:dyDescent="0.25">
      <c r="A343" s="1">
        <v>44112.067337962966</v>
      </c>
      <c r="B343">
        <v>7594</v>
      </c>
      <c r="C343" s="3">
        <f t="shared" si="10"/>
        <v>1.273148154723458E-4</v>
      </c>
      <c r="D343" s="3">
        <f t="shared" si="11"/>
        <v>1.4236111092031933E-3</v>
      </c>
    </row>
    <row r="344" spans="1:4" x14ac:dyDescent="0.25">
      <c r="A344" s="1">
        <v>44112.067210648151</v>
      </c>
      <c r="B344">
        <v>7594</v>
      </c>
      <c r="C344" s="3">
        <f t="shared" si="10"/>
        <v>1.0416666918899864E-4</v>
      </c>
      <c r="D344" s="3">
        <f t="shared" si="11"/>
        <v>1.527777778392192E-3</v>
      </c>
    </row>
    <row r="345" spans="1:4" x14ac:dyDescent="0.25">
      <c r="A345" s="1">
        <v>44112.067106481481</v>
      </c>
      <c r="B345">
        <v>7594</v>
      </c>
      <c r="C345" s="3">
        <f t="shared" si="10"/>
        <v>1.1574076779652387E-5</v>
      </c>
      <c r="D345" s="3">
        <f t="shared" si="11"/>
        <v>1.5393518551718444E-3</v>
      </c>
    </row>
    <row r="346" spans="1:4" x14ac:dyDescent="0.25">
      <c r="A346" s="1">
        <v>44112.067094907405</v>
      </c>
      <c r="B346">
        <v>7594</v>
      </c>
      <c r="C346" s="3">
        <f t="shared" si="10"/>
        <v>1.0416666191304103E-4</v>
      </c>
      <c r="D346" s="3">
        <f t="shared" si="11"/>
        <v>1.6435185170848854E-3</v>
      </c>
    </row>
    <row r="347" spans="1:4" x14ac:dyDescent="0.25">
      <c r="A347" s="1">
        <v>44112.066990740743</v>
      </c>
      <c r="B347">
        <v>7594</v>
      </c>
      <c r="C347" s="3">
        <f t="shared" si="10"/>
        <v>1.1574076779652387E-5</v>
      </c>
      <c r="D347" s="3">
        <f t="shared" si="11"/>
        <v>1.6550925938645378E-3</v>
      </c>
    </row>
    <row r="348" spans="1:4" x14ac:dyDescent="0.25">
      <c r="A348" s="1">
        <v>44112.066979166666</v>
      </c>
      <c r="B348">
        <v>7594</v>
      </c>
      <c r="C348" s="3">
        <f t="shared" si="10"/>
        <v>1.0416666918899864E-4</v>
      </c>
      <c r="D348" s="3">
        <f t="shared" si="11"/>
        <v>1.7592592630535364E-3</v>
      </c>
    </row>
    <row r="349" spans="1:4" x14ac:dyDescent="0.25">
      <c r="A349" s="1">
        <v>44112.066874999997</v>
      </c>
      <c r="B349">
        <v>7594</v>
      </c>
      <c r="C349" s="3">
        <f t="shared" si="10"/>
        <v>1.1574069503694773E-5</v>
      </c>
      <c r="D349" s="3">
        <f t="shared" si="11"/>
        <v>1.7708333325572312E-3</v>
      </c>
    </row>
    <row r="350" spans="1:4" x14ac:dyDescent="0.25">
      <c r="A350" s="1">
        <v>44112.066863425927</v>
      </c>
      <c r="B350">
        <v>7594</v>
      </c>
      <c r="C350" s="3">
        <f t="shared" si="10"/>
        <v>1.0416666918899864E-4</v>
      </c>
      <c r="D350" s="3">
        <f t="shared" si="11"/>
        <v>1.8750000017462298E-3</v>
      </c>
    </row>
    <row r="351" spans="1:4" x14ac:dyDescent="0.25">
      <c r="A351" s="1">
        <v>44112.066759259258</v>
      </c>
      <c r="B351">
        <v>7594</v>
      </c>
      <c r="C351" s="3">
        <f t="shared" si="10"/>
        <v>9.2592592409346253E-5</v>
      </c>
      <c r="D351" s="3">
        <f t="shared" si="11"/>
        <v>1.9675925941555761E-3</v>
      </c>
    </row>
    <row r="352" spans="1:4" x14ac:dyDescent="0.25">
      <c r="A352" s="1">
        <v>44112.066666666666</v>
      </c>
      <c r="B352">
        <v>7594</v>
      </c>
      <c r="C352" s="3">
        <f t="shared" si="10"/>
        <v>3.4722223062999547E-5</v>
      </c>
      <c r="D352" s="3">
        <f t="shared" si="11"/>
        <v>2.0023148172185756E-3</v>
      </c>
    </row>
    <row r="353" spans="1:4" x14ac:dyDescent="0.25">
      <c r="A353" s="1">
        <v>44112.066631944443</v>
      </c>
      <c r="B353">
        <v>7594</v>
      </c>
      <c r="C353" s="3">
        <f t="shared" si="10"/>
        <v>1.1574069503694773E-5</v>
      </c>
      <c r="D353" s="3">
        <f t="shared" si="11"/>
        <v>2.0138888867222704E-3</v>
      </c>
    </row>
    <row r="354" spans="1:4" x14ac:dyDescent="0.25">
      <c r="A354" s="1">
        <v>44112.066620370373</v>
      </c>
      <c r="B354">
        <v>7594</v>
      </c>
      <c r="C354" s="3">
        <f t="shared" si="10"/>
        <v>1.0416666918899864E-4</v>
      </c>
      <c r="D354" s="3">
        <f t="shared" si="11"/>
        <v>2.118055555911269E-3</v>
      </c>
    </row>
    <row r="355" spans="1:4" x14ac:dyDescent="0.25">
      <c r="A355" s="1">
        <v>44112.066516203704</v>
      </c>
      <c r="B355">
        <v>7594</v>
      </c>
      <c r="C355" s="3">
        <f t="shared" si="10"/>
        <v>1.1574076779652387E-5</v>
      </c>
      <c r="D355" s="3">
        <f t="shared" si="11"/>
        <v>2.1296296326909214E-3</v>
      </c>
    </row>
    <row r="356" spans="1:4" x14ac:dyDescent="0.25">
      <c r="A356" s="1">
        <v>44112.066504629627</v>
      </c>
      <c r="B356">
        <v>7594</v>
      </c>
      <c r="C356" s="3">
        <f t="shared" si="10"/>
        <v>1.0416666191304103E-4</v>
      </c>
      <c r="D356" s="3">
        <f t="shared" si="11"/>
        <v>2.2337962946039625E-3</v>
      </c>
    </row>
    <row r="357" spans="1:4" x14ac:dyDescent="0.25">
      <c r="A357" s="1">
        <v>44112.066400462965</v>
      </c>
      <c r="B357">
        <v>7594</v>
      </c>
      <c r="C357" s="3">
        <f t="shared" si="10"/>
        <v>1.1574076779652387E-5</v>
      </c>
      <c r="D357" s="3">
        <f t="shared" si="11"/>
        <v>2.2453703713836148E-3</v>
      </c>
    </row>
    <row r="358" spans="1:4" x14ac:dyDescent="0.25">
      <c r="A358" s="1">
        <v>44112.066388888888</v>
      </c>
      <c r="B358">
        <v>7594</v>
      </c>
      <c r="C358" s="3">
        <f t="shared" si="10"/>
        <v>1.0416666918899864E-4</v>
      </c>
      <c r="D358" s="3">
        <f t="shared" si="11"/>
        <v>2.3495370405726135E-3</v>
      </c>
    </row>
    <row r="359" spans="1:4" x14ac:dyDescent="0.25">
      <c r="A359" s="1">
        <v>44112.066284722219</v>
      </c>
      <c r="B359">
        <v>7594</v>
      </c>
      <c r="C359" s="3">
        <f t="shared" si="10"/>
        <v>1.1574069503694773E-5</v>
      </c>
      <c r="D359" s="3">
        <f t="shared" si="11"/>
        <v>2.3611111100763083E-3</v>
      </c>
    </row>
    <row r="360" spans="1:4" x14ac:dyDescent="0.25">
      <c r="A360" s="1">
        <v>44112.06627314815</v>
      </c>
      <c r="B360">
        <v>7594</v>
      </c>
      <c r="C360" s="3">
        <f t="shared" si="10"/>
        <v>1.0416666918899864E-4</v>
      </c>
      <c r="D360" s="3">
        <f t="shared" si="11"/>
        <v>2.4652777792653069E-3</v>
      </c>
    </row>
    <row r="361" spans="1:4" x14ac:dyDescent="0.25">
      <c r="A361" s="1">
        <v>44112.066168981481</v>
      </c>
      <c r="B361">
        <v>7594</v>
      </c>
      <c r="C361" s="3">
        <f t="shared" si="10"/>
        <v>1.1574076779652387E-5</v>
      </c>
      <c r="D361" s="3">
        <f t="shared" si="11"/>
        <v>2.4768518560449593E-3</v>
      </c>
    </row>
    <row r="362" spans="1:4" x14ac:dyDescent="0.25">
      <c r="A362" s="1">
        <v>44112.066157407404</v>
      </c>
      <c r="B362">
        <v>7594</v>
      </c>
      <c r="C362" s="3">
        <f t="shared" si="10"/>
        <v>1.0416666191304103E-4</v>
      </c>
      <c r="D362" s="3">
        <f t="shared" si="11"/>
        <v>2.5810185179580003E-3</v>
      </c>
    </row>
    <row r="363" spans="1:4" x14ac:dyDescent="0.25">
      <c r="A363" s="1">
        <v>44112.066053240742</v>
      </c>
      <c r="B363">
        <v>7594</v>
      </c>
      <c r="C363" s="3">
        <f t="shared" si="10"/>
        <v>8.101852290565148E-5</v>
      </c>
      <c r="D363" s="3">
        <f t="shared" si="11"/>
        <v>2.6620370408636518E-3</v>
      </c>
    </row>
    <row r="364" spans="1:4" x14ac:dyDescent="0.25">
      <c r="A364" s="1">
        <v>44112.065972222219</v>
      </c>
      <c r="B364">
        <v>7594</v>
      </c>
      <c r="C364" s="3">
        <f t="shared" si="10"/>
        <v>4.6296292566694319E-5</v>
      </c>
      <c r="D364" s="3">
        <f t="shared" si="11"/>
        <v>2.7083333334303461E-3</v>
      </c>
    </row>
    <row r="365" spans="1:4" x14ac:dyDescent="0.25">
      <c r="A365" s="1">
        <v>44112.065925925926</v>
      </c>
      <c r="B365">
        <v>7594</v>
      </c>
      <c r="C365" s="3">
        <f t="shared" si="10"/>
        <v>0</v>
      </c>
      <c r="D365" s="3">
        <f t="shared" si="11"/>
        <v>2.7083333334303461E-3</v>
      </c>
    </row>
    <row r="366" spans="1:4" x14ac:dyDescent="0.25">
      <c r="A366" s="1">
        <v>44112.065925925926</v>
      </c>
      <c r="B366">
        <v>7594</v>
      </c>
      <c r="C366" s="3">
        <f t="shared" si="10"/>
        <v>1.273148154723458E-4</v>
      </c>
      <c r="D366" s="3">
        <f t="shared" si="11"/>
        <v>2.8356481489026919E-3</v>
      </c>
    </row>
    <row r="367" spans="1:4" x14ac:dyDescent="0.25">
      <c r="A367" s="1">
        <v>44112.065798611111</v>
      </c>
      <c r="B367">
        <v>7594</v>
      </c>
      <c r="C367" s="3">
        <f t="shared" si="10"/>
        <v>1.0416666918899864E-4</v>
      </c>
      <c r="D367" s="3">
        <f t="shared" si="11"/>
        <v>2.9398148180916905E-3</v>
      </c>
    </row>
    <row r="368" spans="1:4" x14ac:dyDescent="0.25">
      <c r="A368" s="1">
        <v>44112.065694444442</v>
      </c>
      <c r="B368">
        <v>7594</v>
      </c>
      <c r="C368" s="3">
        <f t="shared" si="10"/>
        <v>4.3587962958554272E-2</v>
      </c>
      <c r="D368" s="3">
        <f t="shared" si="11"/>
        <v>0</v>
      </c>
    </row>
    <row r="369" spans="1:4" x14ac:dyDescent="0.25">
      <c r="A369" s="1">
        <v>44112.022106481483</v>
      </c>
      <c r="B369">
        <v>7594</v>
      </c>
      <c r="C369" s="3">
        <f t="shared" si="10"/>
        <v>1.5949074077070691E-2</v>
      </c>
      <c r="D369" s="3">
        <f t="shared" si="11"/>
        <v>0</v>
      </c>
    </row>
    <row r="370" spans="1:4" x14ac:dyDescent="0.25">
      <c r="A370" s="1">
        <v>44112.006157407406</v>
      </c>
      <c r="B370">
        <v>7594</v>
      </c>
      <c r="C370" s="3">
        <f t="shared" si="10"/>
        <v>2.0717592560686171E-3</v>
      </c>
      <c r="D370" s="3">
        <f t="shared" si="11"/>
        <v>0</v>
      </c>
    </row>
    <row r="371" spans="1:4" x14ac:dyDescent="0.25">
      <c r="A371" s="1">
        <v>44112.00408564815</v>
      </c>
      <c r="B371">
        <v>7594</v>
      </c>
      <c r="C371" s="3">
        <f t="shared" si="10"/>
        <v>3.7511574075324461E-2</v>
      </c>
      <c r="D371" s="3">
        <f t="shared" si="11"/>
        <v>0</v>
      </c>
    </row>
    <row r="372" spans="1:4" x14ac:dyDescent="0.25">
      <c r="A372" s="1">
        <v>44111.966574074075</v>
      </c>
      <c r="B372">
        <v>7594</v>
      </c>
      <c r="C372" s="3">
        <f t="shared" si="10"/>
        <v>1.1574073869269341E-4</v>
      </c>
      <c r="D372" s="3">
        <f t="shared" si="11"/>
        <v>1.1574073869269341E-4</v>
      </c>
    </row>
    <row r="373" spans="1:4" x14ac:dyDescent="0.25">
      <c r="A373" s="1">
        <v>44111.966458333336</v>
      </c>
      <c r="B373">
        <v>7594</v>
      </c>
      <c r="C373" s="3">
        <f t="shared" si="10"/>
        <v>1.1574076779652387E-5</v>
      </c>
      <c r="D373" s="3">
        <f t="shared" si="11"/>
        <v>1.273148154723458E-4</v>
      </c>
    </row>
    <row r="374" spans="1:4" x14ac:dyDescent="0.25">
      <c r="A374" s="1">
        <v>44111.966446759259</v>
      </c>
      <c r="B374">
        <v>7594</v>
      </c>
      <c r="C374" s="3">
        <f t="shared" si="10"/>
        <v>1.1574073869269341E-4</v>
      </c>
      <c r="D374" s="3">
        <f t="shared" si="11"/>
        <v>2.4305555416503921E-4</v>
      </c>
    </row>
    <row r="375" spans="1:4" x14ac:dyDescent="0.25">
      <c r="A375" s="1">
        <v>44111.966331018521</v>
      </c>
      <c r="B375">
        <v>7594</v>
      </c>
      <c r="C375" s="3">
        <f t="shared" si="10"/>
        <v>1.0416666918899864E-4</v>
      </c>
      <c r="D375" s="3">
        <f t="shared" si="11"/>
        <v>3.4722222335403785E-4</v>
      </c>
    </row>
    <row r="376" spans="1:4" x14ac:dyDescent="0.25">
      <c r="A376" s="1">
        <v>44111.966226851851</v>
      </c>
      <c r="B376">
        <v>7594</v>
      </c>
      <c r="C376" s="3">
        <f t="shared" si="10"/>
        <v>0</v>
      </c>
      <c r="D376" s="3">
        <f t="shared" si="11"/>
        <v>3.4722222335403785E-4</v>
      </c>
    </row>
    <row r="377" spans="1:4" x14ac:dyDescent="0.25">
      <c r="A377" s="1">
        <v>44111.966226851851</v>
      </c>
      <c r="B377">
        <v>7594</v>
      </c>
      <c r="C377" s="3">
        <f t="shared" si="10"/>
        <v>1.1574073869269341E-4</v>
      </c>
      <c r="D377" s="3">
        <f t="shared" si="11"/>
        <v>4.6296296204673126E-4</v>
      </c>
    </row>
    <row r="378" spans="1:4" x14ac:dyDescent="0.25">
      <c r="A378" s="1">
        <v>44111.966111111113</v>
      </c>
      <c r="B378">
        <v>7594</v>
      </c>
      <c r="C378" s="3">
        <f t="shared" si="10"/>
        <v>1.1574076779652387E-5</v>
      </c>
      <c r="D378" s="3">
        <f t="shared" si="11"/>
        <v>4.7453703882638365E-4</v>
      </c>
    </row>
    <row r="379" spans="1:4" x14ac:dyDescent="0.25">
      <c r="A379" s="1">
        <v>44111.966099537036</v>
      </c>
      <c r="B379">
        <v>7594</v>
      </c>
      <c r="C379" s="3">
        <f t="shared" si="10"/>
        <v>1.3888888497604057E-4</v>
      </c>
      <c r="D379" s="3">
        <f t="shared" si="11"/>
        <v>6.1342592380242422E-4</v>
      </c>
    </row>
    <row r="380" spans="1:4" x14ac:dyDescent="0.25">
      <c r="A380" s="1">
        <v>44111.965960648151</v>
      </c>
      <c r="B380">
        <v>7594</v>
      </c>
      <c r="C380" s="3">
        <f t="shared" si="10"/>
        <v>9.2592592409346253E-5</v>
      </c>
      <c r="D380" s="3">
        <f t="shared" si="11"/>
        <v>7.0601851621177047E-4</v>
      </c>
    </row>
    <row r="381" spans="1:4" x14ac:dyDescent="0.25">
      <c r="A381" s="1">
        <v>44111.965868055559</v>
      </c>
      <c r="B381">
        <v>7594</v>
      </c>
      <c r="C381" s="3">
        <f t="shared" si="10"/>
        <v>7.1759259299142286E-3</v>
      </c>
      <c r="D381" s="3">
        <f t="shared" si="11"/>
        <v>0</v>
      </c>
    </row>
    <row r="382" spans="1:4" x14ac:dyDescent="0.25">
      <c r="A382" s="1">
        <v>44111.958692129629</v>
      </c>
      <c r="B382">
        <v>7594</v>
      </c>
      <c r="C382" s="3">
        <f t="shared" si="10"/>
        <v>1.1574069503694773E-5</v>
      </c>
      <c r="D382" s="3">
        <f t="shared" si="11"/>
        <v>1.1574069503694773E-5</v>
      </c>
    </row>
    <row r="383" spans="1:4" x14ac:dyDescent="0.25">
      <c r="A383" s="1">
        <v>44111.958680555559</v>
      </c>
      <c r="B383">
        <v>7594</v>
      </c>
      <c r="C383" s="3">
        <f t="shared" si="10"/>
        <v>1.0416666918899864E-4</v>
      </c>
      <c r="D383" s="3">
        <f t="shared" si="11"/>
        <v>1.1574073869269341E-4</v>
      </c>
    </row>
    <row r="384" spans="1:4" x14ac:dyDescent="0.25">
      <c r="A384" s="1">
        <v>44111.95857638889</v>
      </c>
      <c r="B384">
        <v>7594</v>
      </c>
      <c r="C384" s="3">
        <f t="shared" si="10"/>
        <v>1.1574076779652387E-5</v>
      </c>
      <c r="D384" s="3">
        <f t="shared" si="11"/>
        <v>1.273148154723458E-4</v>
      </c>
    </row>
    <row r="385" spans="1:4" x14ac:dyDescent="0.25">
      <c r="A385" s="1">
        <v>44111.958564814813</v>
      </c>
      <c r="B385">
        <v>7594</v>
      </c>
      <c r="C385" s="3">
        <f t="shared" si="10"/>
        <v>1.0416666191304103E-4</v>
      </c>
      <c r="D385" s="3">
        <f t="shared" si="11"/>
        <v>2.3148147738538682E-4</v>
      </c>
    </row>
    <row r="386" spans="1:4" x14ac:dyDescent="0.25">
      <c r="A386" s="1">
        <v>44111.958460648151</v>
      </c>
      <c r="B386">
        <v>7594</v>
      </c>
      <c r="C386" s="3">
        <f t="shared" ref="C386:C449" si="12">IF(B386=B387, A386-A387, "cambio")</f>
        <v>1.1574076779652387E-5</v>
      </c>
      <c r="D386" s="3">
        <f t="shared" ref="D386:D449" si="13">IF(C386&lt;0.00139,IF(D385="Suma de tiempos",C386,D385+C386),0)</f>
        <v>2.4305555416503921E-4</v>
      </c>
    </row>
    <row r="387" spans="1:4" x14ac:dyDescent="0.25">
      <c r="A387" s="1">
        <v>44111.958449074074</v>
      </c>
      <c r="B387">
        <v>7594</v>
      </c>
      <c r="C387" s="3">
        <f t="shared" si="12"/>
        <v>1.0416666918899864E-4</v>
      </c>
      <c r="D387" s="3">
        <f t="shared" si="13"/>
        <v>3.4722222335403785E-4</v>
      </c>
    </row>
    <row r="388" spans="1:4" x14ac:dyDescent="0.25">
      <c r="A388" s="1">
        <v>44111.958344907405</v>
      </c>
      <c r="B388">
        <v>7594</v>
      </c>
      <c r="C388" s="3">
        <f t="shared" si="12"/>
        <v>1.1574069503694773E-5</v>
      </c>
      <c r="D388" s="3">
        <f t="shared" si="13"/>
        <v>3.5879629285773262E-4</v>
      </c>
    </row>
    <row r="389" spans="1:4" x14ac:dyDescent="0.25">
      <c r="A389" s="1">
        <v>44111.958333333336</v>
      </c>
      <c r="B389">
        <v>7594</v>
      </c>
      <c r="C389" s="3">
        <f t="shared" si="12"/>
        <v>1.1574074596865103E-4</v>
      </c>
      <c r="D389" s="3">
        <f t="shared" si="13"/>
        <v>4.7453703882638365E-4</v>
      </c>
    </row>
    <row r="390" spans="1:4" x14ac:dyDescent="0.25">
      <c r="A390" s="1">
        <v>44111.95821759259</v>
      </c>
      <c r="B390">
        <v>7594</v>
      </c>
      <c r="C390" s="3">
        <f t="shared" si="12"/>
        <v>6.8287036992842332E-3</v>
      </c>
      <c r="D390" s="3">
        <f t="shared" si="13"/>
        <v>0</v>
      </c>
    </row>
    <row r="391" spans="1:4" x14ac:dyDescent="0.25">
      <c r="A391" s="1">
        <v>44111.951388888891</v>
      </c>
      <c r="B391">
        <v>7594</v>
      </c>
      <c r="C391" s="3">
        <f t="shared" si="12"/>
        <v>5.4178240745386574E-2</v>
      </c>
      <c r="D391" s="3">
        <f t="shared" si="13"/>
        <v>0</v>
      </c>
    </row>
    <row r="392" spans="1:4" x14ac:dyDescent="0.25">
      <c r="A392" s="1">
        <v>44111.897210648145</v>
      </c>
      <c r="B392">
        <v>7594</v>
      </c>
      <c r="C392" s="3">
        <f t="shared" si="12"/>
        <v>1.0416666191304103E-4</v>
      </c>
      <c r="D392" s="3">
        <f t="shared" si="13"/>
        <v>1.0416666191304103E-4</v>
      </c>
    </row>
    <row r="393" spans="1:4" x14ac:dyDescent="0.25">
      <c r="A393" s="1">
        <v>44111.897106481483</v>
      </c>
      <c r="B393">
        <v>7594</v>
      </c>
      <c r="C393" s="3">
        <f t="shared" si="12"/>
        <v>1.1574074596865103E-4</v>
      </c>
      <c r="D393" s="3">
        <f t="shared" si="13"/>
        <v>2.1990740788169205E-4</v>
      </c>
    </row>
    <row r="394" spans="1:4" x14ac:dyDescent="0.25">
      <c r="A394" s="1">
        <v>44111.896990740737</v>
      </c>
      <c r="B394">
        <v>7594</v>
      </c>
      <c r="C394" s="3">
        <f t="shared" si="12"/>
        <v>1.1574069503694773E-5</v>
      </c>
      <c r="D394" s="3">
        <f t="shared" si="13"/>
        <v>2.3148147738538682E-4</v>
      </c>
    </row>
    <row r="395" spans="1:4" x14ac:dyDescent="0.25">
      <c r="A395" s="1">
        <v>44111.896979166668</v>
      </c>
      <c r="B395">
        <v>7594</v>
      </c>
      <c r="C395" s="3">
        <f t="shared" si="12"/>
        <v>1.1574073869269341E-4</v>
      </c>
      <c r="D395" s="3">
        <f t="shared" si="13"/>
        <v>3.4722221607808024E-4</v>
      </c>
    </row>
    <row r="396" spans="1:4" x14ac:dyDescent="0.25">
      <c r="A396" s="1">
        <v>44111.896863425929</v>
      </c>
      <c r="B396">
        <v>7594</v>
      </c>
      <c r="C396" s="3">
        <f t="shared" si="12"/>
        <v>0</v>
      </c>
      <c r="D396" s="3">
        <f t="shared" si="13"/>
        <v>3.4722221607808024E-4</v>
      </c>
    </row>
    <row r="397" spans="1:4" x14ac:dyDescent="0.25">
      <c r="A397" s="1">
        <v>44111.896863425929</v>
      </c>
      <c r="B397">
        <v>7594</v>
      </c>
      <c r="C397" s="3">
        <f t="shared" si="12"/>
        <v>1.0416666918899864E-4</v>
      </c>
      <c r="D397" s="3">
        <f t="shared" si="13"/>
        <v>4.5138888526707888E-4</v>
      </c>
    </row>
    <row r="398" spans="1:4" x14ac:dyDescent="0.25">
      <c r="A398" s="1">
        <v>44111.89675925926</v>
      </c>
      <c r="B398">
        <v>7594</v>
      </c>
      <c r="C398" s="3">
        <f t="shared" si="12"/>
        <v>1.1574073869269341E-4</v>
      </c>
      <c r="D398" s="3">
        <f t="shared" si="13"/>
        <v>5.6712962395977229E-4</v>
      </c>
    </row>
    <row r="399" spans="1:4" x14ac:dyDescent="0.25">
      <c r="A399" s="1">
        <v>44111.896643518521</v>
      </c>
      <c r="B399">
        <v>7594</v>
      </c>
      <c r="C399" s="3">
        <f t="shared" si="12"/>
        <v>1.1574076779652387E-5</v>
      </c>
      <c r="D399" s="3">
        <f t="shared" si="13"/>
        <v>5.7870370073942468E-4</v>
      </c>
    </row>
    <row r="400" spans="1:4" x14ac:dyDescent="0.25">
      <c r="A400" s="1">
        <v>44111.896631944444</v>
      </c>
      <c r="B400">
        <v>7594</v>
      </c>
      <c r="C400" s="3">
        <f t="shared" si="12"/>
        <v>1.273148154723458E-4</v>
      </c>
      <c r="D400" s="3">
        <f t="shared" si="13"/>
        <v>7.0601851621177047E-4</v>
      </c>
    </row>
    <row r="401" spans="1:4" x14ac:dyDescent="0.25">
      <c r="A401" s="1">
        <v>44111.896504629629</v>
      </c>
      <c r="B401">
        <v>7594</v>
      </c>
      <c r="C401" s="3">
        <f t="shared" si="12"/>
        <v>1.1574073869269341E-4</v>
      </c>
      <c r="D401" s="3">
        <f t="shared" si="13"/>
        <v>8.2175925490446389E-4</v>
      </c>
    </row>
    <row r="402" spans="1:4" x14ac:dyDescent="0.25">
      <c r="A402" s="1">
        <v>44111.89638888889</v>
      </c>
      <c r="B402">
        <v>7594</v>
      </c>
      <c r="C402" s="3">
        <f t="shared" si="12"/>
        <v>1.0416666918899864E-4</v>
      </c>
      <c r="D402" s="3">
        <f t="shared" si="13"/>
        <v>9.2592592409346253E-4</v>
      </c>
    </row>
    <row r="403" spans="1:4" x14ac:dyDescent="0.25">
      <c r="A403" s="1">
        <v>44111.896284722221</v>
      </c>
      <c r="B403">
        <v>7594</v>
      </c>
      <c r="C403" s="3">
        <f t="shared" si="12"/>
        <v>1.1574073869269341E-4</v>
      </c>
      <c r="D403" s="3">
        <f t="shared" si="13"/>
        <v>1.0416666627861559E-3</v>
      </c>
    </row>
    <row r="404" spans="1:4" x14ac:dyDescent="0.25">
      <c r="A404" s="1">
        <v>44111.896168981482</v>
      </c>
      <c r="B404">
        <v>7594</v>
      </c>
      <c r="C404" s="3">
        <f t="shared" si="12"/>
        <v>1.1574076779652387E-5</v>
      </c>
      <c r="D404" s="3">
        <f t="shared" si="13"/>
        <v>1.0532407395658083E-3</v>
      </c>
    </row>
    <row r="405" spans="1:4" x14ac:dyDescent="0.25">
      <c r="A405" s="1">
        <v>44111.896157407406</v>
      </c>
      <c r="B405">
        <v>7594</v>
      </c>
      <c r="C405" s="3">
        <f t="shared" si="12"/>
        <v>2.1990740788169205E-4</v>
      </c>
      <c r="D405" s="3">
        <f t="shared" si="13"/>
        <v>1.2731481474475004E-3</v>
      </c>
    </row>
    <row r="406" spans="1:4" x14ac:dyDescent="0.25">
      <c r="A406" s="1">
        <v>44111.895937499998</v>
      </c>
      <c r="B406">
        <v>7594</v>
      </c>
      <c r="C406" s="3">
        <f t="shared" si="12"/>
        <v>1.0416666191304103E-4</v>
      </c>
      <c r="D406" s="3">
        <f t="shared" si="13"/>
        <v>1.3773148093605414E-3</v>
      </c>
    </row>
    <row r="407" spans="1:4" x14ac:dyDescent="0.25">
      <c r="A407" s="1">
        <v>44111.895833333336</v>
      </c>
      <c r="B407">
        <v>7594</v>
      </c>
      <c r="C407" s="3">
        <f t="shared" si="12"/>
        <v>2.3148153559304774E-5</v>
      </c>
      <c r="D407" s="3">
        <f t="shared" si="13"/>
        <v>1.4004629629198462E-3</v>
      </c>
    </row>
    <row r="408" spans="1:4" x14ac:dyDescent="0.25">
      <c r="A408" s="1">
        <v>44111.895810185182</v>
      </c>
      <c r="B408">
        <v>7594</v>
      </c>
      <c r="C408" s="3">
        <f t="shared" si="12"/>
        <v>1.1574073869269341E-4</v>
      </c>
      <c r="D408" s="3">
        <f t="shared" si="13"/>
        <v>1.5162037016125396E-3</v>
      </c>
    </row>
    <row r="409" spans="1:4" x14ac:dyDescent="0.25">
      <c r="A409" s="1">
        <v>44111.895694444444</v>
      </c>
      <c r="B409">
        <v>7594</v>
      </c>
      <c r="C409" s="3">
        <f t="shared" si="12"/>
        <v>0</v>
      </c>
      <c r="D409" s="3">
        <f t="shared" si="13"/>
        <v>1.5162037016125396E-3</v>
      </c>
    </row>
    <row r="410" spans="1:4" x14ac:dyDescent="0.25">
      <c r="A410" s="1">
        <v>44111.895694444444</v>
      </c>
      <c r="B410">
        <v>7594</v>
      </c>
      <c r="C410" s="3">
        <f t="shared" si="12"/>
        <v>1.273148154723458E-4</v>
      </c>
      <c r="D410" s="3">
        <f t="shared" si="13"/>
        <v>1.6435185170848854E-3</v>
      </c>
    </row>
    <row r="411" spans="1:4" x14ac:dyDescent="0.25">
      <c r="A411" s="1">
        <v>44111.895567129628</v>
      </c>
      <c r="B411">
        <v>7594</v>
      </c>
      <c r="C411" s="3">
        <f t="shared" si="12"/>
        <v>1.0416666191304103E-4</v>
      </c>
      <c r="D411" s="3">
        <f t="shared" si="13"/>
        <v>1.7476851789979264E-3</v>
      </c>
    </row>
    <row r="412" spans="1:4" x14ac:dyDescent="0.25">
      <c r="A412" s="1">
        <v>44111.895462962966</v>
      </c>
      <c r="B412">
        <v>7594</v>
      </c>
      <c r="C412" s="3">
        <f t="shared" si="12"/>
        <v>1.273148154723458E-4</v>
      </c>
      <c r="D412" s="3">
        <f t="shared" si="13"/>
        <v>1.8749999944702722E-3</v>
      </c>
    </row>
    <row r="413" spans="1:4" x14ac:dyDescent="0.25">
      <c r="A413" s="1">
        <v>44111.895335648151</v>
      </c>
      <c r="B413">
        <v>7594</v>
      </c>
      <c r="C413" s="3">
        <f t="shared" si="12"/>
        <v>1.9675926159834489E-4</v>
      </c>
      <c r="D413" s="3">
        <f t="shared" si="13"/>
        <v>2.0717592560686171E-3</v>
      </c>
    </row>
    <row r="414" spans="1:4" x14ac:dyDescent="0.25">
      <c r="A414" s="1">
        <v>44111.895138888889</v>
      </c>
      <c r="B414">
        <v>7594</v>
      </c>
      <c r="C414" s="3">
        <f t="shared" si="12"/>
        <v>3.5648148113978095E-3</v>
      </c>
      <c r="D414" s="3">
        <f t="shared" si="13"/>
        <v>0</v>
      </c>
    </row>
    <row r="415" spans="1:4" x14ac:dyDescent="0.25">
      <c r="A415" s="1">
        <v>44111.891574074078</v>
      </c>
      <c r="B415">
        <v>7594</v>
      </c>
      <c r="C415" s="3">
        <f t="shared" si="12"/>
        <v>1.1574074596865103E-4</v>
      </c>
      <c r="D415" s="3">
        <f t="shared" si="13"/>
        <v>1.1574074596865103E-4</v>
      </c>
    </row>
    <row r="416" spans="1:4" x14ac:dyDescent="0.25">
      <c r="A416" s="1">
        <v>44111.891458333332</v>
      </c>
      <c r="B416">
        <v>7594</v>
      </c>
      <c r="C416" s="3">
        <f t="shared" si="12"/>
        <v>1.273148154723458E-4</v>
      </c>
      <c r="D416" s="3">
        <f t="shared" si="13"/>
        <v>2.4305556144099683E-4</v>
      </c>
    </row>
    <row r="417" spans="1:4" x14ac:dyDescent="0.25">
      <c r="A417" s="1">
        <v>44111.891331018516</v>
      </c>
      <c r="B417">
        <v>7594</v>
      </c>
      <c r="C417" s="3">
        <f t="shared" si="12"/>
        <v>1.0416666191304103E-4</v>
      </c>
      <c r="D417" s="3">
        <f t="shared" si="13"/>
        <v>3.4722222335403785E-4</v>
      </c>
    </row>
    <row r="418" spans="1:4" x14ac:dyDescent="0.25">
      <c r="A418" s="1">
        <v>44111.891226851854</v>
      </c>
      <c r="B418">
        <v>7594</v>
      </c>
      <c r="C418" s="3">
        <f t="shared" si="12"/>
        <v>1.273148154723458E-4</v>
      </c>
      <c r="D418" s="3">
        <f t="shared" si="13"/>
        <v>4.7453703882638365E-4</v>
      </c>
    </row>
    <row r="419" spans="1:4" x14ac:dyDescent="0.25">
      <c r="A419" s="1">
        <v>44111.891099537039</v>
      </c>
      <c r="B419">
        <v>7594</v>
      </c>
      <c r="C419" s="3">
        <f t="shared" si="12"/>
        <v>1.273148154723458E-4</v>
      </c>
      <c r="D419" s="3">
        <f t="shared" si="13"/>
        <v>6.0185185429872945E-4</v>
      </c>
    </row>
    <row r="420" spans="1:4" x14ac:dyDescent="0.25">
      <c r="A420" s="1">
        <v>44111.890972222223</v>
      </c>
      <c r="B420">
        <v>7594</v>
      </c>
      <c r="C420" s="3">
        <f t="shared" si="12"/>
        <v>1.0416666918899864E-4</v>
      </c>
      <c r="D420" s="3">
        <f t="shared" si="13"/>
        <v>7.0601852348772809E-4</v>
      </c>
    </row>
    <row r="421" spans="1:4" x14ac:dyDescent="0.25">
      <c r="A421" s="1">
        <v>44111.890868055554</v>
      </c>
      <c r="B421">
        <v>7594</v>
      </c>
      <c r="C421" s="3">
        <f t="shared" si="12"/>
        <v>0</v>
      </c>
      <c r="D421" s="3">
        <f t="shared" si="13"/>
        <v>7.0601852348772809E-4</v>
      </c>
    </row>
    <row r="422" spans="1:4" x14ac:dyDescent="0.25">
      <c r="A422" s="1">
        <v>44111.890868055554</v>
      </c>
      <c r="B422">
        <v>7594</v>
      </c>
      <c r="C422" s="3">
        <f t="shared" si="12"/>
        <v>1.1574073869269341E-4</v>
      </c>
      <c r="D422" s="3">
        <f t="shared" si="13"/>
        <v>8.217592621804215E-4</v>
      </c>
    </row>
    <row r="423" spans="1:4" x14ac:dyDescent="0.25">
      <c r="A423" s="1">
        <v>44111.890752314815</v>
      </c>
      <c r="B423">
        <v>7594</v>
      </c>
      <c r="C423" s="3">
        <f t="shared" si="12"/>
        <v>1.273148154723458E-4</v>
      </c>
      <c r="D423" s="3">
        <f t="shared" si="13"/>
        <v>9.490740776527673E-4</v>
      </c>
    </row>
    <row r="424" spans="1:4" x14ac:dyDescent="0.25">
      <c r="A424" s="1">
        <v>44111.890625</v>
      </c>
      <c r="B424">
        <v>7594</v>
      </c>
      <c r="C424" s="3">
        <f t="shared" si="12"/>
        <v>1.0416666918899864E-4</v>
      </c>
      <c r="D424" s="3">
        <f t="shared" si="13"/>
        <v>1.0532407468417659E-3</v>
      </c>
    </row>
    <row r="425" spans="1:4" x14ac:dyDescent="0.25">
      <c r="A425" s="1">
        <v>44111.890520833331</v>
      </c>
      <c r="B425">
        <v>7594</v>
      </c>
      <c r="C425" s="3">
        <f t="shared" si="12"/>
        <v>1.1574073869269341E-4</v>
      </c>
      <c r="D425" s="3">
        <f t="shared" si="13"/>
        <v>1.1689814855344594E-3</v>
      </c>
    </row>
    <row r="426" spans="1:4" x14ac:dyDescent="0.25">
      <c r="A426" s="1">
        <v>44111.890405092592</v>
      </c>
      <c r="B426">
        <v>7594</v>
      </c>
      <c r="C426" s="3">
        <f t="shared" si="12"/>
        <v>1.1574073869269341E-4</v>
      </c>
      <c r="D426" s="3">
        <f t="shared" si="13"/>
        <v>1.2847222242271528E-3</v>
      </c>
    </row>
    <row r="427" spans="1:4" x14ac:dyDescent="0.25">
      <c r="A427" s="1">
        <v>44111.890289351853</v>
      </c>
      <c r="B427">
        <v>7594</v>
      </c>
      <c r="C427" s="3">
        <f t="shared" si="12"/>
        <v>1.273148154723458E-4</v>
      </c>
      <c r="D427" s="3">
        <f t="shared" si="13"/>
        <v>1.4120370396994986E-3</v>
      </c>
    </row>
    <row r="428" spans="1:4" x14ac:dyDescent="0.25">
      <c r="A428" s="1">
        <v>44111.890162037038</v>
      </c>
      <c r="B428">
        <v>7594</v>
      </c>
      <c r="C428" s="3">
        <f t="shared" si="12"/>
        <v>1.1574073869269341E-4</v>
      </c>
      <c r="D428" s="3">
        <f t="shared" si="13"/>
        <v>1.527777778392192E-3</v>
      </c>
    </row>
    <row r="429" spans="1:4" x14ac:dyDescent="0.25">
      <c r="A429" s="1">
        <v>44111.890046296299</v>
      </c>
      <c r="B429">
        <v>7594</v>
      </c>
      <c r="C429" s="3">
        <f t="shared" si="12"/>
        <v>1.1574074596865103E-4</v>
      </c>
      <c r="D429" s="3">
        <f t="shared" si="13"/>
        <v>1.643518524360843E-3</v>
      </c>
    </row>
    <row r="430" spans="1:4" x14ac:dyDescent="0.25">
      <c r="A430" s="1">
        <v>44111.889930555553</v>
      </c>
      <c r="B430">
        <v>7594</v>
      </c>
      <c r="C430" s="3">
        <f t="shared" si="12"/>
        <v>1.1574069503694773E-5</v>
      </c>
      <c r="D430" s="3">
        <f t="shared" si="13"/>
        <v>1.6550925938645378E-3</v>
      </c>
    </row>
    <row r="431" spans="1:4" x14ac:dyDescent="0.25">
      <c r="A431" s="1">
        <v>44111.889918981484</v>
      </c>
      <c r="B431">
        <v>7594</v>
      </c>
      <c r="C431" s="3">
        <f t="shared" si="12"/>
        <v>1.0416666918899864E-4</v>
      </c>
      <c r="D431" s="3">
        <f t="shared" si="13"/>
        <v>1.7592592630535364E-3</v>
      </c>
    </row>
    <row r="432" spans="1:4" x14ac:dyDescent="0.25">
      <c r="A432" s="1">
        <v>44111.889814814815</v>
      </c>
      <c r="B432">
        <v>7594</v>
      </c>
      <c r="C432" s="3">
        <f t="shared" si="12"/>
        <v>1.1574076779652387E-5</v>
      </c>
      <c r="D432" s="3">
        <f t="shared" si="13"/>
        <v>1.7708333398331888E-3</v>
      </c>
    </row>
    <row r="433" spans="1:4" x14ac:dyDescent="0.25">
      <c r="A433" s="1">
        <v>44111.889803240738</v>
      </c>
      <c r="B433">
        <v>7594</v>
      </c>
      <c r="C433" s="3">
        <f t="shared" si="12"/>
        <v>1.0416666191304103E-4</v>
      </c>
      <c r="D433" s="3">
        <f t="shared" si="13"/>
        <v>1.8750000017462298E-3</v>
      </c>
    </row>
    <row r="434" spans="1:4" x14ac:dyDescent="0.25">
      <c r="A434" s="1">
        <v>44111.889699074076</v>
      </c>
      <c r="B434">
        <v>7594</v>
      </c>
      <c r="C434" s="3">
        <f t="shared" si="12"/>
        <v>9.2206250000017462</v>
      </c>
      <c r="D434" s="3">
        <f t="shared" si="13"/>
        <v>0</v>
      </c>
    </row>
    <row r="435" spans="1:4" x14ac:dyDescent="0.25">
      <c r="A435" s="1">
        <v>44102.669074074074</v>
      </c>
      <c r="B435">
        <v>7594</v>
      </c>
      <c r="C435" s="3">
        <f t="shared" si="12"/>
        <v>4.2256944441760425E-2</v>
      </c>
      <c r="D435" s="3">
        <f t="shared" si="13"/>
        <v>0</v>
      </c>
    </row>
    <row r="436" spans="1:4" x14ac:dyDescent="0.25">
      <c r="A436" s="1">
        <v>44102.626817129632</v>
      </c>
      <c r="B436">
        <v>7594</v>
      </c>
      <c r="C436" s="3">
        <f t="shared" si="12"/>
        <v>2.5775462963792961E-2</v>
      </c>
      <c r="D436" s="3">
        <f t="shared" si="13"/>
        <v>0</v>
      </c>
    </row>
    <row r="437" spans="1:4" x14ac:dyDescent="0.25">
      <c r="A437" s="1">
        <v>44102.601041666669</v>
      </c>
      <c r="B437">
        <v>7594</v>
      </c>
      <c r="C437" s="3">
        <f t="shared" si="12"/>
        <v>3.4143518569180742E-3</v>
      </c>
      <c r="D437" s="3">
        <f t="shared" si="13"/>
        <v>0</v>
      </c>
    </row>
    <row r="438" spans="1:4" x14ac:dyDescent="0.25">
      <c r="A438" s="1">
        <v>44102.597627314812</v>
      </c>
      <c r="B438">
        <v>7594</v>
      </c>
      <c r="C438" s="3">
        <f t="shared" si="12"/>
        <v>1.0578703702776693E-2</v>
      </c>
      <c r="D438" s="3">
        <f t="shared" si="13"/>
        <v>0</v>
      </c>
    </row>
    <row r="439" spans="1:4" x14ac:dyDescent="0.25">
      <c r="A439" s="1">
        <v>44102.587048611109</v>
      </c>
      <c r="B439">
        <v>7594</v>
      </c>
      <c r="C439" s="3" t="str">
        <f t="shared" si="12"/>
        <v>cambio</v>
      </c>
      <c r="D439" s="3">
        <f t="shared" si="13"/>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EBB52-BC24-4C69-9BA6-D6B5F0A23B1C}">
  <dimension ref="A1:D31"/>
  <sheetViews>
    <sheetView workbookViewId="0">
      <selection activeCell="A2" sqref="A2:D4"/>
    </sheetView>
  </sheetViews>
  <sheetFormatPr baseColWidth="10" defaultRowHeight="15" x14ac:dyDescent="0.25"/>
  <cols>
    <col min="1" max="1" width="17.42578125" style="1" bestFit="1" customWidth="1"/>
    <col min="2" max="2" width="11.5703125" bestFit="1" customWidth="1"/>
    <col min="3" max="3" width="19.85546875" bestFit="1" customWidth="1"/>
    <col min="4" max="4" width="18.7109375" bestFit="1" customWidth="1"/>
  </cols>
  <sheetData>
    <row r="1" spans="1:4" x14ac:dyDescent="0.25">
      <c r="A1" s="1" t="s">
        <v>0</v>
      </c>
      <c r="B1" t="s">
        <v>1</v>
      </c>
      <c r="C1" s="3" t="s">
        <v>2</v>
      </c>
      <c r="D1" t="s">
        <v>3</v>
      </c>
    </row>
    <row r="2" spans="1:4" x14ac:dyDescent="0.25">
      <c r="A2" s="1">
        <v>44102.569479166668</v>
      </c>
      <c r="B2">
        <v>7587</v>
      </c>
      <c r="C2" s="3">
        <f t="shared" ref="C2:C31" si="0">IF(B2=B3, A2-A3, "cambio")</f>
        <v>0</v>
      </c>
      <c r="D2" s="3">
        <f t="shared" ref="D2:D31" si="1">IF(C2&lt;0.00139,IF(D1="Suma de tiempos",C2,D1+C2),0)</f>
        <v>0</v>
      </c>
    </row>
    <row r="3" spans="1:4" x14ac:dyDescent="0.25">
      <c r="A3" s="1">
        <v>44102.569479166668</v>
      </c>
      <c r="B3">
        <v>7587</v>
      </c>
      <c r="C3" s="3">
        <f t="shared" si="0"/>
        <v>3.5879630013369024E-4</v>
      </c>
      <c r="D3" s="3">
        <f t="shared" si="1"/>
        <v>3.5879630013369024E-4</v>
      </c>
    </row>
    <row r="4" spans="1:4" x14ac:dyDescent="0.25">
      <c r="A4" s="1">
        <v>44102.569120370368</v>
      </c>
      <c r="B4">
        <v>7587</v>
      </c>
      <c r="C4" s="3">
        <f t="shared" si="0"/>
        <v>1.1574069503694773E-5</v>
      </c>
      <c r="D4" s="3">
        <f t="shared" si="1"/>
        <v>3.7037036963738501E-4</v>
      </c>
    </row>
    <row r="5" spans="1:4" x14ac:dyDescent="0.25">
      <c r="A5" s="1">
        <v>44102.569108796299</v>
      </c>
      <c r="B5">
        <v>7587</v>
      </c>
      <c r="C5" s="3" t="str">
        <f t="shared" si="0"/>
        <v>cambio</v>
      </c>
      <c r="D5" s="3">
        <f t="shared" si="1"/>
        <v>0</v>
      </c>
    </row>
    <row r="6" spans="1:4" x14ac:dyDescent="0.25">
      <c r="A6" s="1">
        <v>44102.678935185184</v>
      </c>
      <c r="B6">
        <v>7588</v>
      </c>
      <c r="C6" s="3">
        <f t="shared" si="0"/>
        <v>3.6967592590372078E-2</v>
      </c>
      <c r="D6" s="3">
        <f t="shared" si="1"/>
        <v>0</v>
      </c>
    </row>
    <row r="7" spans="1:4" x14ac:dyDescent="0.25">
      <c r="A7" s="1">
        <v>44102.641967592594</v>
      </c>
      <c r="B7">
        <v>7588</v>
      </c>
      <c r="C7" s="3">
        <f t="shared" si="0"/>
        <v>7.3194444448745344E-2</v>
      </c>
      <c r="D7" s="3">
        <f t="shared" si="1"/>
        <v>0</v>
      </c>
    </row>
    <row r="8" spans="1:4" x14ac:dyDescent="0.25">
      <c r="A8" s="1">
        <v>44102.568773148145</v>
      </c>
      <c r="B8">
        <v>7588</v>
      </c>
      <c r="C8" s="3">
        <f t="shared" si="0"/>
        <v>1.3888888497604057E-4</v>
      </c>
      <c r="D8" s="3">
        <f t="shared" si="1"/>
        <v>1.3888888497604057E-4</v>
      </c>
    </row>
    <row r="9" spans="1:4" x14ac:dyDescent="0.25">
      <c r="A9" s="1">
        <v>44102.56863425926</v>
      </c>
      <c r="B9">
        <v>7588</v>
      </c>
      <c r="C9" s="3">
        <f t="shared" si="0"/>
        <v>7.0601851621177047E-4</v>
      </c>
      <c r="D9" s="3">
        <f t="shared" si="1"/>
        <v>8.4490740118781105E-4</v>
      </c>
    </row>
    <row r="10" spans="1:4" x14ac:dyDescent="0.25">
      <c r="A10" s="1">
        <v>44102.567928240744</v>
      </c>
      <c r="B10">
        <v>7588</v>
      </c>
      <c r="C10" s="3">
        <f t="shared" si="0"/>
        <v>2.1990740788169205E-4</v>
      </c>
      <c r="D10" s="3">
        <f t="shared" si="1"/>
        <v>1.0648148090695031E-3</v>
      </c>
    </row>
    <row r="11" spans="1:4" x14ac:dyDescent="0.25">
      <c r="A11" s="1">
        <v>44102.567708333336</v>
      </c>
      <c r="B11">
        <v>7588</v>
      </c>
      <c r="C11" s="3">
        <f t="shared" si="0"/>
        <v>7.6354166667442769E-2</v>
      </c>
      <c r="D11" s="3">
        <f t="shared" si="1"/>
        <v>0</v>
      </c>
    </row>
    <row r="12" spans="1:4" x14ac:dyDescent="0.25">
      <c r="A12" s="1">
        <v>44102.491354166668</v>
      </c>
      <c r="B12">
        <v>7588</v>
      </c>
      <c r="C12" s="3">
        <f t="shared" si="0"/>
        <v>4.8611111560603604E-4</v>
      </c>
      <c r="D12" s="3">
        <f t="shared" si="1"/>
        <v>4.8611111560603604E-4</v>
      </c>
    </row>
    <row r="13" spans="1:4" x14ac:dyDescent="0.25">
      <c r="A13" s="1">
        <v>44102.490868055553</v>
      </c>
      <c r="B13">
        <v>7588</v>
      </c>
      <c r="C13" s="3">
        <f t="shared" si="0"/>
        <v>3.3564814657438546E-4</v>
      </c>
      <c r="D13" s="3">
        <f t="shared" si="1"/>
        <v>8.217592621804215E-4</v>
      </c>
    </row>
    <row r="14" spans="1:4" x14ac:dyDescent="0.25">
      <c r="A14" s="1">
        <v>44102.490532407406</v>
      </c>
      <c r="B14">
        <v>7588</v>
      </c>
      <c r="C14" s="3">
        <f t="shared" si="0"/>
        <v>4.398148157633841E-4</v>
      </c>
      <c r="D14" s="3">
        <f t="shared" si="1"/>
        <v>1.2615740779438056E-3</v>
      </c>
    </row>
    <row r="15" spans="1:4" x14ac:dyDescent="0.25">
      <c r="A15" s="1">
        <v>44102.49009259259</v>
      </c>
      <c r="B15">
        <v>7588</v>
      </c>
      <c r="C15" s="3" t="str">
        <f t="shared" si="0"/>
        <v>cambio</v>
      </c>
      <c r="D15" s="3">
        <f t="shared" si="1"/>
        <v>0</v>
      </c>
    </row>
    <row r="16" spans="1:4" x14ac:dyDescent="0.25">
      <c r="A16" s="1">
        <v>44102.78628472222</v>
      </c>
      <c r="B16">
        <v>7594</v>
      </c>
      <c r="C16" s="3">
        <f t="shared" si="0"/>
        <v>1.1574073869269341E-4</v>
      </c>
      <c r="D16" s="3">
        <f t="shared" si="1"/>
        <v>1.1574073869269341E-4</v>
      </c>
    </row>
    <row r="17" spans="1:4" x14ac:dyDescent="0.25">
      <c r="A17" s="1">
        <v>44102.786168981482</v>
      </c>
      <c r="B17">
        <v>7594</v>
      </c>
      <c r="C17" s="3">
        <f t="shared" si="0"/>
        <v>2.4305555416503921E-4</v>
      </c>
      <c r="D17" s="3">
        <f t="shared" si="1"/>
        <v>3.5879629285773262E-4</v>
      </c>
    </row>
    <row r="18" spans="1:4" x14ac:dyDescent="0.25">
      <c r="A18" s="1">
        <v>44102.785925925928</v>
      </c>
      <c r="B18">
        <v>7594</v>
      </c>
      <c r="C18" s="3">
        <f t="shared" si="0"/>
        <v>4.6296296204673126E-4</v>
      </c>
      <c r="D18" s="3">
        <f t="shared" si="1"/>
        <v>8.2175925490446389E-4</v>
      </c>
    </row>
    <row r="19" spans="1:4" x14ac:dyDescent="0.25">
      <c r="A19" s="1">
        <v>44102.785462962966</v>
      </c>
      <c r="B19">
        <v>7594</v>
      </c>
      <c r="C19" s="3">
        <f t="shared" si="0"/>
        <v>8.1805555557366461E-2</v>
      </c>
      <c r="D19" s="3">
        <f t="shared" si="1"/>
        <v>0</v>
      </c>
    </row>
    <row r="20" spans="1:4" x14ac:dyDescent="0.25">
      <c r="A20" s="1">
        <v>44102.703657407408</v>
      </c>
      <c r="B20">
        <v>7594</v>
      </c>
      <c r="C20" s="3">
        <f t="shared" si="0"/>
        <v>2.4965277778392192E-2</v>
      </c>
      <c r="D20" s="3">
        <f t="shared" si="1"/>
        <v>0</v>
      </c>
    </row>
    <row r="21" spans="1:4" x14ac:dyDescent="0.25">
      <c r="A21" s="1">
        <v>44102.67869212963</v>
      </c>
      <c r="B21">
        <v>7594</v>
      </c>
      <c r="C21" s="3">
        <f t="shared" si="0"/>
        <v>5.6365740747423843E-3</v>
      </c>
      <c r="D21" s="3">
        <f t="shared" si="1"/>
        <v>0</v>
      </c>
    </row>
    <row r="22" spans="1:4" x14ac:dyDescent="0.25">
      <c r="A22" s="1">
        <v>44102.673055555555</v>
      </c>
      <c r="B22">
        <v>7594</v>
      </c>
      <c r="C22" s="3">
        <f t="shared" si="0"/>
        <v>0</v>
      </c>
      <c r="D22" s="3">
        <f t="shared" si="1"/>
        <v>0</v>
      </c>
    </row>
    <row r="23" spans="1:4" x14ac:dyDescent="0.25">
      <c r="A23" s="1">
        <v>44102.673055555555</v>
      </c>
      <c r="B23">
        <v>7594</v>
      </c>
      <c r="C23" s="3">
        <f t="shared" si="0"/>
        <v>1.6145833331393078E-2</v>
      </c>
      <c r="D23" s="3">
        <f t="shared" si="1"/>
        <v>0</v>
      </c>
    </row>
    <row r="24" spans="1:4" x14ac:dyDescent="0.25">
      <c r="A24" s="1">
        <v>44102.656909722224</v>
      </c>
      <c r="B24">
        <v>7594</v>
      </c>
      <c r="C24" s="3">
        <f t="shared" si="0"/>
        <v>1.0416666918899864E-4</v>
      </c>
      <c r="D24" s="3">
        <f t="shared" si="1"/>
        <v>1.0416666918899864E-4</v>
      </c>
    </row>
    <row r="25" spans="1:4" x14ac:dyDescent="0.25">
      <c r="A25" s="1">
        <v>44102.656805555554</v>
      </c>
      <c r="B25">
        <v>7594</v>
      </c>
      <c r="C25" s="3">
        <f t="shared" si="0"/>
        <v>2.3148147738538682E-4</v>
      </c>
      <c r="D25" s="3">
        <f t="shared" si="1"/>
        <v>3.3564814657438546E-4</v>
      </c>
    </row>
    <row r="26" spans="1:4" x14ac:dyDescent="0.25">
      <c r="A26" s="1">
        <v>44102.656574074077</v>
      </c>
      <c r="B26">
        <v>7594</v>
      </c>
      <c r="C26" s="3">
        <f t="shared" si="0"/>
        <v>1.1574076779652387E-5</v>
      </c>
      <c r="D26" s="3">
        <f t="shared" si="1"/>
        <v>3.4722222335403785E-4</v>
      </c>
    </row>
    <row r="27" spans="1:4" x14ac:dyDescent="0.25">
      <c r="A27" s="1">
        <v>44102.6565625</v>
      </c>
      <c r="B27">
        <v>7594</v>
      </c>
      <c r="C27" s="3">
        <f t="shared" si="0"/>
        <v>2.6967592566506937E-3</v>
      </c>
      <c r="D27" s="3">
        <f t="shared" si="1"/>
        <v>0</v>
      </c>
    </row>
    <row r="28" spans="1:4" x14ac:dyDescent="0.25">
      <c r="A28" s="1">
        <v>44102.653865740744</v>
      </c>
      <c r="B28">
        <v>7594</v>
      </c>
      <c r="C28" s="3">
        <f t="shared" si="0"/>
        <v>1.3067129635601304E-2</v>
      </c>
      <c r="D28" s="3">
        <f t="shared" si="1"/>
        <v>0</v>
      </c>
    </row>
    <row r="29" spans="1:4" x14ac:dyDescent="0.25">
      <c r="A29" s="1">
        <v>44102.640798611108</v>
      </c>
      <c r="B29">
        <v>7594</v>
      </c>
      <c r="C29" s="3">
        <f t="shared" si="0"/>
        <v>7.0150462961464655E-2</v>
      </c>
      <c r="D29" s="3">
        <f t="shared" si="1"/>
        <v>0</v>
      </c>
    </row>
    <row r="30" spans="1:4" x14ac:dyDescent="0.25">
      <c r="A30" s="1">
        <v>44102.570648148147</v>
      </c>
      <c r="B30">
        <v>7594</v>
      </c>
      <c r="C30" s="3">
        <f t="shared" si="0"/>
        <v>1.4120370324235409E-3</v>
      </c>
      <c r="D30" s="3">
        <f t="shared" si="1"/>
        <v>0</v>
      </c>
    </row>
    <row r="31" spans="1:4" x14ac:dyDescent="0.25">
      <c r="A31" s="1">
        <v>44102.569236111114</v>
      </c>
      <c r="B31">
        <v>7594</v>
      </c>
      <c r="C31" s="3" t="str">
        <f t="shared" si="0"/>
        <v>cambio</v>
      </c>
      <c r="D31" s="3">
        <f t="shared" si="1"/>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BA600-2E42-450B-8591-A0AD5679C2D1}">
  <dimension ref="A1:D673"/>
  <sheetViews>
    <sheetView workbookViewId="0">
      <selection activeCell="I12" sqref="I12"/>
    </sheetView>
  </sheetViews>
  <sheetFormatPr baseColWidth="10" defaultRowHeight="15" x14ac:dyDescent="0.25"/>
  <cols>
    <col min="1" max="1" width="17.42578125" style="1" bestFit="1" customWidth="1"/>
    <col min="2" max="2" width="11.5703125" bestFit="1" customWidth="1"/>
    <col min="3" max="3" width="19.85546875" bestFit="1" customWidth="1"/>
    <col min="4" max="4" width="18.7109375" bestFit="1" customWidth="1"/>
  </cols>
  <sheetData>
    <row r="1" spans="1:4" x14ac:dyDescent="0.25">
      <c r="A1" s="1" t="s">
        <v>0</v>
      </c>
      <c r="B1" t="s">
        <v>1</v>
      </c>
      <c r="C1" s="3" t="s">
        <v>2</v>
      </c>
      <c r="D1" t="s">
        <v>3</v>
      </c>
    </row>
    <row r="2" spans="1:4" x14ac:dyDescent="0.25">
      <c r="A2" s="1">
        <v>44112.505243055559</v>
      </c>
      <c r="B2">
        <v>7587</v>
      </c>
      <c r="C2" s="3">
        <f t="shared" ref="C2:C65" si="0">IF(B2=B3, A2-A3, "cambio")</f>
        <v>0.12554398148495238</v>
      </c>
      <c r="D2" s="3">
        <f t="shared" ref="D2:D65" si="1">IF(C2&lt;0.00139,IF(D1="Suma de tiempos",C2,D1+C2),0)</f>
        <v>0</v>
      </c>
    </row>
    <row r="3" spans="1:4" x14ac:dyDescent="0.25">
      <c r="A3" s="1">
        <v>44112.379699074074</v>
      </c>
      <c r="B3">
        <v>7587</v>
      </c>
      <c r="C3" s="3">
        <f t="shared" si="0"/>
        <v>1.1574076779652387E-5</v>
      </c>
      <c r="D3" s="3">
        <f t="shared" si="1"/>
        <v>1.1574076779652387E-5</v>
      </c>
    </row>
    <row r="4" spans="1:4" x14ac:dyDescent="0.25">
      <c r="A4" s="1">
        <v>44112.379687499997</v>
      </c>
      <c r="B4">
        <v>7587</v>
      </c>
      <c r="C4" s="3">
        <f t="shared" si="0"/>
        <v>1.0416666191304103E-4</v>
      </c>
      <c r="D4" s="3">
        <f t="shared" si="1"/>
        <v>1.1574073869269341E-4</v>
      </c>
    </row>
    <row r="5" spans="1:4" x14ac:dyDescent="0.25">
      <c r="A5" s="1">
        <v>44112.379583333335</v>
      </c>
      <c r="B5">
        <v>7587</v>
      </c>
      <c r="C5" s="3">
        <f t="shared" si="0"/>
        <v>1.1574074596865103E-4</v>
      </c>
      <c r="D5" s="3">
        <f t="shared" si="1"/>
        <v>2.3148148466134444E-4</v>
      </c>
    </row>
    <row r="6" spans="1:4" x14ac:dyDescent="0.25">
      <c r="A6" s="1">
        <v>44112.379467592589</v>
      </c>
      <c r="B6">
        <v>7587</v>
      </c>
      <c r="C6" s="3">
        <f t="shared" si="0"/>
        <v>1.1574073869269341E-4</v>
      </c>
      <c r="D6" s="3">
        <f t="shared" si="1"/>
        <v>3.4722222335403785E-4</v>
      </c>
    </row>
    <row r="7" spans="1:4" x14ac:dyDescent="0.25">
      <c r="A7" s="1">
        <v>44112.379351851851</v>
      </c>
      <c r="B7">
        <v>7587</v>
      </c>
      <c r="C7" s="3">
        <f t="shared" si="0"/>
        <v>1.1574073869269341E-4</v>
      </c>
      <c r="D7" s="3">
        <f t="shared" si="1"/>
        <v>4.6296296204673126E-4</v>
      </c>
    </row>
    <row r="8" spans="1:4" x14ac:dyDescent="0.25">
      <c r="A8" s="1">
        <v>44112.379236111112</v>
      </c>
      <c r="B8">
        <v>7587</v>
      </c>
      <c r="C8" s="3">
        <f t="shared" si="0"/>
        <v>6.9444446125999093E-5</v>
      </c>
      <c r="D8" s="3">
        <f t="shared" si="1"/>
        <v>5.3240740817273036E-4</v>
      </c>
    </row>
    <row r="9" spans="1:4" x14ac:dyDescent="0.25">
      <c r="A9" s="1">
        <v>44112.379166666666</v>
      </c>
      <c r="B9">
        <v>7587</v>
      </c>
      <c r="C9" s="3">
        <f t="shared" si="0"/>
        <v>1.7361110803904012E-4</v>
      </c>
      <c r="D9" s="3">
        <f t="shared" si="1"/>
        <v>7.0601851621177047E-4</v>
      </c>
    </row>
    <row r="10" spans="1:4" x14ac:dyDescent="0.25">
      <c r="A10" s="1">
        <v>44112.378993055558</v>
      </c>
      <c r="B10">
        <v>7587</v>
      </c>
      <c r="C10" s="3">
        <f t="shared" si="0"/>
        <v>1.1574076779652387E-5</v>
      </c>
      <c r="D10" s="3">
        <f t="shared" si="1"/>
        <v>7.1759259299142286E-4</v>
      </c>
    </row>
    <row r="11" spans="1:4" x14ac:dyDescent="0.25">
      <c r="A11" s="1">
        <v>44112.378981481481</v>
      </c>
      <c r="B11">
        <v>7587</v>
      </c>
      <c r="C11" s="3">
        <f t="shared" si="0"/>
        <v>1.0416666918899864E-4</v>
      </c>
      <c r="D11" s="3">
        <f t="shared" si="1"/>
        <v>8.217592621804215E-4</v>
      </c>
    </row>
    <row r="12" spans="1:4" x14ac:dyDescent="0.25">
      <c r="A12" s="1">
        <v>44112.378877314812</v>
      </c>
      <c r="B12">
        <v>7587</v>
      </c>
      <c r="C12" s="3">
        <f t="shared" si="0"/>
        <v>1.1574073869269341E-4</v>
      </c>
      <c r="D12" s="3">
        <f t="shared" si="1"/>
        <v>9.3750000087311491E-4</v>
      </c>
    </row>
    <row r="13" spans="1:4" x14ac:dyDescent="0.25">
      <c r="A13" s="1">
        <v>44112.378761574073</v>
      </c>
      <c r="B13">
        <v>7587</v>
      </c>
      <c r="C13" s="3">
        <f t="shared" si="0"/>
        <v>1.1574073869269341E-4</v>
      </c>
      <c r="D13" s="3">
        <f t="shared" si="1"/>
        <v>1.0532407395658083E-3</v>
      </c>
    </row>
    <row r="14" spans="1:4" x14ac:dyDescent="0.25">
      <c r="A14" s="1">
        <v>44112.378645833334</v>
      </c>
      <c r="B14">
        <v>7587</v>
      </c>
      <c r="C14" s="3">
        <f t="shared" si="0"/>
        <v>1.1574073869269341E-4</v>
      </c>
      <c r="D14" s="3">
        <f t="shared" si="1"/>
        <v>1.1689814782585017E-3</v>
      </c>
    </row>
    <row r="15" spans="1:4" x14ac:dyDescent="0.25">
      <c r="A15" s="1">
        <v>44112.378530092596</v>
      </c>
      <c r="B15">
        <v>7587</v>
      </c>
      <c r="C15" s="3">
        <f t="shared" si="0"/>
        <v>5.787037662230432E-5</v>
      </c>
      <c r="D15" s="3">
        <f t="shared" si="1"/>
        <v>1.2268518548808061E-3</v>
      </c>
    </row>
    <row r="16" spans="1:4" x14ac:dyDescent="0.25">
      <c r="A16" s="1">
        <v>44112.378472222219</v>
      </c>
      <c r="B16">
        <v>7587</v>
      </c>
      <c r="C16" s="3">
        <f t="shared" si="0"/>
        <v>1.6354166662495118E-2</v>
      </c>
      <c r="D16" s="3">
        <f t="shared" si="1"/>
        <v>0</v>
      </c>
    </row>
    <row r="17" spans="1:4" x14ac:dyDescent="0.25">
      <c r="A17" s="1">
        <v>44112.362118055556</v>
      </c>
      <c r="B17">
        <v>7587</v>
      </c>
      <c r="C17" s="3">
        <f t="shared" si="0"/>
        <v>1.0416666918899864E-4</v>
      </c>
      <c r="D17" s="3">
        <f t="shared" si="1"/>
        <v>1.0416666918899864E-4</v>
      </c>
    </row>
    <row r="18" spans="1:4" x14ac:dyDescent="0.25">
      <c r="A18" s="1">
        <v>44112.362013888887</v>
      </c>
      <c r="B18">
        <v>7587</v>
      </c>
      <c r="C18" s="3">
        <f t="shared" si="0"/>
        <v>1.1574073869269341E-4</v>
      </c>
      <c r="D18" s="3">
        <f t="shared" si="1"/>
        <v>2.1990740788169205E-4</v>
      </c>
    </row>
    <row r="19" spans="1:4" x14ac:dyDescent="0.25">
      <c r="A19" s="1">
        <v>44112.361898148149</v>
      </c>
      <c r="B19">
        <v>7587</v>
      </c>
      <c r="C19" s="3">
        <f t="shared" si="0"/>
        <v>9.2592592409346253E-5</v>
      </c>
      <c r="D19" s="3">
        <f t="shared" si="1"/>
        <v>3.125000002910383E-4</v>
      </c>
    </row>
    <row r="20" spans="1:4" x14ac:dyDescent="0.25">
      <c r="A20" s="1">
        <v>44112.361805555556</v>
      </c>
      <c r="B20">
        <v>7587</v>
      </c>
      <c r="C20" s="3">
        <f t="shared" si="0"/>
        <v>1.5046296175569296E-4</v>
      </c>
      <c r="D20" s="3">
        <f t="shared" si="1"/>
        <v>4.6296296204673126E-4</v>
      </c>
    </row>
    <row r="21" spans="1:4" x14ac:dyDescent="0.25">
      <c r="A21" s="1">
        <v>44112.361655092594</v>
      </c>
      <c r="B21">
        <v>7587</v>
      </c>
      <c r="C21" s="3">
        <f t="shared" si="0"/>
        <v>1.1574074596865103E-4</v>
      </c>
      <c r="D21" s="3">
        <f t="shared" si="1"/>
        <v>5.7870370801538229E-4</v>
      </c>
    </row>
    <row r="22" spans="1:4" x14ac:dyDescent="0.25">
      <c r="A22" s="1">
        <v>44112.361539351848</v>
      </c>
      <c r="B22">
        <v>7587</v>
      </c>
      <c r="C22" s="3">
        <f t="shared" si="0"/>
        <v>1.1574073869269341E-4</v>
      </c>
      <c r="D22" s="3">
        <f t="shared" si="1"/>
        <v>6.944444467080757E-4</v>
      </c>
    </row>
    <row r="23" spans="1:4" x14ac:dyDescent="0.25">
      <c r="A23" s="1">
        <v>44112.36142361111</v>
      </c>
      <c r="B23">
        <v>7587</v>
      </c>
      <c r="C23" s="3">
        <f t="shared" si="0"/>
        <v>1.1574069503694773E-5</v>
      </c>
      <c r="D23" s="3">
        <f t="shared" si="1"/>
        <v>7.0601851621177047E-4</v>
      </c>
    </row>
    <row r="24" spans="1:4" x14ac:dyDescent="0.25">
      <c r="A24" s="1">
        <v>44112.36141203704</v>
      </c>
      <c r="B24">
        <v>7587</v>
      </c>
      <c r="C24" s="3">
        <f t="shared" si="0"/>
        <v>1.0416666918899864E-4</v>
      </c>
      <c r="D24" s="3">
        <f t="shared" si="1"/>
        <v>8.1018518540076911E-4</v>
      </c>
    </row>
    <row r="25" spans="1:4" x14ac:dyDescent="0.25">
      <c r="A25" s="1">
        <v>44112.361307870371</v>
      </c>
      <c r="B25">
        <v>7587</v>
      </c>
      <c r="C25" s="3">
        <f t="shared" si="0"/>
        <v>1.1574076779652387E-5</v>
      </c>
      <c r="D25" s="3">
        <f t="shared" si="1"/>
        <v>8.217592621804215E-4</v>
      </c>
    </row>
    <row r="26" spans="1:4" x14ac:dyDescent="0.25">
      <c r="A26" s="1">
        <v>44112.361296296294</v>
      </c>
      <c r="B26">
        <v>7587</v>
      </c>
      <c r="C26" s="3">
        <f t="shared" si="0"/>
        <v>1.0416666191304103E-4</v>
      </c>
      <c r="D26" s="3">
        <f t="shared" si="1"/>
        <v>9.2592592409346253E-4</v>
      </c>
    </row>
    <row r="27" spans="1:4" x14ac:dyDescent="0.25">
      <c r="A27" s="1">
        <v>44112.361192129632</v>
      </c>
      <c r="B27">
        <v>7587</v>
      </c>
      <c r="C27" s="3">
        <f t="shared" si="0"/>
        <v>8.101852290565148E-5</v>
      </c>
      <c r="D27" s="3">
        <f t="shared" si="1"/>
        <v>1.006944446999114E-3</v>
      </c>
    </row>
    <row r="28" spans="1:4" x14ac:dyDescent="0.25">
      <c r="A28" s="1">
        <v>44112.361111111109</v>
      </c>
      <c r="B28">
        <v>7587</v>
      </c>
      <c r="C28" s="3">
        <f t="shared" si="0"/>
        <v>1.6203703853534535E-4</v>
      </c>
      <c r="D28" s="3">
        <f t="shared" si="1"/>
        <v>1.1689814855344594E-3</v>
      </c>
    </row>
    <row r="29" spans="1:4" x14ac:dyDescent="0.25">
      <c r="A29" s="1">
        <v>44112.360949074071</v>
      </c>
      <c r="B29">
        <v>7587</v>
      </c>
      <c r="C29" s="3">
        <f t="shared" si="0"/>
        <v>1.1574073869269341E-4</v>
      </c>
      <c r="D29" s="3">
        <f t="shared" si="1"/>
        <v>1.2847222242271528E-3</v>
      </c>
    </row>
    <row r="30" spans="1:4" x14ac:dyDescent="0.25">
      <c r="A30" s="1">
        <v>44112.360833333332</v>
      </c>
      <c r="B30">
        <v>7587</v>
      </c>
      <c r="C30" s="3">
        <f t="shared" si="0"/>
        <v>1.1574073869269341E-4</v>
      </c>
      <c r="D30" s="3">
        <f t="shared" si="1"/>
        <v>1.4004629629198462E-3</v>
      </c>
    </row>
    <row r="31" spans="1:4" x14ac:dyDescent="0.25">
      <c r="A31" s="1">
        <v>44112.360717592594</v>
      </c>
      <c r="B31">
        <v>7587</v>
      </c>
      <c r="C31" s="3">
        <f t="shared" si="0"/>
        <v>1.1574073869269341E-4</v>
      </c>
      <c r="D31" s="3">
        <f t="shared" si="1"/>
        <v>1.5162037016125396E-3</v>
      </c>
    </row>
    <row r="32" spans="1:4" x14ac:dyDescent="0.25">
      <c r="A32" s="1">
        <v>44112.360601851855</v>
      </c>
      <c r="B32">
        <v>7587</v>
      </c>
      <c r="C32" s="3">
        <f t="shared" si="0"/>
        <v>1.1574074596865103E-4</v>
      </c>
      <c r="D32" s="3">
        <f t="shared" si="1"/>
        <v>1.6319444475811906E-3</v>
      </c>
    </row>
    <row r="33" spans="1:4" x14ac:dyDescent="0.25">
      <c r="A33" s="1">
        <v>44112.360486111109</v>
      </c>
      <c r="B33">
        <v>7587</v>
      </c>
      <c r="C33" s="3">
        <f t="shared" si="0"/>
        <v>8.1018515629693866E-5</v>
      </c>
      <c r="D33" s="3">
        <f t="shared" si="1"/>
        <v>1.7129629632108845E-3</v>
      </c>
    </row>
    <row r="34" spans="1:4" x14ac:dyDescent="0.25">
      <c r="A34" s="1">
        <v>44112.360405092593</v>
      </c>
      <c r="B34">
        <v>7587</v>
      </c>
      <c r="C34" s="3">
        <f t="shared" si="0"/>
        <v>4.6296299842651933E-5</v>
      </c>
      <c r="D34" s="3">
        <f t="shared" si="1"/>
        <v>1.7592592630535364E-3</v>
      </c>
    </row>
    <row r="35" spans="1:4" x14ac:dyDescent="0.25">
      <c r="A35" s="1">
        <v>44112.360358796293</v>
      </c>
      <c r="B35">
        <v>7587</v>
      </c>
      <c r="C35" s="3">
        <f t="shared" si="0"/>
        <v>1.1574073869269341E-4</v>
      </c>
      <c r="D35" s="3">
        <f t="shared" si="1"/>
        <v>1.8750000017462298E-3</v>
      </c>
    </row>
    <row r="36" spans="1:4" x14ac:dyDescent="0.25">
      <c r="A36" s="1">
        <v>44112.360243055555</v>
      </c>
      <c r="B36">
        <v>7587</v>
      </c>
      <c r="C36" s="3">
        <f t="shared" si="0"/>
        <v>1.1574073869269341E-4</v>
      </c>
      <c r="D36" s="3">
        <f t="shared" si="1"/>
        <v>1.9907407404389232E-3</v>
      </c>
    </row>
    <row r="37" spans="1:4" x14ac:dyDescent="0.25">
      <c r="A37" s="1">
        <v>44112.360127314816</v>
      </c>
      <c r="B37">
        <v>7587</v>
      </c>
      <c r="C37" s="3">
        <f t="shared" si="0"/>
        <v>1.1574073869269341E-4</v>
      </c>
      <c r="D37" s="3">
        <f t="shared" si="1"/>
        <v>2.1064814791316167E-3</v>
      </c>
    </row>
    <row r="38" spans="1:4" x14ac:dyDescent="0.25">
      <c r="A38" s="1">
        <v>44112.360011574077</v>
      </c>
      <c r="B38">
        <v>7587</v>
      </c>
      <c r="C38" s="3">
        <f t="shared" si="0"/>
        <v>1.1574076779652387E-5</v>
      </c>
      <c r="D38" s="3">
        <f t="shared" si="1"/>
        <v>2.118055555911269E-3</v>
      </c>
    </row>
    <row r="39" spans="1:4" x14ac:dyDescent="0.25">
      <c r="A39" s="1">
        <v>44112.36</v>
      </c>
      <c r="B39">
        <v>7587</v>
      </c>
      <c r="C39" s="3">
        <f t="shared" si="0"/>
        <v>1.0416666918899864E-4</v>
      </c>
      <c r="D39" s="3">
        <f t="shared" si="1"/>
        <v>2.2222222251002677E-3</v>
      </c>
    </row>
    <row r="40" spans="1:4" x14ac:dyDescent="0.25">
      <c r="A40" s="1">
        <v>44112.359895833331</v>
      </c>
      <c r="B40">
        <v>7587</v>
      </c>
      <c r="C40" s="3">
        <f t="shared" si="0"/>
        <v>1.1574073869269341E-4</v>
      </c>
      <c r="D40" s="3">
        <f t="shared" si="1"/>
        <v>2.3379629637929611E-3</v>
      </c>
    </row>
    <row r="41" spans="1:4" x14ac:dyDescent="0.25">
      <c r="A41" s="1">
        <v>44112.359780092593</v>
      </c>
      <c r="B41">
        <v>7587</v>
      </c>
      <c r="C41" s="3">
        <f t="shared" si="0"/>
        <v>6.9444446125999093E-5</v>
      </c>
      <c r="D41" s="3">
        <f t="shared" si="1"/>
        <v>2.4074074099189602E-3</v>
      </c>
    </row>
    <row r="42" spans="1:4" x14ac:dyDescent="0.25">
      <c r="A42" s="1">
        <v>44112.359710648147</v>
      </c>
      <c r="B42">
        <v>7587</v>
      </c>
      <c r="C42" s="3">
        <f t="shared" si="0"/>
        <v>5.7870369346346706E-5</v>
      </c>
      <c r="D42" s="3">
        <f t="shared" si="1"/>
        <v>2.4652777792653069E-3</v>
      </c>
    </row>
    <row r="43" spans="1:4" x14ac:dyDescent="0.25">
      <c r="A43" s="1">
        <v>44112.359652777777</v>
      </c>
      <c r="B43">
        <v>7587</v>
      </c>
      <c r="C43" s="3">
        <f t="shared" si="0"/>
        <v>1.1574073869269341E-4</v>
      </c>
      <c r="D43" s="3">
        <f t="shared" si="1"/>
        <v>2.5810185179580003E-3</v>
      </c>
    </row>
    <row r="44" spans="1:4" x14ac:dyDescent="0.25">
      <c r="A44" s="1">
        <v>44112.359537037039</v>
      </c>
      <c r="B44">
        <v>7587</v>
      </c>
      <c r="C44" s="3">
        <f t="shared" si="0"/>
        <v>1.1574073869269341E-4</v>
      </c>
      <c r="D44" s="3">
        <f t="shared" si="1"/>
        <v>2.6967592566506937E-3</v>
      </c>
    </row>
    <row r="45" spans="1:4" x14ac:dyDescent="0.25">
      <c r="A45" s="1">
        <v>44112.3594212963</v>
      </c>
      <c r="B45">
        <v>7587</v>
      </c>
      <c r="C45" s="3">
        <f t="shared" si="0"/>
        <v>1.1574074596865103E-4</v>
      </c>
      <c r="D45" s="3">
        <f t="shared" si="1"/>
        <v>2.8125000026193447E-3</v>
      </c>
    </row>
    <row r="46" spans="1:4" x14ac:dyDescent="0.25">
      <c r="A46" s="1">
        <v>44112.359305555554</v>
      </c>
      <c r="B46">
        <v>7587</v>
      </c>
      <c r="C46" s="3">
        <f t="shared" si="0"/>
        <v>1.1574073869269341E-4</v>
      </c>
      <c r="D46" s="3">
        <f t="shared" si="1"/>
        <v>2.9282407413120382E-3</v>
      </c>
    </row>
    <row r="47" spans="1:4" x14ac:dyDescent="0.25">
      <c r="A47" s="1">
        <v>44112.359189814815</v>
      </c>
      <c r="B47">
        <v>7587</v>
      </c>
      <c r="C47" s="3">
        <f t="shared" si="0"/>
        <v>1.1574073869269341E-4</v>
      </c>
      <c r="D47" s="3">
        <f t="shared" si="1"/>
        <v>3.0439814800047316E-3</v>
      </c>
    </row>
    <row r="48" spans="1:4" x14ac:dyDescent="0.25">
      <c r="A48" s="1">
        <v>44112.359074074076</v>
      </c>
      <c r="B48">
        <v>7587</v>
      </c>
      <c r="C48" s="3">
        <f t="shared" si="0"/>
        <v>4.6296299842651933E-5</v>
      </c>
      <c r="D48" s="3">
        <f t="shared" si="1"/>
        <v>3.0902777798473835E-3</v>
      </c>
    </row>
    <row r="49" spans="1:4" x14ac:dyDescent="0.25">
      <c r="A49" s="1">
        <v>44112.359027777777</v>
      </c>
      <c r="B49">
        <v>7587</v>
      </c>
      <c r="C49" s="3">
        <f t="shared" si="0"/>
        <v>1.9675926159834489E-4</v>
      </c>
      <c r="D49" s="3">
        <f t="shared" si="1"/>
        <v>3.2870370414457284E-3</v>
      </c>
    </row>
    <row r="50" spans="1:4" x14ac:dyDescent="0.25">
      <c r="A50" s="1">
        <v>44112.358831018515</v>
      </c>
      <c r="B50">
        <v>7587</v>
      </c>
      <c r="C50" s="3">
        <f t="shared" si="0"/>
        <v>1.1574073869269341E-4</v>
      </c>
      <c r="D50" s="3">
        <f t="shared" si="1"/>
        <v>3.4027777801384218E-3</v>
      </c>
    </row>
    <row r="51" spans="1:4" x14ac:dyDescent="0.25">
      <c r="A51" s="1">
        <v>44112.358715277776</v>
      </c>
      <c r="B51">
        <v>7587</v>
      </c>
      <c r="C51" s="3">
        <f t="shared" si="0"/>
        <v>1.1574073869269341E-4</v>
      </c>
      <c r="D51" s="3">
        <f t="shared" si="1"/>
        <v>3.5185185188311152E-3</v>
      </c>
    </row>
    <row r="52" spans="1:4" x14ac:dyDescent="0.25">
      <c r="A52" s="1">
        <v>44112.358599537038</v>
      </c>
      <c r="B52">
        <v>7587</v>
      </c>
      <c r="C52" s="3">
        <f t="shared" si="0"/>
        <v>1.1574073869269341E-4</v>
      </c>
      <c r="D52" s="3">
        <f t="shared" si="1"/>
        <v>3.6342592575238086E-3</v>
      </c>
    </row>
    <row r="53" spans="1:4" x14ac:dyDescent="0.25">
      <c r="A53" s="1">
        <v>44112.358483796299</v>
      </c>
      <c r="B53">
        <v>7587</v>
      </c>
      <c r="C53" s="3">
        <f t="shared" si="0"/>
        <v>1.1574074596865103E-4</v>
      </c>
      <c r="D53" s="3">
        <f t="shared" si="1"/>
        <v>3.7500000034924597E-3</v>
      </c>
    </row>
    <row r="54" spans="1:4" x14ac:dyDescent="0.25">
      <c r="A54" s="1">
        <v>44112.358368055553</v>
      </c>
      <c r="B54">
        <v>7587</v>
      </c>
      <c r="C54" s="3">
        <f t="shared" si="0"/>
        <v>4.6296292566694319E-5</v>
      </c>
      <c r="D54" s="3">
        <f t="shared" si="1"/>
        <v>3.796296296059154E-3</v>
      </c>
    </row>
    <row r="55" spans="1:4" x14ac:dyDescent="0.25">
      <c r="A55" s="1">
        <v>44112.35832175926</v>
      </c>
      <c r="B55">
        <v>7587</v>
      </c>
      <c r="C55" s="3">
        <f t="shared" si="0"/>
        <v>8.101852290565148E-5</v>
      </c>
      <c r="D55" s="3">
        <f t="shared" si="1"/>
        <v>3.8773148189648055E-3</v>
      </c>
    </row>
    <row r="56" spans="1:4" x14ac:dyDescent="0.25">
      <c r="A56" s="1">
        <v>44112.358240740738</v>
      </c>
      <c r="B56">
        <v>7587</v>
      </c>
      <c r="C56" s="3">
        <f t="shared" si="0"/>
        <v>1.1574069503694773E-5</v>
      </c>
      <c r="D56" s="3">
        <f t="shared" si="1"/>
        <v>3.8888888884685002E-3</v>
      </c>
    </row>
    <row r="57" spans="1:4" x14ac:dyDescent="0.25">
      <c r="A57" s="1">
        <v>44112.358229166668</v>
      </c>
      <c r="B57">
        <v>7587</v>
      </c>
      <c r="C57" s="3">
        <f t="shared" si="0"/>
        <v>0</v>
      </c>
      <c r="D57" s="3">
        <f t="shared" si="1"/>
        <v>3.8888888884685002E-3</v>
      </c>
    </row>
    <row r="58" spans="1:4" x14ac:dyDescent="0.25">
      <c r="A58" s="1">
        <v>44112.358229166668</v>
      </c>
      <c r="B58">
        <v>7587</v>
      </c>
      <c r="C58" s="3">
        <f t="shared" si="0"/>
        <v>1.1574073869269341E-4</v>
      </c>
      <c r="D58" s="3">
        <f t="shared" si="1"/>
        <v>4.0046296271611936E-3</v>
      </c>
    </row>
    <row r="59" spans="1:4" x14ac:dyDescent="0.25">
      <c r="A59" s="1">
        <v>44112.358113425929</v>
      </c>
      <c r="B59">
        <v>7587</v>
      </c>
      <c r="C59" s="3">
        <f t="shared" si="0"/>
        <v>0</v>
      </c>
      <c r="D59" s="3">
        <f t="shared" si="1"/>
        <v>4.0046296271611936E-3</v>
      </c>
    </row>
    <row r="60" spans="1:4" x14ac:dyDescent="0.25">
      <c r="A60" s="1">
        <v>44112.358113425929</v>
      </c>
      <c r="B60">
        <v>7587</v>
      </c>
      <c r="C60" s="3">
        <f t="shared" si="0"/>
        <v>1.1574074596865103E-4</v>
      </c>
      <c r="D60" s="3">
        <f t="shared" si="1"/>
        <v>4.1203703731298447E-3</v>
      </c>
    </row>
    <row r="61" spans="1:4" x14ac:dyDescent="0.25">
      <c r="A61" s="1">
        <v>44112.357997685183</v>
      </c>
      <c r="B61">
        <v>7587</v>
      </c>
      <c r="C61" s="3">
        <f t="shared" si="0"/>
        <v>1.0416666191304103E-4</v>
      </c>
      <c r="D61" s="3">
        <f t="shared" si="1"/>
        <v>4.2245370350428857E-3</v>
      </c>
    </row>
    <row r="62" spans="1:4" x14ac:dyDescent="0.25">
      <c r="A62" s="1">
        <v>44112.357893518521</v>
      </c>
      <c r="B62">
        <v>7587</v>
      </c>
      <c r="C62" s="3">
        <f t="shared" si="0"/>
        <v>1.1574076779652387E-5</v>
      </c>
      <c r="D62" s="3">
        <f t="shared" si="1"/>
        <v>4.2361111118225381E-3</v>
      </c>
    </row>
    <row r="63" spans="1:4" x14ac:dyDescent="0.25">
      <c r="A63" s="1">
        <v>44112.357881944445</v>
      </c>
      <c r="B63">
        <v>7587</v>
      </c>
      <c r="C63" s="3">
        <f t="shared" si="0"/>
        <v>1.0416666918899864E-4</v>
      </c>
      <c r="D63" s="3">
        <f t="shared" si="1"/>
        <v>4.3402777810115367E-3</v>
      </c>
    </row>
    <row r="64" spans="1:4" x14ac:dyDescent="0.25">
      <c r="A64" s="1">
        <v>44112.357777777775</v>
      </c>
      <c r="B64">
        <v>7587</v>
      </c>
      <c r="C64" s="3">
        <f t="shared" si="0"/>
        <v>1.1574069503694773E-5</v>
      </c>
      <c r="D64" s="3">
        <f t="shared" si="1"/>
        <v>4.3518518505152315E-3</v>
      </c>
    </row>
    <row r="65" spans="1:4" x14ac:dyDescent="0.25">
      <c r="A65" s="1">
        <v>44112.357766203706</v>
      </c>
      <c r="B65">
        <v>7587</v>
      </c>
      <c r="C65" s="3">
        <f t="shared" si="0"/>
        <v>1.273148154723458E-4</v>
      </c>
      <c r="D65" s="3">
        <f t="shared" si="1"/>
        <v>4.4791666659875773E-3</v>
      </c>
    </row>
    <row r="66" spans="1:4" x14ac:dyDescent="0.25">
      <c r="A66" s="1">
        <v>44112.357638888891</v>
      </c>
      <c r="B66">
        <v>7587</v>
      </c>
      <c r="C66" s="3">
        <f t="shared" ref="C66:C129" si="2">IF(B66=B67, A66-A67, "cambio")</f>
        <v>1.0416666918899864E-4</v>
      </c>
      <c r="D66" s="3">
        <f t="shared" ref="D66:D129" si="3">IF(C66&lt;0.00139,IF(D65="Suma de tiempos",C66,D65+C66),0)</f>
        <v>4.5833333351765759E-3</v>
      </c>
    </row>
    <row r="67" spans="1:4" x14ac:dyDescent="0.25">
      <c r="A67" s="1">
        <v>44112.357534722221</v>
      </c>
      <c r="B67">
        <v>7587</v>
      </c>
      <c r="C67" s="3">
        <f t="shared" si="2"/>
        <v>1.1574073869269341E-4</v>
      </c>
      <c r="D67" s="3">
        <f t="shared" si="3"/>
        <v>4.6990740738692693E-3</v>
      </c>
    </row>
    <row r="68" spans="1:4" x14ac:dyDescent="0.25">
      <c r="A68" s="1">
        <v>44112.357418981483</v>
      </c>
      <c r="B68">
        <v>7587</v>
      </c>
      <c r="C68" s="3">
        <f t="shared" si="2"/>
        <v>1.1574073869269341E-4</v>
      </c>
      <c r="D68" s="3">
        <f t="shared" si="3"/>
        <v>4.8148148125619628E-3</v>
      </c>
    </row>
    <row r="69" spans="1:4" x14ac:dyDescent="0.25">
      <c r="A69" s="1">
        <v>44112.357303240744</v>
      </c>
      <c r="B69">
        <v>7587</v>
      </c>
      <c r="C69" s="3">
        <f t="shared" si="2"/>
        <v>1.1574074596865103E-4</v>
      </c>
      <c r="D69" s="3">
        <f t="shared" si="3"/>
        <v>4.9305555585306138E-3</v>
      </c>
    </row>
    <row r="70" spans="1:4" x14ac:dyDescent="0.25">
      <c r="A70" s="1">
        <v>44112.357187499998</v>
      </c>
      <c r="B70">
        <v>7587</v>
      </c>
      <c r="C70" s="3">
        <f t="shared" si="2"/>
        <v>1.1574073869269341E-4</v>
      </c>
      <c r="D70" s="3">
        <f t="shared" si="3"/>
        <v>5.0462962972233072E-3</v>
      </c>
    </row>
    <row r="71" spans="1:4" x14ac:dyDescent="0.25">
      <c r="A71" s="1">
        <v>44112.357071759259</v>
      </c>
      <c r="B71">
        <v>7587</v>
      </c>
      <c r="C71" s="3">
        <f t="shared" si="2"/>
        <v>1.1574073869269341E-4</v>
      </c>
      <c r="D71" s="3">
        <f t="shared" si="3"/>
        <v>5.1620370359160006E-3</v>
      </c>
    </row>
    <row r="72" spans="1:4" x14ac:dyDescent="0.25">
      <c r="A72" s="1">
        <v>44112.356956018521</v>
      </c>
      <c r="B72">
        <v>7587</v>
      </c>
      <c r="C72" s="3">
        <f t="shared" si="2"/>
        <v>1.273148154723458E-4</v>
      </c>
      <c r="D72" s="3">
        <f t="shared" si="3"/>
        <v>5.2893518513883464E-3</v>
      </c>
    </row>
    <row r="73" spans="1:4" x14ac:dyDescent="0.25">
      <c r="A73" s="1">
        <v>44112.356828703705</v>
      </c>
      <c r="B73">
        <v>7587</v>
      </c>
      <c r="C73" s="3">
        <f t="shared" si="2"/>
        <v>1.1574073869269341E-4</v>
      </c>
      <c r="D73" s="3">
        <f t="shared" si="3"/>
        <v>5.4050925900810398E-3</v>
      </c>
    </row>
    <row r="74" spans="1:4" x14ac:dyDescent="0.25">
      <c r="A74" s="1">
        <v>44112.356712962966</v>
      </c>
      <c r="B74">
        <v>7587</v>
      </c>
      <c r="C74" s="3">
        <f t="shared" si="2"/>
        <v>1.1574074596865103E-4</v>
      </c>
      <c r="D74" s="3">
        <f t="shared" si="3"/>
        <v>5.5208333360496908E-3</v>
      </c>
    </row>
    <row r="75" spans="1:4" x14ac:dyDescent="0.25">
      <c r="A75" s="1">
        <v>44112.35659722222</v>
      </c>
      <c r="B75">
        <v>7587</v>
      </c>
      <c r="C75" s="3">
        <f t="shared" si="2"/>
        <v>1.1574069503694773E-5</v>
      </c>
      <c r="D75" s="3">
        <f t="shared" si="3"/>
        <v>5.5324074055533856E-3</v>
      </c>
    </row>
    <row r="76" spans="1:4" x14ac:dyDescent="0.25">
      <c r="A76" s="1">
        <v>44112.356585648151</v>
      </c>
      <c r="B76">
        <v>7587</v>
      </c>
      <c r="C76" s="3">
        <f t="shared" si="2"/>
        <v>1.0416666918899864E-4</v>
      </c>
      <c r="D76" s="3">
        <f t="shared" si="3"/>
        <v>5.6365740747423843E-3</v>
      </c>
    </row>
    <row r="77" spans="1:4" x14ac:dyDescent="0.25">
      <c r="A77" s="1">
        <v>44112.356481481482</v>
      </c>
      <c r="B77">
        <v>7587</v>
      </c>
      <c r="C77" s="3">
        <f t="shared" si="2"/>
        <v>1.1574073869269341E-4</v>
      </c>
      <c r="D77" s="3">
        <f t="shared" si="3"/>
        <v>5.7523148134350777E-3</v>
      </c>
    </row>
    <row r="78" spans="1:4" x14ac:dyDescent="0.25">
      <c r="A78" s="1">
        <v>44112.356365740743</v>
      </c>
      <c r="B78">
        <v>7587</v>
      </c>
      <c r="C78" s="3">
        <f t="shared" si="2"/>
        <v>1.1574074596865103E-4</v>
      </c>
      <c r="D78" s="3">
        <f t="shared" si="3"/>
        <v>5.8680555594037287E-3</v>
      </c>
    </row>
    <row r="79" spans="1:4" x14ac:dyDescent="0.25">
      <c r="A79" s="1">
        <v>44112.356249999997</v>
      </c>
      <c r="B79">
        <v>7587</v>
      </c>
      <c r="C79" s="3">
        <f t="shared" si="2"/>
        <v>1.273148154723458E-4</v>
      </c>
      <c r="D79" s="3">
        <f t="shared" si="3"/>
        <v>5.9953703748760745E-3</v>
      </c>
    </row>
    <row r="80" spans="1:4" x14ac:dyDescent="0.25">
      <c r="A80" s="1">
        <v>44112.356122685182</v>
      </c>
      <c r="B80">
        <v>7587</v>
      </c>
      <c r="C80" s="3">
        <f t="shared" si="2"/>
        <v>1.1574073869269341E-4</v>
      </c>
      <c r="D80" s="3">
        <f t="shared" si="3"/>
        <v>6.1111111135687679E-3</v>
      </c>
    </row>
    <row r="81" spans="1:4" x14ac:dyDescent="0.25">
      <c r="A81" s="1">
        <v>44112.356006944443</v>
      </c>
      <c r="B81">
        <v>7587</v>
      </c>
      <c r="C81" s="3">
        <f t="shared" si="2"/>
        <v>1.1574073869269341E-4</v>
      </c>
      <c r="D81" s="3">
        <f t="shared" si="3"/>
        <v>6.2268518522614613E-3</v>
      </c>
    </row>
    <row r="82" spans="1:4" x14ac:dyDescent="0.25">
      <c r="A82" s="1">
        <v>44112.355891203704</v>
      </c>
      <c r="B82">
        <v>7587</v>
      </c>
      <c r="C82" s="3">
        <f t="shared" si="2"/>
        <v>1.1574073869269341E-4</v>
      </c>
      <c r="D82" s="3">
        <f t="shared" si="3"/>
        <v>6.3425925909541547E-3</v>
      </c>
    </row>
    <row r="83" spans="1:4" x14ac:dyDescent="0.25">
      <c r="A83" s="1">
        <v>44112.355775462966</v>
      </c>
      <c r="B83">
        <v>7587</v>
      </c>
      <c r="C83" s="3">
        <f t="shared" si="2"/>
        <v>1.1574074596865103E-4</v>
      </c>
      <c r="D83" s="3">
        <f t="shared" si="3"/>
        <v>6.4583333369228058E-3</v>
      </c>
    </row>
    <row r="84" spans="1:4" x14ac:dyDescent="0.25">
      <c r="A84" s="1">
        <v>44112.35565972222</v>
      </c>
      <c r="B84">
        <v>7587</v>
      </c>
      <c r="C84" s="3">
        <f t="shared" si="2"/>
        <v>1.0416666191304103E-4</v>
      </c>
      <c r="D84" s="3">
        <f t="shared" si="3"/>
        <v>6.5624999988358468E-3</v>
      </c>
    </row>
    <row r="85" spans="1:4" x14ac:dyDescent="0.25">
      <c r="A85" s="1">
        <v>44112.355555555558</v>
      </c>
      <c r="B85">
        <v>7587</v>
      </c>
      <c r="C85" s="3">
        <f t="shared" si="2"/>
        <v>1.3888889225199819E-4</v>
      </c>
      <c r="D85" s="3">
        <f t="shared" si="3"/>
        <v>6.701388891087845E-3</v>
      </c>
    </row>
    <row r="86" spans="1:4" x14ac:dyDescent="0.25">
      <c r="A86" s="1">
        <v>44112.355416666665</v>
      </c>
      <c r="B86">
        <v>7587</v>
      </c>
      <c r="C86" s="3">
        <f t="shared" si="2"/>
        <v>1.1574073869269341E-4</v>
      </c>
      <c r="D86" s="3">
        <f t="shared" si="3"/>
        <v>6.8171296297805384E-3</v>
      </c>
    </row>
    <row r="87" spans="1:4" x14ac:dyDescent="0.25">
      <c r="A87" s="1">
        <v>44112.355300925927</v>
      </c>
      <c r="B87">
        <v>7587</v>
      </c>
      <c r="C87" s="3">
        <f t="shared" si="2"/>
        <v>1.1574073869269341E-4</v>
      </c>
      <c r="D87" s="3">
        <f t="shared" si="3"/>
        <v>6.9328703684732318E-3</v>
      </c>
    </row>
    <row r="88" spans="1:4" x14ac:dyDescent="0.25">
      <c r="A88" s="1">
        <v>44112.355185185188</v>
      </c>
      <c r="B88">
        <v>7587</v>
      </c>
      <c r="C88" s="3">
        <f t="shared" si="2"/>
        <v>1.1574074596865103E-4</v>
      </c>
      <c r="D88" s="3">
        <f t="shared" si="3"/>
        <v>7.0486111144418828E-3</v>
      </c>
    </row>
    <row r="89" spans="1:4" x14ac:dyDescent="0.25">
      <c r="A89" s="1">
        <v>44112.355069444442</v>
      </c>
      <c r="B89">
        <v>7587</v>
      </c>
      <c r="C89" s="3">
        <f t="shared" si="2"/>
        <v>2.0833333110203966E-4</v>
      </c>
      <c r="D89" s="3">
        <f t="shared" si="3"/>
        <v>7.2569444455439225E-3</v>
      </c>
    </row>
    <row r="90" spans="1:4" x14ac:dyDescent="0.25">
      <c r="A90" s="1">
        <v>44112.354861111111</v>
      </c>
      <c r="B90">
        <v>7587</v>
      </c>
      <c r="C90" s="3">
        <f t="shared" si="2"/>
        <v>3.4722223062999547E-5</v>
      </c>
      <c r="D90" s="3">
        <f t="shared" si="3"/>
        <v>7.291666668606922E-3</v>
      </c>
    </row>
    <row r="91" spans="1:4" x14ac:dyDescent="0.25">
      <c r="A91" s="1">
        <v>44112.354826388888</v>
      </c>
      <c r="B91">
        <v>7587</v>
      </c>
      <c r="C91" s="3">
        <f t="shared" si="2"/>
        <v>9.2592592409346253E-5</v>
      </c>
      <c r="D91" s="3">
        <f t="shared" si="3"/>
        <v>7.3842592610162683E-3</v>
      </c>
    </row>
    <row r="92" spans="1:4" x14ac:dyDescent="0.25">
      <c r="A92" s="1">
        <v>44112.354733796295</v>
      </c>
      <c r="B92">
        <v>7587</v>
      </c>
      <c r="C92" s="3">
        <f t="shared" si="2"/>
        <v>1.1574073869269341E-4</v>
      </c>
      <c r="D92" s="3">
        <f t="shared" si="3"/>
        <v>7.4999999997089617E-3</v>
      </c>
    </row>
    <row r="93" spans="1:4" x14ac:dyDescent="0.25">
      <c r="A93" s="1">
        <v>44112.354618055557</v>
      </c>
      <c r="B93">
        <v>7587</v>
      </c>
      <c r="C93" s="3">
        <f t="shared" si="2"/>
        <v>1.1574073869269341E-4</v>
      </c>
      <c r="D93" s="3">
        <f t="shared" si="3"/>
        <v>7.6157407384016551E-3</v>
      </c>
    </row>
    <row r="94" spans="1:4" x14ac:dyDescent="0.25">
      <c r="A94" s="1">
        <v>44112.354502314818</v>
      </c>
      <c r="B94">
        <v>7587</v>
      </c>
      <c r="C94" s="3">
        <f t="shared" si="2"/>
        <v>0.28681712963589234</v>
      </c>
      <c r="D94" s="3">
        <f t="shared" si="3"/>
        <v>0</v>
      </c>
    </row>
    <row r="95" spans="1:4" x14ac:dyDescent="0.25">
      <c r="A95" s="1">
        <v>44112.067685185182</v>
      </c>
      <c r="B95">
        <v>7587</v>
      </c>
      <c r="C95" s="3">
        <f t="shared" si="2"/>
        <v>3.3564814657438546E-4</v>
      </c>
      <c r="D95" s="3">
        <f t="shared" si="3"/>
        <v>3.3564814657438546E-4</v>
      </c>
    </row>
    <row r="96" spans="1:4" x14ac:dyDescent="0.25">
      <c r="A96" s="1">
        <v>44112.067349537036</v>
      </c>
      <c r="B96">
        <v>7587</v>
      </c>
      <c r="C96" s="3">
        <f t="shared" si="2"/>
        <v>2.314814628334716E-5</v>
      </c>
      <c r="D96" s="3">
        <f t="shared" si="3"/>
        <v>3.5879629285773262E-4</v>
      </c>
    </row>
    <row r="97" spans="1:4" x14ac:dyDescent="0.25">
      <c r="A97" s="1">
        <v>44112.067326388889</v>
      </c>
      <c r="B97">
        <v>7587</v>
      </c>
      <c r="C97" s="3">
        <f t="shared" si="2"/>
        <v>1.0416666918899864E-4</v>
      </c>
      <c r="D97" s="3">
        <f t="shared" si="3"/>
        <v>4.6296296204673126E-4</v>
      </c>
    </row>
    <row r="98" spans="1:4" x14ac:dyDescent="0.25">
      <c r="A98" s="1">
        <v>44112.06722222222</v>
      </c>
      <c r="B98">
        <v>7587</v>
      </c>
      <c r="C98" s="3">
        <f t="shared" si="2"/>
        <v>2.4305555416503921E-4</v>
      </c>
      <c r="D98" s="3">
        <f t="shared" si="3"/>
        <v>7.0601851621177047E-4</v>
      </c>
    </row>
    <row r="99" spans="1:4" x14ac:dyDescent="0.25">
      <c r="A99" s="1">
        <v>44112.066979166666</v>
      </c>
      <c r="B99">
        <v>7587</v>
      </c>
      <c r="C99" s="3">
        <f t="shared" si="2"/>
        <v>0.1704976851833635</v>
      </c>
      <c r="D99" s="3">
        <f t="shared" si="3"/>
        <v>0</v>
      </c>
    </row>
    <row r="100" spans="1:4" x14ac:dyDescent="0.25">
      <c r="A100" s="1">
        <v>44111.896481481483</v>
      </c>
      <c r="B100">
        <v>7587</v>
      </c>
      <c r="C100" s="3">
        <f t="shared" si="2"/>
        <v>1.1574073869269341E-4</v>
      </c>
      <c r="D100" s="3">
        <f t="shared" si="3"/>
        <v>1.1574073869269341E-4</v>
      </c>
    </row>
    <row r="101" spans="1:4" x14ac:dyDescent="0.25">
      <c r="A101" s="1">
        <v>44111.896365740744</v>
      </c>
      <c r="B101">
        <v>7587</v>
      </c>
      <c r="C101" s="3">
        <f t="shared" si="2"/>
        <v>1.273148154723458E-4</v>
      </c>
      <c r="D101" s="3">
        <f t="shared" si="3"/>
        <v>2.4305555416503921E-4</v>
      </c>
    </row>
    <row r="102" spans="1:4" x14ac:dyDescent="0.25">
      <c r="A102" s="1">
        <v>44111.896238425928</v>
      </c>
      <c r="B102">
        <v>7587</v>
      </c>
      <c r="C102" s="3">
        <f t="shared" si="2"/>
        <v>1.0416666918899864E-4</v>
      </c>
      <c r="D102" s="3">
        <f t="shared" si="3"/>
        <v>3.4722222335403785E-4</v>
      </c>
    </row>
    <row r="103" spans="1:4" x14ac:dyDescent="0.25">
      <c r="A103" s="1">
        <v>44111.896134259259</v>
      </c>
      <c r="B103">
        <v>7587</v>
      </c>
      <c r="C103" s="3">
        <f t="shared" si="2"/>
        <v>1.1574073869269341E-4</v>
      </c>
      <c r="D103" s="3">
        <f t="shared" si="3"/>
        <v>4.6296296204673126E-4</v>
      </c>
    </row>
    <row r="104" spans="1:4" x14ac:dyDescent="0.25">
      <c r="A104" s="1">
        <v>44111.896018518521</v>
      </c>
      <c r="B104">
        <v>7587</v>
      </c>
      <c r="C104" s="3">
        <f t="shared" si="2"/>
        <v>1.1574076779652387E-5</v>
      </c>
      <c r="D104" s="3">
        <f t="shared" si="3"/>
        <v>4.7453703882638365E-4</v>
      </c>
    </row>
    <row r="105" spans="1:4" x14ac:dyDescent="0.25">
      <c r="A105" s="1">
        <v>44111.896006944444</v>
      </c>
      <c r="B105">
        <v>7587</v>
      </c>
      <c r="C105" s="3">
        <f t="shared" si="2"/>
        <v>1.8518518481869251E-4</v>
      </c>
      <c r="D105" s="3">
        <f t="shared" si="3"/>
        <v>6.5972222364507616E-4</v>
      </c>
    </row>
    <row r="106" spans="1:4" x14ac:dyDescent="0.25">
      <c r="A106" s="1">
        <v>44111.895821759259</v>
      </c>
      <c r="B106">
        <v>7587</v>
      </c>
      <c r="C106" s="3">
        <f t="shared" si="2"/>
        <v>4.6296292566694319E-5</v>
      </c>
      <c r="D106" s="3">
        <f t="shared" si="3"/>
        <v>7.0601851621177047E-4</v>
      </c>
    </row>
    <row r="107" spans="1:4" x14ac:dyDescent="0.25">
      <c r="A107" s="1">
        <v>44111.895775462966</v>
      </c>
      <c r="B107">
        <v>7587</v>
      </c>
      <c r="C107" s="3">
        <f t="shared" si="2"/>
        <v>1.1574074596865103E-4</v>
      </c>
      <c r="D107" s="3">
        <f t="shared" si="3"/>
        <v>8.217592621804215E-4</v>
      </c>
    </row>
    <row r="108" spans="1:4" x14ac:dyDescent="0.25">
      <c r="A108" s="1">
        <v>44111.89565972222</v>
      </c>
      <c r="B108">
        <v>7587</v>
      </c>
      <c r="C108" s="3">
        <f t="shared" si="2"/>
        <v>1.1574069503694773E-5</v>
      </c>
      <c r="D108" s="3">
        <f t="shared" si="3"/>
        <v>8.3333333168411627E-4</v>
      </c>
    </row>
    <row r="109" spans="1:4" x14ac:dyDescent="0.25">
      <c r="A109" s="1">
        <v>44111.895648148151</v>
      </c>
      <c r="B109">
        <v>7587</v>
      </c>
      <c r="C109" s="3">
        <f t="shared" si="2"/>
        <v>1.1574074596865103E-4</v>
      </c>
      <c r="D109" s="3">
        <f t="shared" si="3"/>
        <v>9.490740776527673E-4</v>
      </c>
    </row>
    <row r="110" spans="1:4" x14ac:dyDescent="0.25">
      <c r="A110" s="1">
        <v>44111.895532407405</v>
      </c>
      <c r="B110">
        <v>7587</v>
      </c>
      <c r="C110" s="3">
        <f t="shared" si="2"/>
        <v>1.0416666191304103E-4</v>
      </c>
      <c r="D110" s="3">
        <f t="shared" si="3"/>
        <v>1.0532407395658083E-3</v>
      </c>
    </row>
    <row r="111" spans="1:4" x14ac:dyDescent="0.25">
      <c r="A111" s="1">
        <v>44111.895428240743</v>
      </c>
      <c r="B111">
        <v>7587</v>
      </c>
      <c r="C111" s="3">
        <f t="shared" si="2"/>
        <v>1.1574074596865103E-4</v>
      </c>
      <c r="D111" s="3">
        <f t="shared" si="3"/>
        <v>1.1689814855344594E-3</v>
      </c>
    </row>
    <row r="112" spans="1:4" x14ac:dyDescent="0.25">
      <c r="A112" s="1">
        <v>44111.895312499997</v>
      </c>
      <c r="B112">
        <v>7587</v>
      </c>
      <c r="C112" s="3">
        <f t="shared" si="2"/>
        <v>1.7361110803904012E-4</v>
      </c>
      <c r="D112" s="3">
        <f t="shared" si="3"/>
        <v>1.3425925935734995E-3</v>
      </c>
    </row>
    <row r="113" spans="1:4" x14ac:dyDescent="0.25">
      <c r="A113" s="1">
        <v>44111.895138888889</v>
      </c>
      <c r="B113">
        <v>7587</v>
      </c>
      <c r="C113" s="3">
        <f t="shared" si="2"/>
        <v>1.8518518481869251E-4</v>
      </c>
      <c r="D113" s="3">
        <f t="shared" si="3"/>
        <v>1.527777778392192E-3</v>
      </c>
    </row>
    <row r="114" spans="1:4" x14ac:dyDescent="0.25">
      <c r="A114" s="1">
        <v>44111.894953703704</v>
      </c>
      <c r="B114">
        <v>7587</v>
      </c>
      <c r="C114" s="3">
        <f t="shared" si="2"/>
        <v>1.273148154723458E-4</v>
      </c>
      <c r="D114" s="3">
        <f t="shared" si="3"/>
        <v>1.6550925938645378E-3</v>
      </c>
    </row>
    <row r="115" spans="1:4" x14ac:dyDescent="0.25">
      <c r="A115" s="1">
        <v>44111.894826388889</v>
      </c>
      <c r="B115">
        <v>7587</v>
      </c>
      <c r="C115" s="3">
        <f t="shared" si="2"/>
        <v>1.0416666918899864E-4</v>
      </c>
      <c r="D115" s="3">
        <f t="shared" si="3"/>
        <v>1.7592592630535364E-3</v>
      </c>
    </row>
    <row r="116" spans="1:4" x14ac:dyDescent="0.25">
      <c r="A116" s="1">
        <v>44111.89472222222</v>
      </c>
      <c r="B116">
        <v>7587</v>
      </c>
      <c r="C116" s="3">
        <f t="shared" si="2"/>
        <v>1.1574073869269341E-4</v>
      </c>
      <c r="D116" s="3">
        <f t="shared" si="3"/>
        <v>1.8750000017462298E-3</v>
      </c>
    </row>
    <row r="117" spans="1:4" x14ac:dyDescent="0.25">
      <c r="A117" s="1">
        <v>44111.894606481481</v>
      </c>
      <c r="B117">
        <v>7587</v>
      </c>
      <c r="C117" s="3">
        <f t="shared" si="2"/>
        <v>1.6203703853534535E-4</v>
      </c>
      <c r="D117" s="3">
        <f t="shared" si="3"/>
        <v>2.0370370402815752E-3</v>
      </c>
    </row>
    <row r="118" spans="1:4" x14ac:dyDescent="0.25">
      <c r="A118" s="1">
        <v>44111.894444444442</v>
      </c>
      <c r="B118">
        <v>7587</v>
      </c>
      <c r="C118" s="3">
        <f t="shared" si="2"/>
        <v>1.1574069503694773E-5</v>
      </c>
      <c r="D118" s="3">
        <f t="shared" si="3"/>
        <v>2.0486111097852699E-3</v>
      </c>
    </row>
    <row r="119" spans="1:4" x14ac:dyDescent="0.25">
      <c r="A119" s="1">
        <v>44111.894432870373</v>
      </c>
      <c r="B119">
        <v>7587</v>
      </c>
      <c r="C119" s="3">
        <f t="shared" si="2"/>
        <v>1.9675926159834489E-4</v>
      </c>
      <c r="D119" s="3">
        <f t="shared" si="3"/>
        <v>2.2453703713836148E-3</v>
      </c>
    </row>
    <row r="120" spans="1:4" x14ac:dyDescent="0.25">
      <c r="A120" s="1">
        <v>44111.894236111111</v>
      </c>
      <c r="B120">
        <v>7587</v>
      </c>
      <c r="C120" s="3">
        <f t="shared" si="2"/>
        <v>3.4027777801384218E-3</v>
      </c>
      <c r="D120" s="3">
        <f t="shared" si="3"/>
        <v>0</v>
      </c>
    </row>
    <row r="121" spans="1:4" x14ac:dyDescent="0.25">
      <c r="A121" s="1">
        <v>44111.890833333331</v>
      </c>
      <c r="B121">
        <v>7587</v>
      </c>
      <c r="C121" s="3">
        <f t="shared" si="2"/>
        <v>0</v>
      </c>
      <c r="D121" s="3">
        <f t="shared" si="3"/>
        <v>0</v>
      </c>
    </row>
    <row r="122" spans="1:4" x14ac:dyDescent="0.25">
      <c r="A122" s="1">
        <v>44111.890833333331</v>
      </c>
      <c r="B122">
        <v>7587</v>
      </c>
      <c r="C122" s="3">
        <f t="shared" si="2"/>
        <v>1.1574073869269341E-4</v>
      </c>
      <c r="D122" s="3">
        <f t="shared" si="3"/>
        <v>1.1574073869269341E-4</v>
      </c>
    </row>
    <row r="123" spans="1:4" x14ac:dyDescent="0.25">
      <c r="A123" s="1">
        <v>44111.890717592592</v>
      </c>
      <c r="B123">
        <v>7587</v>
      </c>
      <c r="C123" s="3">
        <f t="shared" si="2"/>
        <v>1.1574073869269341E-4</v>
      </c>
      <c r="D123" s="3">
        <f t="shared" si="3"/>
        <v>2.3148147738538682E-4</v>
      </c>
    </row>
    <row r="124" spans="1:4" x14ac:dyDescent="0.25">
      <c r="A124" s="1">
        <v>44111.890601851854</v>
      </c>
      <c r="B124">
        <v>7587</v>
      </c>
      <c r="C124" s="3">
        <f t="shared" si="2"/>
        <v>1.1574076779652387E-5</v>
      </c>
      <c r="D124" s="3">
        <f t="shared" si="3"/>
        <v>2.4305555416503921E-4</v>
      </c>
    </row>
    <row r="125" spans="1:4" x14ac:dyDescent="0.25">
      <c r="A125" s="1">
        <v>44111.890590277777</v>
      </c>
      <c r="B125">
        <v>7587</v>
      </c>
      <c r="C125" s="3">
        <f t="shared" si="2"/>
        <v>1.0416666918899864E-4</v>
      </c>
      <c r="D125" s="3">
        <f t="shared" si="3"/>
        <v>3.4722222335403785E-4</v>
      </c>
    </row>
    <row r="126" spans="1:4" x14ac:dyDescent="0.25">
      <c r="A126" s="1">
        <v>44111.890486111108</v>
      </c>
      <c r="B126">
        <v>7587</v>
      </c>
      <c r="C126" s="3">
        <f t="shared" si="2"/>
        <v>1.1574073869269341E-4</v>
      </c>
      <c r="D126" s="3">
        <f t="shared" si="3"/>
        <v>4.6296296204673126E-4</v>
      </c>
    </row>
    <row r="127" spans="1:4" x14ac:dyDescent="0.25">
      <c r="A127" s="1">
        <v>44111.890370370369</v>
      </c>
      <c r="B127">
        <v>7587</v>
      </c>
      <c r="C127" s="3">
        <f t="shared" si="2"/>
        <v>1.0416666191304103E-4</v>
      </c>
      <c r="D127" s="3">
        <f t="shared" si="3"/>
        <v>5.6712962395977229E-4</v>
      </c>
    </row>
    <row r="128" spans="1:4" x14ac:dyDescent="0.25">
      <c r="A128" s="1">
        <v>44111.890266203707</v>
      </c>
      <c r="B128">
        <v>7587</v>
      </c>
      <c r="C128" s="3">
        <f t="shared" si="2"/>
        <v>1.3888889225199819E-4</v>
      </c>
      <c r="D128" s="3">
        <f t="shared" si="3"/>
        <v>7.0601851621177047E-4</v>
      </c>
    </row>
    <row r="129" spans="1:4" x14ac:dyDescent="0.25">
      <c r="A129" s="1">
        <v>44111.890127314815</v>
      </c>
      <c r="B129">
        <v>7587</v>
      </c>
      <c r="C129" s="3">
        <f t="shared" si="2"/>
        <v>1.1574073869269341E-4</v>
      </c>
      <c r="D129" s="3">
        <f t="shared" si="3"/>
        <v>8.2175925490446389E-4</v>
      </c>
    </row>
    <row r="130" spans="1:4" x14ac:dyDescent="0.25">
      <c r="A130" s="1">
        <v>44111.890011574076</v>
      </c>
      <c r="B130">
        <v>7587</v>
      </c>
      <c r="C130" s="3">
        <f t="shared" ref="C130:C193" si="4">IF(B130=B131, A130-A131, "cambio")</f>
        <v>1.1574076779652387E-5</v>
      </c>
      <c r="D130" s="3">
        <f t="shared" ref="D130:D193" si="5">IF(C130&lt;0.00139,IF(D129="Suma de tiempos",C130,D129+C130),0)</f>
        <v>8.3333333168411627E-4</v>
      </c>
    </row>
    <row r="131" spans="1:4" x14ac:dyDescent="0.25">
      <c r="A131" s="1">
        <v>44111.89</v>
      </c>
      <c r="B131">
        <v>7587</v>
      </c>
      <c r="C131" s="3">
        <f t="shared" si="4"/>
        <v>1.0416666918899864E-4</v>
      </c>
      <c r="D131" s="3">
        <f t="shared" si="5"/>
        <v>9.3750000087311491E-4</v>
      </c>
    </row>
    <row r="132" spans="1:4" x14ac:dyDescent="0.25">
      <c r="A132" s="1">
        <v>44111.88989583333</v>
      </c>
      <c r="B132">
        <v>7587</v>
      </c>
      <c r="C132" s="3">
        <f t="shared" si="4"/>
        <v>1.1574073869269341E-4</v>
      </c>
      <c r="D132" s="3">
        <f t="shared" si="5"/>
        <v>1.0532407395658083E-3</v>
      </c>
    </row>
    <row r="133" spans="1:4" x14ac:dyDescent="0.25">
      <c r="A133" s="1">
        <v>44111.889780092592</v>
      </c>
      <c r="B133">
        <v>7587</v>
      </c>
      <c r="C133" s="3">
        <f t="shared" si="4"/>
        <v>1.1574073869269341E-4</v>
      </c>
      <c r="D133" s="3">
        <f t="shared" si="5"/>
        <v>1.1689814782585017E-3</v>
      </c>
    </row>
    <row r="134" spans="1:4" x14ac:dyDescent="0.25">
      <c r="A134" s="1">
        <v>44111.889664351853</v>
      </c>
      <c r="B134">
        <v>7587</v>
      </c>
      <c r="C134" s="3">
        <f t="shared" si="4"/>
        <v>9.2592592409346253E-5</v>
      </c>
      <c r="D134" s="3">
        <f t="shared" si="5"/>
        <v>1.261574070667848E-3</v>
      </c>
    </row>
    <row r="135" spans="1:4" x14ac:dyDescent="0.25">
      <c r="A135" s="1">
        <v>44111.88957175926</v>
      </c>
      <c r="B135">
        <v>7587</v>
      </c>
      <c r="C135" s="3">
        <f t="shared" si="4"/>
        <v>1.5046296175569296E-4</v>
      </c>
      <c r="D135" s="3">
        <f t="shared" si="5"/>
        <v>1.4120370324235409E-3</v>
      </c>
    </row>
    <row r="136" spans="1:4" x14ac:dyDescent="0.25">
      <c r="A136" s="1">
        <v>44111.889421296299</v>
      </c>
      <c r="B136">
        <v>7587</v>
      </c>
      <c r="C136" s="3">
        <f t="shared" si="4"/>
        <v>1.1574076779652387E-5</v>
      </c>
      <c r="D136" s="3">
        <f t="shared" si="5"/>
        <v>1.4236111092031933E-3</v>
      </c>
    </row>
    <row r="137" spans="1:4" x14ac:dyDescent="0.25">
      <c r="A137" s="1">
        <v>44111.889409722222</v>
      </c>
      <c r="B137">
        <v>7587</v>
      </c>
      <c r="C137" s="3">
        <f t="shared" si="4"/>
        <v>1.0416666918899864E-4</v>
      </c>
      <c r="D137" s="3">
        <f t="shared" si="5"/>
        <v>1.527777778392192E-3</v>
      </c>
    </row>
    <row r="138" spans="1:4" x14ac:dyDescent="0.25">
      <c r="A138" s="1">
        <v>44111.889305555553</v>
      </c>
      <c r="B138">
        <v>7587</v>
      </c>
      <c r="C138" s="3">
        <f t="shared" si="4"/>
        <v>1.1574073869269341E-4</v>
      </c>
      <c r="D138" s="3">
        <f t="shared" si="5"/>
        <v>1.6435185170848854E-3</v>
      </c>
    </row>
    <row r="139" spans="1:4" x14ac:dyDescent="0.25">
      <c r="A139" s="1">
        <v>44111.889189814814</v>
      </c>
      <c r="B139">
        <v>7587</v>
      </c>
      <c r="C139" s="3">
        <f t="shared" si="4"/>
        <v>1.1574076779652387E-5</v>
      </c>
      <c r="D139" s="3">
        <f t="shared" si="5"/>
        <v>1.6550925938645378E-3</v>
      </c>
    </row>
    <row r="140" spans="1:4" x14ac:dyDescent="0.25">
      <c r="A140" s="1">
        <v>44111.889178240737</v>
      </c>
      <c r="B140">
        <v>7587</v>
      </c>
      <c r="C140" s="3">
        <f t="shared" si="4"/>
        <v>1.0416666191304103E-4</v>
      </c>
      <c r="D140" s="3">
        <f t="shared" si="5"/>
        <v>1.7592592557775788E-3</v>
      </c>
    </row>
    <row r="141" spans="1:4" x14ac:dyDescent="0.25">
      <c r="A141" s="1">
        <v>44111.889074074075</v>
      </c>
      <c r="B141">
        <v>7587</v>
      </c>
      <c r="C141" s="3">
        <f t="shared" si="4"/>
        <v>1.1574073869269341E-4</v>
      </c>
      <c r="D141" s="3">
        <f t="shared" si="5"/>
        <v>1.8749999944702722E-3</v>
      </c>
    </row>
    <row r="142" spans="1:4" x14ac:dyDescent="0.25">
      <c r="A142" s="1">
        <v>44111.888958333337</v>
      </c>
      <c r="B142">
        <v>7587</v>
      </c>
      <c r="C142" s="3">
        <f t="shared" si="4"/>
        <v>6.9444446125999093E-5</v>
      </c>
      <c r="D142" s="3">
        <f t="shared" si="5"/>
        <v>1.9444444405962713E-3</v>
      </c>
    </row>
    <row r="143" spans="1:4" x14ac:dyDescent="0.25">
      <c r="A143" s="1">
        <v>44111.888888888891</v>
      </c>
      <c r="B143">
        <v>7587</v>
      </c>
      <c r="C143" s="3">
        <f t="shared" si="4"/>
        <v>5.7870369346346706E-5</v>
      </c>
      <c r="D143" s="3">
        <f t="shared" si="5"/>
        <v>2.002314809942618E-3</v>
      </c>
    </row>
    <row r="144" spans="1:4" x14ac:dyDescent="0.25">
      <c r="A144" s="1">
        <v>44111.888831018521</v>
      </c>
      <c r="B144">
        <v>7587</v>
      </c>
      <c r="C144" s="3">
        <f t="shared" si="4"/>
        <v>1.1574076779652387E-5</v>
      </c>
      <c r="D144" s="3">
        <f t="shared" si="5"/>
        <v>2.0138888867222704E-3</v>
      </c>
    </row>
    <row r="145" spans="1:4" x14ac:dyDescent="0.25">
      <c r="A145" s="1">
        <v>44111.888819444444</v>
      </c>
      <c r="B145">
        <v>7587</v>
      </c>
      <c r="C145" s="3">
        <f t="shared" si="4"/>
        <v>1.0416666918899864E-4</v>
      </c>
      <c r="D145" s="3">
        <f t="shared" si="5"/>
        <v>2.118055555911269E-3</v>
      </c>
    </row>
    <row r="146" spans="1:4" x14ac:dyDescent="0.25">
      <c r="A146" s="1">
        <v>44111.888715277775</v>
      </c>
      <c r="B146">
        <v>7587</v>
      </c>
      <c r="C146" s="3">
        <f t="shared" si="4"/>
        <v>9.3750000087311491E-4</v>
      </c>
      <c r="D146" s="3">
        <f t="shared" si="5"/>
        <v>3.055555556784384E-3</v>
      </c>
    </row>
    <row r="147" spans="1:4" x14ac:dyDescent="0.25">
      <c r="A147" s="1">
        <v>44111.887777777774</v>
      </c>
      <c r="B147">
        <v>7587</v>
      </c>
      <c r="C147" s="3">
        <f t="shared" si="4"/>
        <v>1.1574073869269341E-4</v>
      </c>
      <c r="D147" s="3">
        <f t="shared" si="5"/>
        <v>3.1712962954770774E-3</v>
      </c>
    </row>
    <row r="148" spans="1:4" x14ac:dyDescent="0.25">
      <c r="A148" s="1">
        <v>44111.887662037036</v>
      </c>
      <c r="B148">
        <v>7587</v>
      </c>
      <c r="C148" s="3">
        <f t="shared" si="4"/>
        <v>1.1574069503694773E-5</v>
      </c>
      <c r="D148" s="3">
        <f t="shared" si="5"/>
        <v>3.1828703649807721E-3</v>
      </c>
    </row>
    <row r="149" spans="1:4" x14ac:dyDescent="0.25">
      <c r="A149" s="1">
        <v>44111.887650462966</v>
      </c>
      <c r="B149">
        <v>7587</v>
      </c>
      <c r="C149" s="3">
        <f t="shared" si="4"/>
        <v>1.6203703853534535E-4</v>
      </c>
      <c r="D149" s="3">
        <f t="shared" si="5"/>
        <v>3.3449074035161175E-3</v>
      </c>
    </row>
    <row r="150" spans="1:4" x14ac:dyDescent="0.25">
      <c r="A150" s="1">
        <v>44111.887488425928</v>
      </c>
      <c r="B150">
        <v>7587</v>
      </c>
      <c r="C150" s="3">
        <f t="shared" si="4"/>
        <v>6.9444446125999093E-5</v>
      </c>
      <c r="D150" s="3">
        <f t="shared" si="5"/>
        <v>3.4143518496421166E-3</v>
      </c>
    </row>
    <row r="151" spans="1:4" x14ac:dyDescent="0.25">
      <c r="A151" s="1">
        <v>44111.887418981481</v>
      </c>
      <c r="B151">
        <v>7587</v>
      </c>
      <c r="C151" s="3">
        <f t="shared" si="4"/>
        <v>1.1574073869269341E-4</v>
      </c>
      <c r="D151" s="3">
        <f t="shared" si="5"/>
        <v>3.53009258833481E-3</v>
      </c>
    </row>
    <row r="152" spans="1:4" x14ac:dyDescent="0.25">
      <c r="A152" s="1">
        <v>44111.887303240743</v>
      </c>
      <c r="B152">
        <v>7587</v>
      </c>
      <c r="C152" s="3">
        <f t="shared" si="4"/>
        <v>1.1574076779652387E-5</v>
      </c>
      <c r="D152" s="3">
        <f t="shared" si="5"/>
        <v>3.5416666651144624E-3</v>
      </c>
    </row>
    <row r="153" spans="1:4" x14ac:dyDescent="0.25">
      <c r="A153" s="1">
        <v>44111.887291666666</v>
      </c>
      <c r="B153">
        <v>7587</v>
      </c>
      <c r="C153" s="3">
        <f t="shared" si="4"/>
        <v>1.1574073869269341E-4</v>
      </c>
      <c r="D153" s="3">
        <f t="shared" si="5"/>
        <v>3.6574074038071558E-3</v>
      </c>
    </row>
    <row r="154" spans="1:4" x14ac:dyDescent="0.25">
      <c r="A154" s="1">
        <v>44111.887175925927</v>
      </c>
      <c r="B154">
        <v>7587</v>
      </c>
      <c r="C154" s="3">
        <f t="shared" si="4"/>
        <v>1.0416666918899864E-4</v>
      </c>
      <c r="D154" s="3">
        <f t="shared" si="5"/>
        <v>3.7615740729961544E-3</v>
      </c>
    </row>
    <row r="155" spans="1:4" x14ac:dyDescent="0.25">
      <c r="A155" s="1">
        <v>44111.887071759258</v>
      </c>
      <c r="B155">
        <v>7587</v>
      </c>
      <c r="C155" s="3">
        <f t="shared" si="4"/>
        <v>1.1574073869269341E-4</v>
      </c>
      <c r="D155" s="3">
        <f t="shared" si="5"/>
        <v>3.8773148116888478E-3</v>
      </c>
    </row>
    <row r="156" spans="1:4" x14ac:dyDescent="0.25">
      <c r="A156" s="1">
        <v>44111.886956018519</v>
      </c>
      <c r="B156">
        <v>7587</v>
      </c>
      <c r="C156" s="3">
        <f t="shared" si="4"/>
        <v>1.1574076779652387E-5</v>
      </c>
      <c r="D156" s="3">
        <f t="shared" si="5"/>
        <v>3.8888888884685002E-3</v>
      </c>
    </row>
    <row r="157" spans="1:4" x14ac:dyDescent="0.25">
      <c r="A157" s="1">
        <v>44111.886944444443</v>
      </c>
      <c r="B157">
        <v>7587</v>
      </c>
      <c r="C157" s="3">
        <f t="shared" si="4"/>
        <v>1.3888888497604057E-4</v>
      </c>
      <c r="D157" s="3">
        <f t="shared" si="5"/>
        <v>4.0277777734445408E-3</v>
      </c>
    </row>
    <row r="158" spans="1:4" x14ac:dyDescent="0.25">
      <c r="A158" s="1">
        <v>44111.886805555558</v>
      </c>
      <c r="B158">
        <v>7587</v>
      </c>
      <c r="C158" s="3">
        <f t="shared" si="4"/>
        <v>9.2592592409346253E-5</v>
      </c>
      <c r="D158" s="3">
        <f t="shared" si="5"/>
        <v>4.1203703658538871E-3</v>
      </c>
    </row>
    <row r="159" spans="1:4" x14ac:dyDescent="0.25">
      <c r="A159" s="1">
        <v>44111.886712962965</v>
      </c>
      <c r="B159">
        <v>7587</v>
      </c>
      <c r="C159" s="3">
        <f t="shared" si="4"/>
        <v>1.1574074596865103E-4</v>
      </c>
      <c r="D159" s="3">
        <f t="shared" si="5"/>
        <v>4.2361111118225381E-3</v>
      </c>
    </row>
    <row r="160" spans="1:4" x14ac:dyDescent="0.25">
      <c r="A160" s="1">
        <v>44111.886597222219</v>
      </c>
      <c r="B160">
        <v>7587</v>
      </c>
      <c r="C160" s="3">
        <f t="shared" si="4"/>
        <v>1.1574069503694773E-5</v>
      </c>
      <c r="D160" s="3">
        <f t="shared" si="5"/>
        <v>4.2476851813262329E-3</v>
      </c>
    </row>
    <row r="161" spans="1:4" x14ac:dyDescent="0.25">
      <c r="A161" s="1">
        <v>44111.88658564815</v>
      </c>
      <c r="B161">
        <v>7587</v>
      </c>
      <c r="C161" s="3">
        <f t="shared" si="4"/>
        <v>1.1574074596865103E-4</v>
      </c>
      <c r="D161" s="3">
        <f t="shared" si="5"/>
        <v>4.3634259272948839E-3</v>
      </c>
    </row>
    <row r="162" spans="1:4" x14ac:dyDescent="0.25">
      <c r="A162" s="1">
        <v>44111.886469907404</v>
      </c>
      <c r="B162">
        <v>7587</v>
      </c>
      <c r="C162" s="3">
        <f t="shared" si="4"/>
        <v>1.0416666191304103E-4</v>
      </c>
      <c r="D162" s="3">
        <f t="shared" si="5"/>
        <v>4.4675925892079249E-3</v>
      </c>
    </row>
    <row r="163" spans="1:4" x14ac:dyDescent="0.25">
      <c r="A163" s="1">
        <v>44111.886365740742</v>
      </c>
      <c r="B163">
        <v>7587</v>
      </c>
      <c r="C163" s="3">
        <f t="shared" si="4"/>
        <v>1.1574073869269341E-4</v>
      </c>
      <c r="D163" s="3">
        <f t="shared" si="5"/>
        <v>4.5833333279006183E-3</v>
      </c>
    </row>
    <row r="164" spans="1:4" x14ac:dyDescent="0.25">
      <c r="A164" s="1">
        <v>44111.886250000003</v>
      </c>
      <c r="B164">
        <v>7587</v>
      </c>
      <c r="C164" s="3">
        <f t="shared" si="4"/>
        <v>1.1574076779652387E-5</v>
      </c>
      <c r="D164" s="3">
        <f t="shared" si="5"/>
        <v>4.5949074046802707E-3</v>
      </c>
    </row>
    <row r="165" spans="1:4" x14ac:dyDescent="0.25">
      <c r="A165" s="1">
        <v>44111.886238425926</v>
      </c>
      <c r="B165">
        <v>7587</v>
      </c>
      <c r="C165" s="3">
        <f t="shared" si="4"/>
        <v>1.273148154723458E-4</v>
      </c>
      <c r="D165" s="3">
        <f t="shared" si="5"/>
        <v>4.7222222201526165E-3</v>
      </c>
    </row>
    <row r="166" spans="1:4" x14ac:dyDescent="0.25">
      <c r="A166" s="1">
        <v>44111.886111111111</v>
      </c>
      <c r="B166">
        <v>7587</v>
      </c>
      <c r="C166" s="3">
        <f t="shared" si="4"/>
        <v>1.0416666918899864E-4</v>
      </c>
      <c r="D166" s="3">
        <f t="shared" si="5"/>
        <v>4.8263888893416151E-3</v>
      </c>
    </row>
    <row r="167" spans="1:4" x14ac:dyDescent="0.25">
      <c r="A167" s="1">
        <v>44111.886006944442</v>
      </c>
      <c r="B167">
        <v>7587</v>
      </c>
      <c r="C167" s="3">
        <f t="shared" si="4"/>
        <v>1.1574073869269341E-4</v>
      </c>
      <c r="D167" s="3">
        <f t="shared" si="5"/>
        <v>4.9421296280343086E-3</v>
      </c>
    </row>
    <row r="168" spans="1:4" x14ac:dyDescent="0.25">
      <c r="A168" s="1">
        <v>44111.885891203703</v>
      </c>
      <c r="B168">
        <v>7587</v>
      </c>
      <c r="C168" s="3">
        <f t="shared" si="4"/>
        <v>1.1574076779652387E-5</v>
      </c>
      <c r="D168" s="3">
        <f t="shared" si="5"/>
        <v>4.9537037048139609E-3</v>
      </c>
    </row>
    <row r="169" spans="1:4" x14ac:dyDescent="0.25">
      <c r="A169" s="1">
        <v>44111.885879629626</v>
      </c>
      <c r="B169">
        <v>7587</v>
      </c>
      <c r="C169" s="3">
        <f t="shared" si="4"/>
        <v>1.1574073869269341E-4</v>
      </c>
      <c r="D169" s="3">
        <f t="shared" si="5"/>
        <v>5.0694444435066544E-3</v>
      </c>
    </row>
    <row r="170" spans="1:4" x14ac:dyDescent="0.25">
      <c r="A170" s="1">
        <v>44111.885763888888</v>
      </c>
      <c r="B170">
        <v>7587</v>
      </c>
      <c r="C170" s="3">
        <f t="shared" si="4"/>
        <v>1.0416666191304103E-4</v>
      </c>
      <c r="D170" s="3">
        <f t="shared" si="5"/>
        <v>5.1736111054196954E-3</v>
      </c>
    </row>
    <row r="171" spans="1:4" x14ac:dyDescent="0.25">
      <c r="A171" s="1">
        <v>44111.885659722226</v>
      </c>
      <c r="B171">
        <v>7587</v>
      </c>
      <c r="C171" s="3">
        <f t="shared" si="4"/>
        <v>1.1574074596865103E-4</v>
      </c>
      <c r="D171" s="3">
        <f t="shared" si="5"/>
        <v>5.2893518513883464E-3</v>
      </c>
    </row>
    <row r="172" spans="1:4" x14ac:dyDescent="0.25">
      <c r="A172" s="1">
        <v>44111.88554398148</v>
      </c>
      <c r="B172">
        <v>7587</v>
      </c>
      <c r="C172" s="3">
        <f t="shared" si="4"/>
        <v>1.1574069503694773E-5</v>
      </c>
      <c r="D172" s="3">
        <f t="shared" si="5"/>
        <v>5.3009259208920412E-3</v>
      </c>
    </row>
    <row r="173" spans="1:4" x14ac:dyDescent="0.25">
      <c r="A173" s="1">
        <v>44111.88553240741</v>
      </c>
      <c r="B173">
        <v>7587</v>
      </c>
      <c r="C173" s="3">
        <f t="shared" si="4"/>
        <v>1.0416666918899864E-4</v>
      </c>
      <c r="D173" s="3">
        <f t="shared" si="5"/>
        <v>5.4050925900810398E-3</v>
      </c>
    </row>
    <row r="174" spans="1:4" x14ac:dyDescent="0.25">
      <c r="A174" s="1">
        <v>44111.885428240741</v>
      </c>
      <c r="B174">
        <v>7587</v>
      </c>
      <c r="C174" s="3">
        <f t="shared" si="4"/>
        <v>2.7581018519413192E-2</v>
      </c>
      <c r="D174" s="3">
        <f t="shared" si="5"/>
        <v>0</v>
      </c>
    </row>
    <row r="175" spans="1:4" x14ac:dyDescent="0.25">
      <c r="A175" s="1">
        <v>44111.857847222222</v>
      </c>
      <c r="B175">
        <v>7587</v>
      </c>
      <c r="C175" s="3">
        <f t="shared" si="4"/>
        <v>1.1574076779652387E-5</v>
      </c>
      <c r="D175" s="3">
        <f t="shared" si="5"/>
        <v>1.1574076779652387E-5</v>
      </c>
    </row>
    <row r="176" spans="1:4" x14ac:dyDescent="0.25">
      <c r="A176" s="1">
        <v>44111.857835648145</v>
      </c>
      <c r="B176">
        <v>7587</v>
      </c>
      <c r="C176" s="3">
        <f t="shared" si="4"/>
        <v>5.7870370073942468E-4</v>
      </c>
      <c r="D176" s="3">
        <f t="shared" si="5"/>
        <v>5.9027777751907706E-4</v>
      </c>
    </row>
    <row r="177" spans="1:4" x14ac:dyDescent="0.25">
      <c r="A177" s="1">
        <v>44111.857256944444</v>
      </c>
      <c r="B177">
        <v>7587</v>
      </c>
      <c r="C177" s="3">
        <f t="shared" si="4"/>
        <v>9.0119560185194132</v>
      </c>
      <c r="D177" s="3">
        <f t="shared" si="5"/>
        <v>0</v>
      </c>
    </row>
    <row r="178" spans="1:4" x14ac:dyDescent="0.25">
      <c r="A178" s="1">
        <v>44102.845300925925</v>
      </c>
      <c r="B178">
        <v>7587</v>
      </c>
      <c r="C178" s="3">
        <f t="shared" si="4"/>
        <v>1.1574069503694773E-5</v>
      </c>
      <c r="D178" s="3">
        <f t="shared" si="5"/>
        <v>1.1574069503694773E-5</v>
      </c>
    </row>
    <row r="179" spans="1:4" x14ac:dyDescent="0.25">
      <c r="A179" s="1">
        <v>44102.845289351855</v>
      </c>
      <c r="B179">
        <v>7587</v>
      </c>
      <c r="C179" s="3">
        <f t="shared" si="4"/>
        <v>3.4722222335403785E-4</v>
      </c>
      <c r="D179" s="3">
        <f t="shared" si="5"/>
        <v>3.5879629285773262E-4</v>
      </c>
    </row>
    <row r="180" spans="1:4" x14ac:dyDescent="0.25">
      <c r="A180" s="1">
        <v>44102.844942129632</v>
      </c>
      <c r="B180">
        <v>7587</v>
      </c>
      <c r="C180" s="3">
        <f t="shared" si="4"/>
        <v>1.273148154723458E-4</v>
      </c>
      <c r="D180" s="3">
        <f t="shared" si="5"/>
        <v>4.8611110833007842E-4</v>
      </c>
    </row>
    <row r="181" spans="1:4" x14ac:dyDescent="0.25">
      <c r="A181" s="1">
        <v>44102.844814814816</v>
      </c>
      <c r="B181">
        <v>7587</v>
      </c>
      <c r="C181" s="3">
        <f t="shared" si="4"/>
        <v>1.1574073869269341E-4</v>
      </c>
      <c r="D181" s="3">
        <f t="shared" si="5"/>
        <v>6.0185184702277184E-4</v>
      </c>
    </row>
    <row r="182" spans="1:4" x14ac:dyDescent="0.25">
      <c r="A182" s="1">
        <v>44102.844699074078</v>
      </c>
      <c r="B182">
        <v>7587</v>
      </c>
      <c r="C182" s="3">
        <f t="shared" si="4"/>
        <v>1.2581018519995268E-2</v>
      </c>
      <c r="D182" s="3">
        <f t="shared" si="5"/>
        <v>0</v>
      </c>
    </row>
    <row r="183" spans="1:4" x14ac:dyDescent="0.25">
      <c r="A183" s="1">
        <v>44102.832118055558</v>
      </c>
      <c r="B183">
        <v>7587</v>
      </c>
      <c r="C183" s="3">
        <f t="shared" si="4"/>
        <v>1.1574074596865103E-4</v>
      </c>
      <c r="D183" s="3">
        <f t="shared" si="5"/>
        <v>1.1574074596865103E-4</v>
      </c>
    </row>
    <row r="184" spans="1:4" x14ac:dyDescent="0.25">
      <c r="A184" s="1">
        <v>44102.832002314812</v>
      </c>
      <c r="B184">
        <v>7587</v>
      </c>
      <c r="C184" s="3">
        <f t="shared" si="4"/>
        <v>1.3888888497604057E-4</v>
      </c>
      <c r="D184" s="3">
        <f t="shared" si="5"/>
        <v>2.546296309446916E-4</v>
      </c>
    </row>
    <row r="185" spans="1:4" x14ac:dyDescent="0.25">
      <c r="A185" s="1">
        <v>44102.831863425927</v>
      </c>
      <c r="B185">
        <v>7587</v>
      </c>
      <c r="C185" s="3">
        <f t="shared" si="4"/>
        <v>9.0138888888759539E-2</v>
      </c>
      <c r="D185" s="3">
        <f t="shared" si="5"/>
        <v>0</v>
      </c>
    </row>
    <row r="186" spans="1:4" x14ac:dyDescent="0.25">
      <c r="A186" s="1">
        <v>44102.741724537038</v>
      </c>
      <c r="B186">
        <v>7587</v>
      </c>
      <c r="C186" s="3">
        <f t="shared" si="4"/>
        <v>0</v>
      </c>
      <c r="D186" s="3">
        <f t="shared" si="5"/>
        <v>0</v>
      </c>
    </row>
    <row r="187" spans="1:4" x14ac:dyDescent="0.25">
      <c r="A187" s="1">
        <v>44102.741724537038</v>
      </c>
      <c r="B187">
        <v>7587</v>
      </c>
      <c r="C187" s="3">
        <f t="shared" si="4"/>
        <v>4.7453703882638365E-4</v>
      </c>
      <c r="D187" s="3">
        <f t="shared" si="5"/>
        <v>4.7453703882638365E-4</v>
      </c>
    </row>
    <row r="188" spans="1:4" x14ac:dyDescent="0.25">
      <c r="A188" s="1">
        <v>44102.741249999999</v>
      </c>
      <c r="B188">
        <v>7587</v>
      </c>
      <c r="C188" s="3">
        <f t="shared" si="4"/>
        <v>1.1574076779652387E-5</v>
      </c>
      <c r="D188" s="3">
        <f t="shared" si="5"/>
        <v>4.8611111560603604E-4</v>
      </c>
    </row>
    <row r="189" spans="1:4" x14ac:dyDescent="0.25">
      <c r="A189" s="1">
        <v>44102.741238425922</v>
      </c>
      <c r="B189">
        <v>7587</v>
      </c>
      <c r="C189" s="3">
        <f t="shared" si="4"/>
        <v>5.0833333327318542E-2</v>
      </c>
      <c r="D189" s="3">
        <f t="shared" si="5"/>
        <v>0</v>
      </c>
    </row>
    <row r="190" spans="1:4" x14ac:dyDescent="0.25">
      <c r="A190" s="1">
        <v>44102.690405092595</v>
      </c>
      <c r="B190">
        <v>7587</v>
      </c>
      <c r="C190" s="3">
        <f t="shared" si="4"/>
        <v>0.11489583333604969</v>
      </c>
      <c r="D190" s="3">
        <f t="shared" si="5"/>
        <v>0</v>
      </c>
    </row>
    <row r="191" spans="1:4" x14ac:dyDescent="0.25">
      <c r="A191" s="1">
        <v>44102.575509259259</v>
      </c>
      <c r="B191">
        <v>7587</v>
      </c>
      <c r="C191" s="3">
        <f t="shared" si="4"/>
        <v>5.8680555521277711E-3</v>
      </c>
      <c r="D191" s="3">
        <f t="shared" si="5"/>
        <v>0</v>
      </c>
    </row>
    <row r="192" spans="1:4" x14ac:dyDescent="0.25">
      <c r="A192" s="1">
        <v>44102.569641203707</v>
      </c>
      <c r="B192">
        <v>7587</v>
      </c>
      <c r="C192" s="3" t="str">
        <f t="shared" si="4"/>
        <v>cambio</v>
      </c>
      <c r="D192" s="3">
        <f t="shared" si="5"/>
        <v>0</v>
      </c>
    </row>
    <row r="193" spans="1:4" x14ac:dyDescent="0.25">
      <c r="A193" s="1">
        <v>44112.50571759259</v>
      </c>
      <c r="B193">
        <v>7588</v>
      </c>
      <c r="C193" s="3">
        <f t="shared" si="4"/>
        <v>1.1574069503694773E-5</v>
      </c>
      <c r="D193" s="3">
        <f t="shared" si="5"/>
        <v>1.1574069503694773E-5</v>
      </c>
    </row>
    <row r="194" spans="1:4" x14ac:dyDescent="0.25">
      <c r="A194" s="1">
        <v>44112.505706018521</v>
      </c>
      <c r="B194">
        <v>7588</v>
      </c>
      <c r="C194" s="3">
        <f t="shared" ref="C194:C257" si="6">IF(B194=B195, A194-A195, "cambio")</f>
        <v>1.0416666918899864E-4</v>
      </c>
      <c r="D194" s="3">
        <f t="shared" ref="D194:D257" si="7">IF(C194&lt;0.00139,IF(D193="Suma de tiempos",C194,D193+C194),0)</f>
        <v>1.1574073869269341E-4</v>
      </c>
    </row>
    <row r="195" spans="1:4" x14ac:dyDescent="0.25">
      <c r="A195" s="1">
        <v>44112.505601851852</v>
      </c>
      <c r="B195">
        <v>7588</v>
      </c>
      <c r="C195" s="3">
        <f t="shared" si="6"/>
        <v>0</v>
      </c>
      <c r="D195" s="3">
        <f t="shared" si="7"/>
        <v>1.1574073869269341E-4</v>
      </c>
    </row>
    <row r="196" spans="1:4" x14ac:dyDescent="0.25">
      <c r="A196" s="1">
        <v>44112.505601851852</v>
      </c>
      <c r="B196">
        <v>7588</v>
      </c>
      <c r="C196" s="3">
        <f t="shared" si="6"/>
        <v>4.6296292566694319E-5</v>
      </c>
      <c r="D196" s="3">
        <f t="shared" si="7"/>
        <v>1.6203703125938773E-4</v>
      </c>
    </row>
    <row r="197" spans="1:4" x14ac:dyDescent="0.25">
      <c r="A197" s="1">
        <v>44112.505555555559</v>
      </c>
      <c r="B197">
        <v>7588</v>
      </c>
      <c r="C197" s="3">
        <f t="shared" si="6"/>
        <v>8.101852290565148E-5</v>
      </c>
      <c r="D197" s="3">
        <f t="shared" si="7"/>
        <v>2.4305555416503921E-4</v>
      </c>
    </row>
    <row r="198" spans="1:4" x14ac:dyDescent="0.25">
      <c r="A198" s="1">
        <v>44112.505474537036</v>
      </c>
      <c r="B198">
        <v>7588</v>
      </c>
      <c r="C198" s="3">
        <f t="shared" si="6"/>
        <v>1.1574073869269341E-4</v>
      </c>
      <c r="D198" s="3">
        <f t="shared" si="7"/>
        <v>3.5879629285773262E-4</v>
      </c>
    </row>
    <row r="199" spans="1:4" x14ac:dyDescent="0.25">
      <c r="A199" s="1">
        <v>44112.505358796298</v>
      </c>
      <c r="B199">
        <v>7588</v>
      </c>
      <c r="C199" s="3">
        <f t="shared" si="6"/>
        <v>1.1574076779652387E-5</v>
      </c>
      <c r="D199" s="3">
        <f t="shared" si="7"/>
        <v>3.7037036963738501E-4</v>
      </c>
    </row>
    <row r="200" spans="1:4" x14ac:dyDescent="0.25">
      <c r="A200" s="1">
        <v>44112.505347222221</v>
      </c>
      <c r="B200">
        <v>7588</v>
      </c>
      <c r="C200" s="3">
        <f t="shared" si="6"/>
        <v>0.12576388888555812</v>
      </c>
      <c r="D200" s="3">
        <f t="shared" si="7"/>
        <v>0</v>
      </c>
    </row>
    <row r="201" spans="1:4" x14ac:dyDescent="0.25">
      <c r="A201" s="1">
        <v>44112.379583333335</v>
      </c>
      <c r="B201">
        <v>7588</v>
      </c>
      <c r="C201" s="3">
        <f t="shared" si="6"/>
        <v>1.1574076779652387E-5</v>
      </c>
      <c r="D201" s="3">
        <f t="shared" si="7"/>
        <v>1.1574076779652387E-5</v>
      </c>
    </row>
    <row r="202" spans="1:4" x14ac:dyDescent="0.25">
      <c r="A202" s="1">
        <v>44112.379571759258</v>
      </c>
      <c r="B202">
        <v>7588</v>
      </c>
      <c r="C202" s="3">
        <f t="shared" si="6"/>
        <v>1.0416666918899864E-4</v>
      </c>
      <c r="D202" s="3">
        <f t="shared" si="7"/>
        <v>1.1574074596865103E-4</v>
      </c>
    </row>
    <row r="203" spans="1:4" x14ac:dyDescent="0.25">
      <c r="A203" s="1">
        <v>44112.379467592589</v>
      </c>
      <c r="B203">
        <v>7588</v>
      </c>
      <c r="C203" s="3">
        <f t="shared" si="6"/>
        <v>1.1574069503694773E-5</v>
      </c>
      <c r="D203" s="3">
        <f t="shared" si="7"/>
        <v>1.273148154723458E-4</v>
      </c>
    </row>
    <row r="204" spans="1:4" x14ac:dyDescent="0.25">
      <c r="A204" s="1">
        <v>44112.37945601852</v>
      </c>
      <c r="B204">
        <v>7588</v>
      </c>
      <c r="C204" s="3">
        <f t="shared" si="6"/>
        <v>1.0416666918899864E-4</v>
      </c>
      <c r="D204" s="3">
        <f t="shared" si="7"/>
        <v>2.3148148466134444E-4</v>
      </c>
    </row>
    <row r="205" spans="1:4" x14ac:dyDescent="0.25">
      <c r="A205" s="1">
        <v>44112.379351851851</v>
      </c>
      <c r="B205">
        <v>7588</v>
      </c>
      <c r="C205" s="3">
        <f t="shared" si="6"/>
        <v>1.1574069503694773E-5</v>
      </c>
      <c r="D205" s="3">
        <f t="shared" si="7"/>
        <v>2.4305555416503921E-4</v>
      </c>
    </row>
    <row r="206" spans="1:4" x14ac:dyDescent="0.25">
      <c r="A206" s="1">
        <v>44112.379340277781</v>
      </c>
      <c r="B206">
        <v>7588</v>
      </c>
      <c r="C206" s="3">
        <f t="shared" si="6"/>
        <v>1.0416666918899864E-4</v>
      </c>
      <c r="D206" s="3">
        <f t="shared" si="7"/>
        <v>3.4722222335403785E-4</v>
      </c>
    </row>
    <row r="207" spans="1:4" x14ac:dyDescent="0.25">
      <c r="A207" s="1">
        <v>44112.379236111112</v>
      </c>
      <c r="B207">
        <v>7588</v>
      </c>
      <c r="C207" s="3">
        <f t="shared" si="6"/>
        <v>6.9444446125999093E-5</v>
      </c>
      <c r="D207" s="3">
        <f t="shared" si="7"/>
        <v>4.1666666948003694E-4</v>
      </c>
    </row>
    <row r="208" spans="1:4" x14ac:dyDescent="0.25">
      <c r="A208" s="1">
        <v>44112.379166666666</v>
      </c>
      <c r="B208">
        <v>7588</v>
      </c>
      <c r="C208" s="3">
        <f t="shared" si="6"/>
        <v>5.7870369346346706E-5</v>
      </c>
      <c r="D208" s="3">
        <f t="shared" si="7"/>
        <v>4.7453703882638365E-4</v>
      </c>
    </row>
    <row r="209" spans="1:4" x14ac:dyDescent="0.25">
      <c r="A209" s="1">
        <v>44112.379108796296</v>
      </c>
      <c r="B209">
        <v>7588</v>
      </c>
      <c r="C209" s="3">
        <f t="shared" si="6"/>
        <v>1.1574073869269341E-4</v>
      </c>
      <c r="D209" s="3">
        <f t="shared" si="7"/>
        <v>5.9027777751907706E-4</v>
      </c>
    </row>
    <row r="210" spans="1:4" x14ac:dyDescent="0.25">
      <c r="A210" s="1">
        <v>44112.378993055558</v>
      </c>
      <c r="B210">
        <v>7588</v>
      </c>
      <c r="C210" s="3">
        <f t="shared" si="6"/>
        <v>1.1574074596865103E-4</v>
      </c>
      <c r="D210" s="3">
        <f t="shared" si="7"/>
        <v>7.0601852348772809E-4</v>
      </c>
    </row>
    <row r="211" spans="1:4" x14ac:dyDescent="0.25">
      <c r="A211" s="1">
        <v>44112.378877314812</v>
      </c>
      <c r="B211">
        <v>7588</v>
      </c>
      <c r="C211" s="3">
        <f t="shared" si="6"/>
        <v>1.1574069503694773E-5</v>
      </c>
      <c r="D211" s="3">
        <f t="shared" si="7"/>
        <v>7.1759259299142286E-4</v>
      </c>
    </row>
    <row r="212" spans="1:4" x14ac:dyDescent="0.25">
      <c r="A212" s="1">
        <v>44112.378865740742</v>
      </c>
      <c r="B212">
        <v>7588</v>
      </c>
      <c r="C212" s="3">
        <f t="shared" si="6"/>
        <v>1.0416666918899864E-4</v>
      </c>
      <c r="D212" s="3">
        <f t="shared" si="7"/>
        <v>8.217592621804215E-4</v>
      </c>
    </row>
    <row r="213" spans="1:4" x14ac:dyDescent="0.25">
      <c r="A213" s="1">
        <v>44112.378761574073</v>
      </c>
      <c r="B213">
        <v>7588</v>
      </c>
      <c r="C213" s="3">
        <f t="shared" si="6"/>
        <v>1.1574069503694773E-5</v>
      </c>
      <c r="D213" s="3">
        <f t="shared" si="7"/>
        <v>8.3333333168411627E-4</v>
      </c>
    </row>
    <row r="214" spans="1:4" x14ac:dyDescent="0.25">
      <c r="A214" s="1">
        <v>44112.378750000003</v>
      </c>
      <c r="B214">
        <v>7588</v>
      </c>
      <c r="C214" s="3">
        <f t="shared" si="6"/>
        <v>1.0416666918899864E-4</v>
      </c>
      <c r="D214" s="3">
        <f t="shared" si="7"/>
        <v>9.3750000087311491E-4</v>
      </c>
    </row>
    <row r="215" spans="1:4" x14ac:dyDescent="0.25">
      <c r="A215" s="1">
        <v>44112.378645833334</v>
      </c>
      <c r="B215">
        <v>7588</v>
      </c>
      <c r="C215" s="3">
        <f t="shared" si="6"/>
        <v>0</v>
      </c>
      <c r="D215" s="3">
        <f t="shared" si="7"/>
        <v>9.3750000087311491E-4</v>
      </c>
    </row>
    <row r="216" spans="1:4" x14ac:dyDescent="0.25">
      <c r="A216" s="1">
        <v>44112.378645833334</v>
      </c>
      <c r="B216">
        <v>7588</v>
      </c>
      <c r="C216" s="3">
        <f t="shared" si="6"/>
        <v>1.1574073869269341E-4</v>
      </c>
      <c r="D216" s="3">
        <f t="shared" si="7"/>
        <v>1.0532407395658083E-3</v>
      </c>
    </row>
    <row r="217" spans="1:4" x14ac:dyDescent="0.25">
      <c r="A217" s="1">
        <v>44112.378530092596</v>
      </c>
      <c r="B217">
        <v>7588</v>
      </c>
      <c r="C217" s="3">
        <f t="shared" si="6"/>
        <v>5.787037662230432E-5</v>
      </c>
      <c r="D217" s="3">
        <f t="shared" si="7"/>
        <v>1.1111111161881126E-3</v>
      </c>
    </row>
    <row r="218" spans="1:4" x14ac:dyDescent="0.25">
      <c r="A218" s="1">
        <v>44112.378472222219</v>
      </c>
      <c r="B218">
        <v>7588</v>
      </c>
      <c r="C218" s="3">
        <f t="shared" si="6"/>
        <v>6.9444438850041479E-5</v>
      </c>
      <c r="D218" s="3">
        <f t="shared" si="7"/>
        <v>1.1805555550381541E-3</v>
      </c>
    </row>
    <row r="219" spans="1:4" x14ac:dyDescent="0.25">
      <c r="A219" s="1">
        <v>44112.37840277778</v>
      </c>
      <c r="B219">
        <v>7588</v>
      </c>
      <c r="C219" s="3">
        <f t="shared" si="6"/>
        <v>1.1574074596865103E-4</v>
      </c>
      <c r="D219" s="3">
        <f t="shared" si="7"/>
        <v>1.2962963010068052E-3</v>
      </c>
    </row>
    <row r="220" spans="1:4" x14ac:dyDescent="0.25">
      <c r="A220" s="1">
        <v>44112.378287037034</v>
      </c>
      <c r="B220">
        <v>7588</v>
      </c>
      <c r="C220" s="3">
        <f t="shared" si="6"/>
        <v>0</v>
      </c>
      <c r="D220" s="3">
        <f t="shared" si="7"/>
        <v>1.2962963010068052E-3</v>
      </c>
    </row>
    <row r="221" spans="1:4" x14ac:dyDescent="0.25">
      <c r="A221" s="1">
        <v>44112.378287037034</v>
      </c>
      <c r="B221">
        <v>7588</v>
      </c>
      <c r="C221" s="3">
        <f t="shared" si="6"/>
        <v>1.1574073869269341E-4</v>
      </c>
      <c r="D221" s="3">
        <f t="shared" si="7"/>
        <v>1.4120370396994986E-3</v>
      </c>
    </row>
    <row r="222" spans="1:4" x14ac:dyDescent="0.25">
      <c r="A222" s="1">
        <v>44112.378171296295</v>
      </c>
      <c r="B222">
        <v>7588</v>
      </c>
      <c r="C222" s="3">
        <f t="shared" si="6"/>
        <v>1.1574076779652387E-5</v>
      </c>
      <c r="D222" s="3">
        <f t="shared" si="7"/>
        <v>1.423611116479151E-3</v>
      </c>
    </row>
    <row r="223" spans="1:4" x14ac:dyDescent="0.25">
      <c r="A223" s="1">
        <v>44112.378159722219</v>
      </c>
      <c r="B223">
        <v>7588</v>
      </c>
      <c r="C223" s="3">
        <f t="shared" si="6"/>
        <v>1.0416666191304103E-4</v>
      </c>
      <c r="D223" s="3">
        <f t="shared" si="7"/>
        <v>1.527777778392192E-3</v>
      </c>
    </row>
    <row r="224" spans="1:4" x14ac:dyDescent="0.25">
      <c r="A224" s="1">
        <v>44112.378055555557</v>
      </c>
      <c r="B224">
        <v>7588</v>
      </c>
      <c r="C224" s="3">
        <f t="shared" si="6"/>
        <v>1.1574076779652387E-5</v>
      </c>
      <c r="D224" s="3">
        <f t="shared" si="7"/>
        <v>1.5393518551718444E-3</v>
      </c>
    </row>
    <row r="225" spans="1:4" x14ac:dyDescent="0.25">
      <c r="A225" s="1">
        <v>44112.37804398148</v>
      </c>
      <c r="B225">
        <v>7588</v>
      </c>
      <c r="C225" s="3">
        <f t="shared" si="6"/>
        <v>1.0416666191304103E-4</v>
      </c>
      <c r="D225" s="3">
        <f t="shared" si="7"/>
        <v>1.6435185170848854E-3</v>
      </c>
    </row>
    <row r="226" spans="1:4" x14ac:dyDescent="0.25">
      <c r="A226" s="1">
        <v>44112.377939814818</v>
      </c>
      <c r="B226">
        <v>7588</v>
      </c>
      <c r="C226" s="3">
        <f t="shared" si="6"/>
        <v>1.1574076779652387E-5</v>
      </c>
      <c r="D226" s="3">
        <f t="shared" si="7"/>
        <v>1.6550925938645378E-3</v>
      </c>
    </row>
    <row r="227" spans="1:4" x14ac:dyDescent="0.25">
      <c r="A227" s="1">
        <v>44112.377928240741</v>
      </c>
      <c r="B227">
        <v>7588</v>
      </c>
      <c r="C227" s="3">
        <f t="shared" si="6"/>
        <v>1.0416666918899864E-4</v>
      </c>
      <c r="D227" s="3">
        <f t="shared" si="7"/>
        <v>1.7592592630535364E-3</v>
      </c>
    </row>
    <row r="228" spans="1:4" x14ac:dyDescent="0.25">
      <c r="A228" s="1">
        <v>44112.377824074072</v>
      </c>
      <c r="B228">
        <v>7588</v>
      </c>
      <c r="C228" s="3">
        <f t="shared" si="6"/>
        <v>1.5706018515629694E-2</v>
      </c>
      <c r="D228" s="3">
        <f t="shared" si="7"/>
        <v>0</v>
      </c>
    </row>
    <row r="229" spans="1:4" x14ac:dyDescent="0.25">
      <c r="A229" s="1">
        <v>44112.362118055556</v>
      </c>
      <c r="B229">
        <v>7588</v>
      </c>
      <c r="C229" s="3">
        <f t="shared" si="6"/>
        <v>1.0416666918899864E-4</v>
      </c>
      <c r="D229" s="3">
        <f t="shared" si="7"/>
        <v>1.0416666918899864E-4</v>
      </c>
    </row>
    <row r="230" spans="1:4" x14ac:dyDescent="0.25">
      <c r="A230" s="1">
        <v>44112.362013888887</v>
      </c>
      <c r="B230">
        <v>7588</v>
      </c>
      <c r="C230" s="3">
        <f t="shared" si="6"/>
        <v>0</v>
      </c>
      <c r="D230" s="3">
        <f t="shared" si="7"/>
        <v>1.0416666918899864E-4</v>
      </c>
    </row>
    <row r="231" spans="1:4" x14ac:dyDescent="0.25">
      <c r="A231" s="1">
        <v>44112.362013888887</v>
      </c>
      <c r="B231">
        <v>7588</v>
      </c>
      <c r="C231" s="3">
        <f t="shared" si="6"/>
        <v>1.1574073869269341E-4</v>
      </c>
      <c r="D231" s="3">
        <f t="shared" si="7"/>
        <v>2.1990740788169205E-4</v>
      </c>
    </row>
    <row r="232" spans="1:4" x14ac:dyDescent="0.25">
      <c r="A232" s="1">
        <v>44112.361898148149</v>
      </c>
      <c r="B232">
        <v>7588</v>
      </c>
      <c r="C232" s="3">
        <f t="shared" si="6"/>
        <v>9.2592592409346253E-5</v>
      </c>
      <c r="D232" s="3">
        <f t="shared" si="7"/>
        <v>3.125000002910383E-4</v>
      </c>
    </row>
    <row r="233" spans="1:4" x14ac:dyDescent="0.25">
      <c r="A233" s="1">
        <v>44112.361805555556</v>
      </c>
      <c r="B233">
        <v>7588</v>
      </c>
      <c r="C233" s="3">
        <f t="shared" si="6"/>
        <v>3.4722223062999547E-5</v>
      </c>
      <c r="D233" s="3">
        <f t="shared" si="7"/>
        <v>3.4722222335403785E-4</v>
      </c>
    </row>
    <row r="234" spans="1:4" x14ac:dyDescent="0.25">
      <c r="A234" s="1">
        <v>44112.361770833333</v>
      </c>
      <c r="B234">
        <v>7588</v>
      </c>
      <c r="C234" s="3">
        <f t="shared" si="6"/>
        <v>1.1574073869269341E-4</v>
      </c>
      <c r="D234" s="3">
        <f t="shared" si="7"/>
        <v>4.6296296204673126E-4</v>
      </c>
    </row>
    <row r="235" spans="1:4" x14ac:dyDescent="0.25">
      <c r="A235" s="1">
        <v>44112.361655092594</v>
      </c>
      <c r="B235">
        <v>7588</v>
      </c>
      <c r="C235" s="3">
        <f t="shared" si="6"/>
        <v>1.1574076779652387E-5</v>
      </c>
      <c r="D235" s="3">
        <f t="shared" si="7"/>
        <v>4.7453703882638365E-4</v>
      </c>
    </row>
    <row r="236" spans="1:4" x14ac:dyDescent="0.25">
      <c r="A236" s="1">
        <v>44112.361643518518</v>
      </c>
      <c r="B236">
        <v>7588</v>
      </c>
      <c r="C236" s="3">
        <f t="shared" si="6"/>
        <v>1.0416666918899864E-4</v>
      </c>
      <c r="D236" s="3">
        <f t="shared" si="7"/>
        <v>5.7870370801538229E-4</v>
      </c>
    </row>
    <row r="237" spans="1:4" x14ac:dyDescent="0.25">
      <c r="A237" s="1">
        <v>44112.361539351848</v>
      </c>
      <c r="B237">
        <v>7588</v>
      </c>
      <c r="C237" s="3">
        <f t="shared" si="6"/>
        <v>1.1574069503694773E-5</v>
      </c>
      <c r="D237" s="3">
        <f t="shared" si="7"/>
        <v>5.9027777751907706E-4</v>
      </c>
    </row>
    <row r="238" spans="1:4" x14ac:dyDescent="0.25">
      <c r="A238" s="1">
        <v>44112.361527777779</v>
      </c>
      <c r="B238">
        <v>7588</v>
      </c>
      <c r="C238" s="3">
        <f t="shared" si="6"/>
        <v>1.0416666918899864E-4</v>
      </c>
      <c r="D238" s="3">
        <f t="shared" si="7"/>
        <v>6.944444467080757E-4</v>
      </c>
    </row>
    <row r="239" spans="1:4" x14ac:dyDescent="0.25">
      <c r="A239" s="1">
        <v>44112.36142361111</v>
      </c>
      <c r="B239">
        <v>7588</v>
      </c>
      <c r="C239" s="3">
        <f t="shared" si="6"/>
        <v>1.1574073869269341E-4</v>
      </c>
      <c r="D239" s="3">
        <f t="shared" si="7"/>
        <v>8.1018518540076911E-4</v>
      </c>
    </row>
    <row r="240" spans="1:4" x14ac:dyDescent="0.25">
      <c r="A240" s="1">
        <v>44112.361307870371</v>
      </c>
      <c r="B240">
        <v>7588</v>
      </c>
      <c r="C240" s="3">
        <f t="shared" si="6"/>
        <v>1.1574073869269341E-4</v>
      </c>
      <c r="D240" s="3">
        <f t="shared" si="7"/>
        <v>9.2592592409346253E-4</v>
      </c>
    </row>
    <row r="241" spans="1:4" x14ac:dyDescent="0.25">
      <c r="A241" s="1">
        <v>44112.361192129632</v>
      </c>
      <c r="B241">
        <v>7588</v>
      </c>
      <c r="C241" s="3">
        <f t="shared" si="6"/>
        <v>8.101852290565148E-5</v>
      </c>
      <c r="D241" s="3">
        <f t="shared" si="7"/>
        <v>1.006944446999114E-3</v>
      </c>
    </row>
    <row r="242" spans="1:4" x14ac:dyDescent="0.25">
      <c r="A242" s="1">
        <v>44112.361111111109</v>
      </c>
      <c r="B242">
        <v>7588</v>
      </c>
      <c r="C242" s="3">
        <f t="shared" si="6"/>
        <v>5.7870369346346706E-5</v>
      </c>
      <c r="D242" s="3">
        <f t="shared" si="7"/>
        <v>1.0648148163454607E-3</v>
      </c>
    </row>
    <row r="243" spans="1:4" x14ac:dyDescent="0.25">
      <c r="A243" s="1">
        <v>44112.36105324074</v>
      </c>
      <c r="B243">
        <v>7588</v>
      </c>
      <c r="C243" s="3">
        <f t="shared" si="6"/>
        <v>1.0416666918899864E-4</v>
      </c>
      <c r="D243" s="3">
        <f t="shared" si="7"/>
        <v>1.1689814855344594E-3</v>
      </c>
    </row>
    <row r="244" spans="1:4" x14ac:dyDescent="0.25">
      <c r="A244" s="1">
        <v>44112.360949074071</v>
      </c>
      <c r="B244">
        <v>7588</v>
      </c>
      <c r="C244" s="3">
        <f t="shared" si="6"/>
        <v>1.1574069503694773E-5</v>
      </c>
      <c r="D244" s="3">
        <f t="shared" si="7"/>
        <v>1.1805555550381541E-3</v>
      </c>
    </row>
    <row r="245" spans="1:4" x14ac:dyDescent="0.25">
      <c r="A245" s="1">
        <v>44112.360937500001</v>
      </c>
      <c r="B245">
        <v>7588</v>
      </c>
      <c r="C245" s="3">
        <f t="shared" si="6"/>
        <v>1.0416666918899864E-4</v>
      </c>
      <c r="D245" s="3">
        <f t="shared" si="7"/>
        <v>1.2847222242271528E-3</v>
      </c>
    </row>
    <row r="246" spans="1:4" x14ac:dyDescent="0.25">
      <c r="A246" s="1">
        <v>44112.360833333332</v>
      </c>
      <c r="B246">
        <v>7588</v>
      </c>
      <c r="C246" s="3">
        <f t="shared" si="6"/>
        <v>1.1574069503694773E-5</v>
      </c>
      <c r="D246" s="3">
        <f t="shared" si="7"/>
        <v>1.2962962937308475E-3</v>
      </c>
    </row>
    <row r="247" spans="1:4" x14ac:dyDescent="0.25">
      <c r="A247" s="1">
        <v>44112.360821759263</v>
      </c>
      <c r="B247">
        <v>7588</v>
      </c>
      <c r="C247" s="3">
        <f t="shared" si="6"/>
        <v>1.0416666918899864E-4</v>
      </c>
      <c r="D247" s="3">
        <f t="shared" si="7"/>
        <v>1.4004629629198462E-3</v>
      </c>
    </row>
    <row r="248" spans="1:4" x14ac:dyDescent="0.25">
      <c r="A248" s="1">
        <v>44112.360717592594</v>
      </c>
      <c r="B248">
        <v>7588</v>
      </c>
      <c r="C248" s="3">
        <f t="shared" si="6"/>
        <v>1.1574076779652387E-5</v>
      </c>
      <c r="D248" s="3">
        <f t="shared" si="7"/>
        <v>1.4120370396994986E-3</v>
      </c>
    </row>
    <row r="249" spans="1:4" x14ac:dyDescent="0.25">
      <c r="A249" s="1">
        <v>44112.360706018517</v>
      </c>
      <c r="B249">
        <v>7588</v>
      </c>
      <c r="C249" s="3">
        <f t="shared" si="6"/>
        <v>1.0416666191304103E-4</v>
      </c>
      <c r="D249" s="3">
        <f t="shared" si="7"/>
        <v>1.5162037016125396E-3</v>
      </c>
    </row>
    <row r="250" spans="1:4" x14ac:dyDescent="0.25">
      <c r="A250" s="1">
        <v>44112.360601851855</v>
      </c>
      <c r="B250">
        <v>7588</v>
      </c>
      <c r="C250" s="3">
        <f t="shared" si="6"/>
        <v>1.1574076779652387E-5</v>
      </c>
      <c r="D250" s="3">
        <f t="shared" si="7"/>
        <v>1.527777778392192E-3</v>
      </c>
    </row>
    <row r="251" spans="1:4" x14ac:dyDescent="0.25">
      <c r="A251" s="1">
        <v>44112.360590277778</v>
      </c>
      <c r="B251">
        <v>7588</v>
      </c>
      <c r="C251" s="3">
        <f t="shared" si="6"/>
        <v>1.0416666918899864E-4</v>
      </c>
      <c r="D251" s="3">
        <f t="shared" si="7"/>
        <v>1.6319444475811906E-3</v>
      </c>
    </row>
    <row r="252" spans="1:4" x14ac:dyDescent="0.25">
      <c r="A252" s="1">
        <v>44112.360486111109</v>
      </c>
      <c r="B252">
        <v>7588</v>
      </c>
      <c r="C252" s="3">
        <f t="shared" si="6"/>
        <v>6.9444438850041479E-5</v>
      </c>
      <c r="D252" s="3">
        <f t="shared" si="7"/>
        <v>1.7013888864312321E-3</v>
      </c>
    </row>
    <row r="253" spans="1:4" x14ac:dyDescent="0.25">
      <c r="A253" s="1">
        <v>44112.36041666667</v>
      </c>
      <c r="B253">
        <v>7588</v>
      </c>
      <c r="C253" s="3">
        <f t="shared" si="6"/>
        <v>1.7361111531499773E-4</v>
      </c>
      <c r="D253" s="3">
        <f t="shared" si="7"/>
        <v>1.8750000017462298E-3</v>
      </c>
    </row>
    <row r="254" spans="1:4" x14ac:dyDescent="0.25">
      <c r="A254" s="1">
        <v>44112.360243055555</v>
      </c>
      <c r="B254">
        <v>7588</v>
      </c>
      <c r="C254" s="3">
        <f t="shared" si="6"/>
        <v>1.1574076779652387E-5</v>
      </c>
      <c r="D254" s="3">
        <f t="shared" si="7"/>
        <v>1.8865740785258822E-3</v>
      </c>
    </row>
    <row r="255" spans="1:4" x14ac:dyDescent="0.25">
      <c r="A255" s="1">
        <v>44112.360231481478</v>
      </c>
      <c r="B255">
        <v>7588</v>
      </c>
      <c r="C255" s="3">
        <f t="shared" si="6"/>
        <v>1.0416666191304103E-4</v>
      </c>
      <c r="D255" s="3">
        <f t="shared" si="7"/>
        <v>1.9907407404389232E-3</v>
      </c>
    </row>
    <row r="256" spans="1:4" x14ac:dyDescent="0.25">
      <c r="A256" s="1">
        <v>44112.360127314816</v>
      </c>
      <c r="B256">
        <v>7588</v>
      </c>
      <c r="C256" s="3">
        <f t="shared" si="6"/>
        <v>1.1574076779652387E-5</v>
      </c>
      <c r="D256" s="3">
        <f t="shared" si="7"/>
        <v>2.0023148172185756E-3</v>
      </c>
    </row>
    <row r="257" spans="1:4" x14ac:dyDescent="0.25">
      <c r="A257" s="1">
        <v>44112.360115740739</v>
      </c>
      <c r="B257">
        <v>7588</v>
      </c>
      <c r="C257" s="3">
        <f t="shared" si="6"/>
        <v>1.0416666191304103E-4</v>
      </c>
      <c r="D257" s="3">
        <f t="shared" si="7"/>
        <v>2.1064814791316167E-3</v>
      </c>
    </row>
    <row r="258" spans="1:4" x14ac:dyDescent="0.25">
      <c r="A258" s="1">
        <v>44112.360011574077</v>
      </c>
      <c r="B258">
        <v>7588</v>
      </c>
      <c r="C258" s="3">
        <f t="shared" ref="C258:C321" si="8">IF(B258=B259, A258-A259, "cambio")</f>
        <v>1.1574074596865103E-4</v>
      </c>
      <c r="D258" s="3">
        <f t="shared" ref="D258:D321" si="9">IF(C258&lt;0.00139,IF(D257="Suma de tiempos",C258,D257+C258),0)</f>
        <v>2.2222222251002677E-3</v>
      </c>
    </row>
    <row r="259" spans="1:4" x14ac:dyDescent="0.25">
      <c r="A259" s="1">
        <v>44112.359895833331</v>
      </c>
      <c r="B259">
        <v>7588</v>
      </c>
      <c r="C259" s="3">
        <f t="shared" si="8"/>
        <v>0</v>
      </c>
      <c r="D259" s="3">
        <f t="shared" si="9"/>
        <v>2.2222222251002677E-3</v>
      </c>
    </row>
    <row r="260" spans="1:4" x14ac:dyDescent="0.25">
      <c r="A260" s="1">
        <v>44112.359895833331</v>
      </c>
      <c r="B260">
        <v>7588</v>
      </c>
      <c r="C260" s="3">
        <f t="shared" si="8"/>
        <v>1.1574073869269341E-4</v>
      </c>
      <c r="D260" s="3">
        <f t="shared" si="9"/>
        <v>2.3379629637929611E-3</v>
      </c>
    </row>
    <row r="261" spans="1:4" x14ac:dyDescent="0.25">
      <c r="A261" s="1">
        <v>44112.359780092593</v>
      </c>
      <c r="B261">
        <v>7588</v>
      </c>
      <c r="C261" s="3">
        <f t="shared" si="8"/>
        <v>5.7870369346346706E-5</v>
      </c>
      <c r="D261" s="3">
        <f t="shared" si="9"/>
        <v>2.3958333331393078E-3</v>
      </c>
    </row>
    <row r="262" spans="1:4" x14ac:dyDescent="0.25">
      <c r="A262" s="1">
        <v>44112.359722222223</v>
      </c>
      <c r="B262">
        <v>7588</v>
      </c>
      <c r="C262" s="3">
        <f t="shared" si="8"/>
        <v>1.8518518481869251E-4</v>
      </c>
      <c r="D262" s="3">
        <f t="shared" si="9"/>
        <v>2.5810185179580003E-3</v>
      </c>
    </row>
    <row r="263" spans="1:4" x14ac:dyDescent="0.25">
      <c r="A263" s="1">
        <v>44112.359537037039</v>
      </c>
      <c r="B263">
        <v>7588</v>
      </c>
      <c r="C263" s="3">
        <f t="shared" si="8"/>
        <v>0</v>
      </c>
      <c r="D263" s="3">
        <f t="shared" si="9"/>
        <v>2.5810185179580003E-3</v>
      </c>
    </row>
    <row r="264" spans="1:4" x14ac:dyDescent="0.25">
      <c r="A264" s="1">
        <v>44112.359537037039</v>
      </c>
      <c r="B264">
        <v>7588</v>
      </c>
      <c r="C264" s="3">
        <f t="shared" si="8"/>
        <v>1.1574073869269341E-4</v>
      </c>
      <c r="D264" s="3">
        <f t="shared" si="9"/>
        <v>2.6967592566506937E-3</v>
      </c>
    </row>
    <row r="265" spans="1:4" x14ac:dyDescent="0.25">
      <c r="A265" s="1">
        <v>44112.3594212963</v>
      </c>
      <c r="B265">
        <v>7588</v>
      </c>
      <c r="C265" s="3">
        <f t="shared" si="8"/>
        <v>0</v>
      </c>
      <c r="D265" s="3">
        <f t="shared" si="9"/>
        <v>2.6967592566506937E-3</v>
      </c>
    </row>
    <row r="266" spans="1:4" x14ac:dyDescent="0.25">
      <c r="A266" s="1">
        <v>44112.3594212963</v>
      </c>
      <c r="B266">
        <v>7588</v>
      </c>
      <c r="C266" s="3">
        <f t="shared" si="8"/>
        <v>1.1574074596865103E-4</v>
      </c>
      <c r="D266" s="3">
        <f t="shared" si="9"/>
        <v>2.8125000026193447E-3</v>
      </c>
    </row>
    <row r="267" spans="1:4" x14ac:dyDescent="0.25">
      <c r="A267" s="1">
        <v>44112.359305555554</v>
      </c>
      <c r="B267">
        <v>7588</v>
      </c>
      <c r="C267" s="3">
        <f t="shared" si="8"/>
        <v>0</v>
      </c>
      <c r="D267" s="3">
        <f t="shared" si="9"/>
        <v>2.8125000026193447E-3</v>
      </c>
    </row>
    <row r="268" spans="1:4" x14ac:dyDescent="0.25">
      <c r="A268" s="1">
        <v>44112.359305555554</v>
      </c>
      <c r="B268">
        <v>7588</v>
      </c>
      <c r="C268" s="3">
        <f t="shared" si="8"/>
        <v>1.1574073869269341E-4</v>
      </c>
      <c r="D268" s="3">
        <f t="shared" si="9"/>
        <v>2.9282407413120382E-3</v>
      </c>
    </row>
    <row r="269" spans="1:4" x14ac:dyDescent="0.25">
      <c r="A269" s="1">
        <v>44112.359189814815</v>
      </c>
      <c r="B269">
        <v>7588</v>
      </c>
      <c r="C269" s="3">
        <f t="shared" si="8"/>
        <v>0</v>
      </c>
      <c r="D269" s="3">
        <f t="shared" si="9"/>
        <v>2.9282407413120382E-3</v>
      </c>
    </row>
    <row r="270" spans="1:4" x14ac:dyDescent="0.25">
      <c r="A270" s="1">
        <v>44112.359189814815</v>
      </c>
      <c r="B270">
        <v>7588</v>
      </c>
      <c r="C270" s="3">
        <f t="shared" si="8"/>
        <v>1.1574073869269341E-4</v>
      </c>
      <c r="D270" s="3">
        <f t="shared" si="9"/>
        <v>3.0439814800047316E-3</v>
      </c>
    </row>
    <row r="271" spans="1:4" x14ac:dyDescent="0.25">
      <c r="A271" s="1">
        <v>44112.359074074076</v>
      </c>
      <c r="B271">
        <v>7588</v>
      </c>
      <c r="C271" s="3">
        <f t="shared" si="8"/>
        <v>4.6296299842651933E-5</v>
      </c>
      <c r="D271" s="3">
        <f t="shared" si="9"/>
        <v>3.0902777798473835E-3</v>
      </c>
    </row>
    <row r="272" spans="1:4" x14ac:dyDescent="0.25">
      <c r="A272" s="1">
        <v>44112.359027777777</v>
      </c>
      <c r="B272">
        <v>7588</v>
      </c>
      <c r="C272" s="3">
        <f t="shared" si="8"/>
        <v>9.2592592409346253E-5</v>
      </c>
      <c r="D272" s="3">
        <f t="shared" si="9"/>
        <v>3.1828703722567298E-3</v>
      </c>
    </row>
    <row r="273" spans="1:4" x14ac:dyDescent="0.25">
      <c r="A273" s="1">
        <v>44112.358935185184</v>
      </c>
      <c r="B273">
        <v>7588</v>
      </c>
      <c r="C273" s="3">
        <f t="shared" si="8"/>
        <v>1.0416666918899864E-4</v>
      </c>
      <c r="D273" s="3">
        <f t="shared" si="9"/>
        <v>3.2870370414457284E-3</v>
      </c>
    </row>
    <row r="274" spans="1:4" x14ac:dyDescent="0.25">
      <c r="A274" s="1">
        <v>44112.358831018515</v>
      </c>
      <c r="B274">
        <v>7588</v>
      </c>
      <c r="C274" s="3">
        <f t="shared" si="8"/>
        <v>1.1574069503694773E-5</v>
      </c>
      <c r="D274" s="3">
        <f t="shared" si="9"/>
        <v>3.2986111109494232E-3</v>
      </c>
    </row>
    <row r="275" spans="1:4" x14ac:dyDescent="0.25">
      <c r="A275" s="1">
        <v>44112.358819444446</v>
      </c>
      <c r="B275">
        <v>7588</v>
      </c>
      <c r="C275" s="3">
        <f t="shared" si="8"/>
        <v>1.0416666918899864E-4</v>
      </c>
      <c r="D275" s="3">
        <f t="shared" si="9"/>
        <v>3.4027777801384218E-3</v>
      </c>
    </row>
    <row r="276" spans="1:4" x14ac:dyDescent="0.25">
      <c r="A276" s="1">
        <v>44112.358715277776</v>
      </c>
      <c r="B276">
        <v>7588</v>
      </c>
      <c r="C276" s="3">
        <f t="shared" si="8"/>
        <v>1.1574069503694773E-5</v>
      </c>
      <c r="D276" s="3">
        <f t="shared" si="9"/>
        <v>3.4143518496421166E-3</v>
      </c>
    </row>
    <row r="277" spans="1:4" x14ac:dyDescent="0.25">
      <c r="A277" s="1">
        <v>44112.358703703707</v>
      </c>
      <c r="B277">
        <v>7588</v>
      </c>
      <c r="C277" s="3">
        <f t="shared" si="8"/>
        <v>1.0416666918899864E-4</v>
      </c>
      <c r="D277" s="3">
        <f t="shared" si="9"/>
        <v>3.5185185188311152E-3</v>
      </c>
    </row>
    <row r="278" spans="1:4" x14ac:dyDescent="0.25">
      <c r="A278" s="1">
        <v>44112.358599537038</v>
      </c>
      <c r="B278">
        <v>7588</v>
      </c>
      <c r="C278" s="3">
        <f t="shared" si="8"/>
        <v>1.1574076779652387E-5</v>
      </c>
      <c r="D278" s="3">
        <f t="shared" si="9"/>
        <v>3.5300925956107676E-3</v>
      </c>
    </row>
    <row r="279" spans="1:4" x14ac:dyDescent="0.25">
      <c r="A279" s="1">
        <v>44112.358587962961</v>
      </c>
      <c r="B279">
        <v>7588</v>
      </c>
      <c r="C279" s="3">
        <f t="shared" si="8"/>
        <v>1.0416666191304103E-4</v>
      </c>
      <c r="D279" s="3">
        <f t="shared" si="9"/>
        <v>3.6342592575238086E-3</v>
      </c>
    </row>
    <row r="280" spans="1:4" x14ac:dyDescent="0.25">
      <c r="A280" s="1">
        <v>44112.358483796299</v>
      </c>
      <c r="B280">
        <v>7588</v>
      </c>
      <c r="C280" s="3">
        <f t="shared" si="8"/>
        <v>0</v>
      </c>
      <c r="D280" s="3">
        <f t="shared" si="9"/>
        <v>3.6342592575238086E-3</v>
      </c>
    </row>
    <row r="281" spans="1:4" x14ac:dyDescent="0.25">
      <c r="A281" s="1">
        <v>44112.358483796299</v>
      </c>
      <c r="B281">
        <v>7588</v>
      </c>
      <c r="C281" s="3">
        <f t="shared" si="8"/>
        <v>1.1574074596865103E-4</v>
      </c>
      <c r="D281" s="3">
        <f t="shared" si="9"/>
        <v>3.7500000034924597E-3</v>
      </c>
    </row>
    <row r="282" spans="1:4" x14ac:dyDescent="0.25">
      <c r="A282" s="1">
        <v>44112.358368055553</v>
      </c>
      <c r="B282">
        <v>7588</v>
      </c>
      <c r="C282" s="3">
        <f t="shared" si="8"/>
        <v>3.4722223062999547E-5</v>
      </c>
      <c r="D282" s="3">
        <f t="shared" si="9"/>
        <v>3.7847222265554592E-3</v>
      </c>
    </row>
    <row r="283" spans="1:4" x14ac:dyDescent="0.25">
      <c r="A283" s="1">
        <v>44112.35833333333</v>
      </c>
      <c r="B283">
        <v>7588</v>
      </c>
      <c r="C283" s="3">
        <f t="shared" si="8"/>
        <v>1.0416666191304103E-4</v>
      </c>
      <c r="D283" s="3">
        <f t="shared" si="9"/>
        <v>3.8888888884685002E-3</v>
      </c>
    </row>
    <row r="284" spans="1:4" x14ac:dyDescent="0.25">
      <c r="A284" s="1">
        <v>44112.358229166668</v>
      </c>
      <c r="B284">
        <v>7588</v>
      </c>
      <c r="C284" s="3">
        <f t="shared" si="8"/>
        <v>1.1574073869269341E-4</v>
      </c>
      <c r="D284" s="3">
        <f t="shared" si="9"/>
        <v>4.0046296271611936E-3</v>
      </c>
    </row>
    <row r="285" spans="1:4" x14ac:dyDescent="0.25">
      <c r="A285" s="1">
        <v>44112.358113425929</v>
      </c>
      <c r="B285">
        <v>7588</v>
      </c>
      <c r="C285" s="3">
        <f t="shared" si="8"/>
        <v>1.1574074596865103E-4</v>
      </c>
      <c r="D285" s="3">
        <f t="shared" si="9"/>
        <v>4.1203703731298447E-3</v>
      </c>
    </row>
    <row r="286" spans="1:4" x14ac:dyDescent="0.25">
      <c r="A286" s="1">
        <v>44112.357997685183</v>
      </c>
      <c r="B286">
        <v>7588</v>
      </c>
      <c r="C286" s="3">
        <f t="shared" si="8"/>
        <v>1.1574073869269341E-4</v>
      </c>
      <c r="D286" s="3">
        <f t="shared" si="9"/>
        <v>4.2361111118225381E-3</v>
      </c>
    </row>
    <row r="287" spans="1:4" x14ac:dyDescent="0.25">
      <c r="A287" s="1">
        <v>44112.357881944445</v>
      </c>
      <c r="B287">
        <v>7588</v>
      </c>
      <c r="C287" s="3">
        <f t="shared" si="8"/>
        <v>1.0416666918899864E-4</v>
      </c>
      <c r="D287" s="3">
        <f t="shared" si="9"/>
        <v>4.3402777810115367E-3</v>
      </c>
    </row>
    <row r="288" spans="1:4" x14ac:dyDescent="0.25">
      <c r="A288" s="1">
        <v>44112.357777777775</v>
      </c>
      <c r="B288">
        <v>7588</v>
      </c>
      <c r="C288" s="3">
        <f t="shared" si="8"/>
        <v>1.1574069503694773E-5</v>
      </c>
      <c r="D288" s="3">
        <f t="shared" si="9"/>
        <v>4.3518518505152315E-3</v>
      </c>
    </row>
    <row r="289" spans="1:4" x14ac:dyDescent="0.25">
      <c r="A289" s="1">
        <v>44112.357766203706</v>
      </c>
      <c r="B289">
        <v>7588</v>
      </c>
      <c r="C289" s="3">
        <f t="shared" si="8"/>
        <v>0</v>
      </c>
      <c r="D289" s="3">
        <f t="shared" si="9"/>
        <v>4.3518518505152315E-3</v>
      </c>
    </row>
    <row r="290" spans="1:4" x14ac:dyDescent="0.25">
      <c r="A290" s="1">
        <v>44112.357766203706</v>
      </c>
      <c r="B290">
        <v>7588</v>
      </c>
      <c r="C290" s="3">
        <f t="shared" si="8"/>
        <v>1.3888889225199819E-4</v>
      </c>
      <c r="D290" s="3">
        <f t="shared" si="9"/>
        <v>4.4907407427672297E-3</v>
      </c>
    </row>
    <row r="291" spans="1:4" x14ac:dyDescent="0.25">
      <c r="A291" s="1">
        <v>44112.357627314814</v>
      </c>
      <c r="B291">
        <v>7588</v>
      </c>
      <c r="C291" s="3">
        <f t="shared" si="8"/>
        <v>9.2592592409346253E-5</v>
      </c>
      <c r="D291" s="3">
        <f t="shared" si="9"/>
        <v>4.5833333351765759E-3</v>
      </c>
    </row>
    <row r="292" spans="1:4" x14ac:dyDescent="0.25">
      <c r="A292" s="1">
        <v>44112.357534722221</v>
      </c>
      <c r="B292">
        <v>7588</v>
      </c>
      <c r="C292" s="3">
        <f t="shared" si="8"/>
        <v>1.1574076779652387E-5</v>
      </c>
      <c r="D292" s="3">
        <f t="shared" si="9"/>
        <v>4.5949074119562283E-3</v>
      </c>
    </row>
    <row r="293" spans="1:4" x14ac:dyDescent="0.25">
      <c r="A293" s="1">
        <v>44112.357523148145</v>
      </c>
      <c r="B293">
        <v>7588</v>
      </c>
      <c r="C293" s="3">
        <f t="shared" si="8"/>
        <v>1.0416666191304103E-4</v>
      </c>
      <c r="D293" s="3">
        <f t="shared" si="9"/>
        <v>4.6990740738692693E-3</v>
      </c>
    </row>
    <row r="294" spans="1:4" x14ac:dyDescent="0.25">
      <c r="A294" s="1">
        <v>44112.357418981483</v>
      </c>
      <c r="B294">
        <v>7588</v>
      </c>
      <c r="C294" s="3">
        <f t="shared" si="8"/>
        <v>0</v>
      </c>
      <c r="D294" s="3">
        <f t="shared" si="9"/>
        <v>4.6990740738692693E-3</v>
      </c>
    </row>
    <row r="295" spans="1:4" x14ac:dyDescent="0.25">
      <c r="A295" s="1">
        <v>44112.357418981483</v>
      </c>
      <c r="B295">
        <v>7588</v>
      </c>
      <c r="C295" s="3">
        <f t="shared" si="8"/>
        <v>1.1574073869269341E-4</v>
      </c>
      <c r="D295" s="3">
        <f t="shared" si="9"/>
        <v>4.8148148125619628E-3</v>
      </c>
    </row>
    <row r="296" spans="1:4" x14ac:dyDescent="0.25">
      <c r="A296" s="1">
        <v>44112.357303240744</v>
      </c>
      <c r="B296">
        <v>7588</v>
      </c>
      <c r="C296" s="3">
        <f t="shared" si="8"/>
        <v>1.1574076779652387E-5</v>
      </c>
      <c r="D296" s="3">
        <f t="shared" si="9"/>
        <v>4.8263888893416151E-3</v>
      </c>
    </row>
    <row r="297" spans="1:4" x14ac:dyDescent="0.25">
      <c r="A297" s="1">
        <v>44112.357291666667</v>
      </c>
      <c r="B297">
        <v>7588</v>
      </c>
      <c r="C297" s="3">
        <f t="shared" si="8"/>
        <v>1.0416666918899864E-4</v>
      </c>
      <c r="D297" s="3">
        <f t="shared" si="9"/>
        <v>4.9305555585306138E-3</v>
      </c>
    </row>
    <row r="298" spans="1:4" x14ac:dyDescent="0.25">
      <c r="A298" s="1">
        <v>44112.357187499998</v>
      </c>
      <c r="B298">
        <v>7588</v>
      </c>
      <c r="C298" s="3">
        <f t="shared" si="8"/>
        <v>1.1574069503694773E-5</v>
      </c>
      <c r="D298" s="3">
        <f t="shared" si="9"/>
        <v>4.9421296280343086E-3</v>
      </c>
    </row>
    <row r="299" spans="1:4" x14ac:dyDescent="0.25">
      <c r="A299" s="1">
        <v>44112.357175925928</v>
      </c>
      <c r="B299">
        <v>7588</v>
      </c>
      <c r="C299" s="3">
        <f t="shared" si="8"/>
        <v>1.0416666918899864E-4</v>
      </c>
      <c r="D299" s="3">
        <f t="shared" si="9"/>
        <v>5.0462962972233072E-3</v>
      </c>
    </row>
    <row r="300" spans="1:4" x14ac:dyDescent="0.25">
      <c r="A300" s="1">
        <v>44112.357071759259</v>
      </c>
      <c r="B300">
        <v>7588</v>
      </c>
      <c r="C300" s="3">
        <f t="shared" si="8"/>
        <v>1.1574076779652387E-5</v>
      </c>
      <c r="D300" s="3">
        <f t="shared" si="9"/>
        <v>5.0578703740029596E-3</v>
      </c>
    </row>
    <row r="301" spans="1:4" x14ac:dyDescent="0.25">
      <c r="A301" s="1">
        <v>44112.357060185182</v>
      </c>
      <c r="B301">
        <v>7588</v>
      </c>
      <c r="C301" s="3">
        <f t="shared" si="8"/>
        <v>1.1574073869269341E-4</v>
      </c>
      <c r="D301" s="3">
        <f t="shared" si="9"/>
        <v>5.173611112695653E-3</v>
      </c>
    </row>
    <row r="302" spans="1:4" x14ac:dyDescent="0.25">
      <c r="A302" s="1">
        <v>44112.356944444444</v>
      </c>
      <c r="B302">
        <v>7588</v>
      </c>
      <c r="C302" s="3">
        <f t="shared" si="8"/>
        <v>1.1574073869269341E-4</v>
      </c>
      <c r="D302" s="3">
        <f t="shared" si="9"/>
        <v>5.2893518513883464E-3</v>
      </c>
    </row>
    <row r="303" spans="1:4" x14ac:dyDescent="0.25">
      <c r="A303" s="1">
        <v>44112.356828703705</v>
      </c>
      <c r="B303">
        <v>7588</v>
      </c>
      <c r="C303" s="3">
        <f t="shared" si="8"/>
        <v>0</v>
      </c>
      <c r="D303" s="3">
        <f t="shared" si="9"/>
        <v>5.2893518513883464E-3</v>
      </c>
    </row>
    <row r="304" spans="1:4" x14ac:dyDescent="0.25">
      <c r="A304" s="1">
        <v>44112.356828703705</v>
      </c>
      <c r="B304">
        <v>7588</v>
      </c>
      <c r="C304" s="3">
        <f t="shared" si="8"/>
        <v>1.1574073869269341E-4</v>
      </c>
      <c r="D304" s="3">
        <f t="shared" si="9"/>
        <v>5.4050925900810398E-3</v>
      </c>
    </row>
    <row r="305" spans="1:4" x14ac:dyDescent="0.25">
      <c r="A305" s="1">
        <v>44112.356712962966</v>
      </c>
      <c r="B305">
        <v>7588</v>
      </c>
      <c r="C305" s="3">
        <f t="shared" si="8"/>
        <v>0</v>
      </c>
      <c r="D305" s="3">
        <f t="shared" si="9"/>
        <v>5.4050925900810398E-3</v>
      </c>
    </row>
    <row r="306" spans="1:4" x14ac:dyDescent="0.25">
      <c r="A306" s="1">
        <v>44112.356712962966</v>
      </c>
      <c r="B306">
        <v>7588</v>
      </c>
      <c r="C306" s="3">
        <f t="shared" si="8"/>
        <v>1.1574074596865103E-4</v>
      </c>
      <c r="D306" s="3">
        <f t="shared" si="9"/>
        <v>5.5208333360496908E-3</v>
      </c>
    </row>
    <row r="307" spans="1:4" x14ac:dyDescent="0.25">
      <c r="A307" s="1">
        <v>44112.35659722222</v>
      </c>
      <c r="B307">
        <v>7588</v>
      </c>
      <c r="C307" s="3">
        <f t="shared" si="8"/>
        <v>1.1574073869269341E-4</v>
      </c>
      <c r="D307" s="3">
        <f t="shared" si="9"/>
        <v>5.6365740747423843E-3</v>
      </c>
    </row>
    <row r="308" spans="1:4" x14ac:dyDescent="0.25">
      <c r="A308" s="1">
        <v>44112.356481481482</v>
      </c>
      <c r="B308">
        <v>7588</v>
      </c>
      <c r="C308" s="3">
        <f t="shared" si="8"/>
        <v>0</v>
      </c>
      <c r="D308" s="3">
        <f t="shared" si="9"/>
        <v>5.6365740747423843E-3</v>
      </c>
    </row>
    <row r="309" spans="1:4" x14ac:dyDescent="0.25">
      <c r="A309" s="1">
        <v>44112.356481481482</v>
      </c>
      <c r="B309">
        <v>7588</v>
      </c>
      <c r="C309" s="3">
        <f t="shared" si="8"/>
        <v>1.1574073869269341E-4</v>
      </c>
      <c r="D309" s="3">
        <f t="shared" si="9"/>
        <v>5.7523148134350777E-3</v>
      </c>
    </row>
    <row r="310" spans="1:4" x14ac:dyDescent="0.25">
      <c r="A310" s="1">
        <v>44112.356365740743</v>
      </c>
      <c r="B310">
        <v>7588</v>
      </c>
      <c r="C310" s="3">
        <f t="shared" si="8"/>
        <v>1.1574076779652387E-5</v>
      </c>
      <c r="D310" s="3">
        <f t="shared" si="9"/>
        <v>5.7638888902147301E-3</v>
      </c>
    </row>
    <row r="311" spans="1:4" x14ac:dyDescent="0.25">
      <c r="A311" s="1">
        <v>44112.356354166666</v>
      </c>
      <c r="B311">
        <v>7588</v>
      </c>
      <c r="C311" s="3">
        <f t="shared" si="8"/>
        <v>1.0416666918899864E-4</v>
      </c>
      <c r="D311" s="3">
        <f t="shared" si="9"/>
        <v>5.8680555594037287E-3</v>
      </c>
    </row>
    <row r="312" spans="1:4" x14ac:dyDescent="0.25">
      <c r="A312" s="1">
        <v>44112.356249999997</v>
      </c>
      <c r="B312">
        <v>7588</v>
      </c>
      <c r="C312" s="3">
        <f t="shared" si="8"/>
        <v>1.1574069503694773E-5</v>
      </c>
      <c r="D312" s="3">
        <f t="shared" si="9"/>
        <v>5.8796296289074235E-3</v>
      </c>
    </row>
    <row r="313" spans="1:4" x14ac:dyDescent="0.25">
      <c r="A313" s="1">
        <v>44112.356238425928</v>
      </c>
      <c r="B313">
        <v>7588</v>
      </c>
      <c r="C313" s="3">
        <f t="shared" si="8"/>
        <v>1.1574074596865103E-4</v>
      </c>
      <c r="D313" s="3">
        <f t="shared" si="9"/>
        <v>5.9953703748760745E-3</v>
      </c>
    </row>
    <row r="314" spans="1:4" x14ac:dyDescent="0.25">
      <c r="A314" s="1">
        <v>44112.356122685182</v>
      </c>
      <c r="B314">
        <v>7588</v>
      </c>
      <c r="C314" s="3">
        <f t="shared" si="8"/>
        <v>0</v>
      </c>
      <c r="D314" s="3">
        <f t="shared" si="9"/>
        <v>5.9953703748760745E-3</v>
      </c>
    </row>
    <row r="315" spans="1:4" x14ac:dyDescent="0.25">
      <c r="A315" s="1">
        <v>44112.356122685182</v>
      </c>
      <c r="B315">
        <v>7588</v>
      </c>
      <c r="C315" s="3">
        <f t="shared" si="8"/>
        <v>1.1574073869269341E-4</v>
      </c>
      <c r="D315" s="3">
        <f t="shared" si="9"/>
        <v>6.1111111135687679E-3</v>
      </c>
    </row>
    <row r="316" spans="1:4" x14ac:dyDescent="0.25">
      <c r="A316" s="1">
        <v>44112.356006944443</v>
      </c>
      <c r="B316">
        <v>7588</v>
      </c>
      <c r="C316" s="3">
        <f t="shared" si="8"/>
        <v>1.1574069503694773E-5</v>
      </c>
      <c r="D316" s="3">
        <f t="shared" si="9"/>
        <v>6.1226851830724627E-3</v>
      </c>
    </row>
    <row r="317" spans="1:4" x14ac:dyDescent="0.25">
      <c r="A317" s="1">
        <v>44112.355995370373</v>
      </c>
      <c r="B317">
        <v>7588</v>
      </c>
      <c r="C317" s="3">
        <f t="shared" si="8"/>
        <v>1.0416666918899864E-4</v>
      </c>
      <c r="D317" s="3">
        <f t="shared" si="9"/>
        <v>6.2268518522614613E-3</v>
      </c>
    </row>
    <row r="318" spans="1:4" x14ac:dyDescent="0.25">
      <c r="A318" s="1">
        <v>44112.355891203704</v>
      </c>
      <c r="B318">
        <v>7588</v>
      </c>
      <c r="C318" s="3">
        <f t="shared" si="8"/>
        <v>1.1574076779652387E-5</v>
      </c>
      <c r="D318" s="3">
        <f t="shared" si="9"/>
        <v>6.2384259290411137E-3</v>
      </c>
    </row>
    <row r="319" spans="1:4" x14ac:dyDescent="0.25">
      <c r="A319" s="1">
        <v>44112.355879629627</v>
      </c>
      <c r="B319">
        <v>7588</v>
      </c>
      <c r="C319" s="3">
        <f t="shared" si="8"/>
        <v>1.0416666191304103E-4</v>
      </c>
      <c r="D319" s="3">
        <f t="shared" si="9"/>
        <v>6.3425925909541547E-3</v>
      </c>
    </row>
    <row r="320" spans="1:4" x14ac:dyDescent="0.25">
      <c r="A320" s="1">
        <v>44112.355775462966</v>
      </c>
      <c r="B320">
        <v>7588</v>
      </c>
      <c r="C320" s="3">
        <f t="shared" si="8"/>
        <v>1.1574076779652387E-5</v>
      </c>
      <c r="D320" s="3">
        <f t="shared" si="9"/>
        <v>6.3541666677338071E-3</v>
      </c>
    </row>
    <row r="321" spans="1:4" x14ac:dyDescent="0.25">
      <c r="A321" s="1">
        <v>44112.355763888889</v>
      </c>
      <c r="B321">
        <v>7588</v>
      </c>
      <c r="C321" s="3">
        <f t="shared" si="8"/>
        <v>1.0416666918899864E-4</v>
      </c>
      <c r="D321" s="3">
        <f t="shared" si="9"/>
        <v>6.4583333369228058E-3</v>
      </c>
    </row>
    <row r="322" spans="1:4" x14ac:dyDescent="0.25">
      <c r="A322" s="1">
        <v>44112.35565972222</v>
      </c>
      <c r="B322">
        <v>7588</v>
      </c>
      <c r="C322" s="3">
        <f t="shared" ref="C322:C385" si="10">IF(B322=B323, A322-A323, "cambio")</f>
        <v>1.1574069503694773E-5</v>
      </c>
      <c r="D322" s="3">
        <f t="shared" ref="D322:D385" si="11">IF(C322&lt;0.00139,IF(D321="Suma de tiempos",C322,D321+C322),0)</f>
        <v>6.4699074064265005E-3</v>
      </c>
    </row>
    <row r="323" spans="1:4" x14ac:dyDescent="0.25">
      <c r="A323" s="1">
        <v>44112.35564814815</v>
      </c>
      <c r="B323">
        <v>7588</v>
      </c>
      <c r="C323" s="3">
        <f t="shared" si="10"/>
        <v>9.2592592409346253E-5</v>
      </c>
      <c r="D323" s="3">
        <f t="shared" si="11"/>
        <v>6.5624999988358468E-3</v>
      </c>
    </row>
    <row r="324" spans="1:4" x14ac:dyDescent="0.25">
      <c r="A324" s="1">
        <v>44112.355555555558</v>
      </c>
      <c r="B324">
        <v>7588</v>
      </c>
      <c r="C324" s="3">
        <f t="shared" si="10"/>
        <v>2.3148153559304774E-5</v>
      </c>
      <c r="D324" s="3">
        <f t="shared" si="11"/>
        <v>6.5856481523951516E-3</v>
      </c>
    </row>
    <row r="325" spans="1:4" x14ac:dyDescent="0.25">
      <c r="A325" s="1">
        <v>44112.355532407404</v>
      </c>
      <c r="B325">
        <v>7588</v>
      </c>
      <c r="C325" s="3">
        <f t="shared" si="10"/>
        <v>1.1574073869269341E-4</v>
      </c>
      <c r="D325" s="3">
        <f t="shared" si="11"/>
        <v>6.701388891087845E-3</v>
      </c>
    </row>
    <row r="326" spans="1:4" x14ac:dyDescent="0.25">
      <c r="A326" s="1">
        <v>44112.355416666665</v>
      </c>
      <c r="B326">
        <v>7588</v>
      </c>
      <c r="C326" s="3">
        <f t="shared" si="10"/>
        <v>1.1574069503694773E-5</v>
      </c>
      <c r="D326" s="3">
        <f t="shared" si="11"/>
        <v>6.7129629605915397E-3</v>
      </c>
    </row>
    <row r="327" spans="1:4" x14ac:dyDescent="0.25">
      <c r="A327" s="1">
        <v>44112.355405092596</v>
      </c>
      <c r="B327">
        <v>7588</v>
      </c>
      <c r="C327" s="3">
        <f t="shared" si="10"/>
        <v>1.0416666918899864E-4</v>
      </c>
      <c r="D327" s="3">
        <f t="shared" si="11"/>
        <v>6.8171296297805384E-3</v>
      </c>
    </row>
    <row r="328" spans="1:4" x14ac:dyDescent="0.25">
      <c r="A328" s="1">
        <v>44112.355300925927</v>
      </c>
      <c r="B328">
        <v>7588</v>
      </c>
      <c r="C328" s="3">
        <f t="shared" si="10"/>
        <v>1.1574076779652387E-5</v>
      </c>
      <c r="D328" s="3">
        <f t="shared" si="11"/>
        <v>6.8287037065601908E-3</v>
      </c>
    </row>
    <row r="329" spans="1:4" x14ac:dyDescent="0.25">
      <c r="A329" s="1">
        <v>44112.35528935185</v>
      </c>
      <c r="B329">
        <v>7588</v>
      </c>
      <c r="C329" s="3">
        <f t="shared" si="10"/>
        <v>1.0416666191304103E-4</v>
      </c>
      <c r="D329" s="3">
        <f t="shared" si="11"/>
        <v>6.9328703684732318E-3</v>
      </c>
    </row>
    <row r="330" spans="1:4" x14ac:dyDescent="0.25">
      <c r="A330" s="1">
        <v>44112.355185185188</v>
      </c>
      <c r="B330">
        <v>7588</v>
      </c>
      <c r="C330" s="3">
        <f t="shared" si="10"/>
        <v>1.1574076779652387E-5</v>
      </c>
      <c r="D330" s="3">
        <f t="shared" si="11"/>
        <v>6.9444444452528842E-3</v>
      </c>
    </row>
    <row r="331" spans="1:4" x14ac:dyDescent="0.25">
      <c r="A331" s="1">
        <v>44112.355173611111</v>
      </c>
      <c r="B331">
        <v>7588</v>
      </c>
      <c r="C331" s="3">
        <f t="shared" si="10"/>
        <v>1.0416666918899864E-4</v>
      </c>
      <c r="D331" s="3">
        <f t="shared" si="11"/>
        <v>7.0486111144418828E-3</v>
      </c>
    </row>
    <row r="332" spans="1:4" x14ac:dyDescent="0.25">
      <c r="A332" s="1">
        <v>44112.355069444442</v>
      </c>
      <c r="B332">
        <v>7588</v>
      </c>
      <c r="C332" s="3">
        <f t="shared" si="10"/>
        <v>1.1574069503694773E-5</v>
      </c>
      <c r="D332" s="3">
        <f t="shared" si="11"/>
        <v>7.0601851839455776E-3</v>
      </c>
    </row>
    <row r="333" spans="1:4" x14ac:dyDescent="0.25">
      <c r="A333" s="1">
        <v>44112.355057870373</v>
      </c>
      <c r="B333">
        <v>7588</v>
      </c>
      <c r="C333" s="3">
        <f t="shared" si="10"/>
        <v>1.0416666918899864E-4</v>
      </c>
      <c r="D333" s="3">
        <f t="shared" si="11"/>
        <v>7.1643518531345762E-3</v>
      </c>
    </row>
    <row r="334" spans="1:4" x14ac:dyDescent="0.25">
      <c r="A334" s="1">
        <v>44112.354953703703</v>
      </c>
      <c r="B334">
        <v>7588</v>
      </c>
      <c r="C334" s="3">
        <f t="shared" si="10"/>
        <v>2.1990740788169205E-4</v>
      </c>
      <c r="D334" s="3">
        <f t="shared" si="11"/>
        <v>7.3842592610162683E-3</v>
      </c>
    </row>
    <row r="335" spans="1:4" x14ac:dyDescent="0.25">
      <c r="A335" s="1">
        <v>44112.354733796295</v>
      </c>
      <c r="B335">
        <v>7588</v>
      </c>
      <c r="C335" s="3">
        <f t="shared" si="10"/>
        <v>2.3148147738538682E-4</v>
      </c>
      <c r="D335" s="3">
        <f t="shared" si="11"/>
        <v>7.6157407384016551E-3</v>
      </c>
    </row>
    <row r="336" spans="1:4" x14ac:dyDescent="0.25">
      <c r="A336" s="1">
        <v>44112.354502314818</v>
      </c>
      <c r="B336">
        <v>7588</v>
      </c>
      <c r="C336" s="3">
        <f t="shared" si="10"/>
        <v>1.1574076779652387E-5</v>
      </c>
      <c r="D336" s="3">
        <f t="shared" si="11"/>
        <v>7.6273148151813075E-3</v>
      </c>
    </row>
    <row r="337" spans="1:4" x14ac:dyDescent="0.25">
      <c r="A337" s="1">
        <v>44112.354490740741</v>
      </c>
      <c r="B337">
        <v>7588</v>
      </c>
      <c r="C337" s="3">
        <f t="shared" si="10"/>
        <v>1.0416666918899864E-4</v>
      </c>
      <c r="D337" s="3">
        <f t="shared" si="11"/>
        <v>7.7314814843703061E-3</v>
      </c>
    </row>
    <row r="338" spans="1:4" x14ac:dyDescent="0.25">
      <c r="A338" s="1">
        <v>44112.354386574072</v>
      </c>
      <c r="B338">
        <v>7588</v>
      </c>
      <c r="C338" s="3">
        <f t="shared" si="10"/>
        <v>0.28668981481314404</v>
      </c>
      <c r="D338" s="3">
        <f t="shared" si="11"/>
        <v>0</v>
      </c>
    </row>
    <row r="339" spans="1:4" x14ac:dyDescent="0.25">
      <c r="A339" s="1">
        <v>44112.067696759259</v>
      </c>
      <c r="B339">
        <v>7588</v>
      </c>
      <c r="C339" s="3">
        <f t="shared" si="10"/>
        <v>1.1574076779652387E-5</v>
      </c>
      <c r="D339" s="3">
        <f t="shared" si="11"/>
        <v>1.1574076779652387E-5</v>
      </c>
    </row>
    <row r="340" spans="1:4" x14ac:dyDescent="0.25">
      <c r="A340" s="1">
        <v>44112.067685185182</v>
      </c>
      <c r="B340">
        <v>7588</v>
      </c>
      <c r="C340" s="3">
        <f t="shared" si="10"/>
        <v>1.0416666191304103E-4</v>
      </c>
      <c r="D340" s="3">
        <f t="shared" si="11"/>
        <v>1.1574073869269341E-4</v>
      </c>
    </row>
    <row r="341" spans="1:4" x14ac:dyDescent="0.25">
      <c r="A341" s="1">
        <v>44112.06758101852</v>
      </c>
      <c r="B341">
        <v>7588</v>
      </c>
      <c r="C341" s="3">
        <f t="shared" si="10"/>
        <v>1.1574076779652387E-5</v>
      </c>
      <c r="D341" s="3">
        <f t="shared" si="11"/>
        <v>1.273148154723458E-4</v>
      </c>
    </row>
    <row r="342" spans="1:4" x14ac:dyDescent="0.25">
      <c r="A342" s="1">
        <v>44112.067569444444</v>
      </c>
      <c r="B342">
        <v>7588</v>
      </c>
      <c r="C342" s="3">
        <f t="shared" si="10"/>
        <v>1.0416666918899864E-4</v>
      </c>
      <c r="D342" s="3">
        <f t="shared" si="11"/>
        <v>2.3148148466134444E-4</v>
      </c>
    </row>
    <row r="343" spans="1:4" x14ac:dyDescent="0.25">
      <c r="A343" s="1">
        <v>44112.067465277774</v>
      </c>
      <c r="B343">
        <v>7588</v>
      </c>
      <c r="C343" s="3">
        <f t="shared" si="10"/>
        <v>1.1574069503694773E-5</v>
      </c>
      <c r="D343" s="3">
        <f t="shared" si="11"/>
        <v>2.4305555416503921E-4</v>
      </c>
    </row>
    <row r="344" spans="1:4" x14ac:dyDescent="0.25">
      <c r="A344" s="1">
        <v>44112.067453703705</v>
      </c>
      <c r="B344">
        <v>7588</v>
      </c>
      <c r="C344" s="3">
        <f t="shared" si="10"/>
        <v>9.2592592409346253E-5</v>
      </c>
      <c r="D344" s="3">
        <f t="shared" si="11"/>
        <v>3.3564814657438546E-4</v>
      </c>
    </row>
    <row r="345" spans="1:4" x14ac:dyDescent="0.25">
      <c r="A345" s="1">
        <v>44112.067361111112</v>
      </c>
      <c r="B345">
        <v>7588</v>
      </c>
      <c r="C345" s="3">
        <f t="shared" si="10"/>
        <v>1.3888889225199819E-4</v>
      </c>
      <c r="D345" s="3">
        <f t="shared" si="11"/>
        <v>4.7453703882638365E-4</v>
      </c>
    </row>
    <row r="346" spans="1:4" x14ac:dyDescent="0.25">
      <c r="A346" s="1">
        <v>44112.06722222222</v>
      </c>
      <c r="B346">
        <v>7588</v>
      </c>
      <c r="C346" s="3">
        <f t="shared" si="10"/>
        <v>1.273148154723458E-4</v>
      </c>
      <c r="D346" s="3">
        <f t="shared" si="11"/>
        <v>6.0185185429872945E-4</v>
      </c>
    </row>
    <row r="347" spans="1:4" x14ac:dyDescent="0.25">
      <c r="A347" s="1">
        <v>44112.067094907405</v>
      </c>
      <c r="B347">
        <v>7588</v>
      </c>
      <c r="C347" s="3">
        <f t="shared" si="10"/>
        <v>1.0416666191304103E-4</v>
      </c>
      <c r="D347" s="3">
        <f t="shared" si="11"/>
        <v>7.0601851621177047E-4</v>
      </c>
    </row>
    <row r="348" spans="1:4" x14ac:dyDescent="0.25">
      <c r="A348" s="1">
        <v>44112.066990740743</v>
      </c>
      <c r="B348">
        <v>7588</v>
      </c>
      <c r="C348" s="3">
        <f t="shared" si="10"/>
        <v>3.2407407707069069E-4</v>
      </c>
      <c r="D348" s="3">
        <f t="shared" si="11"/>
        <v>1.0300925932824612E-3</v>
      </c>
    </row>
    <row r="349" spans="1:4" x14ac:dyDescent="0.25">
      <c r="A349" s="1">
        <v>44112.066666666666</v>
      </c>
      <c r="B349">
        <v>7588</v>
      </c>
      <c r="C349" s="3">
        <f t="shared" si="10"/>
        <v>3.4722223062999547E-5</v>
      </c>
      <c r="D349" s="3">
        <f t="shared" si="11"/>
        <v>1.0648148163454607E-3</v>
      </c>
    </row>
    <row r="350" spans="1:4" x14ac:dyDescent="0.25">
      <c r="A350" s="1">
        <v>44112.066631944443</v>
      </c>
      <c r="B350">
        <v>7588</v>
      </c>
      <c r="C350" s="3">
        <f t="shared" si="10"/>
        <v>1.1574073869269341E-4</v>
      </c>
      <c r="D350" s="3">
        <f t="shared" si="11"/>
        <v>1.1805555550381541E-3</v>
      </c>
    </row>
    <row r="351" spans="1:4" x14ac:dyDescent="0.25">
      <c r="A351" s="1">
        <v>44112.066516203704</v>
      </c>
      <c r="B351">
        <v>7588</v>
      </c>
      <c r="C351" s="3">
        <f t="shared" si="10"/>
        <v>1.1574076779652387E-5</v>
      </c>
      <c r="D351" s="3">
        <f t="shared" si="11"/>
        <v>1.1921296318178065E-3</v>
      </c>
    </row>
    <row r="352" spans="1:4" x14ac:dyDescent="0.25">
      <c r="A352" s="1">
        <v>44112.066504629627</v>
      </c>
      <c r="B352">
        <v>7588</v>
      </c>
      <c r="C352" s="3">
        <f t="shared" si="10"/>
        <v>1.1574073869269341E-4</v>
      </c>
      <c r="D352" s="3">
        <f t="shared" si="11"/>
        <v>1.3078703705104999E-3</v>
      </c>
    </row>
    <row r="353" spans="1:4" x14ac:dyDescent="0.25">
      <c r="A353" s="1">
        <v>44112.066388888888</v>
      </c>
      <c r="B353">
        <v>7588</v>
      </c>
      <c r="C353" s="3">
        <f t="shared" si="10"/>
        <v>1.0416666918899864E-4</v>
      </c>
      <c r="D353" s="3">
        <f t="shared" si="11"/>
        <v>1.4120370396994986E-3</v>
      </c>
    </row>
    <row r="354" spans="1:4" x14ac:dyDescent="0.25">
      <c r="A354" s="1">
        <v>44112.066284722219</v>
      </c>
      <c r="B354">
        <v>7588</v>
      </c>
      <c r="C354" s="3">
        <f t="shared" si="10"/>
        <v>1.273148154723458E-4</v>
      </c>
      <c r="D354" s="3">
        <f t="shared" si="11"/>
        <v>1.5393518551718444E-3</v>
      </c>
    </row>
    <row r="355" spans="1:4" x14ac:dyDescent="0.25">
      <c r="A355" s="1">
        <v>44112.066157407404</v>
      </c>
      <c r="B355">
        <v>7588</v>
      </c>
      <c r="C355" s="3">
        <f t="shared" si="10"/>
        <v>1.9675925432238728E-4</v>
      </c>
      <c r="D355" s="3">
        <f t="shared" si="11"/>
        <v>1.7361111094942316E-3</v>
      </c>
    </row>
    <row r="356" spans="1:4" x14ac:dyDescent="0.25">
      <c r="A356" s="1">
        <v>44112.065960648149</v>
      </c>
      <c r="B356">
        <v>7588</v>
      </c>
      <c r="C356" s="3">
        <f t="shared" si="10"/>
        <v>3.4722223062999547E-5</v>
      </c>
      <c r="D356" s="3">
        <f t="shared" si="11"/>
        <v>1.7708333325572312E-3</v>
      </c>
    </row>
    <row r="357" spans="1:4" x14ac:dyDescent="0.25">
      <c r="A357" s="1">
        <v>44112.065925925926</v>
      </c>
      <c r="B357">
        <v>7588</v>
      </c>
      <c r="C357" s="3">
        <f t="shared" si="10"/>
        <v>1.1574073869269341E-4</v>
      </c>
      <c r="D357" s="3">
        <f t="shared" si="11"/>
        <v>1.8865740712499246E-3</v>
      </c>
    </row>
    <row r="358" spans="1:4" x14ac:dyDescent="0.25">
      <c r="A358" s="1">
        <v>44112.065810185188</v>
      </c>
      <c r="B358">
        <v>7588</v>
      </c>
      <c r="C358" s="3">
        <f t="shared" si="10"/>
        <v>1.1574076779652387E-5</v>
      </c>
      <c r="D358" s="3">
        <f t="shared" si="11"/>
        <v>1.898148148029577E-3</v>
      </c>
    </row>
    <row r="359" spans="1:4" x14ac:dyDescent="0.25">
      <c r="A359" s="1">
        <v>44112.065798611111</v>
      </c>
      <c r="B359">
        <v>7588</v>
      </c>
      <c r="C359" s="3">
        <f t="shared" si="10"/>
        <v>1.1574073869269341E-4</v>
      </c>
      <c r="D359" s="3">
        <f t="shared" si="11"/>
        <v>2.0138888867222704E-3</v>
      </c>
    </row>
    <row r="360" spans="1:4" x14ac:dyDescent="0.25">
      <c r="A360" s="1">
        <v>44112.065682870372</v>
      </c>
      <c r="B360">
        <v>7588</v>
      </c>
      <c r="C360" s="3">
        <f t="shared" si="10"/>
        <v>1.0416666918899864E-4</v>
      </c>
      <c r="D360" s="3">
        <f t="shared" si="11"/>
        <v>2.118055555911269E-3</v>
      </c>
    </row>
    <row r="361" spans="1:4" x14ac:dyDescent="0.25">
      <c r="A361" s="1">
        <v>44112.065578703703</v>
      </c>
      <c r="B361">
        <v>7588</v>
      </c>
      <c r="C361" s="3">
        <f t="shared" si="10"/>
        <v>0</v>
      </c>
      <c r="D361" s="3">
        <f t="shared" si="11"/>
        <v>2.118055555911269E-3</v>
      </c>
    </row>
    <row r="362" spans="1:4" x14ac:dyDescent="0.25">
      <c r="A362" s="1">
        <v>44112.065578703703</v>
      </c>
      <c r="B362">
        <v>7588</v>
      </c>
      <c r="C362" s="3">
        <f t="shared" si="10"/>
        <v>1.1574073869269341E-4</v>
      </c>
      <c r="D362" s="3">
        <f t="shared" si="11"/>
        <v>2.2337962946039625E-3</v>
      </c>
    </row>
    <row r="363" spans="1:4" x14ac:dyDescent="0.25">
      <c r="A363" s="1">
        <v>44112.065462962964</v>
      </c>
      <c r="B363">
        <v>7588</v>
      </c>
      <c r="C363" s="3">
        <f t="shared" si="10"/>
        <v>1.1574076779652387E-5</v>
      </c>
      <c r="D363" s="3">
        <f t="shared" si="11"/>
        <v>2.2453703713836148E-3</v>
      </c>
    </row>
    <row r="364" spans="1:4" x14ac:dyDescent="0.25">
      <c r="A364" s="1">
        <v>44112.065451388888</v>
      </c>
      <c r="B364">
        <v>7588</v>
      </c>
      <c r="C364" s="3">
        <f t="shared" si="10"/>
        <v>1.7361110803904012E-4</v>
      </c>
      <c r="D364" s="3">
        <f t="shared" si="11"/>
        <v>2.418981479422655E-3</v>
      </c>
    </row>
    <row r="365" spans="1:4" x14ac:dyDescent="0.25">
      <c r="A365" s="1">
        <v>44112.06527777778</v>
      </c>
      <c r="B365">
        <v>7588</v>
      </c>
      <c r="C365" s="3">
        <f t="shared" si="10"/>
        <v>5.7870369346346706E-5</v>
      </c>
      <c r="D365" s="3">
        <f t="shared" si="11"/>
        <v>2.4768518487690017E-3</v>
      </c>
    </row>
    <row r="366" spans="1:4" x14ac:dyDescent="0.25">
      <c r="A366" s="1">
        <v>44112.06521990741</v>
      </c>
      <c r="B366">
        <v>7588</v>
      </c>
      <c r="C366" s="3">
        <f t="shared" si="10"/>
        <v>1.1574074596865103E-4</v>
      </c>
      <c r="D366" s="3">
        <f t="shared" si="11"/>
        <v>2.5925925947376527E-3</v>
      </c>
    </row>
    <row r="367" spans="1:4" x14ac:dyDescent="0.25">
      <c r="A367" s="1">
        <v>44112.065104166664</v>
      </c>
      <c r="B367">
        <v>7588</v>
      </c>
      <c r="C367" s="3">
        <f t="shared" si="10"/>
        <v>1.1574069503694773E-5</v>
      </c>
      <c r="D367" s="3">
        <f t="shared" si="11"/>
        <v>2.6041666642413475E-3</v>
      </c>
    </row>
    <row r="368" spans="1:4" x14ac:dyDescent="0.25">
      <c r="A368" s="1">
        <v>44112.065092592595</v>
      </c>
      <c r="B368">
        <v>7588</v>
      </c>
      <c r="C368" s="3">
        <f t="shared" si="10"/>
        <v>1.1574074596865103E-4</v>
      </c>
      <c r="D368" s="3">
        <f t="shared" si="11"/>
        <v>2.7199074102099985E-3</v>
      </c>
    </row>
    <row r="369" spans="1:4" x14ac:dyDescent="0.25">
      <c r="A369" s="1">
        <v>44112.064976851849</v>
      </c>
      <c r="B369">
        <v>7588</v>
      </c>
      <c r="C369" s="3">
        <f t="shared" si="10"/>
        <v>1.0416666191304103E-4</v>
      </c>
      <c r="D369" s="3">
        <f t="shared" si="11"/>
        <v>2.8240740721230395E-3</v>
      </c>
    </row>
    <row r="370" spans="1:4" x14ac:dyDescent="0.25">
      <c r="A370" s="1">
        <v>44112.064872685187</v>
      </c>
      <c r="B370">
        <v>7588</v>
      </c>
      <c r="C370" s="3">
        <f t="shared" si="10"/>
        <v>1.1574074596865103E-4</v>
      </c>
      <c r="D370" s="3">
        <f t="shared" si="11"/>
        <v>2.9398148180916905E-3</v>
      </c>
    </row>
    <row r="371" spans="1:4" x14ac:dyDescent="0.25">
      <c r="A371" s="1">
        <v>44112.064756944441</v>
      </c>
      <c r="B371">
        <v>7588</v>
      </c>
      <c r="C371" s="3">
        <f t="shared" si="10"/>
        <v>0</v>
      </c>
      <c r="D371" s="3">
        <f t="shared" si="11"/>
        <v>2.9398148180916905E-3</v>
      </c>
    </row>
    <row r="372" spans="1:4" x14ac:dyDescent="0.25">
      <c r="A372" s="1">
        <v>44112.064756944441</v>
      </c>
      <c r="B372">
        <v>7588</v>
      </c>
      <c r="C372" s="3">
        <f t="shared" si="10"/>
        <v>4.4895833329064772E-2</v>
      </c>
      <c r="D372" s="3">
        <f t="shared" si="11"/>
        <v>0</v>
      </c>
    </row>
    <row r="373" spans="1:4" x14ac:dyDescent="0.25">
      <c r="A373" s="1">
        <v>44112.019861111112</v>
      </c>
      <c r="B373">
        <v>7588</v>
      </c>
      <c r="C373" s="3">
        <f t="shared" si="10"/>
        <v>0</v>
      </c>
      <c r="D373" s="3">
        <f t="shared" si="11"/>
        <v>0</v>
      </c>
    </row>
    <row r="374" spans="1:4" x14ac:dyDescent="0.25">
      <c r="A374" s="1">
        <v>44112.019861111112</v>
      </c>
      <c r="B374">
        <v>7588</v>
      </c>
      <c r="C374" s="3">
        <f t="shared" si="10"/>
        <v>2.3148148466134444E-4</v>
      </c>
      <c r="D374" s="3">
        <f t="shared" si="11"/>
        <v>2.3148148466134444E-4</v>
      </c>
    </row>
    <row r="375" spans="1:4" x14ac:dyDescent="0.25">
      <c r="A375" s="1">
        <v>44112.019629629627</v>
      </c>
      <c r="B375">
        <v>7588</v>
      </c>
      <c r="C375" s="3">
        <f t="shared" si="10"/>
        <v>5.3900462960882578E-2</v>
      </c>
      <c r="D375" s="3">
        <f t="shared" si="11"/>
        <v>0</v>
      </c>
    </row>
    <row r="376" spans="1:4" x14ac:dyDescent="0.25">
      <c r="A376" s="1">
        <v>44111.965729166666</v>
      </c>
      <c r="B376">
        <v>7588</v>
      </c>
      <c r="C376" s="3">
        <f t="shared" si="10"/>
        <v>1.1574073869269341E-4</v>
      </c>
      <c r="D376" s="3">
        <f t="shared" si="11"/>
        <v>1.1574073869269341E-4</v>
      </c>
    </row>
    <row r="377" spans="1:4" x14ac:dyDescent="0.25">
      <c r="A377" s="1">
        <v>44111.965613425928</v>
      </c>
      <c r="B377">
        <v>7588</v>
      </c>
      <c r="C377" s="3">
        <f t="shared" si="10"/>
        <v>1.0416666918899864E-4</v>
      </c>
      <c r="D377" s="3">
        <f t="shared" si="11"/>
        <v>2.1990740788169205E-4</v>
      </c>
    </row>
    <row r="378" spans="1:4" x14ac:dyDescent="0.25">
      <c r="A378" s="1">
        <v>44111.965509259258</v>
      </c>
      <c r="B378">
        <v>7588</v>
      </c>
      <c r="C378" s="3">
        <f t="shared" si="10"/>
        <v>1.1574073869269341E-4</v>
      </c>
      <c r="D378" s="3">
        <f t="shared" si="11"/>
        <v>3.3564814657438546E-4</v>
      </c>
    </row>
    <row r="379" spans="1:4" x14ac:dyDescent="0.25">
      <c r="A379" s="1">
        <v>44111.96539351852</v>
      </c>
      <c r="B379">
        <v>7588</v>
      </c>
      <c r="C379" s="3">
        <f t="shared" si="10"/>
        <v>1.1574076779652387E-5</v>
      </c>
      <c r="D379" s="3">
        <f t="shared" si="11"/>
        <v>3.4722222335403785E-4</v>
      </c>
    </row>
    <row r="380" spans="1:4" x14ac:dyDescent="0.25">
      <c r="A380" s="1">
        <v>44111.965381944443</v>
      </c>
      <c r="B380">
        <v>7588</v>
      </c>
      <c r="C380" s="3">
        <f t="shared" si="10"/>
        <v>1.273148154723458E-4</v>
      </c>
      <c r="D380" s="3">
        <f t="shared" si="11"/>
        <v>4.7453703882638365E-4</v>
      </c>
    </row>
    <row r="381" spans="1:4" x14ac:dyDescent="0.25">
      <c r="A381" s="1">
        <v>44111.965254629627</v>
      </c>
      <c r="B381">
        <v>7588</v>
      </c>
      <c r="C381" s="3">
        <f t="shared" si="10"/>
        <v>1.1574073869269341E-4</v>
      </c>
      <c r="D381" s="3">
        <f t="shared" si="11"/>
        <v>5.9027777751907706E-4</v>
      </c>
    </row>
    <row r="382" spans="1:4" x14ac:dyDescent="0.25">
      <c r="A382" s="1">
        <v>44111.965138888889</v>
      </c>
      <c r="B382">
        <v>7588</v>
      </c>
      <c r="C382" s="3">
        <f t="shared" si="10"/>
        <v>1.0416666918899864E-4</v>
      </c>
      <c r="D382" s="3">
        <f t="shared" si="11"/>
        <v>6.944444467080757E-4</v>
      </c>
    </row>
    <row r="383" spans="1:4" x14ac:dyDescent="0.25">
      <c r="A383" s="1">
        <v>44111.96503472222</v>
      </c>
      <c r="B383">
        <v>7588</v>
      </c>
      <c r="C383" s="3">
        <f t="shared" si="10"/>
        <v>1.1574073869269341E-4</v>
      </c>
      <c r="D383" s="3">
        <f t="shared" si="11"/>
        <v>8.1018518540076911E-4</v>
      </c>
    </row>
    <row r="384" spans="1:4" x14ac:dyDescent="0.25">
      <c r="A384" s="1">
        <v>44111.964918981481</v>
      </c>
      <c r="B384">
        <v>7588</v>
      </c>
      <c r="C384" s="3">
        <f t="shared" si="10"/>
        <v>7.07175926072523E-3</v>
      </c>
      <c r="D384" s="3">
        <f t="shared" si="11"/>
        <v>0</v>
      </c>
    </row>
    <row r="385" spans="1:4" x14ac:dyDescent="0.25">
      <c r="A385" s="1">
        <v>44111.95784722222</v>
      </c>
      <c r="B385">
        <v>7588</v>
      </c>
      <c r="C385" s="3">
        <f t="shared" si="10"/>
        <v>0</v>
      </c>
      <c r="D385" s="3">
        <f t="shared" si="11"/>
        <v>0</v>
      </c>
    </row>
    <row r="386" spans="1:4" x14ac:dyDescent="0.25">
      <c r="A386" s="1">
        <v>44111.95784722222</v>
      </c>
      <c r="B386">
        <v>7588</v>
      </c>
      <c r="C386" s="3">
        <f t="shared" ref="C386:C449" si="12">IF(B386=B387, A386-A387, "cambio")</f>
        <v>1.0416666191304103E-4</v>
      </c>
      <c r="D386" s="3">
        <f t="shared" ref="D386:D449" si="13">IF(C386&lt;0.00139,IF(D385="Suma de tiempos",C386,D385+C386),0)</f>
        <v>1.0416666191304103E-4</v>
      </c>
    </row>
    <row r="387" spans="1:4" x14ac:dyDescent="0.25">
      <c r="A387" s="1">
        <v>44111.957743055558</v>
      </c>
      <c r="B387">
        <v>7588</v>
      </c>
      <c r="C387" s="3">
        <f t="shared" si="12"/>
        <v>1.0416666918899864E-4</v>
      </c>
      <c r="D387" s="3">
        <f t="shared" si="13"/>
        <v>2.0833333110203966E-4</v>
      </c>
    </row>
    <row r="388" spans="1:4" x14ac:dyDescent="0.25">
      <c r="A388" s="1">
        <v>44111.957638888889</v>
      </c>
      <c r="B388">
        <v>7588</v>
      </c>
      <c r="C388" s="3">
        <f t="shared" si="12"/>
        <v>2.314814628334716E-5</v>
      </c>
      <c r="D388" s="3">
        <f t="shared" si="13"/>
        <v>2.3148147738538682E-4</v>
      </c>
    </row>
    <row r="389" spans="1:4" x14ac:dyDescent="0.25">
      <c r="A389" s="1">
        <v>44111.957615740743</v>
      </c>
      <c r="B389">
        <v>7588</v>
      </c>
      <c r="C389" s="3">
        <f t="shared" si="12"/>
        <v>1.1574076779652387E-5</v>
      </c>
      <c r="D389" s="3">
        <f t="shared" si="13"/>
        <v>2.4305555416503921E-4</v>
      </c>
    </row>
    <row r="390" spans="1:4" x14ac:dyDescent="0.25">
      <c r="A390" s="1">
        <v>44111.957604166666</v>
      </c>
      <c r="B390">
        <v>7588</v>
      </c>
      <c r="C390" s="3">
        <f t="shared" si="12"/>
        <v>1.0416666918899864E-4</v>
      </c>
      <c r="D390" s="3">
        <f t="shared" si="13"/>
        <v>3.4722222335403785E-4</v>
      </c>
    </row>
    <row r="391" spans="1:4" x14ac:dyDescent="0.25">
      <c r="A391" s="1">
        <v>44111.957499999997</v>
      </c>
      <c r="B391">
        <v>7588</v>
      </c>
      <c r="C391" s="3">
        <f t="shared" si="12"/>
        <v>1.1574069503694773E-5</v>
      </c>
      <c r="D391" s="3">
        <f t="shared" si="13"/>
        <v>3.5879629285773262E-4</v>
      </c>
    </row>
    <row r="392" spans="1:4" x14ac:dyDescent="0.25">
      <c r="A392" s="1">
        <v>44111.957488425927</v>
      </c>
      <c r="B392">
        <v>7588</v>
      </c>
      <c r="C392" s="3">
        <f t="shared" si="12"/>
        <v>1.0416666918899864E-4</v>
      </c>
      <c r="D392" s="3">
        <f t="shared" si="13"/>
        <v>4.6296296204673126E-4</v>
      </c>
    </row>
    <row r="393" spans="1:4" x14ac:dyDescent="0.25">
      <c r="A393" s="1">
        <v>44111.957384259258</v>
      </c>
      <c r="B393">
        <v>7588</v>
      </c>
      <c r="C393" s="3">
        <f t="shared" si="12"/>
        <v>1.1574069503694773E-5</v>
      </c>
      <c r="D393" s="3">
        <f t="shared" si="13"/>
        <v>4.7453703155042604E-4</v>
      </c>
    </row>
    <row r="394" spans="1:4" x14ac:dyDescent="0.25">
      <c r="A394" s="1">
        <v>44111.957372685189</v>
      </c>
      <c r="B394">
        <v>7588</v>
      </c>
      <c r="C394" s="3">
        <f t="shared" si="12"/>
        <v>1.0416666918899864E-4</v>
      </c>
      <c r="D394" s="3">
        <f t="shared" si="13"/>
        <v>5.7870370073942468E-4</v>
      </c>
    </row>
    <row r="395" spans="1:4" x14ac:dyDescent="0.25">
      <c r="A395" s="1">
        <v>44111.957268518519</v>
      </c>
      <c r="B395">
        <v>7588</v>
      </c>
      <c r="C395" s="3">
        <f t="shared" si="12"/>
        <v>1.1574076779652387E-5</v>
      </c>
      <c r="D395" s="3">
        <f t="shared" si="13"/>
        <v>5.9027777751907706E-4</v>
      </c>
    </row>
    <row r="396" spans="1:4" x14ac:dyDescent="0.25">
      <c r="A396" s="1">
        <v>44111.957256944443</v>
      </c>
      <c r="B396">
        <v>7588</v>
      </c>
      <c r="C396" s="3">
        <f t="shared" si="12"/>
        <v>3.9930555503815413E-3</v>
      </c>
      <c r="D396" s="3">
        <f t="shared" si="13"/>
        <v>0</v>
      </c>
    </row>
    <row r="397" spans="1:4" x14ac:dyDescent="0.25">
      <c r="A397" s="1">
        <v>44111.953263888892</v>
      </c>
      <c r="B397">
        <v>7588</v>
      </c>
      <c r="C397" s="3">
        <f t="shared" si="12"/>
        <v>4.6111111114441883E-2</v>
      </c>
      <c r="D397" s="3">
        <f t="shared" si="13"/>
        <v>0</v>
      </c>
    </row>
    <row r="398" spans="1:4" x14ac:dyDescent="0.25">
      <c r="A398" s="1">
        <v>44111.907152777778</v>
      </c>
      <c r="B398">
        <v>7588</v>
      </c>
      <c r="C398" s="3">
        <f t="shared" si="12"/>
        <v>1.0787037033878732E-2</v>
      </c>
      <c r="D398" s="3">
        <f t="shared" si="13"/>
        <v>0</v>
      </c>
    </row>
    <row r="399" spans="1:4" x14ac:dyDescent="0.25">
      <c r="A399" s="1">
        <v>44111.896365740744</v>
      </c>
      <c r="B399">
        <v>7588</v>
      </c>
      <c r="C399" s="3">
        <f t="shared" si="12"/>
        <v>1.1574076779652387E-5</v>
      </c>
      <c r="D399" s="3">
        <f t="shared" si="13"/>
        <v>1.1574076779652387E-5</v>
      </c>
    </row>
    <row r="400" spans="1:4" x14ac:dyDescent="0.25">
      <c r="A400" s="1">
        <v>44111.896354166667</v>
      </c>
      <c r="B400">
        <v>7588</v>
      </c>
      <c r="C400" s="3">
        <f t="shared" si="12"/>
        <v>1.0416666918899864E-4</v>
      </c>
      <c r="D400" s="3">
        <f t="shared" si="13"/>
        <v>1.1574074596865103E-4</v>
      </c>
    </row>
    <row r="401" spans="1:4" x14ac:dyDescent="0.25">
      <c r="A401" s="1">
        <v>44111.896249999998</v>
      </c>
      <c r="B401">
        <v>7588</v>
      </c>
      <c r="C401" s="3">
        <f t="shared" si="12"/>
        <v>1.1574073869269341E-4</v>
      </c>
      <c r="D401" s="3">
        <f t="shared" si="13"/>
        <v>2.3148148466134444E-4</v>
      </c>
    </row>
    <row r="402" spans="1:4" x14ac:dyDescent="0.25">
      <c r="A402" s="1">
        <v>44111.896134259259</v>
      </c>
      <c r="B402">
        <v>7588</v>
      </c>
      <c r="C402" s="3">
        <f t="shared" si="12"/>
        <v>1.1574073869269341E-4</v>
      </c>
      <c r="D402" s="3">
        <f t="shared" si="13"/>
        <v>3.4722222335403785E-4</v>
      </c>
    </row>
    <row r="403" spans="1:4" x14ac:dyDescent="0.25">
      <c r="A403" s="1">
        <v>44111.896018518521</v>
      </c>
      <c r="B403">
        <v>7588</v>
      </c>
      <c r="C403" s="3">
        <f t="shared" si="12"/>
        <v>1.9675926159834489E-4</v>
      </c>
      <c r="D403" s="3">
        <f t="shared" si="13"/>
        <v>5.4398148495238274E-4</v>
      </c>
    </row>
    <row r="404" spans="1:4" x14ac:dyDescent="0.25">
      <c r="A404" s="1">
        <v>44111.895821759259</v>
      </c>
      <c r="B404">
        <v>7588</v>
      </c>
      <c r="C404" s="3">
        <f t="shared" si="12"/>
        <v>1.6203703853534535E-4</v>
      </c>
      <c r="D404" s="3">
        <f t="shared" si="13"/>
        <v>7.0601852348772809E-4</v>
      </c>
    </row>
    <row r="405" spans="1:4" x14ac:dyDescent="0.25">
      <c r="A405" s="1">
        <v>44111.89565972222</v>
      </c>
      <c r="B405">
        <v>7588</v>
      </c>
      <c r="C405" s="3">
        <f t="shared" si="12"/>
        <v>1.1574073869269341E-4</v>
      </c>
      <c r="D405" s="3">
        <f t="shared" si="13"/>
        <v>8.217592621804215E-4</v>
      </c>
    </row>
    <row r="406" spans="1:4" x14ac:dyDescent="0.25">
      <c r="A406" s="1">
        <v>44111.895543981482</v>
      </c>
      <c r="B406">
        <v>7588</v>
      </c>
      <c r="C406" s="3">
        <f t="shared" si="12"/>
        <v>1.1574076779652387E-5</v>
      </c>
      <c r="D406" s="3">
        <f t="shared" si="13"/>
        <v>8.3333333896007389E-4</v>
      </c>
    </row>
    <row r="407" spans="1:4" x14ac:dyDescent="0.25">
      <c r="A407" s="1">
        <v>44111.895532407405</v>
      </c>
      <c r="B407">
        <v>7588</v>
      </c>
      <c r="C407" s="3">
        <f t="shared" si="12"/>
        <v>1.0416666191304103E-4</v>
      </c>
      <c r="D407" s="3">
        <f t="shared" si="13"/>
        <v>9.3750000087311491E-4</v>
      </c>
    </row>
    <row r="408" spans="1:4" x14ac:dyDescent="0.25">
      <c r="A408" s="1">
        <v>44111.895428240743</v>
      </c>
      <c r="B408">
        <v>7588</v>
      </c>
      <c r="C408" s="3">
        <f t="shared" si="12"/>
        <v>1.1574076779652387E-5</v>
      </c>
      <c r="D408" s="3">
        <f t="shared" si="13"/>
        <v>9.490740776527673E-4</v>
      </c>
    </row>
    <row r="409" spans="1:4" x14ac:dyDescent="0.25">
      <c r="A409" s="1">
        <v>44111.895416666666</v>
      </c>
      <c r="B409">
        <v>7588</v>
      </c>
      <c r="C409" s="3">
        <f t="shared" si="12"/>
        <v>1.0416666918899864E-4</v>
      </c>
      <c r="D409" s="3">
        <f t="shared" si="13"/>
        <v>1.0532407468417659E-3</v>
      </c>
    </row>
    <row r="410" spans="1:4" x14ac:dyDescent="0.25">
      <c r="A410" s="1">
        <v>44111.895312499997</v>
      </c>
      <c r="B410">
        <v>7588</v>
      </c>
      <c r="C410" s="3">
        <f t="shared" si="12"/>
        <v>1.1574069503694773E-5</v>
      </c>
      <c r="D410" s="3">
        <f t="shared" si="13"/>
        <v>1.0648148163454607E-3</v>
      </c>
    </row>
    <row r="411" spans="1:4" x14ac:dyDescent="0.25">
      <c r="A411" s="1">
        <v>44111.895300925928</v>
      </c>
      <c r="B411">
        <v>7588</v>
      </c>
      <c r="C411" s="3">
        <f t="shared" si="12"/>
        <v>1.0416666918899864E-4</v>
      </c>
      <c r="D411" s="3">
        <f t="shared" si="13"/>
        <v>1.1689814855344594E-3</v>
      </c>
    </row>
    <row r="412" spans="1:4" x14ac:dyDescent="0.25">
      <c r="A412" s="1">
        <v>44111.895196759258</v>
      </c>
      <c r="B412">
        <v>7588</v>
      </c>
      <c r="C412" s="3">
        <f t="shared" si="12"/>
        <v>1.3888888497604057E-4</v>
      </c>
      <c r="D412" s="3">
        <f t="shared" si="13"/>
        <v>1.3078703705104999E-3</v>
      </c>
    </row>
    <row r="413" spans="1:4" x14ac:dyDescent="0.25">
      <c r="A413" s="1">
        <v>44111.895057870373</v>
      </c>
      <c r="B413">
        <v>7588</v>
      </c>
      <c r="C413" s="3">
        <f t="shared" si="12"/>
        <v>1.0416666918899864E-4</v>
      </c>
      <c r="D413" s="3">
        <f t="shared" si="13"/>
        <v>1.4120370396994986E-3</v>
      </c>
    </row>
    <row r="414" spans="1:4" x14ac:dyDescent="0.25">
      <c r="A414" s="1">
        <v>44111.894953703704</v>
      </c>
      <c r="B414">
        <v>7588</v>
      </c>
      <c r="C414" s="3">
        <f t="shared" si="12"/>
        <v>1.1574076779652387E-5</v>
      </c>
      <c r="D414" s="3">
        <f t="shared" si="13"/>
        <v>1.423611116479151E-3</v>
      </c>
    </row>
    <row r="415" spans="1:4" x14ac:dyDescent="0.25">
      <c r="A415" s="1">
        <v>44111.894942129627</v>
      </c>
      <c r="B415">
        <v>7588</v>
      </c>
      <c r="C415" s="3">
        <f t="shared" si="12"/>
        <v>1.0416666191304103E-4</v>
      </c>
      <c r="D415" s="3">
        <f t="shared" si="13"/>
        <v>1.527777778392192E-3</v>
      </c>
    </row>
    <row r="416" spans="1:4" x14ac:dyDescent="0.25">
      <c r="A416" s="1">
        <v>44111.894837962966</v>
      </c>
      <c r="B416">
        <v>7588</v>
      </c>
      <c r="C416" s="3">
        <f t="shared" si="12"/>
        <v>1.1574076779652387E-5</v>
      </c>
      <c r="D416" s="3">
        <f t="shared" si="13"/>
        <v>1.5393518551718444E-3</v>
      </c>
    </row>
    <row r="417" spans="1:4" x14ac:dyDescent="0.25">
      <c r="A417" s="1">
        <v>44111.894826388889</v>
      </c>
      <c r="B417">
        <v>7588</v>
      </c>
      <c r="C417" s="3">
        <f t="shared" si="12"/>
        <v>1.0416666918899864E-4</v>
      </c>
      <c r="D417" s="3">
        <f t="shared" si="13"/>
        <v>1.643518524360843E-3</v>
      </c>
    </row>
    <row r="418" spans="1:4" x14ac:dyDescent="0.25">
      <c r="A418" s="1">
        <v>44111.89472222222</v>
      </c>
      <c r="B418">
        <v>7588</v>
      </c>
      <c r="C418" s="3">
        <f t="shared" si="12"/>
        <v>1.1574073869269341E-4</v>
      </c>
      <c r="D418" s="3">
        <f t="shared" si="13"/>
        <v>1.7592592630535364E-3</v>
      </c>
    </row>
    <row r="419" spans="1:4" x14ac:dyDescent="0.25">
      <c r="A419" s="1">
        <v>44111.894606481481</v>
      </c>
      <c r="B419">
        <v>7588</v>
      </c>
      <c r="C419" s="3">
        <f t="shared" si="12"/>
        <v>2.4305555416503921E-4</v>
      </c>
      <c r="D419" s="3">
        <f t="shared" si="13"/>
        <v>2.0023148172185756E-3</v>
      </c>
    </row>
    <row r="420" spans="1:4" x14ac:dyDescent="0.25">
      <c r="A420" s="1">
        <v>44111.894363425927</v>
      </c>
      <c r="B420">
        <v>7588</v>
      </c>
      <c r="C420" s="3">
        <f t="shared" si="12"/>
        <v>1.1574073869269341E-4</v>
      </c>
      <c r="D420" s="3">
        <f t="shared" si="13"/>
        <v>2.118055555911269E-3</v>
      </c>
    </row>
    <row r="421" spans="1:4" x14ac:dyDescent="0.25">
      <c r="A421" s="1">
        <v>44111.894247685188</v>
      </c>
      <c r="B421">
        <v>7588</v>
      </c>
      <c r="C421" s="3">
        <f t="shared" si="12"/>
        <v>0</v>
      </c>
      <c r="D421" s="3">
        <f t="shared" si="13"/>
        <v>2.118055555911269E-3</v>
      </c>
    </row>
    <row r="422" spans="1:4" x14ac:dyDescent="0.25">
      <c r="A422" s="1">
        <v>44111.894247685188</v>
      </c>
      <c r="B422">
        <v>7588</v>
      </c>
      <c r="C422" s="3">
        <f t="shared" si="12"/>
        <v>3.5300925956107676E-3</v>
      </c>
      <c r="D422" s="3">
        <f t="shared" si="13"/>
        <v>0</v>
      </c>
    </row>
    <row r="423" spans="1:4" x14ac:dyDescent="0.25">
      <c r="A423" s="1">
        <v>44111.890717592592</v>
      </c>
      <c r="B423">
        <v>7588</v>
      </c>
      <c r="C423" s="3">
        <f t="shared" si="12"/>
        <v>1.1574076779652387E-5</v>
      </c>
      <c r="D423" s="3">
        <f t="shared" si="13"/>
        <v>1.1574076779652387E-5</v>
      </c>
    </row>
    <row r="424" spans="1:4" x14ac:dyDescent="0.25">
      <c r="A424" s="1">
        <v>44111.890706018516</v>
      </c>
      <c r="B424">
        <v>7588</v>
      </c>
      <c r="C424" s="3">
        <f t="shared" si="12"/>
        <v>1.0416666191304103E-4</v>
      </c>
      <c r="D424" s="3">
        <f t="shared" si="13"/>
        <v>1.1574073869269341E-4</v>
      </c>
    </row>
    <row r="425" spans="1:4" x14ac:dyDescent="0.25">
      <c r="A425" s="1">
        <v>44111.890601851854</v>
      </c>
      <c r="B425">
        <v>7588</v>
      </c>
      <c r="C425" s="3">
        <f t="shared" si="12"/>
        <v>1.1574074596865103E-4</v>
      </c>
      <c r="D425" s="3">
        <f t="shared" si="13"/>
        <v>2.3148148466134444E-4</v>
      </c>
    </row>
    <row r="426" spans="1:4" x14ac:dyDescent="0.25">
      <c r="A426" s="1">
        <v>44111.890486111108</v>
      </c>
      <c r="B426">
        <v>7588</v>
      </c>
      <c r="C426" s="3">
        <f t="shared" si="12"/>
        <v>1.1574069503694773E-5</v>
      </c>
      <c r="D426" s="3">
        <f t="shared" si="13"/>
        <v>2.4305555416503921E-4</v>
      </c>
    </row>
    <row r="427" spans="1:4" x14ac:dyDescent="0.25">
      <c r="A427" s="1">
        <v>44111.890474537038</v>
      </c>
      <c r="B427">
        <v>7588</v>
      </c>
      <c r="C427" s="3">
        <f t="shared" si="12"/>
        <v>2.0833333110203966E-4</v>
      </c>
      <c r="D427" s="3">
        <f t="shared" si="13"/>
        <v>4.5138888526707888E-4</v>
      </c>
    </row>
    <row r="428" spans="1:4" x14ac:dyDescent="0.25">
      <c r="A428" s="1">
        <v>44111.890266203707</v>
      </c>
      <c r="B428">
        <v>7588</v>
      </c>
      <c r="C428" s="3">
        <f t="shared" si="12"/>
        <v>2.3148153559304774E-5</v>
      </c>
      <c r="D428" s="3">
        <f t="shared" si="13"/>
        <v>4.7453703882638365E-4</v>
      </c>
    </row>
    <row r="429" spans="1:4" x14ac:dyDescent="0.25">
      <c r="A429" s="1">
        <v>44111.890243055554</v>
      </c>
      <c r="B429">
        <v>7588</v>
      </c>
      <c r="C429" s="3">
        <f t="shared" si="12"/>
        <v>1.1574073869269341E-4</v>
      </c>
      <c r="D429" s="3">
        <f t="shared" si="13"/>
        <v>5.9027777751907706E-4</v>
      </c>
    </row>
    <row r="430" spans="1:4" x14ac:dyDescent="0.25">
      <c r="A430" s="1">
        <v>44111.890127314815</v>
      </c>
      <c r="B430">
        <v>7588</v>
      </c>
      <c r="C430" s="3">
        <f t="shared" si="12"/>
        <v>1.1574076779652387E-5</v>
      </c>
      <c r="D430" s="3">
        <f t="shared" si="13"/>
        <v>6.0185185429872945E-4</v>
      </c>
    </row>
    <row r="431" spans="1:4" x14ac:dyDescent="0.25">
      <c r="A431" s="1">
        <v>44111.890115740738</v>
      </c>
      <c r="B431">
        <v>7588</v>
      </c>
      <c r="C431" s="3">
        <f t="shared" si="12"/>
        <v>1.1574073869269341E-4</v>
      </c>
      <c r="D431" s="3">
        <f t="shared" si="13"/>
        <v>7.1759259299142286E-4</v>
      </c>
    </row>
    <row r="432" spans="1:4" x14ac:dyDescent="0.25">
      <c r="A432" s="1">
        <v>44111.89</v>
      </c>
      <c r="B432">
        <v>7588</v>
      </c>
      <c r="C432" s="3">
        <f t="shared" si="12"/>
        <v>1.0416666918899864E-4</v>
      </c>
      <c r="D432" s="3">
        <f t="shared" si="13"/>
        <v>8.217592621804215E-4</v>
      </c>
    </row>
    <row r="433" spans="1:4" x14ac:dyDescent="0.25">
      <c r="A433" s="1">
        <v>44111.88989583333</v>
      </c>
      <c r="B433">
        <v>7588</v>
      </c>
      <c r="C433" s="3">
        <f t="shared" si="12"/>
        <v>1.1574073869269341E-4</v>
      </c>
      <c r="D433" s="3">
        <f t="shared" si="13"/>
        <v>9.3750000087311491E-4</v>
      </c>
    </row>
    <row r="434" spans="1:4" x14ac:dyDescent="0.25">
      <c r="A434" s="1">
        <v>44111.889780092592</v>
      </c>
      <c r="B434">
        <v>7588</v>
      </c>
      <c r="C434" s="3">
        <f t="shared" si="12"/>
        <v>1.1574069503694773E-5</v>
      </c>
      <c r="D434" s="3">
        <f t="shared" si="13"/>
        <v>9.4907407037680969E-4</v>
      </c>
    </row>
    <row r="435" spans="1:4" x14ac:dyDescent="0.25">
      <c r="A435" s="1">
        <v>44111.889768518522</v>
      </c>
      <c r="B435">
        <v>7588</v>
      </c>
      <c r="C435" s="3">
        <f t="shared" si="12"/>
        <v>1.8518519209465012E-4</v>
      </c>
      <c r="D435" s="3">
        <f t="shared" si="13"/>
        <v>1.1342592624714598E-3</v>
      </c>
    </row>
    <row r="436" spans="1:4" x14ac:dyDescent="0.25">
      <c r="A436" s="1">
        <v>44111.88958333333</v>
      </c>
      <c r="B436">
        <v>7588</v>
      </c>
      <c r="C436" s="3">
        <f t="shared" si="12"/>
        <v>4.6296292566694319E-5</v>
      </c>
      <c r="D436" s="3">
        <f t="shared" si="13"/>
        <v>1.1805555550381541E-3</v>
      </c>
    </row>
    <row r="437" spans="1:4" x14ac:dyDescent="0.25">
      <c r="A437" s="1">
        <v>44111.889537037037</v>
      </c>
      <c r="B437">
        <v>7588</v>
      </c>
      <c r="C437" s="3">
        <f t="shared" si="12"/>
        <v>0</v>
      </c>
      <c r="D437" s="3">
        <f t="shared" si="13"/>
        <v>1.1805555550381541E-3</v>
      </c>
    </row>
    <row r="438" spans="1:4" x14ac:dyDescent="0.25">
      <c r="A438" s="1">
        <v>44111.889537037037</v>
      </c>
      <c r="B438">
        <v>7588</v>
      </c>
      <c r="C438" s="3">
        <f t="shared" si="12"/>
        <v>1.1574073869269341E-4</v>
      </c>
      <c r="D438" s="3">
        <f t="shared" si="13"/>
        <v>1.2962962937308475E-3</v>
      </c>
    </row>
    <row r="439" spans="1:4" x14ac:dyDescent="0.25">
      <c r="A439" s="1">
        <v>44111.889421296299</v>
      </c>
      <c r="B439">
        <v>7588</v>
      </c>
      <c r="C439" s="3">
        <f t="shared" si="12"/>
        <v>1.273148154723458E-4</v>
      </c>
      <c r="D439" s="3">
        <f t="shared" si="13"/>
        <v>1.4236111092031933E-3</v>
      </c>
    </row>
    <row r="440" spans="1:4" x14ac:dyDescent="0.25">
      <c r="A440" s="1">
        <v>44111.889293981483</v>
      </c>
      <c r="B440">
        <v>7588</v>
      </c>
      <c r="C440" s="3">
        <f t="shared" si="12"/>
        <v>1.0416666918899864E-4</v>
      </c>
      <c r="D440" s="3">
        <f t="shared" si="13"/>
        <v>1.527777778392192E-3</v>
      </c>
    </row>
    <row r="441" spans="1:4" x14ac:dyDescent="0.25">
      <c r="A441" s="1">
        <v>44111.889189814814</v>
      </c>
      <c r="B441">
        <v>7588</v>
      </c>
      <c r="C441" s="3">
        <f t="shared" si="12"/>
        <v>1.1574073869269341E-4</v>
      </c>
      <c r="D441" s="3">
        <f t="shared" si="13"/>
        <v>1.6435185170848854E-3</v>
      </c>
    </row>
    <row r="442" spans="1:4" x14ac:dyDescent="0.25">
      <c r="A442" s="1">
        <v>44111.889074074075</v>
      </c>
      <c r="B442">
        <v>7588</v>
      </c>
      <c r="C442" s="3">
        <f t="shared" si="12"/>
        <v>0</v>
      </c>
      <c r="D442" s="3">
        <f t="shared" si="13"/>
        <v>1.6435185170848854E-3</v>
      </c>
    </row>
    <row r="443" spans="1:4" x14ac:dyDescent="0.25">
      <c r="A443" s="1">
        <v>44111.889074074075</v>
      </c>
      <c r="B443">
        <v>7588</v>
      </c>
      <c r="C443" s="3">
        <f t="shared" si="12"/>
        <v>1.8518518481869251E-4</v>
      </c>
      <c r="D443" s="3">
        <f t="shared" si="13"/>
        <v>1.8287037019035779E-3</v>
      </c>
    </row>
    <row r="444" spans="1:4" x14ac:dyDescent="0.25">
      <c r="A444" s="1">
        <v>44111.888888888891</v>
      </c>
      <c r="B444">
        <v>7588</v>
      </c>
      <c r="C444" s="3">
        <f t="shared" si="12"/>
        <v>5.7870369346346706E-5</v>
      </c>
      <c r="D444" s="3">
        <f t="shared" si="13"/>
        <v>1.8865740712499246E-3</v>
      </c>
    </row>
    <row r="445" spans="1:4" x14ac:dyDescent="0.25">
      <c r="A445" s="1">
        <v>44111.888831018521</v>
      </c>
      <c r="B445">
        <v>7588</v>
      </c>
      <c r="C445" s="3">
        <f t="shared" si="12"/>
        <v>1.1574074596865103E-4</v>
      </c>
      <c r="D445" s="3">
        <f t="shared" si="13"/>
        <v>2.0023148172185756E-3</v>
      </c>
    </row>
    <row r="446" spans="1:4" x14ac:dyDescent="0.25">
      <c r="A446" s="1">
        <v>44111.888715277775</v>
      </c>
      <c r="B446">
        <v>7588</v>
      </c>
      <c r="C446" s="3">
        <f t="shared" si="12"/>
        <v>1.273148154723458E-4</v>
      </c>
      <c r="D446" s="3">
        <f t="shared" si="13"/>
        <v>2.1296296326909214E-3</v>
      </c>
    </row>
    <row r="447" spans="1:4" x14ac:dyDescent="0.25">
      <c r="A447" s="1">
        <v>44111.88858796296</v>
      </c>
      <c r="B447">
        <v>7588</v>
      </c>
      <c r="C447" s="3">
        <f t="shared" si="12"/>
        <v>9.1986574074035161</v>
      </c>
      <c r="D447" s="3">
        <f t="shared" si="13"/>
        <v>0</v>
      </c>
    </row>
    <row r="448" spans="1:4" x14ac:dyDescent="0.25">
      <c r="A448" s="1">
        <v>44102.689930555556</v>
      </c>
      <c r="B448">
        <v>7588</v>
      </c>
      <c r="C448" s="3">
        <f t="shared" si="12"/>
        <v>0</v>
      </c>
      <c r="D448" s="3">
        <f t="shared" si="13"/>
        <v>0</v>
      </c>
    </row>
    <row r="449" spans="1:4" x14ac:dyDescent="0.25">
      <c r="A449" s="1">
        <v>44102.689930555556</v>
      </c>
      <c r="B449">
        <v>7588</v>
      </c>
      <c r="C449" s="3">
        <f t="shared" si="12"/>
        <v>2.061342592787696E-2</v>
      </c>
      <c r="D449" s="3">
        <f t="shared" si="13"/>
        <v>0</v>
      </c>
    </row>
    <row r="450" spans="1:4" x14ac:dyDescent="0.25">
      <c r="A450" s="1">
        <v>44102.669317129628</v>
      </c>
      <c r="B450">
        <v>7588</v>
      </c>
      <c r="C450" s="3">
        <f t="shared" ref="C450:C513" si="14">IF(B450=B451, A450-A451, "cambio")</f>
        <v>1.0416666191304103E-4</v>
      </c>
      <c r="D450" s="3">
        <f t="shared" ref="D450:D513" si="15">IF(C450&lt;0.00139,IF(D449="Suma de tiempos",C450,D449+C450),0)</f>
        <v>1.0416666191304103E-4</v>
      </c>
    </row>
    <row r="451" spans="1:4" x14ac:dyDescent="0.25">
      <c r="A451" s="1">
        <v>44102.669212962966</v>
      </c>
      <c r="B451">
        <v>7588</v>
      </c>
      <c r="C451" s="3">
        <f t="shared" si="14"/>
        <v>1.273148154723458E-4</v>
      </c>
      <c r="D451" s="3">
        <f t="shared" si="15"/>
        <v>2.3148147738538682E-4</v>
      </c>
    </row>
    <row r="452" spans="1:4" x14ac:dyDescent="0.25">
      <c r="A452" s="1">
        <v>44102.669085648151</v>
      </c>
      <c r="B452">
        <v>7588</v>
      </c>
      <c r="C452" s="3">
        <f t="shared" si="14"/>
        <v>0</v>
      </c>
      <c r="D452" s="3">
        <f t="shared" si="15"/>
        <v>2.3148147738538682E-4</v>
      </c>
    </row>
    <row r="453" spans="1:4" x14ac:dyDescent="0.25">
      <c r="A453" s="1">
        <v>44102.669085648151</v>
      </c>
      <c r="B453">
        <v>7588</v>
      </c>
      <c r="C453" s="3">
        <f t="shared" si="14"/>
        <v>1.6817129631817807E-2</v>
      </c>
      <c r="D453" s="3">
        <f t="shared" si="15"/>
        <v>0</v>
      </c>
    </row>
    <row r="454" spans="1:4" x14ac:dyDescent="0.25">
      <c r="A454" s="1">
        <v>44102.652268518519</v>
      </c>
      <c r="B454">
        <v>7588</v>
      </c>
      <c r="C454" s="3">
        <f t="shared" si="14"/>
        <v>1.1574073869269341E-4</v>
      </c>
      <c r="D454" s="3">
        <f t="shared" si="15"/>
        <v>1.1574073869269341E-4</v>
      </c>
    </row>
    <row r="455" spans="1:4" x14ac:dyDescent="0.25">
      <c r="A455" s="1">
        <v>44102.65215277778</v>
      </c>
      <c r="B455">
        <v>7588</v>
      </c>
      <c r="C455" s="3">
        <f t="shared" si="14"/>
        <v>2.5428240740438923E-2</v>
      </c>
      <c r="D455" s="3">
        <f t="shared" si="15"/>
        <v>0</v>
      </c>
    </row>
    <row r="456" spans="1:4" x14ac:dyDescent="0.25">
      <c r="A456" s="1">
        <v>44102.62672453704</v>
      </c>
      <c r="B456">
        <v>7588</v>
      </c>
      <c r="C456" s="3">
        <f t="shared" si="14"/>
        <v>2.567129630187992E-2</v>
      </c>
      <c r="D456" s="3">
        <f t="shared" si="15"/>
        <v>0</v>
      </c>
    </row>
    <row r="457" spans="1:4" x14ac:dyDescent="0.25">
      <c r="A457" s="1">
        <v>44102.601053240738</v>
      </c>
      <c r="B457">
        <v>7588</v>
      </c>
      <c r="C457" s="3">
        <f t="shared" si="14"/>
        <v>0</v>
      </c>
      <c r="D457" s="3">
        <f t="shared" si="15"/>
        <v>0</v>
      </c>
    </row>
    <row r="458" spans="1:4" x14ac:dyDescent="0.25">
      <c r="A458" s="1">
        <v>44102.601053240738</v>
      </c>
      <c r="B458">
        <v>7588</v>
      </c>
      <c r="C458" s="3">
        <f t="shared" si="14"/>
        <v>3.4027777728624642E-3</v>
      </c>
      <c r="D458" s="3">
        <f t="shared" si="15"/>
        <v>0</v>
      </c>
    </row>
    <row r="459" spans="1:4" x14ac:dyDescent="0.25">
      <c r="A459" s="1">
        <v>44102.597650462965</v>
      </c>
      <c r="B459">
        <v>7588</v>
      </c>
      <c r="C459" s="3">
        <f t="shared" si="14"/>
        <v>1.096064814919373E-2</v>
      </c>
      <c r="D459" s="3">
        <f t="shared" si="15"/>
        <v>0</v>
      </c>
    </row>
    <row r="460" spans="1:4" x14ac:dyDescent="0.25">
      <c r="A460" s="1">
        <v>44102.586689814816</v>
      </c>
      <c r="B460">
        <v>7588</v>
      </c>
      <c r="C460" s="3" t="str">
        <f t="shared" si="14"/>
        <v>cambio</v>
      </c>
      <c r="D460" s="3">
        <f t="shared" si="15"/>
        <v>0</v>
      </c>
    </row>
    <row r="461" spans="1:4" x14ac:dyDescent="0.25">
      <c r="A461" s="1">
        <v>44111.995486111111</v>
      </c>
      <c r="B461">
        <v>7589</v>
      </c>
      <c r="C461" s="3">
        <f t="shared" si="14"/>
        <v>0</v>
      </c>
      <c r="D461" s="3">
        <f t="shared" si="15"/>
        <v>0</v>
      </c>
    </row>
    <row r="462" spans="1:4" x14ac:dyDescent="0.25">
      <c r="A462" s="1">
        <v>44111.995486111111</v>
      </c>
      <c r="B462">
        <v>7589</v>
      </c>
      <c r="C462" s="3">
        <f t="shared" si="14"/>
        <v>0.12070601851883112</v>
      </c>
      <c r="D462" s="3">
        <f t="shared" si="15"/>
        <v>0</v>
      </c>
    </row>
    <row r="463" spans="1:4" x14ac:dyDescent="0.25">
      <c r="A463" s="1">
        <v>44111.874780092592</v>
      </c>
      <c r="B463">
        <v>7589</v>
      </c>
      <c r="C463" s="3">
        <f t="shared" si="14"/>
        <v>1.1574073869269341E-4</v>
      </c>
      <c r="D463" s="3">
        <f t="shared" si="15"/>
        <v>1.1574073869269341E-4</v>
      </c>
    </row>
    <row r="464" spans="1:4" x14ac:dyDescent="0.25">
      <c r="A464" s="1">
        <v>44111.874664351853</v>
      </c>
      <c r="B464">
        <v>7589</v>
      </c>
      <c r="C464" s="3">
        <f t="shared" si="14"/>
        <v>1.1574076779652387E-5</v>
      </c>
      <c r="D464" s="3">
        <f t="shared" si="15"/>
        <v>1.273148154723458E-4</v>
      </c>
    </row>
    <row r="465" spans="1:4" x14ac:dyDescent="0.25">
      <c r="A465" s="1">
        <v>44111.874652777777</v>
      </c>
      <c r="B465">
        <v>7589</v>
      </c>
      <c r="C465" s="3">
        <f t="shared" si="14"/>
        <v>1.0416666191304103E-4</v>
      </c>
      <c r="D465" s="3">
        <f t="shared" si="15"/>
        <v>2.3148147738538682E-4</v>
      </c>
    </row>
    <row r="466" spans="1:4" x14ac:dyDescent="0.25">
      <c r="A466" s="1">
        <v>44111.874548611115</v>
      </c>
      <c r="B466">
        <v>7589</v>
      </c>
      <c r="C466" s="3">
        <f t="shared" si="14"/>
        <v>1.1574076779652387E-5</v>
      </c>
      <c r="D466" s="3">
        <f t="shared" si="15"/>
        <v>2.4305555416503921E-4</v>
      </c>
    </row>
    <row r="467" spans="1:4" x14ac:dyDescent="0.25">
      <c r="A467" s="1">
        <v>44111.874537037038</v>
      </c>
      <c r="B467">
        <v>7589</v>
      </c>
      <c r="C467" s="3">
        <f t="shared" si="14"/>
        <v>1.0416666918899864E-4</v>
      </c>
      <c r="D467" s="3">
        <f t="shared" si="15"/>
        <v>3.4722222335403785E-4</v>
      </c>
    </row>
    <row r="468" spans="1:4" x14ac:dyDescent="0.25">
      <c r="A468" s="1">
        <v>44111.874432870369</v>
      </c>
      <c r="B468">
        <v>7589</v>
      </c>
      <c r="C468" s="3">
        <f t="shared" si="14"/>
        <v>1.1574069503694773E-5</v>
      </c>
      <c r="D468" s="3">
        <f t="shared" si="15"/>
        <v>3.5879629285773262E-4</v>
      </c>
    </row>
    <row r="469" spans="1:4" x14ac:dyDescent="0.25">
      <c r="A469" s="1">
        <v>44111.874421296299</v>
      </c>
      <c r="B469">
        <v>7589</v>
      </c>
      <c r="C469" s="3">
        <f t="shared" si="14"/>
        <v>1.0416666918899864E-4</v>
      </c>
      <c r="D469" s="3">
        <f t="shared" si="15"/>
        <v>4.6296296204673126E-4</v>
      </c>
    </row>
    <row r="470" spans="1:4" x14ac:dyDescent="0.25">
      <c r="A470" s="1">
        <v>44111.87431712963</v>
      </c>
      <c r="B470">
        <v>7589</v>
      </c>
      <c r="C470" s="3">
        <f t="shared" si="14"/>
        <v>2.314814628334716E-5</v>
      </c>
      <c r="D470" s="3">
        <f t="shared" si="15"/>
        <v>4.8611110833007842E-4</v>
      </c>
    </row>
    <row r="471" spans="1:4" x14ac:dyDescent="0.25">
      <c r="A471" s="1">
        <v>44111.874293981484</v>
      </c>
      <c r="B471">
        <v>7589</v>
      </c>
      <c r="C471" s="3">
        <f t="shared" si="14"/>
        <v>1.0416666918899864E-4</v>
      </c>
      <c r="D471" s="3">
        <f t="shared" si="15"/>
        <v>5.9027777751907706E-4</v>
      </c>
    </row>
    <row r="472" spans="1:4" x14ac:dyDescent="0.25">
      <c r="A472" s="1">
        <v>44111.874189814815</v>
      </c>
      <c r="B472">
        <v>7589</v>
      </c>
      <c r="C472" s="3">
        <f t="shared" si="14"/>
        <v>1.1574076779652387E-5</v>
      </c>
      <c r="D472" s="3">
        <f t="shared" si="15"/>
        <v>6.0185185429872945E-4</v>
      </c>
    </row>
    <row r="473" spans="1:4" x14ac:dyDescent="0.25">
      <c r="A473" s="1">
        <v>44111.874178240738</v>
      </c>
      <c r="B473">
        <v>7589</v>
      </c>
      <c r="C473" s="3">
        <f t="shared" si="14"/>
        <v>1.0416666191304103E-4</v>
      </c>
      <c r="D473" s="3">
        <f t="shared" si="15"/>
        <v>7.0601851621177047E-4</v>
      </c>
    </row>
    <row r="474" spans="1:4" x14ac:dyDescent="0.25">
      <c r="A474" s="1">
        <v>44111.874074074076</v>
      </c>
      <c r="B474">
        <v>7589</v>
      </c>
      <c r="C474" s="3">
        <f t="shared" si="14"/>
        <v>1.1574074596865103E-4</v>
      </c>
      <c r="D474" s="3">
        <f t="shared" si="15"/>
        <v>8.217592621804215E-4</v>
      </c>
    </row>
    <row r="475" spans="1:4" x14ac:dyDescent="0.25">
      <c r="A475" s="1">
        <v>44111.87395833333</v>
      </c>
      <c r="B475">
        <v>7589</v>
      </c>
      <c r="C475" s="3">
        <f t="shared" si="14"/>
        <v>1.1574069503694773E-5</v>
      </c>
      <c r="D475" s="3">
        <f t="shared" si="15"/>
        <v>8.3333333168411627E-4</v>
      </c>
    </row>
    <row r="476" spans="1:4" x14ac:dyDescent="0.25">
      <c r="A476" s="1">
        <v>44111.87394675926</v>
      </c>
      <c r="B476">
        <v>7589</v>
      </c>
      <c r="C476" s="3">
        <f t="shared" si="14"/>
        <v>1.1574073869269341E-4</v>
      </c>
      <c r="D476" s="3">
        <f t="shared" si="15"/>
        <v>9.4907407037680969E-4</v>
      </c>
    </row>
    <row r="477" spans="1:4" x14ac:dyDescent="0.25">
      <c r="A477" s="1">
        <v>44111.873831018522</v>
      </c>
      <c r="B477">
        <v>7589</v>
      </c>
      <c r="C477" s="3">
        <f t="shared" si="14"/>
        <v>1.0416666918899864E-4</v>
      </c>
      <c r="D477" s="3">
        <f t="shared" si="15"/>
        <v>1.0532407395658083E-3</v>
      </c>
    </row>
    <row r="478" spans="1:4" x14ac:dyDescent="0.25">
      <c r="A478" s="1">
        <v>44111.873726851853</v>
      </c>
      <c r="B478">
        <v>7589</v>
      </c>
      <c r="C478" s="3">
        <f t="shared" si="14"/>
        <v>1.1574073869269341E-4</v>
      </c>
      <c r="D478" s="3">
        <f t="shared" si="15"/>
        <v>1.1689814782585017E-3</v>
      </c>
    </row>
    <row r="479" spans="1:4" x14ac:dyDescent="0.25">
      <c r="A479" s="1">
        <v>44111.873611111114</v>
      </c>
      <c r="B479">
        <v>7589</v>
      </c>
      <c r="C479" s="3">
        <f t="shared" si="14"/>
        <v>1.1574076779652387E-5</v>
      </c>
      <c r="D479" s="3">
        <f t="shared" si="15"/>
        <v>1.1805555550381541E-3</v>
      </c>
    </row>
    <row r="480" spans="1:4" x14ac:dyDescent="0.25">
      <c r="A480" s="1">
        <v>44111.873599537037</v>
      </c>
      <c r="B480">
        <v>7589</v>
      </c>
      <c r="C480" s="3">
        <f t="shared" si="14"/>
        <v>1.1574073869269341E-4</v>
      </c>
      <c r="D480" s="3">
        <f t="shared" si="15"/>
        <v>1.2962962937308475E-3</v>
      </c>
    </row>
    <row r="481" spans="1:4" x14ac:dyDescent="0.25">
      <c r="A481" s="1">
        <v>44111.873483796298</v>
      </c>
      <c r="B481">
        <v>7589</v>
      </c>
      <c r="C481" s="3">
        <f t="shared" si="14"/>
        <v>1.1574076779652387E-5</v>
      </c>
      <c r="D481" s="3">
        <f t="shared" si="15"/>
        <v>1.3078703705104999E-3</v>
      </c>
    </row>
    <row r="482" spans="1:4" x14ac:dyDescent="0.25">
      <c r="A482" s="1">
        <v>44111.873472222222</v>
      </c>
      <c r="B482">
        <v>7589</v>
      </c>
      <c r="C482" s="3">
        <f t="shared" si="14"/>
        <v>1.1574073869269341E-4</v>
      </c>
      <c r="D482" s="3">
        <f t="shared" si="15"/>
        <v>1.4236111092031933E-3</v>
      </c>
    </row>
    <row r="483" spans="1:4" x14ac:dyDescent="0.25">
      <c r="A483" s="1">
        <v>44111.873356481483</v>
      </c>
      <c r="B483">
        <v>7589</v>
      </c>
      <c r="C483" s="3">
        <f t="shared" si="14"/>
        <v>0</v>
      </c>
      <c r="D483" s="3">
        <f t="shared" si="15"/>
        <v>1.4236111092031933E-3</v>
      </c>
    </row>
    <row r="484" spans="1:4" x14ac:dyDescent="0.25">
      <c r="A484" s="1">
        <v>44111.873356481483</v>
      </c>
      <c r="B484">
        <v>7589</v>
      </c>
      <c r="C484" s="3">
        <f t="shared" si="14"/>
        <v>1.0416666918899864E-4</v>
      </c>
      <c r="D484" s="3">
        <f t="shared" si="15"/>
        <v>1.527777778392192E-3</v>
      </c>
    </row>
    <row r="485" spans="1:4" x14ac:dyDescent="0.25">
      <c r="A485" s="1">
        <v>44111.873252314814</v>
      </c>
      <c r="B485">
        <v>7589</v>
      </c>
      <c r="C485" s="3">
        <f t="shared" si="14"/>
        <v>1.1574073869269341E-4</v>
      </c>
      <c r="D485" s="3">
        <f t="shared" si="15"/>
        <v>1.6435185170848854E-3</v>
      </c>
    </row>
    <row r="486" spans="1:4" x14ac:dyDescent="0.25">
      <c r="A486" s="1">
        <v>44111.873136574075</v>
      </c>
      <c r="B486">
        <v>7589</v>
      </c>
      <c r="C486" s="3">
        <f t="shared" si="14"/>
        <v>0</v>
      </c>
      <c r="D486" s="3">
        <f t="shared" si="15"/>
        <v>1.6435185170848854E-3</v>
      </c>
    </row>
    <row r="487" spans="1:4" x14ac:dyDescent="0.25">
      <c r="A487" s="1">
        <v>44111.873136574075</v>
      </c>
      <c r="B487">
        <v>7589</v>
      </c>
      <c r="C487" s="3">
        <f t="shared" si="14"/>
        <v>1.273148154723458E-4</v>
      </c>
      <c r="D487" s="3">
        <f t="shared" si="15"/>
        <v>1.7708333325572312E-3</v>
      </c>
    </row>
    <row r="488" spans="1:4" x14ac:dyDescent="0.25">
      <c r="A488" s="1">
        <v>44111.87300925926</v>
      </c>
      <c r="B488">
        <v>7589</v>
      </c>
      <c r="C488" s="3">
        <f t="shared" si="14"/>
        <v>1.0416666918899864E-4</v>
      </c>
      <c r="D488" s="3">
        <f t="shared" si="15"/>
        <v>1.8750000017462298E-3</v>
      </c>
    </row>
    <row r="489" spans="1:4" x14ac:dyDescent="0.25">
      <c r="A489" s="1">
        <v>44111.87290509259</v>
      </c>
      <c r="B489">
        <v>7589</v>
      </c>
      <c r="C489" s="3">
        <f t="shared" si="14"/>
        <v>2.314814628334716E-5</v>
      </c>
      <c r="D489" s="3">
        <f t="shared" si="15"/>
        <v>1.898148148029577E-3</v>
      </c>
    </row>
    <row r="490" spans="1:4" x14ac:dyDescent="0.25">
      <c r="A490" s="1">
        <v>44111.872881944444</v>
      </c>
      <c r="B490">
        <v>7589</v>
      </c>
      <c r="C490" s="3">
        <f t="shared" si="14"/>
        <v>1.0416666918899864E-4</v>
      </c>
      <c r="D490" s="3">
        <f t="shared" si="15"/>
        <v>2.0023148172185756E-3</v>
      </c>
    </row>
    <row r="491" spans="1:4" x14ac:dyDescent="0.25">
      <c r="A491" s="1">
        <v>44111.872777777775</v>
      </c>
      <c r="B491">
        <v>7589</v>
      </c>
      <c r="C491" s="3">
        <f t="shared" si="14"/>
        <v>1.1574073869269341E-4</v>
      </c>
      <c r="D491" s="3">
        <f t="shared" si="15"/>
        <v>2.118055555911269E-3</v>
      </c>
    </row>
    <row r="492" spans="1:4" x14ac:dyDescent="0.25">
      <c r="A492" s="1">
        <v>44111.872662037036</v>
      </c>
      <c r="B492">
        <v>7589</v>
      </c>
      <c r="C492" s="3">
        <f t="shared" si="14"/>
        <v>1.1574076779652387E-5</v>
      </c>
      <c r="D492" s="3">
        <f t="shared" si="15"/>
        <v>2.1296296326909214E-3</v>
      </c>
    </row>
    <row r="493" spans="1:4" x14ac:dyDescent="0.25">
      <c r="A493" s="1">
        <v>44111.872650462959</v>
      </c>
      <c r="B493">
        <v>7589</v>
      </c>
      <c r="C493" s="3">
        <f t="shared" si="14"/>
        <v>1.1574073869269341E-4</v>
      </c>
      <c r="D493" s="3">
        <f t="shared" si="15"/>
        <v>2.2453703713836148E-3</v>
      </c>
    </row>
    <row r="494" spans="1:4" x14ac:dyDescent="0.25">
      <c r="A494" s="1">
        <v>44111.872534722221</v>
      </c>
      <c r="B494">
        <v>7589</v>
      </c>
      <c r="C494" s="3">
        <f t="shared" si="14"/>
        <v>1.0416666191304103E-4</v>
      </c>
      <c r="D494" s="3">
        <f t="shared" si="15"/>
        <v>2.3495370332966559E-3</v>
      </c>
    </row>
    <row r="495" spans="1:4" x14ac:dyDescent="0.25">
      <c r="A495" s="1">
        <v>44111.872430555559</v>
      </c>
      <c r="B495">
        <v>7589</v>
      </c>
      <c r="C495" s="3">
        <f t="shared" si="14"/>
        <v>1.1574074596865103E-4</v>
      </c>
      <c r="D495" s="3">
        <f t="shared" si="15"/>
        <v>2.4652777792653069E-3</v>
      </c>
    </row>
    <row r="496" spans="1:4" x14ac:dyDescent="0.25">
      <c r="A496" s="1">
        <v>44111.872314814813</v>
      </c>
      <c r="B496">
        <v>7589</v>
      </c>
      <c r="C496" s="3">
        <f t="shared" si="14"/>
        <v>9.2592592409346253E-5</v>
      </c>
      <c r="D496" s="3">
        <f t="shared" si="15"/>
        <v>2.5578703716746531E-3</v>
      </c>
    </row>
    <row r="497" spans="1:4" x14ac:dyDescent="0.25">
      <c r="A497" s="1">
        <v>44111.87222222222</v>
      </c>
      <c r="B497">
        <v>7589</v>
      </c>
      <c r="C497" s="3">
        <f t="shared" si="14"/>
        <v>4.6296292566694319E-5</v>
      </c>
      <c r="D497" s="3">
        <f t="shared" si="15"/>
        <v>2.6041666642413475E-3</v>
      </c>
    </row>
    <row r="498" spans="1:4" x14ac:dyDescent="0.25">
      <c r="A498" s="1">
        <v>44111.872175925928</v>
      </c>
      <c r="B498">
        <v>7589</v>
      </c>
      <c r="C498" s="3">
        <f t="shared" si="14"/>
        <v>1.0416666918899864E-4</v>
      </c>
      <c r="D498" s="3">
        <f t="shared" si="15"/>
        <v>2.7083333334303461E-3</v>
      </c>
    </row>
    <row r="499" spans="1:4" x14ac:dyDescent="0.25">
      <c r="A499" s="1">
        <v>44111.872071759259</v>
      </c>
      <c r="B499">
        <v>7589</v>
      </c>
      <c r="C499" s="3">
        <f t="shared" si="14"/>
        <v>1.3310185167938471E-3</v>
      </c>
      <c r="D499" s="3">
        <f t="shared" si="15"/>
        <v>4.0393518502241932E-3</v>
      </c>
    </row>
    <row r="500" spans="1:4" x14ac:dyDescent="0.25">
      <c r="A500" s="1">
        <v>44111.870740740742</v>
      </c>
      <c r="B500">
        <v>7589</v>
      </c>
      <c r="C500" s="3">
        <f t="shared" si="14"/>
        <v>1.1574076779652387E-5</v>
      </c>
      <c r="D500" s="3">
        <f t="shared" si="15"/>
        <v>4.0509259270038456E-3</v>
      </c>
    </row>
    <row r="501" spans="1:4" x14ac:dyDescent="0.25">
      <c r="A501" s="1">
        <v>44111.870729166665</v>
      </c>
      <c r="B501">
        <v>7589</v>
      </c>
      <c r="C501" s="3">
        <f t="shared" si="14"/>
        <v>4.1898148119798861E-3</v>
      </c>
      <c r="D501" s="3">
        <f t="shared" si="15"/>
        <v>0</v>
      </c>
    </row>
    <row r="502" spans="1:4" x14ac:dyDescent="0.25">
      <c r="A502" s="1">
        <v>44111.866539351853</v>
      </c>
      <c r="B502">
        <v>7589</v>
      </c>
      <c r="C502" s="3">
        <f t="shared" si="14"/>
        <v>1.1574076779652387E-5</v>
      </c>
      <c r="D502" s="3">
        <f t="shared" si="15"/>
        <v>1.1574076779652387E-5</v>
      </c>
    </row>
    <row r="503" spans="1:4" x14ac:dyDescent="0.25">
      <c r="A503" s="1">
        <v>44111.866527777776</v>
      </c>
      <c r="B503">
        <v>7589</v>
      </c>
      <c r="C503" s="3">
        <f t="shared" si="14"/>
        <v>1.0416666191304103E-4</v>
      </c>
      <c r="D503" s="3">
        <f t="shared" si="15"/>
        <v>1.1574073869269341E-4</v>
      </c>
    </row>
    <row r="504" spans="1:4" x14ac:dyDescent="0.25">
      <c r="A504" s="1">
        <v>44111.866423611114</v>
      </c>
      <c r="B504">
        <v>7589</v>
      </c>
      <c r="C504" s="3">
        <f t="shared" si="14"/>
        <v>0</v>
      </c>
      <c r="D504" s="3">
        <f t="shared" si="15"/>
        <v>1.1574073869269341E-4</v>
      </c>
    </row>
    <row r="505" spans="1:4" x14ac:dyDescent="0.25">
      <c r="A505" s="1">
        <v>44111.866423611114</v>
      </c>
      <c r="B505">
        <v>7589</v>
      </c>
      <c r="C505" s="3">
        <f t="shared" si="14"/>
        <v>1.1574074596865103E-4</v>
      </c>
      <c r="D505" s="3">
        <f t="shared" si="15"/>
        <v>2.3148148466134444E-4</v>
      </c>
    </row>
    <row r="506" spans="1:4" x14ac:dyDescent="0.25">
      <c r="A506" s="1">
        <v>44111.866307870368</v>
      </c>
      <c r="B506">
        <v>7589</v>
      </c>
      <c r="C506" s="3">
        <f t="shared" si="14"/>
        <v>0</v>
      </c>
      <c r="D506" s="3">
        <f t="shared" si="15"/>
        <v>2.3148148466134444E-4</v>
      </c>
    </row>
    <row r="507" spans="1:4" x14ac:dyDescent="0.25">
      <c r="A507" s="1">
        <v>44111.866307870368</v>
      </c>
      <c r="B507">
        <v>7589</v>
      </c>
      <c r="C507" s="3">
        <f t="shared" si="14"/>
        <v>1.1574073869269341E-4</v>
      </c>
      <c r="D507" s="3">
        <f t="shared" si="15"/>
        <v>3.4722222335403785E-4</v>
      </c>
    </row>
    <row r="508" spans="1:4" x14ac:dyDescent="0.25">
      <c r="A508" s="1">
        <v>44111.86619212963</v>
      </c>
      <c r="B508">
        <v>7589</v>
      </c>
      <c r="C508" s="3">
        <f t="shared" si="14"/>
        <v>1.1574076779652387E-5</v>
      </c>
      <c r="D508" s="3">
        <f t="shared" si="15"/>
        <v>3.5879630013369024E-4</v>
      </c>
    </row>
    <row r="509" spans="1:4" x14ac:dyDescent="0.25">
      <c r="A509" s="1">
        <v>44111.866180555553</v>
      </c>
      <c r="B509">
        <v>7589</v>
      </c>
      <c r="C509" s="3">
        <f t="shared" si="14"/>
        <v>1.0416666191304103E-4</v>
      </c>
      <c r="D509" s="3">
        <f t="shared" si="15"/>
        <v>4.6296296204673126E-4</v>
      </c>
    </row>
    <row r="510" spans="1:4" x14ac:dyDescent="0.25">
      <c r="A510" s="1">
        <v>44111.866076388891</v>
      </c>
      <c r="B510">
        <v>7589</v>
      </c>
      <c r="C510" s="3">
        <f t="shared" si="14"/>
        <v>1.1574076779652387E-5</v>
      </c>
      <c r="D510" s="3">
        <f t="shared" si="15"/>
        <v>4.7453703882638365E-4</v>
      </c>
    </row>
    <row r="511" spans="1:4" x14ac:dyDescent="0.25">
      <c r="A511" s="1">
        <v>44111.866064814814</v>
      </c>
      <c r="B511">
        <v>7589</v>
      </c>
      <c r="C511" s="3">
        <f t="shared" si="14"/>
        <v>1.1574073869269341E-4</v>
      </c>
      <c r="D511" s="3">
        <f t="shared" si="15"/>
        <v>5.9027777751907706E-4</v>
      </c>
    </row>
    <row r="512" spans="1:4" x14ac:dyDescent="0.25">
      <c r="A512" s="1">
        <v>44111.865949074076</v>
      </c>
      <c r="B512">
        <v>7589</v>
      </c>
      <c r="C512" s="3">
        <f t="shared" si="14"/>
        <v>1.1574076779652387E-5</v>
      </c>
      <c r="D512" s="3">
        <f t="shared" si="15"/>
        <v>6.0185185429872945E-4</v>
      </c>
    </row>
    <row r="513" spans="1:4" x14ac:dyDescent="0.25">
      <c r="A513" s="1">
        <v>44111.865937499999</v>
      </c>
      <c r="B513">
        <v>7589</v>
      </c>
      <c r="C513" s="3">
        <f t="shared" si="14"/>
        <v>1.0416666191304103E-4</v>
      </c>
      <c r="D513" s="3">
        <f t="shared" si="15"/>
        <v>7.0601851621177047E-4</v>
      </c>
    </row>
    <row r="514" spans="1:4" x14ac:dyDescent="0.25">
      <c r="A514" s="1">
        <v>44111.865833333337</v>
      </c>
      <c r="B514">
        <v>7589</v>
      </c>
      <c r="C514" s="3">
        <f t="shared" ref="C514:C577" si="16">IF(B514=B515, A514-A515, "cambio")</f>
        <v>0</v>
      </c>
      <c r="D514" s="3">
        <f t="shared" ref="D514:D577" si="17">IF(C514&lt;0.00139,IF(D513="Suma de tiempos",C514,D513+C514),0)</f>
        <v>7.0601851621177047E-4</v>
      </c>
    </row>
    <row r="515" spans="1:4" x14ac:dyDescent="0.25">
      <c r="A515" s="1">
        <v>44111.865833333337</v>
      </c>
      <c r="B515">
        <v>7589</v>
      </c>
      <c r="C515" s="3">
        <f t="shared" si="16"/>
        <v>1.1574074596865103E-4</v>
      </c>
      <c r="D515" s="3">
        <f t="shared" si="17"/>
        <v>8.217592621804215E-4</v>
      </c>
    </row>
    <row r="516" spans="1:4" x14ac:dyDescent="0.25">
      <c r="A516" s="1">
        <v>44111.865717592591</v>
      </c>
      <c r="B516">
        <v>7589</v>
      </c>
      <c r="C516" s="3">
        <f t="shared" si="16"/>
        <v>1.1574073869269341E-4</v>
      </c>
      <c r="D516" s="3">
        <f t="shared" si="17"/>
        <v>9.3750000087311491E-4</v>
      </c>
    </row>
    <row r="517" spans="1:4" x14ac:dyDescent="0.25">
      <c r="A517" s="1">
        <v>44111.865601851852</v>
      </c>
      <c r="B517">
        <v>7589</v>
      </c>
      <c r="C517" s="3">
        <f t="shared" si="16"/>
        <v>1.1574076779652387E-5</v>
      </c>
      <c r="D517" s="3">
        <f t="shared" si="17"/>
        <v>9.490740776527673E-4</v>
      </c>
    </row>
    <row r="518" spans="1:4" x14ac:dyDescent="0.25">
      <c r="A518" s="1">
        <v>44111.865590277775</v>
      </c>
      <c r="B518">
        <v>7589</v>
      </c>
      <c r="C518" s="3">
        <f t="shared" si="16"/>
        <v>1.0416666191304103E-4</v>
      </c>
      <c r="D518" s="3">
        <f t="shared" si="17"/>
        <v>1.0532407395658083E-3</v>
      </c>
    </row>
    <row r="519" spans="1:4" x14ac:dyDescent="0.25">
      <c r="A519" s="1">
        <v>44111.865486111114</v>
      </c>
      <c r="B519">
        <v>7589</v>
      </c>
      <c r="C519" s="3">
        <f t="shared" si="16"/>
        <v>1.1574076779652387E-5</v>
      </c>
      <c r="D519" s="3">
        <f t="shared" si="17"/>
        <v>1.0648148163454607E-3</v>
      </c>
    </row>
    <row r="520" spans="1:4" x14ac:dyDescent="0.25">
      <c r="A520" s="1">
        <v>44111.865474537037</v>
      </c>
      <c r="B520">
        <v>7589</v>
      </c>
      <c r="C520" s="3">
        <f t="shared" si="16"/>
        <v>1.0416666918899864E-4</v>
      </c>
      <c r="D520" s="3">
        <f t="shared" si="17"/>
        <v>1.1689814855344594E-3</v>
      </c>
    </row>
    <row r="521" spans="1:4" x14ac:dyDescent="0.25">
      <c r="A521" s="1">
        <v>44111.865370370368</v>
      </c>
      <c r="B521">
        <v>7589</v>
      </c>
      <c r="C521" s="3">
        <f t="shared" si="16"/>
        <v>1.273148154723458E-4</v>
      </c>
      <c r="D521" s="3">
        <f t="shared" si="17"/>
        <v>1.2962963010068052E-3</v>
      </c>
    </row>
    <row r="522" spans="1:4" x14ac:dyDescent="0.25">
      <c r="A522" s="1">
        <v>44111.865243055552</v>
      </c>
      <c r="B522">
        <v>7589</v>
      </c>
      <c r="C522" s="3">
        <f t="shared" si="16"/>
        <v>0</v>
      </c>
      <c r="D522" s="3">
        <f t="shared" si="17"/>
        <v>1.2962963010068052E-3</v>
      </c>
    </row>
    <row r="523" spans="1:4" x14ac:dyDescent="0.25">
      <c r="A523" s="1">
        <v>44111.865243055552</v>
      </c>
      <c r="B523">
        <v>7589</v>
      </c>
      <c r="C523" s="3">
        <f t="shared" si="16"/>
        <v>1.1574073869269341E-4</v>
      </c>
      <c r="D523" s="3">
        <f t="shared" si="17"/>
        <v>1.4120370396994986E-3</v>
      </c>
    </row>
    <row r="524" spans="1:4" x14ac:dyDescent="0.25">
      <c r="A524" s="1">
        <v>44111.865127314813</v>
      </c>
      <c r="B524">
        <v>7589</v>
      </c>
      <c r="C524" s="3">
        <f t="shared" si="16"/>
        <v>1.1574069503694773E-5</v>
      </c>
      <c r="D524" s="3">
        <f t="shared" si="17"/>
        <v>1.4236111092031933E-3</v>
      </c>
    </row>
    <row r="525" spans="1:4" x14ac:dyDescent="0.25">
      <c r="A525" s="1">
        <v>44111.865115740744</v>
      </c>
      <c r="B525">
        <v>7589</v>
      </c>
      <c r="C525" s="3">
        <f t="shared" si="16"/>
        <v>1.0416666918899864E-4</v>
      </c>
      <c r="D525" s="3">
        <f t="shared" si="17"/>
        <v>1.527777778392192E-3</v>
      </c>
    </row>
    <row r="526" spans="1:4" x14ac:dyDescent="0.25">
      <c r="A526" s="1">
        <v>44111.865011574075</v>
      </c>
      <c r="B526">
        <v>7589</v>
      </c>
      <c r="C526" s="3">
        <f t="shared" si="16"/>
        <v>1.1574076779652387E-5</v>
      </c>
      <c r="D526" s="3">
        <f t="shared" si="17"/>
        <v>1.5393518551718444E-3</v>
      </c>
    </row>
    <row r="527" spans="1:4" x14ac:dyDescent="0.25">
      <c r="A527" s="1">
        <v>44111.864999999998</v>
      </c>
      <c r="B527">
        <v>7589</v>
      </c>
      <c r="C527" s="3">
        <f t="shared" si="16"/>
        <v>1.0416666191304103E-4</v>
      </c>
      <c r="D527" s="3">
        <f t="shared" si="17"/>
        <v>1.6435185170848854E-3</v>
      </c>
    </row>
    <row r="528" spans="1:4" x14ac:dyDescent="0.25">
      <c r="A528" s="1">
        <v>44111.864895833336</v>
      </c>
      <c r="B528">
        <v>7589</v>
      </c>
      <c r="C528" s="3">
        <f t="shared" si="16"/>
        <v>0</v>
      </c>
      <c r="D528" s="3">
        <f t="shared" si="17"/>
        <v>1.6435185170848854E-3</v>
      </c>
    </row>
    <row r="529" spans="1:4" x14ac:dyDescent="0.25">
      <c r="A529" s="1">
        <v>44111.864895833336</v>
      </c>
      <c r="B529">
        <v>7589</v>
      </c>
      <c r="C529" s="3">
        <f t="shared" si="16"/>
        <v>1.1574074596865103E-4</v>
      </c>
      <c r="D529" s="3">
        <f t="shared" si="17"/>
        <v>1.7592592630535364E-3</v>
      </c>
    </row>
    <row r="530" spans="1:4" x14ac:dyDescent="0.25">
      <c r="A530" s="1">
        <v>44111.86478009259</v>
      </c>
      <c r="B530">
        <v>7589</v>
      </c>
      <c r="C530" s="3">
        <f t="shared" si="16"/>
        <v>1.1574069503694773E-5</v>
      </c>
      <c r="D530" s="3">
        <f t="shared" si="17"/>
        <v>1.7708333325572312E-3</v>
      </c>
    </row>
    <row r="531" spans="1:4" x14ac:dyDescent="0.25">
      <c r="A531" s="1">
        <v>44111.864768518521</v>
      </c>
      <c r="B531">
        <v>7589</v>
      </c>
      <c r="C531" s="3">
        <f t="shared" si="16"/>
        <v>1.0416666918899864E-4</v>
      </c>
      <c r="D531" s="3">
        <f t="shared" si="17"/>
        <v>1.8750000017462298E-3</v>
      </c>
    </row>
    <row r="532" spans="1:4" x14ac:dyDescent="0.25">
      <c r="A532" s="1">
        <v>44111.864664351851</v>
      </c>
      <c r="B532">
        <v>7589</v>
      </c>
      <c r="C532" s="3">
        <f t="shared" si="16"/>
        <v>1.273148154723458E-4</v>
      </c>
      <c r="D532" s="3">
        <f t="shared" si="17"/>
        <v>2.0023148172185756E-3</v>
      </c>
    </row>
    <row r="533" spans="1:4" x14ac:dyDescent="0.25">
      <c r="A533" s="1">
        <v>44111.864537037036</v>
      </c>
      <c r="B533">
        <v>7589</v>
      </c>
      <c r="C533" s="3">
        <f t="shared" si="16"/>
        <v>0</v>
      </c>
      <c r="D533" s="3">
        <f t="shared" si="17"/>
        <v>2.0023148172185756E-3</v>
      </c>
    </row>
    <row r="534" spans="1:4" x14ac:dyDescent="0.25">
      <c r="A534" s="1">
        <v>44111.864537037036</v>
      </c>
      <c r="B534">
        <v>7589</v>
      </c>
      <c r="C534" s="3">
        <f t="shared" si="16"/>
        <v>1.1574073869269341E-4</v>
      </c>
      <c r="D534" s="3">
        <f t="shared" si="17"/>
        <v>2.118055555911269E-3</v>
      </c>
    </row>
    <row r="535" spans="1:4" x14ac:dyDescent="0.25">
      <c r="A535" s="1">
        <v>44111.864421296297</v>
      </c>
      <c r="B535">
        <v>7589</v>
      </c>
      <c r="C535" s="3">
        <f t="shared" si="16"/>
        <v>1.1574076779652387E-5</v>
      </c>
      <c r="D535" s="3">
        <f t="shared" si="17"/>
        <v>2.1296296326909214E-3</v>
      </c>
    </row>
    <row r="536" spans="1:4" x14ac:dyDescent="0.25">
      <c r="A536" s="1">
        <v>44111.86440972222</v>
      </c>
      <c r="B536">
        <v>7589</v>
      </c>
      <c r="C536" s="3">
        <f t="shared" si="16"/>
        <v>1.0416666191304103E-4</v>
      </c>
      <c r="D536" s="3">
        <f t="shared" si="17"/>
        <v>2.2337962946039625E-3</v>
      </c>
    </row>
    <row r="537" spans="1:4" x14ac:dyDescent="0.25">
      <c r="A537" s="1">
        <v>44111.864305555559</v>
      </c>
      <c r="B537">
        <v>7589</v>
      </c>
      <c r="C537" s="3">
        <f t="shared" si="16"/>
        <v>0</v>
      </c>
      <c r="D537" s="3">
        <f t="shared" si="17"/>
        <v>2.2337962946039625E-3</v>
      </c>
    </row>
    <row r="538" spans="1:4" x14ac:dyDescent="0.25">
      <c r="A538" s="1">
        <v>44111.864305555559</v>
      </c>
      <c r="B538">
        <v>7589</v>
      </c>
      <c r="C538" s="3">
        <f t="shared" si="16"/>
        <v>1.1574074596865103E-4</v>
      </c>
      <c r="D538" s="3">
        <f t="shared" si="17"/>
        <v>2.3495370405726135E-3</v>
      </c>
    </row>
    <row r="539" spans="1:4" x14ac:dyDescent="0.25">
      <c r="A539" s="1">
        <v>44111.864189814813</v>
      </c>
      <c r="B539">
        <v>7589</v>
      </c>
      <c r="C539" s="3">
        <f t="shared" si="16"/>
        <v>1.1574069503694773E-5</v>
      </c>
      <c r="D539" s="3">
        <f t="shared" si="17"/>
        <v>2.3611111100763083E-3</v>
      </c>
    </row>
    <row r="540" spans="1:4" x14ac:dyDescent="0.25">
      <c r="A540" s="1">
        <v>44111.864178240743</v>
      </c>
      <c r="B540">
        <v>7589</v>
      </c>
      <c r="C540" s="3">
        <f t="shared" si="16"/>
        <v>1.0416666918899864E-4</v>
      </c>
      <c r="D540" s="3">
        <f t="shared" si="17"/>
        <v>2.4652777792653069E-3</v>
      </c>
    </row>
    <row r="541" spans="1:4" x14ac:dyDescent="0.25">
      <c r="A541" s="1">
        <v>44111.864074074074</v>
      </c>
      <c r="B541">
        <v>7589</v>
      </c>
      <c r="C541" s="3">
        <f t="shared" si="16"/>
        <v>1.1574076779652387E-5</v>
      </c>
      <c r="D541" s="3">
        <f t="shared" si="17"/>
        <v>2.4768518560449593E-3</v>
      </c>
    </row>
    <row r="542" spans="1:4" x14ac:dyDescent="0.25">
      <c r="A542" s="1">
        <v>44111.864062499997</v>
      </c>
      <c r="B542">
        <v>7589</v>
      </c>
      <c r="C542" s="3">
        <f t="shared" si="16"/>
        <v>1.0416666191304103E-4</v>
      </c>
      <c r="D542" s="3">
        <f t="shared" si="17"/>
        <v>2.5810185179580003E-3</v>
      </c>
    </row>
    <row r="543" spans="1:4" x14ac:dyDescent="0.25">
      <c r="A543" s="1">
        <v>44111.863958333335</v>
      </c>
      <c r="B543">
        <v>7589</v>
      </c>
      <c r="C543" s="3">
        <f t="shared" si="16"/>
        <v>1.273148154723458E-4</v>
      </c>
      <c r="D543" s="3">
        <f t="shared" si="17"/>
        <v>2.7083333334303461E-3</v>
      </c>
    </row>
    <row r="544" spans="1:4" x14ac:dyDescent="0.25">
      <c r="A544" s="1">
        <v>44111.86383101852</v>
      </c>
      <c r="B544">
        <v>7589</v>
      </c>
      <c r="C544" s="3">
        <f t="shared" si="16"/>
        <v>0</v>
      </c>
      <c r="D544" s="3">
        <f t="shared" si="17"/>
        <v>2.7083333334303461E-3</v>
      </c>
    </row>
    <row r="545" spans="1:4" x14ac:dyDescent="0.25">
      <c r="A545" s="1">
        <v>44111.86383101852</v>
      </c>
      <c r="B545">
        <v>7589</v>
      </c>
      <c r="C545" s="3">
        <f t="shared" si="16"/>
        <v>1.1574076779652387E-5</v>
      </c>
      <c r="D545" s="3">
        <f t="shared" si="17"/>
        <v>2.7199074102099985E-3</v>
      </c>
    </row>
    <row r="546" spans="1:4" x14ac:dyDescent="0.25">
      <c r="A546" s="1">
        <v>44111.863819444443</v>
      </c>
      <c r="B546">
        <v>7589</v>
      </c>
      <c r="C546" s="3">
        <f t="shared" si="16"/>
        <v>1.0416666191304103E-4</v>
      </c>
      <c r="D546" s="3">
        <f t="shared" si="17"/>
        <v>2.8240740721230395E-3</v>
      </c>
    </row>
    <row r="547" spans="1:4" x14ac:dyDescent="0.25">
      <c r="A547" s="1">
        <v>44111.863715277781</v>
      </c>
      <c r="B547">
        <v>7589</v>
      </c>
      <c r="C547" s="3">
        <f t="shared" si="16"/>
        <v>1.1574076779652387E-5</v>
      </c>
      <c r="D547" s="3">
        <f t="shared" si="17"/>
        <v>2.8356481489026919E-3</v>
      </c>
    </row>
    <row r="548" spans="1:4" x14ac:dyDescent="0.25">
      <c r="A548" s="1">
        <v>44111.863703703704</v>
      </c>
      <c r="B548">
        <v>7589</v>
      </c>
      <c r="C548" s="3">
        <f t="shared" si="16"/>
        <v>1.0416666918899864E-4</v>
      </c>
      <c r="D548" s="3">
        <f t="shared" si="17"/>
        <v>2.9398148180916905E-3</v>
      </c>
    </row>
    <row r="549" spans="1:4" x14ac:dyDescent="0.25">
      <c r="A549" s="1">
        <v>44111.863599537035</v>
      </c>
      <c r="B549">
        <v>7589</v>
      </c>
      <c r="C549" s="3">
        <f t="shared" si="16"/>
        <v>1.1574069503694773E-5</v>
      </c>
      <c r="D549" s="3">
        <f t="shared" si="17"/>
        <v>2.9513888875953853E-3</v>
      </c>
    </row>
    <row r="550" spans="1:4" x14ac:dyDescent="0.25">
      <c r="A550" s="1">
        <v>44111.863587962966</v>
      </c>
      <c r="B550">
        <v>7589</v>
      </c>
      <c r="C550" s="3">
        <f t="shared" si="16"/>
        <v>1.0416666918899864E-4</v>
      </c>
      <c r="D550" s="3">
        <f t="shared" si="17"/>
        <v>3.055555556784384E-3</v>
      </c>
    </row>
    <row r="551" spans="1:4" x14ac:dyDescent="0.25">
      <c r="A551" s="1">
        <v>44111.863483796296</v>
      </c>
      <c r="B551">
        <v>7589</v>
      </c>
      <c r="C551" s="3">
        <f t="shared" si="16"/>
        <v>1.1574076779652387E-5</v>
      </c>
      <c r="D551" s="3">
        <f t="shared" si="17"/>
        <v>3.0671296335640363E-3</v>
      </c>
    </row>
    <row r="552" spans="1:4" x14ac:dyDescent="0.25">
      <c r="A552" s="1">
        <v>44111.86347222222</v>
      </c>
      <c r="B552">
        <v>7589</v>
      </c>
      <c r="C552" s="3">
        <f t="shared" si="16"/>
        <v>0</v>
      </c>
      <c r="D552" s="3">
        <f t="shared" si="17"/>
        <v>3.0671296335640363E-3</v>
      </c>
    </row>
    <row r="553" spans="1:4" x14ac:dyDescent="0.25">
      <c r="A553" s="1">
        <v>44111.86347222222</v>
      </c>
      <c r="B553">
        <v>7589</v>
      </c>
      <c r="C553" s="3">
        <f t="shared" si="16"/>
        <v>1.1574073869269341E-4</v>
      </c>
      <c r="D553" s="3">
        <f t="shared" si="17"/>
        <v>3.1828703722567298E-3</v>
      </c>
    </row>
    <row r="554" spans="1:4" x14ac:dyDescent="0.25">
      <c r="A554" s="1">
        <v>44111.863356481481</v>
      </c>
      <c r="B554">
        <v>7589</v>
      </c>
      <c r="C554" s="3">
        <f t="shared" si="16"/>
        <v>1.0416666918899864E-4</v>
      </c>
      <c r="D554" s="3">
        <f t="shared" si="17"/>
        <v>3.2870370414457284E-3</v>
      </c>
    </row>
    <row r="555" spans="1:4" x14ac:dyDescent="0.25">
      <c r="A555" s="1">
        <v>44111.863252314812</v>
      </c>
      <c r="B555">
        <v>7589</v>
      </c>
      <c r="C555" s="3">
        <f t="shared" si="16"/>
        <v>1.2731480819638819E-4</v>
      </c>
      <c r="D555" s="3">
        <f t="shared" si="17"/>
        <v>3.4143518496421166E-3</v>
      </c>
    </row>
    <row r="556" spans="1:4" x14ac:dyDescent="0.25">
      <c r="A556" s="1">
        <v>44111.863125000003</v>
      </c>
      <c r="B556">
        <v>7589</v>
      </c>
      <c r="C556" s="3">
        <f t="shared" si="16"/>
        <v>0</v>
      </c>
      <c r="D556" s="3">
        <f t="shared" si="17"/>
        <v>3.4143518496421166E-3</v>
      </c>
    </row>
    <row r="557" spans="1:4" x14ac:dyDescent="0.25">
      <c r="A557" s="1">
        <v>44111.863125000003</v>
      </c>
      <c r="B557">
        <v>7589</v>
      </c>
      <c r="C557" s="3">
        <f t="shared" si="16"/>
        <v>1.1574074596865103E-4</v>
      </c>
      <c r="D557" s="3">
        <f t="shared" si="17"/>
        <v>3.5300925956107676E-3</v>
      </c>
    </row>
    <row r="558" spans="1:4" x14ac:dyDescent="0.25">
      <c r="A558" s="1">
        <v>44111.863009259258</v>
      </c>
      <c r="B558">
        <v>7589</v>
      </c>
      <c r="C558" s="3">
        <f t="shared" si="16"/>
        <v>1.1574069503694773E-5</v>
      </c>
      <c r="D558" s="3">
        <f t="shared" si="17"/>
        <v>3.5416666651144624E-3</v>
      </c>
    </row>
    <row r="559" spans="1:4" x14ac:dyDescent="0.25">
      <c r="A559" s="1">
        <v>44111.862997685188</v>
      </c>
      <c r="B559">
        <v>7589</v>
      </c>
      <c r="C559" s="3">
        <f t="shared" si="16"/>
        <v>1.0416666918899864E-4</v>
      </c>
      <c r="D559" s="3">
        <f t="shared" si="17"/>
        <v>3.645833334303461E-3</v>
      </c>
    </row>
    <row r="560" spans="1:4" x14ac:dyDescent="0.25">
      <c r="A560" s="1">
        <v>44111.862893518519</v>
      </c>
      <c r="B560">
        <v>7589</v>
      </c>
      <c r="C560" s="3">
        <f t="shared" si="16"/>
        <v>1.1574076779652387E-5</v>
      </c>
      <c r="D560" s="3">
        <f t="shared" si="17"/>
        <v>3.6574074110831134E-3</v>
      </c>
    </row>
    <row r="561" spans="1:4" x14ac:dyDescent="0.25">
      <c r="A561" s="1">
        <v>44111.862881944442</v>
      </c>
      <c r="B561">
        <v>7589</v>
      </c>
      <c r="C561" s="3">
        <f t="shared" si="16"/>
        <v>1.0416666191304103E-4</v>
      </c>
      <c r="D561" s="3">
        <f t="shared" si="17"/>
        <v>3.7615740729961544E-3</v>
      </c>
    </row>
    <row r="562" spans="1:4" x14ac:dyDescent="0.25">
      <c r="A562" s="1">
        <v>44111.86277777778</v>
      </c>
      <c r="B562">
        <v>7589</v>
      </c>
      <c r="C562" s="3">
        <f t="shared" si="16"/>
        <v>1.1574076779652387E-5</v>
      </c>
      <c r="D562" s="3">
        <f t="shared" si="17"/>
        <v>3.7731481497758068E-3</v>
      </c>
    </row>
    <row r="563" spans="1:4" x14ac:dyDescent="0.25">
      <c r="A563" s="1">
        <v>44111.862766203703</v>
      </c>
      <c r="B563">
        <v>7589</v>
      </c>
      <c r="C563" s="3">
        <f t="shared" si="16"/>
        <v>1.0416666918899864E-4</v>
      </c>
      <c r="D563" s="3">
        <f t="shared" si="17"/>
        <v>3.8773148189648055E-3</v>
      </c>
    </row>
    <row r="564" spans="1:4" x14ac:dyDescent="0.25">
      <c r="A564" s="1">
        <v>44111.862662037034</v>
      </c>
      <c r="B564">
        <v>7589</v>
      </c>
      <c r="C564" s="3">
        <f t="shared" si="16"/>
        <v>1.1574069503694773E-5</v>
      </c>
      <c r="D564" s="3">
        <f t="shared" si="17"/>
        <v>3.8888888884685002E-3</v>
      </c>
    </row>
    <row r="565" spans="1:4" x14ac:dyDescent="0.25">
      <c r="A565" s="1">
        <v>44111.862650462965</v>
      </c>
      <c r="B565">
        <v>7589</v>
      </c>
      <c r="C565" s="3">
        <f t="shared" si="16"/>
        <v>1.0416666918899864E-4</v>
      </c>
      <c r="D565" s="3">
        <f t="shared" si="17"/>
        <v>3.9930555576574989E-3</v>
      </c>
    </row>
    <row r="566" spans="1:4" x14ac:dyDescent="0.25">
      <c r="A566" s="1">
        <v>44111.862546296295</v>
      </c>
      <c r="B566">
        <v>7589</v>
      </c>
      <c r="C566" s="3">
        <f t="shared" si="16"/>
        <v>1.273148154723458E-4</v>
      </c>
      <c r="D566" s="3">
        <f t="shared" si="17"/>
        <v>4.1203703731298447E-3</v>
      </c>
    </row>
    <row r="567" spans="1:4" x14ac:dyDescent="0.25">
      <c r="A567" s="1">
        <v>44111.86241898148</v>
      </c>
      <c r="B567">
        <v>7589</v>
      </c>
      <c r="C567" s="3">
        <f t="shared" si="16"/>
        <v>0</v>
      </c>
      <c r="D567" s="3">
        <f t="shared" si="17"/>
        <v>4.1203703731298447E-3</v>
      </c>
    </row>
    <row r="568" spans="1:4" x14ac:dyDescent="0.25">
      <c r="A568" s="1">
        <v>44111.86241898148</v>
      </c>
      <c r="B568">
        <v>7589</v>
      </c>
      <c r="C568" s="3">
        <f t="shared" si="16"/>
        <v>1.1574073869269341E-4</v>
      </c>
      <c r="D568" s="3">
        <f t="shared" si="17"/>
        <v>4.2361111118225381E-3</v>
      </c>
    </row>
    <row r="569" spans="1:4" x14ac:dyDescent="0.25">
      <c r="A569" s="1">
        <v>44111.862303240741</v>
      </c>
      <c r="B569">
        <v>7589</v>
      </c>
      <c r="C569" s="3">
        <f t="shared" si="16"/>
        <v>1.1574076779652387E-5</v>
      </c>
      <c r="D569" s="3">
        <f t="shared" si="17"/>
        <v>4.2476851886021905E-3</v>
      </c>
    </row>
    <row r="570" spans="1:4" x14ac:dyDescent="0.25">
      <c r="A570" s="1">
        <v>44111.862291666665</v>
      </c>
      <c r="B570">
        <v>7589</v>
      </c>
      <c r="C570" s="3">
        <f t="shared" si="16"/>
        <v>1.0416666191304103E-4</v>
      </c>
      <c r="D570" s="3">
        <f t="shared" si="17"/>
        <v>4.3518518505152315E-3</v>
      </c>
    </row>
    <row r="571" spans="1:4" x14ac:dyDescent="0.25">
      <c r="A571" s="1">
        <v>44111.862187500003</v>
      </c>
      <c r="B571">
        <v>7589</v>
      </c>
      <c r="C571" s="3">
        <f t="shared" si="16"/>
        <v>1.1574076779652387E-5</v>
      </c>
      <c r="D571" s="3">
        <f t="shared" si="17"/>
        <v>4.3634259272948839E-3</v>
      </c>
    </row>
    <row r="572" spans="1:4" x14ac:dyDescent="0.25">
      <c r="A572" s="1">
        <v>44111.862175925926</v>
      </c>
      <c r="B572">
        <v>7589</v>
      </c>
      <c r="C572" s="3">
        <f t="shared" si="16"/>
        <v>1.0416666918899864E-4</v>
      </c>
      <c r="D572" s="3">
        <f t="shared" si="17"/>
        <v>4.4675925964838825E-3</v>
      </c>
    </row>
    <row r="573" spans="1:4" x14ac:dyDescent="0.25">
      <c r="A573" s="1">
        <v>44111.862071759257</v>
      </c>
      <c r="B573">
        <v>7589</v>
      </c>
      <c r="C573" s="3">
        <f t="shared" si="16"/>
        <v>1.1574069503694773E-5</v>
      </c>
      <c r="D573" s="3">
        <f t="shared" si="17"/>
        <v>4.4791666659875773E-3</v>
      </c>
    </row>
    <row r="574" spans="1:4" x14ac:dyDescent="0.25">
      <c r="A574" s="1">
        <v>44111.862060185187</v>
      </c>
      <c r="B574">
        <v>7589</v>
      </c>
      <c r="C574" s="3">
        <f t="shared" si="16"/>
        <v>1.0416666918899864E-4</v>
      </c>
      <c r="D574" s="3">
        <f t="shared" si="17"/>
        <v>4.5833333351765759E-3</v>
      </c>
    </row>
    <row r="575" spans="1:4" x14ac:dyDescent="0.25">
      <c r="A575" s="1">
        <v>44111.861956018518</v>
      </c>
      <c r="B575">
        <v>7589</v>
      </c>
      <c r="C575" s="3">
        <f t="shared" si="16"/>
        <v>1.1574076779652387E-5</v>
      </c>
      <c r="D575" s="3">
        <f t="shared" si="17"/>
        <v>4.5949074119562283E-3</v>
      </c>
    </row>
    <row r="576" spans="1:4" x14ac:dyDescent="0.25">
      <c r="A576" s="1">
        <v>44111.861944444441</v>
      </c>
      <c r="B576">
        <v>7589</v>
      </c>
      <c r="C576" s="3">
        <f t="shared" si="16"/>
        <v>1.0416666191304103E-4</v>
      </c>
      <c r="D576" s="3">
        <f t="shared" si="17"/>
        <v>4.6990740738692693E-3</v>
      </c>
    </row>
    <row r="577" spans="1:4" x14ac:dyDescent="0.25">
      <c r="A577" s="1">
        <v>44111.861840277779</v>
      </c>
      <c r="B577">
        <v>7589</v>
      </c>
      <c r="C577" s="3">
        <f t="shared" si="16"/>
        <v>1.273148154723458E-4</v>
      </c>
      <c r="D577" s="3">
        <f t="shared" si="17"/>
        <v>4.8263888893416151E-3</v>
      </c>
    </row>
    <row r="578" spans="1:4" x14ac:dyDescent="0.25">
      <c r="A578" s="1">
        <v>44111.861712962964</v>
      </c>
      <c r="B578">
        <v>7589</v>
      </c>
      <c r="C578" s="3">
        <f t="shared" ref="C578:C641" si="18">IF(B578=B579, A578-A579, "cambio")</f>
        <v>0</v>
      </c>
      <c r="D578" s="3">
        <f t="shared" ref="D578:D641" si="19">IF(C578&lt;0.00139,IF(D577="Suma de tiempos",C578,D577+C578),0)</f>
        <v>4.8263888893416151E-3</v>
      </c>
    </row>
    <row r="579" spans="1:4" x14ac:dyDescent="0.25">
      <c r="A579" s="1">
        <v>44111.861712962964</v>
      </c>
      <c r="B579">
        <v>7589</v>
      </c>
      <c r="C579" s="3">
        <f t="shared" si="18"/>
        <v>1.1574073869269341E-4</v>
      </c>
      <c r="D579" s="3">
        <f t="shared" si="19"/>
        <v>4.9421296280343086E-3</v>
      </c>
    </row>
    <row r="580" spans="1:4" x14ac:dyDescent="0.25">
      <c r="A580" s="1">
        <v>44111.861597222225</v>
      </c>
      <c r="B580">
        <v>7589</v>
      </c>
      <c r="C580" s="3">
        <f t="shared" si="18"/>
        <v>1.1574076779652387E-5</v>
      </c>
      <c r="D580" s="3">
        <f t="shared" si="19"/>
        <v>4.9537037048139609E-3</v>
      </c>
    </row>
    <row r="581" spans="1:4" x14ac:dyDescent="0.25">
      <c r="A581" s="1">
        <v>44111.861585648148</v>
      </c>
      <c r="B581">
        <v>7589</v>
      </c>
      <c r="C581" s="3">
        <f t="shared" si="18"/>
        <v>1.0416666918899864E-4</v>
      </c>
      <c r="D581" s="3">
        <f t="shared" si="19"/>
        <v>5.0578703740029596E-3</v>
      </c>
    </row>
    <row r="582" spans="1:4" x14ac:dyDescent="0.25">
      <c r="A582" s="1">
        <v>44111.861481481479</v>
      </c>
      <c r="B582">
        <v>7589</v>
      </c>
      <c r="C582" s="3">
        <f t="shared" si="18"/>
        <v>1.1574069503694773E-5</v>
      </c>
      <c r="D582" s="3">
        <f t="shared" si="19"/>
        <v>5.0694444435066544E-3</v>
      </c>
    </row>
    <row r="583" spans="1:4" x14ac:dyDescent="0.25">
      <c r="A583" s="1">
        <v>44111.86146990741</v>
      </c>
      <c r="B583">
        <v>7589</v>
      </c>
      <c r="C583" s="3">
        <f t="shared" si="18"/>
        <v>1.0416666918899864E-4</v>
      </c>
      <c r="D583" s="3">
        <f t="shared" si="19"/>
        <v>5.173611112695653E-3</v>
      </c>
    </row>
    <row r="584" spans="1:4" x14ac:dyDescent="0.25">
      <c r="A584" s="1">
        <v>44111.86136574074</v>
      </c>
      <c r="B584">
        <v>7589</v>
      </c>
      <c r="C584" s="3">
        <f t="shared" si="18"/>
        <v>0</v>
      </c>
      <c r="D584" s="3">
        <f t="shared" si="19"/>
        <v>5.173611112695653E-3</v>
      </c>
    </row>
    <row r="585" spans="1:4" x14ac:dyDescent="0.25">
      <c r="A585" s="1">
        <v>44111.86136574074</v>
      </c>
      <c r="B585">
        <v>7589</v>
      </c>
      <c r="C585" s="3">
        <f t="shared" si="18"/>
        <v>1.1574073869269341E-4</v>
      </c>
      <c r="D585" s="3">
        <f t="shared" si="19"/>
        <v>5.2893518513883464E-3</v>
      </c>
    </row>
    <row r="586" spans="1:4" x14ac:dyDescent="0.25">
      <c r="A586" s="1">
        <v>44111.861250000002</v>
      </c>
      <c r="B586">
        <v>7589</v>
      </c>
      <c r="C586" s="3">
        <f t="shared" si="18"/>
        <v>1.1574076779652387E-5</v>
      </c>
      <c r="D586" s="3">
        <f t="shared" si="19"/>
        <v>5.3009259281679988E-3</v>
      </c>
    </row>
    <row r="587" spans="1:4" x14ac:dyDescent="0.25">
      <c r="A587" s="1">
        <v>44111.861238425925</v>
      </c>
      <c r="B587">
        <v>7589</v>
      </c>
      <c r="C587" s="3">
        <f t="shared" si="18"/>
        <v>1.0416666918899864E-4</v>
      </c>
      <c r="D587" s="3">
        <f t="shared" si="19"/>
        <v>5.4050925973569974E-3</v>
      </c>
    </row>
    <row r="588" spans="1:4" x14ac:dyDescent="0.25">
      <c r="A588" s="1">
        <v>44111.861134259256</v>
      </c>
      <c r="B588">
        <v>7589</v>
      </c>
      <c r="C588" s="3">
        <f t="shared" si="18"/>
        <v>0</v>
      </c>
      <c r="D588" s="3">
        <f t="shared" si="19"/>
        <v>5.4050925973569974E-3</v>
      </c>
    </row>
    <row r="589" spans="1:4" x14ac:dyDescent="0.25">
      <c r="A589" s="1">
        <v>44111.861134259256</v>
      </c>
      <c r="B589">
        <v>7589</v>
      </c>
      <c r="C589" s="3">
        <f t="shared" si="18"/>
        <v>1.2731480819638819E-4</v>
      </c>
      <c r="D589" s="3">
        <f t="shared" si="19"/>
        <v>5.5324074055533856E-3</v>
      </c>
    </row>
    <row r="590" spans="1:4" x14ac:dyDescent="0.25">
      <c r="A590" s="1">
        <v>44111.861006944448</v>
      </c>
      <c r="B590">
        <v>7589</v>
      </c>
      <c r="C590" s="3">
        <f t="shared" si="18"/>
        <v>1.1574076779652387E-5</v>
      </c>
      <c r="D590" s="3">
        <f t="shared" si="19"/>
        <v>5.543981482333038E-3</v>
      </c>
    </row>
    <row r="591" spans="1:4" x14ac:dyDescent="0.25">
      <c r="A591" s="1">
        <v>44111.860995370371</v>
      </c>
      <c r="B591">
        <v>7589</v>
      </c>
      <c r="C591" s="3">
        <f t="shared" si="18"/>
        <v>1.0416666918899864E-4</v>
      </c>
      <c r="D591" s="3">
        <f t="shared" si="19"/>
        <v>5.6481481515220366E-3</v>
      </c>
    </row>
    <row r="592" spans="1:4" x14ac:dyDescent="0.25">
      <c r="A592" s="1">
        <v>44111.860891203702</v>
      </c>
      <c r="B592">
        <v>7589</v>
      </c>
      <c r="C592" s="3">
        <f t="shared" si="18"/>
        <v>1.1574069503694773E-5</v>
      </c>
      <c r="D592" s="3">
        <f t="shared" si="19"/>
        <v>5.6597222210257314E-3</v>
      </c>
    </row>
    <row r="593" spans="1:4" x14ac:dyDescent="0.25">
      <c r="A593" s="1">
        <v>44111.860879629632</v>
      </c>
      <c r="B593">
        <v>7589</v>
      </c>
      <c r="C593" s="3">
        <f t="shared" si="18"/>
        <v>1.0416666918899864E-4</v>
      </c>
      <c r="D593" s="3">
        <f t="shared" si="19"/>
        <v>5.7638888902147301E-3</v>
      </c>
    </row>
    <row r="594" spans="1:4" x14ac:dyDescent="0.25">
      <c r="A594" s="1">
        <v>44111.860775462963</v>
      </c>
      <c r="B594">
        <v>7589</v>
      </c>
      <c r="C594" s="3">
        <f t="shared" si="18"/>
        <v>0</v>
      </c>
      <c r="D594" s="3">
        <f t="shared" si="19"/>
        <v>5.7638888902147301E-3</v>
      </c>
    </row>
    <row r="595" spans="1:4" x14ac:dyDescent="0.25">
      <c r="A595" s="1">
        <v>44111.860775462963</v>
      </c>
      <c r="B595">
        <v>7589</v>
      </c>
      <c r="C595" s="3">
        <f t="shared" si="18"/>
        <v>1.1574073869269341E-4</v>
      </c>
      <c r="D595" s="3">
        <f t="shared" si="19"/>
        <v>5.8796296289074235E-3</v>
      </c>
    </row>
    <row r="596" spans="1:4" x14ac:dyDescent="0.25">
      <c r="A596" s="1">
        <v>44111.860659722224</v>
      </c>
      <c r="B596">
        <v>7589</v>
      </c>
      <c r="C596" s="3">
        <f t="shared" si="18"/>
        <v>5.7870369346346706E-5</v>
      </c>
      <c r="D596" s="3">
        <f t="shared" si="19"/>
        <v>5.9374999982537702E-3</v>
      </c>
    </row>
    <row r="597" spans="1:4" x14ac:dyDescent="0.25">
      <c r="A597" s="1">
        <v>44111.860601851855</v>
      </c>
      <c r="B597">
        <v>7589</v>
      </c>
      <c r="C597" s="3">
        <f t="shared" si="18"/>
        <v>1.9675926159834489E-4</v>
      </c>
      <c r="D597" s="3">
        <f t="shared" si="19"/>
        <v>6.1342592598521151E-3</v>
      </c>
    </row>
    <row r="598" spans="1:4" x14ac:dyDescent="0.25">
      <c r="A598" s="1">
        <v>44111.860405092593</v>
      </c>
      <c r="B598">
        <v>7589</v>
      </c>
      <c r="C598" s="3">
        <f t="shared" si="18"/>
        <v>4.6296299842651933E-5</v>
      </c>
      <c r="D598" s="3">
        <f t="shared" si="19"/>
        <v>6.180555559694767E-3</v>
      </c>
    </row>
    <row r="599" spans="1:4" x14ac:dyDescent="0.25">
      <c r="A599" s="1">
        <v>44111.860358796293</v>
      </c>
      <c r="B599">
        <v>7589</v>
      </c>
      <c r="C599" s="3">
        <f t="shared" si="18"/>
        <v>1.1574073869269341E-4</v>
      </c>
      <c r="D599" s="3">
        <f t="shared" si="19"/>
        <v>6.2962962983874604E-3</v>
      </c>
    </row>
    <row r="600" spans="1:4" x14ac:dyDescent="0.25">
      <c r="A600" s="1">
        <v>44111.860243055555</v>
      </c>
      <c r="B600">
        <v>7589</v>
      </c>
      <c r="C600" s="3">
        <f t="shared" si="18"/>
        <v>1.1574076779652387E-5</v>
      </c>
      <c r="D600" s="3">
        <f t="shared" si="19"/>
        <v>6.3078703751671128E-3</v>
      </c>
    </row>
    <row r="601" spans="1:4" x14ac:dyDescent="0.25">
      <c r="A601" s="1">
        <v>44111.860231481478</v>
      </c>
      <c r="B601">
        <v>7589</v>
      </c>
      <c r="C601" s="3">
        <f t="shared" si="18"/>
        <v>1.0416666191304103E-4</v>
      </c>
      <c r="D601" s="3">
        <f t="shared" si="19"/>
        <v>6.4120370370801538E-3</v>
      </c>
    </row>
    <row r="602" spans="1:4" x14ac:dyDescent="0.25">
      <c r="A602" s="1">
        <v>44111.860127314816</v>
      </c>
      <c r="B602">
        <v>7589</v>
      </c>
      <c r="C602" s="3">
        <f t="shared" si="18"/>
        <v>1.1574076779652387E-5</v>
      </c>
      <c r="D602" s="3">
        <f t="shared" si="19"/>
        <v>6.4236111138598062E-3</v>
      </c>
    </row>
    <row r="603" spans="1:4" x14ac:dyDescent="0.25">
      <c r="A603" s="1">
        <v>44111.860115740739</v>
      </c>
      <c r="B603">
        <v>7589</v>
      </c>
      <c r="C603" s="3">
        <f t="shared" si="18"/>
        <v>1.0416666191304103E-4</v>
      </c>
      <c r="D603" s="3">
        <f t="shared" si="19"/>
        <v>6.5277777757728472E-3</v>
      </c>
    </row>
    <row r="604" spans="1:4" x14ac:dyDescent="0.25">
      <c r="A604" s="1">
        <v>44111.860011574077</v>
      </c>
      <c r="B604">
        <v>7589</v>
      </c>
      <c r="C604" s="3">
        <f t="shared" si="18"/>
        <v>1.1574076779652387E-5</v>
      </c>
      <c r="D604" s="3">
        <f t="shared" si="19"/>
        <v>6.5393518525524996E-3</v>
      </c>
    </row>
    <row r="605" spans="1:4" x14ac:dyDescent="0.25">
      <c r="A605" s="1">
        <v>44111.86</v>
      </c>
      <c r="B605">
        <v>7589</v>
      </c>
      <c r="C605" s="3">
        <f t="shared" si="18"/>
        <v>1.0416666918899864E-4</v>
      </c>
      <c r="D605" s="3">
        <f t="shared" si="19"/>
        <v>6.6435185217414983E-3</v>
      </c>
    </row>
    <row r="606" spans="1:4" x14ac:dyDescent="0.25">
      <c r="A606" s="1">
        <v>44111.859895833331</v>
      </c>
      <c r="B606">
        <v>7589</v>
      </c>
      <c r="C606" s="3">
        <f t="shared" si="18"/>
        <v>1.1574069503694773E-5</v>
      </c>
      <c r="D606" s="3">
        <f t="shared" si="19"/>
        <v>6.655092591245193E-3</v>
      </c>
    </row>
    <row r="607" spans="1:4" x14ac:dyDescent="0.25">
      <c r="A607" s="1">
        <v>44111.859884259262</v>
      </c>
      <c r="B607">
        <v>7589</v>
      </c>
      <c r="C607" s="3">
        <f t="shared" si="18"/>
        <v>1.0416666918899864E-4</v>
      </c>
      <c r="D607" s="3">
        <f t="shared" si="19"/>
        <v>6.7592592604341917E-3</v>
      </c>
    </row>
    <row r="608" spans="1:4" x14ac:dyDescent="0.25">
      <c r="A608" s="1">
        <v>44111.859780092593</v>
      </c>
      <c r="B608">
        <v>7589</v>
      </c>
      <c r="C608" s="3">
        <f t="shared" si="18"/>
        <v>5.7870369346346706E-5</v>
      </c>
      <c r="D608" s="3">
        <f t="shared" si="19"/>
        <v>6.8171296297805384E-3</v>
      </c>
    </row>
    <row r="609" spans="1:4" x14ac:dyDescent="0.25">
      <c r="A609" s="1">
        <v>44111.859722222223</v>
      </c>
      <c r="B609">
        <v>7589</v>
      </c>
      <c r="C609" s="3">
        <f t="shared" si="18"/>
        <v>6.9444446125999093E-5</v>
      </c>
      <c r="D609" s="3">
        <f t="shared" si="19"/>
        <v>6.8865740759065375E-3</v>
      </c>
    </row>
    <row r="610" spans="1:4" x14ac:dyDescent="0.25">
      <c r="A610" s="1">
        <v>44111.859652777777</v>
      </c>
      <c r="B610">
        <v>7589</v>
      </c>
      <c r="C610" s="3">
        <f t="shared" si="18"/>
        <v>1.1574076779652387E-5</v>
      </c>
      <c r="D610" s="3">
        <f t="shared" si="19"/>
        <v>6.8981481526861899E-3</v>
      </c>
    </row>
    <row r="611" spans="1:4" x14ac:dyDescent="0.25">
      <c r="A611" s="1">
        <v>44111.8596412037</v>
      </c>
      <c r="B611">
        <v>7589</v>
      </c>
      <c r="C611" s="3">
        <f t="shared" si="18"/>
        <v>1.0416666191304103E-4</v>
      </c>
      <c r="D611" s="3">
        <f t="shared" si="19"/>
        <v>7.0023148145992309E-3</v>
      </c>
    </row>
    <row r="612" spans="1:4" x14ac:dyDescent="0.25">
      <c r="A612" s="1">
        <v>44111.859537037039</v>
      </c>
      <c r="B612">
        <v>7589</v>
      </c>
      <c r="C612" s="3">
        <f t="shared" si="18"/>
        <v>1.1574076779652387E-5</v>
      </c>
      <c r="D612" s="3">
        <f t="shared" si="19"/>
        <v>7.0138888913788833E-3</v>
      </c>
    </row>
    <row r="613" spans="1:4" x14ac:dyDescent="0.25">
      <c r="A613" s="1">
        <v>44111.859525462962</v>
      </c>
      <c r="B613">
        <v>7589</v>
      </c>
      <c r="C613" s="3">
        <f t="shared" si="18"/>
        <v>3.4722223062999547E-5</v>
      </c>
      <c r="D613" s="3">
        <f t="shared" si="19"/>
        <v>7.0486111144418828E-3</v>
      </c>
    </row>
    <row r="614" spans="1:4" x14ac:dyDescent="0.25">
      <c r="A614" s="1">
        <v>44111.859490740739</v>
      </c>
      <c r="B614">
        <v>7589</v>
      </c>
      <c r="C614" s="3">
        <f t="shared" si="18"/>
        <v>6.9444438850041479E-5</v>
      </c>
      <c r="D614" s="3">
        <f t="shared" si="19"/>
        <v>7.1180555532919243E-3</v>
      </c>
    </row>
    <row r="615" spans="1:4" x14ac:dyDescent="0.25">
      <c r="A615" s="1">
        <v>44111.8594212963</v>
      </c>
      <c r="B615">
        <v>7589</v>
      </c>
      <c r="C615" s="3">
        <f t="shared" si="18"/>
        <v>1.1574076779652387E-5</v>
      </c>
      <c r="D615" s="3">
        <f t="shared" si="19"/>
        <v>7.1296296300715767E-3</v>
      </c>
    </row>
    <row r="616" spans="1:4" x14ac:dyDescent="0.25">
      <c r="A616" s="1">
        <v>44111.859409722223</v>
      </c>
      <c r="B616">
        <v>7589</v>
      </c>
      <c r="C616" s="3">
        <f t="shared" si="18"/>
        <v>3.4722223062999547E-5</v>
      </c>
      <c r="D616" s="3">
        <f t="shared" si="19"/>
        <v>7.1643518531345762E-3</v>
      </c>
    </row>
    <row r="617" spans="1:4" x14ac:dyDescent="0.25">
      <c r="A617" s="1">
        <v>44111.859375</v>
      </c>
      <c r="B617">
        <v>7589</v>
      </c>
      <c r="C617" s="3">
        <f t="shared" si="18"/>
        <v>1.1574076779652387E-5</v>
      </c>
      <c r="D617" s="3">
        <f t="shared" si="19"/>
        <v>7.1759259299142286E-3</v>
      </c>
    </row>
    <row r="618" spans="1:4" x14ac:dyDescent="0.25">
      <c r="A618" s="1">
        <v>44111.859363425923</v>
      </c>
      <c r="B618">
        <v>7589</v>
      </c>
      <c r="C618" s="3">
        <f t="shared" si="18"/>
        <v>1.0416666191304103E-4</v>
      </c>
      <c r="D618" s="3">
        <f t="shared" si="19"/>
        <v>7.2800925918272696E-3</v>
      </c>
    </row>
    <row r="619" spans="1:4" x14ac:dyDescent="0.25">
      <c r="A619" s="1">
        <v>44111.859259259261</v>
      </c>
      <c r="B619">
        <v>7589</v>
      </c>
      <c r="C619" s="3">
        <f t="shared" si="18"/>
        <v>1.1574076779652387E-5</v>
      </c>
      <c r="D619" s="3">
        <f t="shared" si="19"/>
        <v>7.291666668606922E-3</v>
      </c>
    </row>
    <row r="620" spans="1:4" x14ac:dyDescent="0.25">
      <c r="A620" s="1">
        <v>44111.859247685185</v>
      </c>
      <c r="B620">
        <v>7589</v>
      </c>
      <c r="C620" s="3">
        <f t="shared" si="18"/>
        <v>1.0416666918899864E-4</v>
      </c>
      <c r="D620" s="3">
        <f t="shared" si="19"/>
        <v>7.3958333377959207E-3</v>
      </c>
    </row>
    <row r="621" spans="1:4" x14ac:dyDescent="0.25">
      <c r="A621" s="1">
        <v>44111.859143518515</v>
      </c>
      <c r="B621">
        <v>7589</v>
      </c>
      <c r="C621" s="3">
        <f t="shared" si="18"/>
        <v>1.1574069503694773E-5</v>
      </c>
      <c r="D621" s="3">
        <f t="shared" si="19"/>
        <v>7.4074074072996154E-3</v>
      </c>
    </row>
    <row r="622" spans="1:4" x14ac:dyDescent="0.25">
      <c r="A622" s="1">
        <v>44111.859131944446</v>
      </c>
      <c r="B622">
        <v>7589</v>
      </c>
      <c r="C622" s="3">
        <f t="shared" si="18"/>
        <v>2.3148148466134444E-4</v>
      </c>
      <c r="D622" s="3">
        <f t="shared" si="19"/>
        <v>7.6388888919609599E-3</v>
      </c>
    </row>
    <row r="623" spans="1:4" x14ac:dyDescent="0.25">
      <c r="A623" s="1">
        <v>44111.858900462961</v>
      </c>
      <c r="B623">
        <v>7589</v>
      </c>
      <c r="C623" s="3">
        <f t="shared" si="18"/>
        <v>1.1574069503694773E-5</v>
      </c>
      <c r="D623" s="3">
        <f t="shared" si="19"/>
        <v>7.6504629614646547E-3</v>
      </c>
    </row>
    <row r="624" spans="1:4" x14ac:dyDescent="0.25">
      <c r="A624" s="1">
        <v>44111.858888888892</v>
      </c>
      <c r="B624">
        <v>7589</v>
      </c>
      <c r="C624" s="3">
        <f t="shared" si="18"/>
        <v>5.787037662230432E-5</v>
      </c>
      <c r="D624" s="3">
        <f t="shared" si="19"/>
        <v>7.708333338086959E-3</v>
      </c>
    </row>
    <row r="625" spans="1:4" x14ac:dyDescent="0.25">
      <c r="A625" s="1">
        <v>44111.858831018515</v>
      </c>
      <c r="B625">
        <v>7589</v>
      </c>
      <c r="C625" s="3">
        <f t="shared" si="18"/>
        <v>4.6296292566694319E-5</v>
      </c>
      <c r="D625" s="3">
        <f t="shared" si="19"/>
        <v>7.7546296306536533E-3</v>
      </c>
    </row>
    <row r="626" spans="1:4" x14ac:dyDescent="0.25">
      <c r="A626" s="1">
        <v>44111.858784722222</v>
      </c>
      <c r="B626">
        <v>7589</v>
      </c>
      <c r="C626" s="3">
        <f t="shared" si="18"/>
        <v>1.1574076779652387E-5</v>
      </c>
      <c r="D626" s="3">
        <f t="shared" si="19"/>
        <v>7.7662037074333057E-3</v>
      </c>
    </row>
    <row r="627" spans="1:4" x14ac:dyDescent="0.25">
      <c r="A627" s="1">
        <v>44111.858773148146</v>
      </c>
      <c r="B627">
        <v>7589</v>
      </c>
      <c r="C627" s="3">
        <f t="shared" si="18"/>
        <v>1.0416666191304103E-4</v>
      </c>
      <c r="D627" s="3">
        <f t="shared" si="19"/>
        <v>7.8703703693463467E-3</v>
      </c>
    </row>
    <row r="628" spans="1:4" x14ac:dyDescent="0.25">
      <c r="A628" s="1">
        <v>44111.858668981484</v>
      </c>
      <c r="B628">
        <v>7589</v>
      </c>
      <c r="C628" s="3">
        <f t="shared" si="18"/>
        <v>1.1574076779652387E-5</v>
      </c>
      <c r="D628" s="3">
        <f t="shared" si="19"/>
        <v>7.8819444461259991E-3</v>
      </c>
    </row>
    <row r="629" spans="1:4" x14ac:dyDescent="0.25">
      <c r="A629" s="1">
        <v>44111.858657407407</v>
      </c>
      <c r="B629">
        <v>7589</v>
      </c>
      <c r="C629" s="3">
        <f t="shared" si="18"/>
        <v>1.0416666918899864E-4</v>
      </c>
      <c r="D629" s="3">
        <f t="shared" si="19"/>
        <v>7.9861111153149977E-3</v>
      </c>
    </row>
    <row r="630" spans="1:4" x14ac:dyDescent="0.25">
      <c r="A630" s="1">
        <v>44111.858553240738</v>
      </c>
      <c r="B630">
        <v>7589</v>
      </c>
      <c r="C630" s="3">
        <f t="shared" si="18"/>
        <v>1.1574069503694773E-5</v>
      </c>
      <c r="D630" s="3">
        <f t="shared" si="19"/>
        <v>7.9976851848186925E-3</v>
      </c>
    </row>
    <row r="631" spans="1:4" x14ac:dyDescent="0.25">
      <c r="A631" s="1">
        <v>44111.858541666668</v>
      </c>
      <c r="B631">
        <v>7589</v>
      </c>
      <c r="C631" s="3">
        <f t="shared" si="18"/>
        <v>1.0416666918899864E-4</v>
      </c>
      <c r="D631" s="3">
        <f t="shared" si="19"/>
        <v>8.1018518540076911E-3</v>
      </c>
    </row>
    <row r="632" spans="1:4" x14ac:dyDescent="0.25">
      <c r="A632" s="1">
        <v>44111.858437499999</v>
      </c>
      <c r="B632">
        <v>7589</v>
      </c>
      <c r="C632" s="3">
        <f t="shared" si="18"/>
        <v>1.1574073869269341E-4</v>
      </c>
      <c r="D632" s="3">
        <f t="shared" si="19"/>
        <v>8.2175925927003846E-3</v>
      </c>
    </row>
    <row r="633" spans="1:4" x14ac:dyDescent="0.25">
      <c r="A633" s="1">
        <v>44111.85832175926</v>
      </c>
      <c r="B633">
        <v>7589</v>
      </c>
      <c r="C633" s="3">
        <f t="shared" si="18"/>
        <v>2.314814628334716E-5</v>
      </c>
      <c r="D633" s="3">
        <f t="shared" si="19"/>
        <v>8.2407407389837317E-3</v>
      </c>
    </row>
    <row r="634" spans="1:4" x14ac:dyDescent="0.25">
      <c r="A634" s="1">
        <v>44111.858298611114</v>
      </c>
      <c r="B634">
        <v>7589</v>
      </c>
      <c r="C634" s="3">
        <f t="shared" si="18"/>
        <v>1.0416666918899864E-4</v>
      </c>
      <c r="D634" s="3">
        <f t="shared" si="19"/>
        <v>8.3449074081727304E-3</v>
      </c>
    </row>
    <row r="635" spans="1:4" x14ac:dyDescent="0.25">
      <c r="A635" s="1">
        <v>44111.858194444445</v>
      </c>
      <c r="B635">
        <v>7589</v>
      </c>
      <c r="C635" s="3">
        <f t="shared" si="18"/>
        <v>1.1574076779652387E-5</v>
      </c>
      <c r="D635" s="3">
        <f t="shared" si="19"/>
        <v>8.3564814849523827E-3</v>
      </c>
    </row>
    <row r="636" spans="1:4" x14ac:dyDescent="0.25">
      <c r="A636" s="1">
        <v>44111.858182870368</v>
      </c>
      <c r="B636">
        <v>7589</v>
      </c>
      <c r="C636" s="3">
        <f t="shared" si="18"/>
        <v>1.0416666191304103E-4</v>
      </c>
      <c r="D636" s="3">
        <f t="shared" si="19"/>
        <v>8.4606481468654238E-3</v>
      </c>
    </row>
    <row r="637" spans="1:4" x14ac:dyDescent="0.25">
      <c r="A637" s="1">
        <v>44111.858078703706</v>
      </c>
      <c r="B637">
        <v>7589</v>
      </c>
      <c r="C637" s="3">
        <f t="shared" si="18"/>
        <v>1.1574076779652387E-5</v>
      </c>
      <c r="D637" s="3">
        <f t="shared" si="19"/>
        <v>8.4722222236450762E-3</v>
      </c>
    </row>
    <row r="638" spans="1:4" x14ac:dyDescent="0.25">
      <c r="A638" s="1">
        <v>44111.858067129629</v>
      </c>
      <c r="B638">
        <v>7589</v>
      </c>
      <c r="C638" s="3">
        <f t="shared" si="18"/>
        <v>1.0416666918899864E-4</v>
      </c>
      <c r="D638" s="3">
        <f t="shared" si="19"/>
        <v>8.5763888928340748E-3</v>
      </c>
    </row>
    <row r="639" spans="1:4" x14ac:dyDescent="0.25">
      <c r="A639" s="1">
        <v>44111.85796296296</v>
      </c>
      <c r="B639">
        <v>7589</v>
      </c>
      <c r="C639" s="3">
        <f t="shared" si="18"/>
        <v>1.1574069503694773E-5</v>
      </c>
      <c r="D639" s="3">
        <f t="shared" si="19"/>
        <v>8.5879629623377696E-3</v>
      </c>
    </row>
    <row r="640" spans="1:4" x14ac:dyDescent="0.25">
      <c r="A640" s="1">
        <v>44111.857951388891</v>
      </c>
      <c r="B640">
        <v>7589</v>
      </c>
      <c r="C640" s="3">
        <f t="shared" si="18"/>
        <v>9.0395023148157634</v>
      </c>
      <c r="D640" s="3">
        <f t="shared" si="19"/>
        <v>0</v>
      </c>
    </row>
    <row r="641" spans="1:4" x14ac:dyDescent="0.25">
      <c r="A641" s="1">
        <v>44102.818449074075</v>
      </c>
      <c r="B641">
        <v>7589</v>
      </c>
      <c r="C641" s="3">
        <f t="shared" si="18"/>
        <v>2.5532407409627922E-2</v>
      </c>
      <c r="D641" s="3">
        <f t="shared" si="19"/>
        <v>0</v>
      </c>
    </row>
    <row r="642" spans="1:4" x14ac:dyDescent="0.25">
      <c r="A642" s="1">
        <v>44102.792916666665</v>
      </c>
      <c r="B642">
        <v>7589</v>
      </c>
      <c r="C642" s="3">
        <f t="shared" ref="C642:C705" si="20">IF(B642=B643, A642-A643, "cambio")</f>
        <v>5.4050925900810398E-3</v>
      </c>
      <c r="D642" s="3">
        <f t="shared" ref="D642:D705" si="21">IF(C642&lt;0.00139,IF(D641="Suma de tiempos",C642,D641+C642),0)</f>
        <v>0</v>
      </c>
    </row>
    <row r="643" spans="1:4" x14ac:dyDescent="0.25">
      <c r="A643" s="1">
        <v>44102.787511574075</v>
      </c>
      <c r="B643">
        <v>7589</v>
      </c>
      <c r="C643" s="3">
        <f t="shared" si="20"/>
        <v>1.1805555550381541E-3</v>
      </c>
      <c r="D643" s="3">
        <f t="shared" si="21"/>
        <v>1.1805555550381541E-3</v>
      </c>
    </row>
    <row r="644" spans="1:4" x14ac:dyDescent="0.25">
      <c r="A644" s="1">
        <v>44102.78633101852</v>
      </c>
      <c r="B644">
        <v>7589</v>
      </c>
      <c r="C644" s="3">
        <f t="shared" si="20"/>
        <v>1.1574076779652387E-5</v>
      </c>
      <c r="D644" s="3">
        <f t="shared" si="21"/>
        <v>1.1921296318178065E-3</v>
      </c>
    </row>
    <row r="645" spans="1:4" x14ac:dyDescent="0.25">
      <c r="A645" s="1">
        <v>44102.786319444444</v>
      </c>
      <c r="B645">
        <v>7589</v>
      </c>
      <c r="C645" s="3">
        <f t="shared" si="20"/>
        <v>2.4305555416503921E-4</v>
      </c>
      <c r="D645" s="3">
        <f t="shared" si="21"/>
        <v>1.4351851859828457E-3</v>
      </c>
    </row>
    <row r="646" spans="1:4" x14ac:dyDescent="0.25">
      <c r="A646" s="1">
        <v>44102.786076388889</v>
      </c>
      <c r="B646">
        <v>7589</v>
      </c>
      <c r="C646" s="3">
        <f t="shared" si="20"/>
        <v>5.671296312357299E-4</v>
      </c>
      <c r="D646" s="3">
        <f t="shared" si="21"/>
        <v>2.0023148172185756E-3</v>
      </c>
    </row>
    <row r="647" spans="1:4" x14ac:dyDescent="0.25">
      <c r="A647" s="1">
        <v>44102.785509259258</v>
      </c>
      <c r="B647">
        <v>7589</v>
      </c>
      <c r="C647" s="3">
        <f t="shared" si="20"/>
        <v>8.1817129626870155E-2</v>
      </c>
      <c r="D647" s="3">
        <f t="shared" si="21"/>
        <v>0</v>
      </c>
    </row>
    <row r="648" spans="1:4" x14ac:dyDescent="0.25">
      <c r="A648" s="1">
        <v>44102.703692129631</v>
      </c>
      <c r="B648">
        <v>7589</v>
      </c>
      <c r="C648" s="3">
        <f t="shared" si="20"/>
        <v>3.0358796298969537E-2</v>
      </c>
      <c r="D648" s="3">
        <f t="shared" si="21"/>
        <v>0</v>
      </c>
    </row>
    <row r="649" spans="1:4" x14ac:dyDescent="0.25">
      <c r="A649" s="1">
        <v>44102.673333333332</v>
      </c>
      <c r="B649">
        <v>7589</v>
      </c>
      <c r="C649" s="3">
        <f t="shared" si="20"/>
        <v>1.273148154723458E-4</v>
      </c>
      <c r="D649" s="3">
        <f t="shared" si="21"/>
        <v>1.273148154723458E-4</v>
      </c>
    </row>
    <row r="650" spans="1:4" x14ac:dyDescent="0.25">
      <c r="A650" s="1">
        <v>44102.673206018517</v>
      </c>
      <c r="B650">
        <v>7589</v>
      </c>
      <c r="C650" s="3">
        <f t="shared" si="20"/>
        <v>1.0416666191304103E-4</v>
      </c>
      <c r="D650" s="3">
        <f t="shared" si="21"/>
        <v>2.3148147738538682E-4</v>
      </c>
    </row>
    <row r="651" spans="1:4" x14ac:dyDescent="0.25">
      <c r="A651" s="1">
        <v>44102.673101851855</v>
      </c>
      <c r="B651">
        <v>7589</v>
      </c>
      <c r="C651" s="3">
        <f t="shared" si="20"/>
        <v>0</v>
      </c>
      <c r="D651" s="3">
        <f t="shared" si="21"/>
        <v>2.3148147738538682E-4</v>
      </c>
    </row>
    <row r="652" spans="1:4" x14ac:dyDescent="0.25">
      <c r="A652" s="1">
        <v>44102.673101851855</v>
      </c>
      <c r="B652">
        <v>7589</v>
      </c>
      <c r="C652" s="3">
        <f t="shared" si="20"/>
        <v>1.1574074596865103E-4</v>
      </c>
      <c r="D652" s="3">
        <f t="shared" si="21"/>
        <v>3.4722222335403785E-4</v>
      </c>
    </row>
    <row r="653" spans="1:4" x14ac:dyDescent="0.25">
      <c r="A653" s="1">
        <v>44102.672986111109</v>
      </c>
      <c r="B653">
        <v>7589</v>
      </c>
      <c r="C653" s="3">
        <f t="shared" si="20"/>
        <v>1.5891203700448386E-2</v>
      </c>
      <c r="D653" s="3">
        <f t="shared" si="21"/>
        <v>0</v>
      </c>
    </row>
    <row r="654" spans="1:4" x14ac:dyDescent="0.25">
      <c r="A654" s="1">
        <v>44102.657094907408</v>
      </c>
      <c r="B654">
        <v>7589</v>
      </c>
      <c r="C654" s="3">
        <f t="shared" si="20"/>
        <v>1.1574073869269341E-4</v>
      </c>
      <c r="D654" s="3">
        <f t="shared" si="21"/>
        <v>1.1574073869269341E-4</v>
      </c>
    </row>
    <row r="655" spans="1:4" x14ac:dyDescent="0.25">
      <c r="A655" s="1">
        <v>44102.65697916667</v>
      </c>
      <c r="B655">
        <v>7589</v>
      </c>
      <c r="C655" s="3">
        <f t="shared" si="20"/>
        <v>1.273148154723458E-4</v>
      </c>
      <c r="D655" s="3">
        <f t="shared" si="21"/>
        <v>2.4305555416503921E-4</v>
      </c>
    </row>
    <row r="656" spans="1:4" x14ac:dyDescent="0.25">
      <c r="A656" s="1">
        <v>44102.656851851854</v>
      </c>
      <c r="B656">
        <v>7589</v>
      </c>
      <c r="C656" s="3">
        <f t="shared" si="20"/>
        <v>0</v>
      </c>
      <c r="D656" s="3">
        <f t="shared" si="21"/>
        <v>2.4305555416503921E-4</v>
      </c>
    </row>
    <row r="657" spans="1:4" x14ac:dyDescent="0.25">
      <c r="A657" s="1">
        <v>44102.656851851854</v>
      </c>
      <c r="B657">
        <v>7589</v>
      </c>
      <c r="C657" s="3">
        <f t="shared" si="20"/>
        <v>1.1574074596865103E-4</v>
      </c>
      <c r="D657" s="3">
        <f t="shared" si="21"/>
        <v>3.5879630013369024E-4</v>
      </c>
    </row>
    <row r="658" spans="1:4" x14ac:dyDescent="0.25">
      <c r="A658" s="1">
        <v>44102.656736111108</v>
      </c>
      <c r="B658">
        <v>7589</v>
      </c>
      <c r="C658" s="3">
        <f t="shared" si="20"/>
        <v>0</v>
      </c>
      <c r="D658" s="3">
        <f t="shared" si="21"/>
        <v>3.5879630013369024E-4</v>
      </c>
    </row>
    <row r="659" spans="1:4" x14ac:dyDescent="0.25">
      <c r="A659" s="1">
        <v>44102.656736111108</v>
      </c>
      <c r="B659">
        <v>7589</v>
      </c>
      <c r="C659" s="3">
        <f t="shared" si="20"/>
        <v>2.8356481489026919E-3</v>
      </c>
      <c r="D659" s="3">
        <f t="shared" si="21"/>
        <v>0</v>
      </c>
    </row>
    <row r="660" spans="1:4" x14ac:dyDescent="0.25">
      <c r="A660" s="1">
        <v>44102.653900462959</v>
      </c>
      <c r="B660">
        <v>7589</v>
      </c>
      <c r="C660" s="3">
        <f t="shared" si="20"/>
        <v>1.1574073869269341E-4</v>
      </c>
      <c r="D660" s="3">
        <f t="shared" si="21"/>
        <v>1.1574073869269341E-4</v>
      </c>
    </row>
    <row r="661" spans="1:4" x14ac:dyDescent="0.25">
      <c r="A661" s="1">
        <v>44102.653784722221</v>
      </c>
      <c r="B661">
        <v>7589</v>
      </c>
      <c r="C661" s="3">
        <f t="shared" si="20"/>
        <v>1.2939814812853001E-2</v>
      </c>
      <c r="D661" s="3">
        <f t="shared" si="21"/>
        <v>0</v>
      </c>
    </row>
    <row r="662" spans="1:4" x14ac:dyDescent="0.25">
      <c r="A662" s="1">
        <v>44102.640844907408</v>
      </c>
      <c r="B662">
        <v>7589</v>
      </c>
      <c r="C662" s="3">
        <f t="shared" si="20"/>
        <v>1.1574076779652387E-5</v>
      </c>
      <c r="D662" s="3">
        <f t="shared" si="21"/>
        <v>1.1574076779652387E-5</v>
      </c>
    </row>
    <row r="663" spans="1:4" x14ac:dyDescent="0.25">
      <c r="A663" s="1">
        <v>44102.640833333331</v>
      </c>
      <c r="B663">
        <v>7589</v>
      </c>
      <c r="C663" s="3">
        <f t="shared" si="20"/>
        <v>2.1990740788169205E-4</v>
      </c>
      <c r="D663" s="3">
        <f t="shared" si="21"/>
        <v>2.3148148466134444E-4</v>
      </c>
    </row>
    <row r="664" spans="1:4" x14ac:dyDescent="0.25">
      <c r="A664" s="1">
        <v>44102.640613425923</v>
      </c>
      <c r="B664">
        <v>7589</v>
      </c>
      <c r="C664" s="3">
        <f t="shared" si="20"/>
        <v>6.991898147680331E-2</v>
      </c>
      <c r="D664" s="3">
        <f t="shared" si="21"/>
        <v>0</v>
      </c>
    </row>
    <row r="665" spans="1:4" x14ac:dyDescent="0.25">
      <c r="A665" s="1">
        <v>44102.570694444446</v>
      </c>
      <c r="B665">
        <v>7589</v>
      </c>
      <c r="C665" s="3">
        <f t="shared" si="20"/>
        <v>1.1574074596865103E-4</v>
      </c>
      <c r="D665" s="3">
        <f t="shared" si="21"/>
        <v>1.1574074596865103E-4</v>
      </c>
    </row>
    <row r="666" spans="1:4" x14ac:dyDescent="0.25">
      <c r="A666" s="1">
        <v>44102.5705787037</v>
      </c>
      <c r="B666">
        <v>7589</v>
      </c>
      <c r="C666" s="3">
        <f t="shared" si="20"/>
        <v>1.1574069503694773E-5</v>
      </c>
      <c r="D666" s="3">
        <f t="shared" si="21"/>
        <v>1.273148154723458E-4</v>
      </c>
    </row>
    <row r="667" spans="1:4" x14ac:dyDescent="0.25">
      <c r="A667" s="1">
        <v>44102.570567129631</v>
      </c>
      <c r="B667">
        <v>7589</v>
      </c>
      <c r="C667" s="3">
        <f t="shared" si="20"/>
        <v>5.7870370801538229E-4</v>
      </c>
      <c r="D667" s="3">
        <f t="shared" si="21"/>
        <v>7.0601852348772809E-4</v>
      </c>
    </row>
    <row r="668" spans="1:4" x14ac:dyDescent="0.25">
      <c r="A668" s="1">
        <v>44102.569988425923</v>
      </c>
      <c r="B668">
        <v>7589</v>
      </c>
      <c r="C668" s="3">
        <f t="shared" si="20"/>
        <v>2.4305555416503921E-4</v>
      </c>
      <c r="D668" s="3">
        <f t="shared" si="21"/>
        <v>9.490740776527673E-4</v>
      </c>
    </row>
    <row r="669" spans="1:4" x14ac:dyDescent="0.25">
      <c r="A669" s="1">
        <v>44102.569745370369</v>
      </c>
      <c r="B669">
        <v>7589</v>
      </c>
      <c r="C669" s="3">
        <f t="shared" si="20"/>
        <v>1.0416666191304103E-4</v>
      </c>
      <c r="D669" s="3">
        <f t="shared" si="21"/>
        <v>1.0532407395658083E-3</v>
      </c>
    </row>
    <row r="670" spans="1:4" x14ac:dyDescent="0.25">
      <c r="A670" s="1">
        <v>44102.569641203707</v>
      </c>
      <c r="B670">
        <v>7589</v>
      </c>
      <c r="C670" s="3">
        <f t="shared" si="20"/>
        <v>3.5879630013369024E-4</v>
      </c>
      <c r="D670" s="3">
        <f t="shared" si="21"/>
        <v>1.4120370396994986E-3</v>
      </c>
    </row>
    <row r="671" spans="1:4" x14ac:dyDescent="0.25">
      <c r="A671" s="1">
        <v>44102.569282407407</v>
      </c>
      <c r="B671">
        <v>7589</v>
      </c>
      <c r="C671" s="3">
        <f t="shared" si="20"/>
        <v>1.273148154723458E-4</v>
      </c>
      <c r="D671" s="3">
        <f t="shared" si="21"/>
        <v>1.5393518551718444E-3</v>
      </c>
    </row>
    <row r="672" spans="1:4" x14ac:dyDescent="0.25">
      <c r="A672" s="1">
        <v>44102.569155092591</v>
      </c>
      <c r="B672">
        <v>7589</v>
      </c>
      <c r="C672" s="3">
        <f t="shared" si="20"/>
        <v>0</v>
      </c>
      <c r="D672" s="3">
        <f t="shared" si="21"/>
        <v>1.5393518551718444E-3</v>
      </c>
    </row>
    <row r="673" spans="1:4" x14ac:dyDescent="0.25">
      <c r="A673" s="1">
        <v>44102.569155092591</v>
      </c>
      <c r="B673">
        <v>7589</v>
      </c>
      <c r="C673" s="3" t="str">
        <f t="shared" si="20"/>
        <v>cambio</v>
      </c>
      <c r="D673" s="3">
        <f t="shared" si="21"/>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E04AC-AA89-49FD-9686-F41C26E82E45}">
  <dimension ref="A1:F6"/>
  <sheetViews>
    <sheetView workbookViewId="0">
      <selection activeCell="H10" sqref="H10"/>
    </sheetView>
  </sheetViews>
  <sheetFormatPr baseColWidth="10" defaultRowHeight="15" x14ac:dyDescent="0.25"/>
  <cols>
    <col min="1" max="1" width="11.42578125" customWidth="1"/>
  </cols>
  <sheetData>
    <row r="1" spans="1:6" x14ac:dyDescent="0.25">
      <c r="A1" s="20" t="s">
        <v>26</v>
      </c>
      <c r="B1" s="20"/>
      <c r="C1" s="20"/>
      <c r="D1" s="20"/>
      <c r="E1" s="20"/>
      <c r="F1" s="20"/>
    </row>
    <row r="2" spans="1:6" x14ac:dyDescent="0.25">
      <c r="A2" s="20"/>
      <c r="B2" s="20"/>
      <c r="C2" s="20"/>
      <c r="D2" s="20"/>
      <c r="E2" s="20"/>
      <c r="F2" s="20"/>
    </row>
    <row r="3" spans="1:6" x14ac:dyDescent="0.25">
      <c r="A3" s="20"/>
      <c r="B3" s="20"/>
      <c r="C3" s="20"/>
      <c r="D3" s="20"/>
      <c r="E3" s="20"/>
      <c r="F3" s="20"/>
    </row>
    <row r="4" spans="1:6" x14ac:dyDescent="0.25">
      <c r="A4" s="20"/>
      <c r="B4" s="20"/>
      <c r="C4" s="20"/>
      <c r="D4" s="20"/>
      <c r="E4" s="20"/>
      <c r="F4" s="20"/>
    </row>
    <row r="5" spans="1:6" x14ac:dyDescent="0.25">
      <c r="A5" s="20"/>
      <c r="B5" s="20"/>
      <c r="C5" s="20"/>
      <c r="D5" s="20"/>
      <c r="E5" s="20"/>
      <c r="F5" s="20"/>
    </row>
    <row r="6" spans="1:6" x14ac:dyDescent="0.25">
      <c r="A6" s="20"/>
      <c r="B6" s="20"/>
      <c r="C6" s="20"/>
      <c r="D6" s="20"/>
      <c r="E6" s="20"/>
      <c r="F6" s="20"/>
    </row>
  </sheetData>
  <mergeCells count="1">
    <mergeCell ref="A1:F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F6BC-83CE-45F7-8DA4-AEDDE85B257A}">
  <dimension ref="A1:F6"/>
  <sheetViews>
    <sheetView workbookViewId="0">
      <selection sqref="A1:F6"/>
    </sheetView>
  </sheetViews>
  <sheetFormatPr baseColWidth="10" defaultRowHeight="15" x14ac:dyDescent="0.25"/>
  <sheetData>
    <row r="1" spans="1:6" x14ac:dyDescent="0.25">
      <c r="A1" s="20" t="s">
        <v>26</v>
      </c>
      <c r="B1" s="20"/>
      <c r="C1" s="20"/>
      <c r="D1" s="20"/>
      <c r="E1" s="20"/>
      <c r="F1" s="20"/>
    </row>
    <row r="2" spans="1:6" x14ac:dyDescent="0.25">
      <c r="A2" s="20"/>
      <c r="B2" s="20"/>
      <c r="C2" s="20"/>
      <c r="D2" s="20"/>
      <c r="E2" s="20"/>
      <c r="F2" s="20"/>
    </row>
    <row r="3" spans="1:6" x14ac:dyDescent="0.25">
      <c r="A3" s="20"/>
      <c r="B3" s="20"/>
      <c r="C3" s="20"/>
      <c r="D3" s="20"/>
      <c r="E3" s="20"/>
      <c r="F3" s="20"/>
    </row>
    <row r="4" spans="1:6" x14ac:dyDescent="0.25">
      <c r="A4" s="20"/>
      <c r="B4" s="20"/>
      <c r="C4" s="20"/>
      <c r="D4" s="20"/>
      <c r="E4" s="20"/>
      <c r="F4" s="20"/>
    </row>
    <row r="5" spans="1:6" x14ac:dyDescent="0.25">
      <c r="A5" s="20"/>
      <c r="B5" s="20"/>
      <c r="C5" s="20"/>
      <c r="D5" s="20"/>
      <c r="E5" s="20"/>
      <c r="F5" s="20"/>
    </row>
    <row r="6" spans="1:6" x14ac:dyDescent="0.25">
      <c r="A6" s="20"/>
      <c r="B6" s="20"/>
      <c r="C6" s="20"/>
      <c r="D6" s="20"/>
      <c r="E6" s="20"/>
      <c r="F6" s="20"/>
    </row>
  </sheetData>
  <mergeCells count="1">
    <mergeCell ref="A1:F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BC7C6-AD91-4601-BBD2-76CDA8A652CD}">
  <dimension ref="A1:F6"/>
  <sheetViews>
    <sheetView workbookViewId="0">
      <selection activeCell="G13" sqref="G13"/>
    </sheetView>
  </sheetViews>
  <sheetFormatPr baseColWidth="10" defaultRowHeight="15" x14ac:dyDescent="0.25"/>
  <sheetData>
    <row r="1" spans="1:6" x14ac:dyDescent="0.25">
      <c r="A1" s="20" t="s">
        <v>26</v>
      </c>
      <c r="B1" s="20"/>
      <c r="C1" s="20"/>
      <c r="D1" s="20"/>
      <c r="E1" s="20"/>
      <c r="F1" s="20"/>
    </row>
    <row r="2" spans="1:6" x14ac:dyDescent="0.25">
      <c r="A2" s="20"/>
      <c r="B2" s="20"/>
      <c r="C2" s="20"/>
      <c r="D2" s="20"/>
      <c r="E2" s="20"/>
      <c r="F2" s="20"/>
    </row>
    <row r="3" spans="1:6" x14ac:dyDescent="0.25">
      <c r="A3" s="20"/>
      <c r="B3" s="20"/>
      <c r="C3" s="20"/>
      <c r="D3" s="20"/>
      <c r="E3" s="20"/>
      <c r="F3" s="20"/>
    </row>
    <row r="4" spans="1:6" x14ac:dyDescent="0.25">
      <c r="A4" s="20"/>
      <c r="B4" s="20"/>
      <c r="C4" s="20"/>
      <c r="D4" s="20"/>
      <c r="E4" s="20"/>
      <c r="F4" s="20"/>
    </row>
    <row r="5" spans="1:6" x14ac:dyDescent="0.25">
      <c r="A5" s="20"/>
      <c r="B5" s="20"/>
      <c r="C5" s="20"/>
      <c r="D5" s="20"/>
      <c r="E5" s="20"/>
      <c r="F5" s="20"/>
    </row>
    <row r="6" spans="1:6" x14ac:dyDescent="0.25">
      <c r="A6" s="20"/>
      <c r="B6" s="20"/>
      <c r="C6" s="20"/>
      <c r="D6" s="20"/>
      <c r="E6" s="20"/>
      <c r="F6" s="20"/>
    </row>
  </sheetData>
  <mergeCells count="1">
    <mergeCell ref="A1:F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A8EAB-1DA3-4E19-91FD-92884FC703BD}">
  <dimension ref="A1:F6"/>
  <sheetViews>
    <sheetView workbookViewId="0">
      <selection sqref="A1:F6"/>
    </sheetView>
  </sheetViews>
  <sheetFormatPr baseColWidth="10" defaultRowHeight="15" x14ac:dyDescent="0.25"/>
  <sheetData>
    <row r="1" spans="1:6" x14ac:dyDescent="0.25">
      <c r="A1" s="20" t="s">
        <v>26</v>
      </c>
      <c r="B1" s="20"/>
      <c r="C1" s="20"/>
      <c r="D1" s="20"/>
      <c r="E1" s="20"/>
      <c r="F1" s="20"/>
    </row>
    <row r="2" spans="1:6" x14ac:dyDescent="0.25">
      <c r="A2" s="20"/>
      <c r="B2" s="20"/>
      <c r="C2" s="20"/>
      <c r="D2" s="20"/>
      <c r="E2" s="20"/>
      <c r="F2" s="20"/>
    </row>
    <row r="3" spans="1:6" x14ac:dyDescent="0.25">
      <c r="A3" s="20"/>
      <c r="B3" s="20"/>
      <c r="C3" s="20"/>
      <c r="D3" s="20"/>
      <c r="E3" s="20"/>
      <c r="F3" s="20"/>
    </row>
    <row r="4" spans="1:6" x14ac:dyDescent="0.25">
      <c r="A4" s="20"/>
      <c r="B4" s="20"/>
      <c r="C4" s="20"/>
      <c r="D4" s="20"/>
      <c r="E4" s="20"/>
      <c r="F4" s="20"/>
    </row>
    <row r="5" spans="1:6" x14ac:dyDescent="0.25">
      <c r="A5" s="20"/>
      <c r="B5" s="20"/>
      <c r="C5" s="20"/>
      <c r="D5" s="20"/>
      <c r="E5" s="20"/>
      <c r="F5" s="20"/>
    </row>
    <row r="6" spans="1:6" x14ac:dyDescent="0.25">
      <c r="A6" s="20"/>
      <c r="B6" s="20"/>
      <c r="C6" s="20"/>
      <c r="D6" s="20"/>
      <c r="E6" s="20"/>
      <c r="F6" s="20"/>
    </row>
  </sheetData>
  <mergeCells count="1">
    <mergeCell ref="A1:F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56417-C4AE-41C2-800B-93199C50D228}">
  <dimension ref="A1:F6"/>
  <sheetViews>
    <sheetView workbookViewId="0">
      <selection sqref="A1:F6"/>
    </sheetView>
  </sheetViews>
  <sheetFormatPr baseColWidth="10" defaultRowHeight="15" x14ac:dyDescent="0.25"/>
  <sheetData>
    <row r="1" spans="1:6" x14ac:dyDescent="0.25">
      <c r="A1" s="20" t="s">
        <v>26</v>
      </c>
      <c r="B1" s="20"/>
      <c r="C1" s="20"/>
      <c r="D1" s="20"/>
      <c r="E1" s="20"/>
      <c r="F1" s="20"/>
    </row>
    <row r="2" spans="1:6" x14ac:dyDescent="0.25">
      <c r="A2" s="20"/>
      <c r="B2" s="20"/>
      <c r="C2" s="20"/>
      <c r="D2" s="20"/>
      <c r="E2" s="20"/>
      <c r="F2" s="20"/>
    </row>
    <row r="3" spans="1:6" x14ac:dyDescent="0.25">
      <c r="A3" s="20"/>
      <c r="B3" s="20"/>
      <c r="C3" s="20"/>
      <c r="D3" s="20"/>
      <c r="E3" s="20"/>
      <c r="F3" s="20"/>
    </row>
    <row r="4" spans="1:6" x14ac:dyDescent="0.25">
      <c r="A4" s="20"/>
      <c r="B4" s="20"/>
      <c r="C4" s="20"/>
      <c r="D4" s="20"/>
      <c r="E4" s="20"/>
      <c r="F4" s="20"/>
    </row>
    <row r="5" spans="1:6" x14ac:dyDescent="0.25">
      <c r="A5" s="20"/>
      <c r="B5" s="20"/>
      <c r="C5" s="20"/>
      <c r="D5" s="20"/>
      <c r="E5" s="20"/>
      <c r="F5" s="20"/>
    </row>
    <row r="6" spans="1:6" x14ac:dyDescent="0.25">
      <c r="A6" s="20"/>
      <c r="B6" s="20"/>
      <c r="C6" s="20"/>
      <c r="D6" s="20"/>
      <c r="E6" s="20"/>
      <c r="F6" s="20"/>
    </row>
  </sheetData>
  <mergeCells count="1">
    <mergeCell ref="A1:F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5806A-FCCC-4509-AA62-4EDBD272C76D}">
  <dimension ref="A1:F6"/>
  <sheetViews>
    <sheetView workbookViewId="0">
      <selection sqref="A1:F6"/>
    </sheetView>
  </sheetViews>
  <sheetFormatPr baseColWidth="10" defaultRowHeight="15" x14ac:dyDescent="0.25"/>
  <sheetData>
    <row r="1" spans="1:6" x14ac:dyDescent="0.25">
      <c r="A1" s="20" t="s">
        <v>26</v>
      </c>
      <c r="B1" s="20"/>
      <c r="C1" s="20"/>
      <c r="D1" s="20"/>
      <c r="E1" s="20"/>
      <c r="F1" s="20"/>
    </row>
    <row r="2" spans="1:6" x14ac:dyDescent="0.25">
      <c r="A2" s="20"/>
      <c r="B2" s="20"/>
      <c r="C2" s="20"/>
      <c r="D2" s="20"/>
      <c r="E2" s="20"/>
      <c r="F2" s="20"/>
    </row>
    <row r="3" spans="1:6" x14ac:dyDescent="0.25">
      <c r="A3" s="20"/>
      <c r="B3" s="20"/>
      <c r="C3" s="20"/>
      <c r="D3" s="20"/>
      <c r="E3" s="20"/>
      <c r="F3" s="20"/>
    </row>
    <row r="4" spans="1:6" x14ac:dyDescent="0.25">
      <c r="A4" s="20"/>
      <c r="B4" s="20"/>
      <c r="C4" s="20"/>
      <c r="D4" s="20"/>
      <c r="E4" s="20"/>
      <c r="F4" s="20"/>
    </row>
    <row r="5" spans="1:6" x14ac:dyDescent="0.25">
      <c r="A5" s="20"/>
      <c r="B5" s="20"/>
      <c r="C5" s="20"/>
      <c r="D5" s="20"/>
      <c r="E5" s="20"/>
      <c r="F5" s="20"/>
    </row>
    <row r="6" spans="1:6" x14ac:dyDescent="0.25">
      <c r="A6" s="20"/>
      <c r="B6" s="20"/>
      <c r="C6" s="20"/>
      <c r="D6" s="20"/>
      <c r="E6" s="20"/>
      <c r="F6" s="20"/>
    </row>
  </sheetData>
  <mergeCells count="1">
    <mergeCell ref="A1:F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22B5588-0C04-4B91-8812-694911E3D1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Panel</vt:lpstr>
      <vt:lpstr>Matriz</vt:lpstr>
      <vt:lpstr>ID7587</vt:lpstr>
      <vt:lpstr>ID7588</vt:lpstr>
      <vt:lpstr>ID7589</vt:lpstr>
      <vt:lpstr>ID7594</vt:lpstr>
      <vt:lpstr>Nuevo 1</vt:lpstr>
      <vt:lpstr>Nuevo 2</vt:lpstr>
      <vt:lpstr>Nuevo 3</vt:lpstr>
      <vt:lpstr>Nuevo 4</vt:lpstr>
      <vt:lpstr>Nuevo 5</vt:lpstr>
      <vt:lpstr>Nuevo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pablo estevez</cp:lastModifiedBy>
  <dcterms:created xsi:type="dcterms:W3CDTF">2015-06-05T18:19:34Z</dcterms:created>
  <dcterms:modified xsi:type="dcterms:W3CDTF">2020-10-08T17:13:58Z</dcterms:modified>
</cp:coreProperties>
</file>