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X:\Data\PCB\OSH\PCB_Reflow_Plate\Project Outputs for Free Documents\BOM\"/>
    </mc:Choice>
  </mc:AlternateContent>
  <bookViews>
    <workbookView xWindow="0" yWindow="0" windowWidth="25176" windowHeight="7236"/>
  </bookViews>
  <sheets>
    <sheet name="Part List Report" sheetId="3" r:id="rId1"/>
    <sheet name="Project Information" sheetId="4" r:id="rId2"/>
  </sheets>
  <calcPr calcId="162913"/>
</workbook>
</file>

<file path=xl/calcChain.xml><?xml version="1.0" encoding="utf-8"?>
<calcChain xmlns="http://schemas.openxmlformats.org/spreadsheetml/2006/main">
  <c r="B12" i="3" l="1"/>
  <c r="N13" i="3" l="1"/>
  <c r="L15" i="3" s="1"/>
  <c r="L16" i="3" s="1"/>
  <c r="H13" i="3"/>
  <c r="K13" i="3"/>
  <c r="D8" i="3"/>
  <c r="E8" i="3"/>
  <c r="B10" i="3"/>
  <c r="B11" i="3"/>
</calcChain>
</file>

<file path=xl/sharedStrings.xml><?xml version="1.0" encoding="utf-8"?>
<sst xmlns="http://schemas.openxmlformats.org/spreadsheetml/2006/main" count="92" uniqueCount="76">
  <si>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</si>
  <si>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</si>
  <si>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</si>
  <si>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</si>
  <si>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</si>
  <si>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</si>
  <si>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</si>
  <si>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</si>
  <si>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</si>
  <si>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</si>
  <si>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</si>
  <si>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</si>
  <si>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</si>
  <si>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</si>
  <si>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</si>
  <si>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</si>
  <si>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</si>
  <si>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</si>
  <si>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</si>
  <si>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</si>
  <si>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Approved</t>
  </si>
  <si>
    <t>Notes</t>
  </si>
  <si>
    <t>#</t>
  </si>
  <si>
    <t>Total</t>
  </si>
  <si>
    <t>Generated by:</t>
  </si>
  <si>
    <t>FEDEVEL</t>
  </si>
  <si>
    <t>http://www.fedevel.com</t>
  </si>
  <si>
    <t>Contact:</t>
  </si>
  <si>
    <t>Price for 1pcs</t>
  </si>
  <si>
    <t>pcs:</t>
  </si>
  <si>
    <t>Bill of Materials for Project [PCB_Reflow_Plate.PrjPcb] (No PCB Document Selected)</t>
  </si>
  <si>
    <t>PCB_Reflow_Plate.PrjPcb</t>
  </si>
  <si>
    <t>&lt;Parameter ClientCompanyName not found&gt;</t>
  </si>
  <si>
    <t>None</t>
  </si>
  <si>
    <t>&lt;Parameter ClientContactName not found&gt;</t>
  </si>
  <si>
    <t>&lt;Parameter ClientContactEmail not found&gt;</t>
  </si>
  <si>
    <t>9/1/2022</t>
  </si>
  <si>
    <t>7:05 PM</t>
  </si>
  <si>
    <t>&lt;Parameter ClientWebsite not found&gt;</t>
  </si>
  <si>
    <t>1</t>
  </si>
  <si>
    <t>USD</t>
  </si>
  <si>
    <t>Category</t>
  </si>
  <si>
    <t>Ceramic Capacitors</t>
  </si>
  <si>
    <t>Chip SMD Resistors</t>
  </si>
  <si>
    <t>Microcontrollers</t>
  </si>
  <si>
    <t>Manufacturer 1</t>
  </si>
  <si>
    <t>TDK</t>
  </si>
  <si>
    <t>Yageo</t>
  </si>
  <si>
    <t>Microchip</t>
  </si>
  <si>
    <t>Manufacturer Part Number 1</t>
  </si>
  <si>
    <t>C1005X7S2A103M050BB</t>
  </si>
  <si>
    <t>RT0603DRE0710KL</t>
  </si>
  <si>
    <t>ATMEGA328P-AU</t>
  </si>
  <si>
    <t>Case/Package</t>
  </si>
  <si>
    <t>TQFP</t>
  </si>
  <si>
    <t>Description</t>
  </si>
  <si>
    <t>Cap Ceramic 0.01uF 100V X7S 20% SMD 0402 125C Paper T/R</t>
  </si>
  <si>
    <t>Res Thin Film 0603 10K Ohm 0.5% 0.1W(1/10W) ±50ppm/°C Pad SMD T/R</t>
  </si>
  <si>
    <t>2KB 16K@x16bit -40℃~+85℃ 1.8V~5.5V AVR 1@x8ch/10bit Internal oscillator included 20MHz 23 1KB TQFP-32_7x7x08P Microcontroller Units (MCUs/MPUs/SOCs) ROHS</t>
  </si>
  <si>
    <t>Quantity</t>
  </si>
  <si>
    <t>Supplier 1</t>
  </si>
  <si>
    <t>Arrow Electronics</t>
  </si>
  <si>
    <t>LCSC</t>
  </si>
  <si>
    <t>Supplier Part Number 1</t>
  </si>
  <si>
    <t>C14877</t>
  </si>
  <si>
    <t>Supplier Order Qty 1</t>
  </si>
  <si>
    <t>Supplier Stock 1</t>
  </si>
  <si>
    <t>Supplier Unit Price 1</t>
  </si>
  <si>
    <t>Supplier Subtotal 1</t>
  </si>
  <si>
    <t>Supplier Currency 1</t>
  </si>
  <si>
    <t>X:\Data\PCB\OSH\PCB_Reflow_Plate\PCB_Reflow_Plate.PrjPcb</t>
  </si>
  <si>
    <t>3</t>
  </si>
  <si>
    <t>9/1/2022 7:05 PM</t>
  </si>
  <si>
    <t>Bill of Materials</t>
  </si>
  <si>
    <t>BomReport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</si>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</sst>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C09]dd\-mmm\-yy;@"/>
    <numFmt numFmtId="165" formatCode="[$-409]h:mm:ss\ AM/PM;@"/>
  </numFmts>
  <fonts count="2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8"/>
      <color indexed="10"/>
      <name val="Arial"/>
      <family val="2"/>
      <charset val="204"/>
    </font>
    <font>
      <b/>
      <sz val="10"/>
      <name val="Arial"/>
    </font>
    <font>
      <b/>
      <sz val="16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color indexed="10"/>
      <name val="Arial"/>
      <family val="2"/>
    </font>
    <font>
      <sz val="1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2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horizontal="left" vertical="top"/>
      <protection locked="0"/>
    </xf>
    <xf numFmtId="0" fontId="1" fillId="0" borderId="0" xfId="0" applyNumberFormat="1" applyFont="1" applyFill="1" applyBorder="1" applyAlignment="1" applyProtection="1">
      <alignment vertical="top"/>
      <protection locked="0"/>
    </xf>
    <xf numFmtId="0" fontId="1" fillId="0" borderId="2" xfId="0" applyNumberFormat="1" applyFont="1" applyFill="1" applyBorder="1" applyAlignment="1" applyProtection="1">
      <alignment horizontal="left" vertical="top"/>
      <protection locked="0"/>
    </xf>
    <xf numFmtId="0" fontId="1" fillId="0" borderId="3" xfId="0" applyNumberFormat="1" applyFont="1" applyFill="1" applyBorder="1" applyAlignment="1" applyProtection="1">
      <alignment horizontal="left" vertical="top"/>
      <protection locked="0"/>
    </xf>
    <xf numFmtId="0" fontId="1" fillId="0" borderId="4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horizontal="left" vertical="top"/>
      <protection locked="0"/>
    </xf>
    <xf numFmtId="0" fontId="1" fillId="0" borderId="5" xfId="0" applyNumberFormat="1" applyFont="1" applyFill="1" applyBorder="1" applyAlignment="1" applyProtection="1">
      <alignment vertical="top"/>
      <protection locked="0"/>
    </xf>
    <xf numFmtId="0" fontId="7" fillId="4" borderId="5" xfId="0" applyFont="1" applyFill="1" applyBorder="1" applyAlignment="1">
      <alignment vertical="center"/>
    </xf>
    <xf numFmtId="0" fontId="9" fillId="5" borderId="0" xfId="0" applyFont="1" applyFill="1" applyBorder="1" applyAlignment="1"/>
    <xf numFmtId="0" fontId="10" fillId="5" borderId="0" xfId="0" applyFont="1" applyFill="1" applyBorder="1" applyAlignment="1">
      <alignment horizontal="left"/>
    </xf>
    <xf numFmtId="0" fontId="10" fillId="5" borderId="0" xfId="0" applyFont="1" applyFill="1" applyBorder="1" applyAlignment="1"/>
    <xf numFmtId="0" fontId="10" fillId="5" borderId="6" xfId="0" applyFont="1" applyFill="1" applyBorder="1" applyAlignment="1"/>
    <xf numFmtId="0" fontId="9" fillId="5" borderId="7" xfId="0" applyFont="1" applyFill="1" applyBorder="1" applyAlignment="1">
      <alignment horizontal="left"/>
    </xf>
    <xf numFmtId="0" fontId="10" fillId="5" borderId="7" xfId="0" applyFont="1" applyFill="1" applyBorder="1" applyAlignment="1"/>
    <xf numFmtId="0" fontId="9" fillId="5" borderId="7" xfId="0" applyFont="1" applyFill="1" applyBorder="1" applyAlignment="1"/>
    <xf numFmtId="0" fontId="11" fillId="5" borderId="0" xfId="0" applyFont="1" applyFill="1" applyBorder="1" applyAlignment="1"/>
    <xf numFmtId="164" fontId="10" fillId="5" borderId="7" xfId="0" applyNumberFormat="1" applyFont="1" applyFill="1" applyBorder="1" applyAlignment="1">
      <alignment horizontal="left"/>
    </xf>
    <xf numFmtId="165" fontId="10" fillId="5" borderId="7" xfId="0" applyNumberFormat="1" applyFont="1" applyFill="1" applyBorder="1" applyAlignment="1">
      <alignment horizontal="left"/>
    </xf>
    <xf numFmtId="0" fontId="12" fillId="5" borderId="8" xfId="0" applyFont="1" applyFill="1" applyBorder="1" applyAlignment="1">
      <alignment vertical="center"/>
    </xf>
    <xf numFmtId="0" fontId="12" fillId="5" borderId="9" xfId="0" applyFont="1" applyFill="1" applyBorder="1" applyAlignment="1">
      <alignment vertical="center"/>
    </xf>
    <xf numFmtId="0" fontId="13" fillId="3" borderId="0" xfId="0" applyFont="1" applyFill="1" applyBorder="1" applyAlignment="1">
      <alignment horizontal="left" vertical="center"/>
    </xf>
    <xf numFmtId="0" fontId="13" fillId="6" borderId="0" xfId="0" applyFont="1" applyFill="1" applyBorder="1" applyAlignment="1">
      <alignment horizontal="left" vertical="center"/>
    </xf>
    <xf numFmtId="0" fontId="1" fillId="0" borderId="11" xfId="0" applyNumberFormat="1" applyFont="1" applyFill="1" applyBorder="1" applyAlignment="1" applyProtection="1">
      <alignment vertical="top"/>
      <protection locked="0"/>
    </xf>
    <xf numFmtId="0" fontId="8" fillId="2" borderId="12" xfId="0" applyFont="1" applyFill="1" applyBorder="1" applyAlignment="1">
      <alignment vertical="top" wrapText="1"/>
    </xf>
    <xf numFmtId="0" fontId="8" fillId="2" borderId="13" xfId="0" applyFont="1" applyFill="1" applyBorder="1" applyAlignment="1">
      <alignment vertical="top" wrapText="1"/>
    </xf>
    <xf numFmtId="0" fontId="8" fillId="2" borderId="14" xfId="0" applyFont="1" applyFill="1" applyBorder="1" applyAlignment="1">
      <alignment vertical="top" wrapText="1"/>
    </xf>
    <xf numFmtId="0" fontId="8" fillId="6" borderId="15" xfId="0" applyFont="1" applyFill="1" applyBorder="1" applyAlignment="1">
      <alignment vertical="top" wrapText="1"/>
    </xf>
    <xf numFmtId="0" fontId="8" fillId="6" borderId="16" xfId="0" applyFont="1" applyFill="1" applyBorder="1" applyAlignment="1">
      <alignment vertical="top" wrapText="1"/>
    </xf>
    <xf numFmtId="0" fontId="1" fillId="0" borderId="17" xfId="0" applyNumberFormat="1" applyFont="1" applyFill="1" applyBorder="1" applyAlignment="1" applyProtection="1">
      <alignment horizontal="left" vertical="top"/>
      <protection locked="0"/>
    </xf>
    <xf numFmtId="0" fontId="1" fillId="0" borderId="6" xfId="0" applyNumberFormat="1" applyFont="1" applyFill="1" applyBorder="1" applyAlignment="1" applyProtection="1">
      <alignment horizontal="left" vertical="top"/>
      <protection locked="0"/>
    </xf>
    <xf numFmtId="0" fontId="5" fillId="4" borderId="18" xfId="0" applyFont="1" applyFill="1" applyBorder="1" applyAlignment="1">
      <alignment horizontal="center" vertical="center" wrapText="1"/>
    </xf>
    <xf numFmtId="0" fontId="5" fillId="4" borderId="19" xfId="0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0" fillId="0" borderId="0" xfId="0" applyBorder="1" applyAlignment="1">
      <alignment vertical="top"/>
    </xf>
    <xf numFmtId="0" fontId="5" fillId="4" borderId="21" xfId="0" applyFont="1" applyFill="1" applyBorder="1" applyAlignment="1">
      <alignment horizontal="center" vertical="center" wrapText="1"/>
    </xf>
    <xf numFmtId="0" fontId="8" fillId="2" borderId="22" xfId="0" applyFont="1" applyFill="1" applyBorder="1" applyAlignment="1">
      <alignment horizontal="right" vertical="top" wrapText="1"/>
    </xf>
    <xf numFmtId="0" fontId="8" fillId="6" borderId="23" xfId="0" applyFont="1" applyFill="1" applyBorder="1" applyAlignment="1">
      <alignment vertical="top" wrapText="1"/>
    </xf>
    <xf numFmtId="0" fontId="15" fillId="5" borderId="24" xfId="0" applyFont="1" applyFill="1" applyBorder="1" applyAlignment="1">
      <alignment vertical="top" wrapText="1"/>
    </xf>
    <xf numFmtId="0" fontId="5" fillId="4" borderId="25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vertical="top"/>
    </xf>
    <xf numFmtId="0" fontId="18" fillId="0" borderId="0" xfId="0" applyFont="1" applyBorder="1" applyAlignment="1">
      <alignment vertical="top"/>
    </xf>
    <xf numFmtId="0" fontId="0" fillId="0" borderId="6" xfId="0" applyBorder="1" applyAlignment="1">
      <alignment vertical="top"/>
    </xf>
    <xf numFmtId="0" fontId="15" fillId="5" borderId="26" xfId="0" applyFont="1" applyFill="1" applyBorder="1" applyAlignment="1">
      <alignment vertical="top" wrapText="1"/>
    </xf>
    <xf numFmtId="0" fontId="0" fillId="0" borderId="19" xfId="0" applyBorder="1" applyAlignment="1">
      <alignment vertical="top"/>
    </xf>
    <xf numFmtId="0" fontId="4" fillId="0" borderId="0" xfId="0" applyNumberFormat="1" applyFont="1" applyFill="1" applyBorder="1" applyAlignment="1" applyProtection="1">
      <alignment vertical="top"/>
      <protection locked="0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0" fillId="0" borderId="6" xfId="0" applyBorder="1" applyAlignment="1">
      <alignment horizontal="left" vertical="top"/>
    </xf>
    <xf numFmtId="0" fontId="0" fillId="0" borderId="18" xfId="0" applyBorder="1" applyAlignment="1">
      <alignment vertical="top"/>
    </xf>
    <xf numFmtId="0" fontId="6" fillId="4" borderId="27" xfId="0" applyFont="1" applyFill="1" applyBorder="1" applyAlignment="1"/>
    <xf numFmtId="0" fontId="6" fillId="4" borderId="10" xfId="0" applyFont="1" applyFill="1" applyBorder="1" applyAlignment="1"/>
    <xf numFmtId="0" fontId="6" fillId="4" borderId="28" xfId="0" applyFont="1" applyFill="1" applyBorder="1" applyAlignment="1"/>
    <xf numFmtId="0" fontId="6" fillId="4" borderId="29" xfId="0" applyFont="1" applyFill="1" applyBorder="1" applyAlignment="1"/>
    <xf numFmtId="0" fontId="0" fillId="0" borderId="0" xfId="0" applyBorder="1" applyAlignment="1">
      <alignment horizontal="left" vertical="top"/>
    </xf>
    <xf numFmtId="0" fontId="6" fillId="4" borderId="29" xfId="0" applyFont="1" applyFill="1" applyBorder="1" applyAlignment="1">
      <alignment wrapText="1"/>
    </xf>
    <xf numFmtId="0" fontId="6" fillId="4" borderId="30" xfId="0" applyFont="1" applyFill="1" applyBorder="1" applyAlignment="1"/>
    <xf numFmtId="0" fontId="0" fillId="0" borderId="5" xfId="0" applyBorder="1" applyAlignment="1">
      <alignment vertical="top"/>
    </xf>
    <xf numFmtId="0" fontId="2" fillId="5" borderId="0" xfId="1" applyFill="1" applyBorder="1" applyAlignment="1" applyProtection="1"/>
    <xf numFmtId="0" fontId="20" fillId="5" borderId="0" xfId="0" applyFont="1" applyFill="1" applyBorder="1" applyAlignment="1"/>
    <xf numFmtId="0" fontId="17" fillId="0" borderId="0" xfId="0" applyFont="1" applyBorder="1" applyAlignment="1">
      <alignment vertical="top"/>
    </xf>
    <xf numFmtId="0" fontId="6" fillId="4" borderId="31" xfId="0" applyFont="1" applyFill="1" applyBorder="1" applyAlignment="1">
      <alignment horizontal="left"/>
    </xf>
    <xf numFmtId="0" fontId="7" fillId="4" borderId="32" xfId="0" applyFont="1" applyFill="1" applyBorder="1" applyAlignment="1">
      <alignment horizontal="left" vertical="center"/>
    </xf>
    <xf numFmtId="0" fontId="0" fillId="0" borderId="33" xfId="0" applyBorder="1" applyAlignment="1">
      <alignment horizontal="left" vertical="top"/>
    </xf>
    <xf numFmtId="0" fontId="8" fillId="2" borderId="34" xfId="0" applyFont="1" applyFill="1" applyBorder="1" applyAlignment="1">
      <alignment horizontal="left" vertical="top" wrapText="1"/>
    </xf>
    <xf numFmtId="0" fontId="8" fillId="6" borderId="35" xfId="0" applyFont="1" applyFill="1" applyBorder="1" applyAlignment="1">
      <alignment horizontal="left" vertical="top" wrapText="1"/>
    </xf>
    <xf numFmtId="0" fontId="0" fillId="0" borderId="36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6" fillId="4" borderId="10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 vertical="top" wrapText="1"/>
    </xf>
    <xf numFmtId="0" fontId="8" fillId="6" borderId="16" xfId="0" applyFont="1" applyFill="1" applyBorder="1" applyAlignment="1">
      <alignment horizontal="center" vertical="top" wrapText="1"/>
    </xf>
    <xf numFmtId="0" fontId="0" fillId="0" borderId="0" xfId="0" applyBorder="1" applyAlignment="1">
      <alignment horizontal="center" vertical="top"/>
    </xf>
    <xf numFmtId="0" fontId="1" fillId="0" borderId="1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NumberFormat="1" applyFont="1" applyFill="1" applyBorder="1" applyAlignment="1" applyProtection="1">
      <alignment horizontal="center" vertical="top"/>
      <protection locked="0"/>
    </xf>
    <xf numFmtId="0" fontId="1" fillId="0" borderId="5" xfId="0" applyNumberFormat="1" applyFont="1" applyFill="1" applyBorder="1" applyAlignment="1" applyProtection="1">
      <alignment horizontal="center" vertical="top"/>
      <protection locked="0"/>
    </xf>
    <xf numFmtId="0" fontId="0" fillId="0" borderId="0" xfId="0" applyAlignment="1">
      <alignment horizontal="center" vertical="top"/>
    </xf>
    <xf numFmtId="0" fontId="21" fillId="0" borderId="0" xfId="0" applyNumberFormat="1" applyFont="1" applyFill="1" applyBorder="1" applyAlignment="1" applyProtection="1">
      <alignment horizontal="left" vertical="top"/>
      <protection locked="0"/>
    </xf>
    <xf numFmtId="2" fontId="8" fillId="2" borderId="22" xfId="0" applyNumberFormat="1" applyFont="1" applyFill="1" applyBorder="1" applyAlignment="1">
      <alignment horizontal="right" vertical="top" wrapText="1"/>
    </xf>
    <xf numFmtId="2" fontId="8" fillId="6" borderId="23" xfId="0" applyNumberFormat="1" applyFont="1" applyFill="1" applyBorder="1" applyAlignment="1">
      <alignment vertical="top" wrapText="1"/>
    </xf>
    <xf numFmtId="0" fontId="16" fillId="0" borderId="0" xfId="0" applyNumberFormat="1" applyFont="1" applyFill="1" applyBorder="1" applyAlignment="1" applyProtection="1">
      <alignment horizontal="left" vertical="top"/>
      <protection locked="0"/>
    </xf>
    <xf numFmtId="0" fontId="18" fillId="0" borderId="37" xfId="0" applyFont="1" applyBorder="1" applyAlignment="1">
      <alignment vertical="top"/>
    </xf>
    <xf numFmtId="0" fontId="0" fillId="0" borderId="38" xfId="0" applyBorder="1" applyAlignment="1">
      <alignment vertical="top"/>
    </xf>
    <xf numFmtId="2" fontId="0" fillId="0" borderId="10" xfId="0" applyNumberFormat="1" applyBorder="1" applyAlignment="1">
      <alignment horizontal="right" vertical="top"/>
    </xf>
    <xf numFmtId="0" fontId="7" fillId="4" borderId="5" xfId="0" quotePrefix="1" applyFont="1" applyFill="1" applyBorder="1" applyAlignment="1">
      <alignment vertical="center"/>
    </xf>
    <xf numFmtId="0" fontId="9" fillId="5" borderId="0" xfId="0" quotePrefix="1" applyFont="1" applyFill="1" applyBorder="1" applyAlignment="1">
      <alignment horizontal="left"/>
    </xf>
    <xf numFmtId="0" fontId="9" fillId="5" borderId="6" xfId="0" quotePrefix="1" applyFont="1" applyFill="1" applyBorder="1" applyAlignment="1">
      <alignment horizontal="left"/>
    </xf>
    <xf numFmtId="0" fontId="9" fillId="5" borderId="7" xfId="0" quotePrefix="1" applyFont="1" applyFill="1" applyBorder="1" applyAlignment="1">
      <alignment horizontal="left"/>
    </xf>
    <xf numFmtId="0" fontId="10" fillId="5" borderId="1" xfId="0" quotePrefix="1" applyFont="1" applyFill="1" applyBorder="1" applyAlignment="1">
      <alignment horizontal="left"/>
    </xf>
    <xf numFmtId="0" fontId="21" fillId="0" borderId="0" xfId="0" quotePrefix="1" applyNumberFormat="1" applyFont="1" applyFill="1" applyBorder="1" applyAlignment="1" applyProtection="1">
      <alignment horizontal="right" vertical="top"/>
      <protection locked="0"/>
    </xf>
    <xf numFmtId="0" fontId="19" fillId="0" borderId="0" xfId="0" quotePrefix="1" applyFont="1" applyBorder="1" applyAlignment="1">
      <alignment vertical="top"/>
    </xf>
    <xf numFmtId="0" fontId="4" fillId="0" borderId="0" xfId="0" quotePrefix="1" applyFont="1" applyBorder="1" applyAlignment="1">
      <alignment horizontal="left" vertical="top"/>
    </xf>
    <xf numFmtId="0" fontId="14" fillId="6" borderId="10" xfId="0" quotePrefix="1" applyFont="1" applyFill="1" applyBorder="1" applyAlignment="1">
      <alignment horizontal="left" vertical="center"/>
    </xf>
    <xf numFmtId="0" fontId="14" fillId="3" borderId="0" xfId="0" quotePrefix="1" applyFont="1" applyFill="1" applyBorder="1" applyAlignment="1">
      <alignment horizontal="left" vertical="center"/>
    </xf>
    <xf numFmtId="0" fontId="14" fillId="6" borderId="0" xfId="0" quotePrefix="1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428625</xdr:colOff>
      <xdr:row>2</xdr:row>
      <xdr:rowOff>47625</xdr:rowOff>
    </xdr:from>
    <xdr:to>
      <xdr:col>14</xdr:col>
      <xdr:colOff>476250</xdr:colOff>
      <xdr:row>6</xdr:row>
      <xdr:rowOff>171450</xdr:rowOff>
    </xdr:to>
    <xdr:pic>
      <xdr:nvPicPr>
        <xdr:cNvPr id="1025" name="Obrázok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54050" y="695325"/>
          <a:ext cx="115252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fedeve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O21"/>
  <sheetViews>
    <sheetView showGridLines="0" tabSelected="1" zoomScaleNormal="100" workbookViewId="0">
      <selection activeCell="F9" sqref="F9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3" width="25.6640625" style="3" customWidth="1"/>
    <col min="4" max="4" width="28.6640625" style="3" customWidth="1"/>
    <col min="5" max="5" width="21.44140625" style="3" customWidth="1"/>
    <col min="6" max="6" width="20.109375" style="1" customWidth="1"/>
    <col min="7" max="7" width="31" style="1" customWidth="1"/>
    <col min="8" max="8" width="8.5546875" style="1" customWidth="1"/>
    <col min="9" max="9" width="15.88671875" style="83" customWidth="1"/>
    <col min="10" max="10" width="18.109375" style="1" customWidth="1"/>
    <col min="11" max="11" width="7.5546875" style="1" customWidth="1"/>
    <col min="12" max="12" width="8.109375" style="1" customWidth="1"/>
    <col min="13" max="13" width="8.5546875" style="1" customWidth="1"/>
    <col min="14" max="14" width="8" style="1" customWidth="1"/>
    <col min="15" max="15" width="8.33203125" style="3" customWidth="1"/>
    <col min="16" max="16384" width="9.109375" style="1"/>
  </cols>
  <sheetData>
    <row r="1" spans="1:15" ht="13.8" thickBot="1" x14ac:dyDescent="0.3">
      <c r="A1" s="54"/>
      <c r="B1" s="55"/>
      <c r="C1" s="56"/>
      <c r="D1" s="56"/>
      <c r="E1" s="56"/>
      <c r="F1" s="55"/>
      <c r="G1" s="55"/>
      <c r="H1" s="55"/>
      <c r="I1" s="72"/>
      <c r="J1" s="55"/>
      <c r="K1" s="55"/>
      <c r="L1" s="55"/>
      <c r="M1" s="55"/>
      <c r="N1" s="55"/>
      <c r="O1" s="65"/>
    </row>
    <row r="2" spans="1:15" ht="37.5" customHeight="1" thickBot="1" x14ac:dyDescent="0.3">
      <c r="A2" s="57"/>
      <c r="B2" s="23"/>
      <c r="C2" s="23" t="s">
        <v>19</v>
      </c>
      <c r="D2" s="58"/>
      <c r="E2" s="24"/>
      <c r="F2" s="91" t="s">
        <v>30</v>
      </c>
      <c r="G2" s="12"/>
      <c r="H2" s="12"/>
      <c r="I2" s="73"/>
      <c r="J2" s="12"/>
      <c r="K2" s="12"/>
      <c r="L2" s="12"/>
      <c r="M2" s="12"/>
      <c r="N2" s="12"/>
      <c r="O2" s="66"/>
    </row>
    <row r="3" spans="1:15" ht="23.25" customHeight="1" x14ac:dyDescent="0.25">
      <c r="A3" s="57"/>
      <c r="B3" s="13"/>
      <c r="C3" s="13" t="s">
        <v>14</v>
      </c>
      <c r="D3" s="92" t="s">
        <v>31</v>
      </c>
      <c r="E3" s="13"/>
      <c r="F3" s="39"/>
      <c r="G3" s="13" t="s">
        <v>27</v>
      </c>
      <c r="H3" s="39"/>
      <c r="I3" s="74"/>
      <c r="J3" s="13"/>
      <c r="K3" s="15" t="s">
        <v>24</v>
      </c>
      <c r="L3" s="39"/>
      <c r="M3" s="45"/>
      <c r="N3" s="39"/>
      <c r="O3" s="67"/>
    </row>
    <row r="4" spans="1:15" ht="17.25" customHeight="1" x14ac:dyDescent="0.25">
      <c r="A4" s="57"/>
      <c r="B4" s="13"/>
      <c r="C4" s="13" t="s">
        <v>15</v>
      </c>
      <c r="D4" s="93" t="s">
        <v>31</v>
      </c>
      <c r="E4" s="16"/>
      <c r="F4" s="39"/>
      <c r="G4" s="64" t="s">
        <v>32</v>
      </c>
      <c r="H4" s="15"/>
      <c r="I4" s="75"/>
      <c r="J4" s="15"/>
      <c r="K4" s="39"/>
      <c r="L4" s="39"/>
      <c r="M4" s="39"/>
      <c r="N4" s="39"/>
      <c r="O4" s="67"/>
    </row>
    <row r="5" spans="1:15" ht="17.25" customHeight="1" x14ac:dyDescent="0.4">
      <c r="A5" s="57"/>
      <c r="B5" s="13"/>
      <c r="C5" s="13" t="s">
        <v>16</v>
      </c>
      <c r="D5" s="94" t="s">
        <v>33</v>
      </c>
      <c r="E5" s="18"/>
      <c r="F5" s="39"/>
      <c r="G5" s="45" t="s">
        <v>34</v>
      </c>
      <c r="H5" s="15"/>
      <c r="I5" s="75"/>
      <c r="J5" s="15"/>
      <c r="K5" s="63" t="s">
        <v>25</v>
      </c>
      <c r="L5" s="39"/>
      <c r="M5" s="39"/>
      <c r="N5" s="39"/>
      <c r="O5" s="67"/>
    </row>
    <row r="6" spans="1:15" x14ac:dyDescent="0.25">
      <c r="A6" s="57"/>
      <c r="B6" s="19"/>
      <c r="C6" s="19"/>
      <c r="D6" s="19"/>
      <c r="E6" s="17"/>
      <c r="F6" s="14"/>
      <c r="G6" s="45" t="s">
        <v>35</v>
      </c>
      <c r="H6" s="15"/>
      <c r="I6" s="75"/>
      <c r="J6" s="15"/>
      <c r="K6" s="13"/>
      <c r="L6" s="39"/>
      <c r="M6" s="39"/>
      <c r="N6" s="39"/>
      <c r="O6" s="67"/>
    </row>
    <row r="7" spans="1:15" ht="15.75" customHeight="1" x14ac:dyDescent="0.25">
      <c r="A7" s="57"/>
      <c r="B7" s="20"/>
      <c r="C7" s="20" t="s">
        <v>18</v>
      </c>
      <c r="D7" s="95" t="s">
        <v>36</v>
      </c>
      <c r="E7" s="95" t="s">
        <v>37</v>
      </c>
      <c r="F7" s="39"/>
      <c r="G7" s="45" t="s">
        <v>38</v>
      </c>
      <c r="H7" s="20"/>
      <c r="I7" s="76"/>
      <c r="J7" s="20"/>
      <c r="K7" s="62" t="s">
        <v>26</v>
      </c>
      <c r="L7" s="39"/>
      <c r="M7" s="39"/>
      <c r="N7" s="39"/>
      <c r="O7" s="67"/>
    </row>
    <row r="8" spans="1:15" ht="15.75" customHeight="1" x14ac:dyDescent="0.25">
      <c r="A8" s="57"/>
      <c r="B8" s="18"/>
      <c r="C8" s="18" t="s">
        <v>17</v>
      </c>
      <c r="D8" s="21">
        <f ca="1">TODAY()</f>
        <v>44805</v>
      </c>
      <c r="E8" s="22">
        <f ca="1">NOW()</f>
        <v>44805.795381481483</v>
      </c>
      <c r="F8" s="39"/>
      <c r="G8" s="20"/>
      <c r="H8" s="20"/>
      <c r="I8" s="76"/>
      <c r="J8" s="20"/>
      <c r="K8" s="15"/>
      <c r="L8" s="39"/>
      <c r="M8" s="39"/>
      <c r="N8" s="39"/>
      <c r="O8" s="67"/>
    </row>
    <row r="9" spans="1:15" s="38" customFormat="1" ht="40.5" customHeight="1" x14ac:dyDescent="0.25">
      <c r="A9" s="59"/>
      <c r="B9" s="35" t="s">
        <v>22</v>
      </c>
      <c r="C9" s="36" t="s">
        <v>41</v>
      </c>
      <c r="D9" s="36" t="s">
        <v>45</v>
      </c>
      <c r="E9" s="36" t="s">
        <v>49</v>
      </c>
      <c r="F9" s="36" t="s">
        <v>53</v>
      </c>
      <c r="G9" s="36" t="s">
        <v>55</v>
      </c>
      <c r="H9" s="36" t="s">
        <v>59</v>
      </c>
      <c r="I9" s="36" t="s">
        <v>60</v>
      </c>
      <c r="J9" s="36" t="s">
        <v>63</v>
      </c>
      <c r="K9" s="40" t="s">
        <v>65</v>
      </c>
      <c r="L9" s="44" t="s">
        <v>66</v>
      </c>
      <c r="M9" s="37" t="s">
        <v>67</v>
      </c>
      <c r="N9" s="37" t="s">
        <v>68</v>
      </c>
      <c r="O9" s="37" t="s">
        <v>69</v>
      </c>
    </row>
    <row r="10" spans="1:15" s="2" customFormat="1" ht="13.5" customHeight="1" x14ac:dyDescent="0.25">
      <c r="A10" s="57"/>
      <c r="B10" s="29">
        <f>ROW(B10) - ROW($B$9)</f>
        <v>1</v>
      </c>
      <c r="C10" s="28" t="s">
        <v>42</v>
      </c>
      <c r="D10" s="28" t="s">
        <v>46</v>
      </c>
      <c r="E10" s="30" t="s">
        <v>50</v>
      </c>
      <c r="F10" s="30">
        <v>402</v>
      </c>
      <c r="G10" s="30" t="s">
        <v>56</v>
      </c>
      <c r="H10" s="30">
        <v>1</v>
      </c>
      <c r="I10" s="77" t="s">
        <v>61</v>
      </c>
      <c r="J10" s="30" t="s">
        <v>50</v>
      </c>
      <c r="K10" s="41">
        <v>1</v>
      </c>
      <c r="L10" s="41">
        <v>12146</v>
      </c>
      <c r="M10" s="85">
        <v>0.15740000000000001</v>
      </c>
      <c r="N10" s="85">
        <v>0.15740000000000001</v>
      </c>
      <c r="O10" s="68" t="s">
        <v>40</v>
      </c>
    </row>
    <row r="11" spans="1:15" s="2" customFormat="1" ht="13.5" customHeight="1" x14ac:dyDescent="0.25">
      <c r="A11" s="57"/>
      <c r="B11" s="31">
        <f>ROW(B11) - ROW($B$9)</f>
        <v>2</v>
      </c>
      <c r="C11" s="32" t="s">
        <v>43</v>
      </c>
      <c r="D11" s="32" t="s">
        <v>47</v>
      </c>
      <c r="E11" s="32" t="s">
        <v>51</v>
      </c>
      <c r="F11" s="32">
        <v>603</v>
      </c>
      <c r="G11" s="32" t="s">
        <v>57</v>
      </c>
      <c r="H11" s="32">
        <v>1</v>
      </c>
      <c r="I11" s="78" t="s">
        <v>61</v>
      </c>
      <c r="J11" s="32" t="s">
        <v>51</v>
      </c>
      <c r="K11" s="42">
        <v>1</v>
      </c>
      <c r="L11" s="42">
        <v>4505</v>
      </c>
      <c r="M11" s="86">
        <v>9.1899999999999996E-2</v>
      </c>
      <c r="N11" s="86">
        <v>9.1899999999999996E-2</v>
      </c>
      <c r="O11" s="69" t="s">
        <v>40</v>
      </c>
    </row>
    <row r="12" spans="1:15" s="2" customFormat="1" ht="13.5" customHeight="1" x14ac:dyDescent="0.25">
      <c r="A12" s="57"/>
      <c r="B12" s="29">
        <f>ROW(B12) - ROW($B$9)</f>
        <v>3</v>
      </c>
      <c r="C12" s="28" t="s">
        <v>44</v>
      </c>
      <c r="D12" s="28" t="s">
        <v>48</v>
      </c>
      <c r="E12" s="30" t="s">
        <v>52</v>
      </c>
      <c r="F12" s="30" t="s">
        <v>54</v>
      </c>
      <c r="G12" s="30" t="s">
        <v>58</v>
      </c>
      <c r="H12" s="30">
        <v>1</v>
      </c>
      <c r="I12" s="77" t="s">
        <v>62</v>
      </c>
      <c r="J12" s="30" t="s">
        <v>64</v>
      </c>
      <c r="K12" s="41">
        <v>1</v>
      </c>
      <c r="L12" s="41">
        <v>9922</v>
      </c>
      <c r="M12" s="85">
        <v>4.55</v>
      </c>
      <c r="N12" s="85">
        <v>4.55</v>
      </c>
      <c r="O12" s="68" t="s">
        <v>40</v>
      </c>
    </row>
    <row r="13" spans="1:15" x14ac:dyDescent="0.25">
      <c r="A13" s="57"/>
      <c r="B13" s="53"/>
      <c r="C13" s="52"/>
      <c r="D13" s="34"/>
      <c r="E13" s="33"/>
      <c r="F13" s="49"/>
      <c r="G13" s="39"/>
      <c r="H13" s="48">
        <f>SUM(H10:H12)</f>
        <v>3</v>
      </c>
      <c r="I13" s="79"/>
      <c r="J13" s="43"/>
      <c r="K13" s="48">
        <f>SUM(K10:K12)</f>
        <v>3</v>
      </c>
      <c r="L13" s="47"/>
      <c r="M13" s="47"/>
      <c r="N13" s="47">
        <f>SUM(N10:N12)</f>
        <v>4.7992999999999997</v>
      </c>
      <c r="O13" s="70"/>
    </row>
    <row r="14" spans="1:15" ht="13.8" thickBot="1" x14ac:dyDescent="0.3">
      <c r="A14" s="57"/>
      <c r="B14" s="87" t="s">
        <v>20</v>
      </c>
      <c r="C14" s="87"/>
      <c r="D14" s="5"/>
      <c r="E14" s="7"/>
      <c r="F14" s="51" t="s">
        <v>21</v>
      </c>
      <c r="G14" s="4"/>
      <c r="H14" s="4"/>
      <c r="I14" s="80"/>
      <c r="J14" s="39"/>
      <c r="K14" s="39"/>
      <c r="L14" s="39"/>
      <c r="M14" s="39"/>
      <c r="N14" s="39"/>
      <c r="O14" s="67"/>
    </row>
    <row r="15" spans="1:15" ht="25.2" thickBot="1" x14ac:dyDescent="0.3">
      <c r="A15" s="57"/>
      <c r="B15" s="6"/>
      <c r="C15" s="6"/>
      <c r="D15" s="6"/>
      <c r="E15" s="8"/>
      <c r="F15" s="5"/>
      <c r="G15" s="5"/>
      <c r="H15" s="96" t="s">
        <v>39</v>
      </c>
      <c r="I15" s="84" t="s">
        <v>29</v>
      </c>
      <c r="J15" s="46" t="s">
        <v>23</v>
      </c>
      <c r="K15" s="39"/>
      <c r="L15" s="88">
        <f>N13</f>
        <v>4.7992999999999997</v>
      </c>
      <c r="M15" s="89"/>
      <c r="N15" s="97" t="s">
        <v>40</v>
      </c>
      <c r="O15" s="67"/>
    </row>
    <row r="16" spans="1:15" x14ac:dyDescent="0.25">
      <c r="A16" s="57"/>
      <c r="B16" s="6"/>
      <c r="C16" s="6"/>
      <c r="D16" s="6"/>
      <c r="E16" s="8"/>
      <c r="F16" s="5"/>
      <c r="G16" s="5"/>
      <c r="H16" s="5"/>
      <c r="I16" s="81"/>
      <c r="J16" s="50" t="s">
        <v>28</v>
      </c>
      <c r="K16" s="6"/>
      <c r="L16" s="90">
        <f>L15/H15</f>
        <v>4.7992999999999997</v>
      </c>
      <c r="M16" s="90"/>
      <c r="N16" s="98" t="s">
        <v>40</v>
      </c>
      <c r="O16" s="67"/>
    </row>
    <row r="17" spans="1:15" ht="13.8" thickBot="1" x14ac:dyDescent="0.3">
      <c r="A17" s="60"/>
      <c r="B17" s="27"/>
      <c r="C17" s="11"/>
      <c r="D17" s="11"/>
      <c r="E17" s="9"/>
      <c r="F17" s="10"/>
      <c r="G17" s="10"/>
      <c r="H17" s="10"/>
      <c r="I17" s="82"/>
      <c r="J17" s="10"/>
      <c r="K17" s="11"/>
      <c r="L17" s="61"/>
      <c r="M17" s="61"/>
      <c r="N17" s="61"/>
      <c r="O17" s="71"/>
    </row>
    <row r="19" spans="1:15" x14ac:dyDescent="0.25">
      <c r="C19" s="1"/>
      <c r="D19" s="1"/>
      <c r="E19" s="1"/>
    </row>
    <row r="20" spans="1:15" x14ac:dyDescent="0.25">
      <c r="C20" s="1"/>
      <c r="D20" s="1"/>
      <c r="E20" s="1"/>
    </row>
    <row r="21" spans="1:15" x14ac:dyDescent="0.25">
      <c r="C21" s="1"/>
      <c r="D21" s="1"/>
      <c r="E21" s="1"/>
    </row>
  </sheetData>
  <mergeCells count="3">
    <mergeCell ref="B14:C14"/>
    <mergeCell ref="L15:M15"/>
    <mergeCell ref="L16:M16"/>
  </mergeCells>
  <phoneticPr fontId="0" type="noConversion"/>
  <conditionalFormatting sqref="L10:L11">
    <cfRule type="cellIs" dxfId="3" priority="5" operator="lessThan">
      <formula>1</formula>
    </cfRule>
  </conditionalFormatting>
  <conditionalFormatting sqref="N10:N11">
    <cfRule type="containsBlanks" dxfId="2" priority="4">
      <formula>LEN(TRIM(N10))=0</formula>
    </cfRule>
  </conditionalFormatting>
  <conditionalFormatting sqref="L12">
    <cfRule type="cellIs" dxfId="1" priority="2" operator="lessThan">
      <formula>1</formula>
    </cfRule>
  </conditionalFormatting>
  <conditionalFormatting sqref="N12">
    <cfRule type="containsBlanks" dxfId="0" priority="1">
      <formula>LEN(TRIM(N12))=0</formula>
    </cfRule>
  </conditionalFormatting>
  <hyperlinks>
    <hyperlink ref="K7" r:id="rId1"/>
  </hyperlinks>
  <pageMargins left="0.47244094488188981" right="0.35433070866141736" top="0.59055118110236227" bottom="0.98425196850393704" header="0.51181102362204722" footer="0.51181102362204722"/>
  <pageSetup paperSize="9" scale="57" orientation="landscape" horizontalDpi="200" verticalDpi="200" r:id="rId2"/>
  <headerFooter alignWithMargins="0">
    <oddHeader>&amp;LCreated by FEDEVEL&amp;CMotherboard, Processor and Microcontroller Board Design&amp;Rhttp://www.fedevel.com</oddHeader>
    <oddFooter>&amp;C&amp;D&amp;R&amp;P/&amp;N</oddFooter>
  </headerFooter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14"/>
  <sheetViews>
    <sheetView workbookViewId="0">
      <selection activeCell="B7" sqref="B7"/>
    </sheetView>
  </sheetViews>
  <sheetFormatPr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26" t="s">
        <v>0</v>
      </c>
      <c r="B1" s="99" t="s">
        <v>70</v>
      </c>
    </row>
    <row r="2" spans="1:2" x14ac:dyDescent="0.25">
      <c r="A2" s="25" t="s">
        <v>1</v>
      </c>
      <c r="B2" s="100" t="s">
        <v>31</v>
      </c>
    </row>
    <row r="3" spans="1:2" x14ac:dyDescent="0.25">
      <c r="A3" s="26" t="s">
        <v>2</v>
      </c>
      <c r="B3" s="101" t="s">
        <v>33</v>
      </c>
    </row>
    <row r="4" spans="1:2" x14ac:dyDescent="0.25">
      <c r="A4" s="25" t="s">
        <v>3</v>
      </c>
      <c r="B4" s="100" t="s">
        <v>31</v>
      </c>
    </row>
    <row r="5" spans="1:2" x14ac:dyDescent="0.25">
      <c r="A5" s="26" t="s">
        <v>4</v>
      </c>
      <c r="B5" s="101" t="s">
        <v>70</v>
      </c>
    </row>
    <row r="6" spans="1:2" x14ac:dyDescent="0.25">
      <c r="A6" s="25" t="s">
        <v>5</v>
      </c>
      <c r="B6" s="100" t="s">
        <v>30</v>
      </c>
    </row>
    <row r="7" spans="1:2" x14ac:dyDescent="0.25">
      <c r="A7" s="26" t="s">
        <v>6</v>
      </c>
      <c r="B7" s="101" t="s">
        <v>71</v>
      </c>
    </row>
    <row r="8" spans="1:2" x14ac:dyDescent="0.25">
      <c r="A8" s="25" t="s">
        <v>7</v>
      </c>
      <c r="B8" s="100" t="s">
        <v>37</v>
      </c>
    </row>
    <row r="9" spans="1:2" x14ac:dyDescent="0.25">
      <c r="A9" s="26" t="s">
        <v>8</v>
      </c>
      <c r="B9" s="101" t="s">
        <v>36</v>
      </c>
    </row>
    <row r="10" spans="1:2" x14ac:dyDescent="0.25">
      <c r="A10" s="25" t="s">
        <v>9</v>
      </c>
      <c r="B10" s="100" t="s">
        <v>72</v>
      </c>
    </row>
    <row r="11" spans="1:2" x14ac:dyDescent="0.25">
      <c r="A11" s="26" t="s">
        <v>10</v>
      </c>
      <c r="B11" s="101" t="s">
        <v>73</v>
      </c>
    </row>
    <row r="12" spans="1:2" x14ac:dyDescent="0.25">
      <c r="A12" s="25" t="s">
        <v>11</v>
      </c>
      <c r="B12" s="100" t="s">
        <v>74</v>
      </c>
    </row>
    <row r="13" spans="1:2" x14ac:dyDescent="0.25">
      <c r="A13" s="26" t="s">
        <v>12</v>
      </c>
      <c r="B13" s="101" t="s">
        <v>75</v>
      </c>
    </row>
    <row r="14" spans="1:2" x14ac:dyDescent="0.25">
      <c r="A14" s="25" t="s">
        <v>13</v>
      </c>
      <c r="B14" s="100" t="s">
        <v>73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Robo</dc:creator>
  <cp:lastModifiedBy>ASUS</cp:lastModifiedBy>
  <cp:lastPrinted>2012-02-04T13:58:31Z</cp:lastPrinted>
  <dcterms:created xsi:type="dcterms:W3CDTF">2002-11-05T15:28:02Z</dcterms:created>
  <dcterms:modified xsi:type="dcterms:W3CDTF">2022-09-01T12:35:21Z</dcterms:modified>
</cp:coreProperties>
</file>