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87915DB-D77D-4192-8FA2-49950D1DB58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354" i="1" l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35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0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253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04" i="1"/>
  <c r="G4203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15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0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05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03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395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03" i="1"/>
  <c r="G3852" i="1"/>
  <c r="G390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03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75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0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65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03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55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0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45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0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35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0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25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03" i="1"/>
  <c r="E3203" i="1"/>
  <c r="H3203" i="1"/>
  <c r="I3203" i="1"/>
  <c r="E3204" i="1"/>
  <c r="H3204" i="1"/>
  <c r="I3204" i="1"/>
  <c r="E3205" i="1"/>
  <c r="H3205" i="1"/>
  <c r="I3205" i="1"/>
  <c r="E3206" i="1"/>
  <c r="H3206" i="1"/>
  <c r="I3206" i="1"/>
  <c r="E3207" i="1"/>
  <c r="H3207" i="1"/>
  <c r="I3207" i="1"/>
  <c r="E3208" i="1"/>
  <c r="H3208" i="1"/>
  <c r="I3208" i="1"/>
  <c r="E3209" i="1"/>
  <c r="H3209" i="1"/>
  <c r="I3209" i="1"/>
  <c r="E3210" i="1"/>
  <c r="H3210" i="1"/>
  <c r="I3210" i="1"/>
  <c r="E3211" i="1"/>
  <c r="H3211" i="1"/>
  <c r="I3211" i="1"/>
  <c r="E3212" i="1"/>
  <c r="H3212" i="1"/>
  <c r="I3212" i="1"/>
  <c r="E3213" i="1"/>
  <c r="H3213" i="1"/>
  <c r="I3213" i="1"/>
  <c r="E3214" i="1"/>
  <c r="H3214" i="1"/>
  <c r="I3214" i="1"/>
  <c r="E3215" i="1"/>
  <c r="H3215" i="1"/>
  <c r="I3215" i="1"/>
  <c r="E3216" i="1"/>
  <c r="H3216" i="1"/>
  <c r="I3216" i="1"/>
  <c r="E3217" i="1"/>
  <c r="H3217" i="1"/>
  <c r="I3217" i="1"/>
  <c r="E3218" i="1"/>
  <c r="H3218" i="1"/>
  <c r="I3218" i="1"/>
  <c r="E3219" i="1"/>
  <c r="H3219" i="1"/>
  <c r="I3219" i="1"/>
  <c r="E3220" i="1"/>
  <c r="H3220" i="1"/>
  <c r="I3220" i="1"/>
  <c r="E3221" i="1"/>
  <c r="H3221" i="1"/>
  <c r="I3221" i="1"/>
  <c r="E3222" i="1"/>
  <c r="H3222" i="1"/>
  <c r="I3222" i="1"/>
  <c r="E3223" i="1"/>
  <c r="H3223" i="1"/>
  <c r="I3223" i="1"/>
  <c r="E3224" i="1"/>
  <c r="H3224" i="1"/>
  <c r="I3224" i="1"/>
  <c r="E3225" i="1"/>
  <c r="H3225" i="1"/>
  <c r="I3225" i="1"/>
  <c r="E3226" i="1"/>
  <c r="H3226" i="1"/>
  <c r="I3226" i="1"/>
  <c r="E3227" i="1"/>
  <c r="H3227" i="1"/>
  <c r="I3227" i="1"/>
  <c r="E3228" i="1"/>
  <c r="H3228" i="1"/>
  <c r="I3228" i="1"/>
  <c r="E3229" i="1"/>
  <c r="H3229" i="1"/>
  <c r="I3229" i="1"/>
  <c r="E3230" i="1"/>
  <c r="H3230" i="1"/>
  <c r="I3230" i="1"/>
  <c r="E3231" i="1"/>
  <c r="H3231" i="1"/>
  <c r="I3231" i="1"/>
  <c r="E3232" i="1"/>
  <c r="H3232" i="1"/>
  <c r="I3232" i="1"/>
  <c r="E3233" i="1"/>
  <c r="H3233" i="1"/>
  <c r="I3233" i="1"/>
  <c r="E3234" i="1"/>
  <c r="H3234" i="1"/>
  <c r="I3234" i="1"/>
  <c r="E3235" i="1"/>
  <c r="H3235" i="1"/>
  <c r="I3235" i="1"/>
  <c r="E3236" i="1"/>
  <c r="H3236" i="1"/>
  <c r="I3236" i="1"/>
  <c r="E3237" i="1"/>
  <c r="H3237" i="1"/>
  <c r="I3237" i="1"/>
  <c r="E3238" i="1"/>
  <c r="H3238" i="1"/>
  <c r="I3238" i="1"/>
  <c r="E3239" i="1"/>
  <c r="H3239" i="1"/>
  <c r="I3239" i="1"/>
  <c r="E3240" i="1"/>
  <c r="H3240" i="1"/>
  <c r="I3240" i="1"/>
  <c r="E3241" i="1"/>
  <c r="H3241" i="1"/>
  <c r="I3241" i="1"/>
  <c r="E3242" i="1"/>
  <c r="H3242" i="1"/>
  <c r="I3242" i="1"/>
  <c r="E3243" i="1"/>
  <c r="H3243" i="1"/>
  <c r="I3243" i="1"/>
  <c r="E3244" i="1"/>
  <c r="H3244" i="1"/>
  <c r="I3244" i="1"/>
  <c r="E3245" i="1"/>
  <c r="H3245" i="1"/>
  <c r="I3245" i="1"/>
  <c r="E3246" i="1"/>
  <c r="H3246" i="1"/>
  <c r="I3246" i="1"/>
  <c r="E3247" i="1"/>
  <c r="H3247" i="1"/>
  <c r="I3247" i="1"/>
  <c r="E3248" i="1"/>
  <c r="H3248" i="1"/>
  <c r="I3248" i="1"/>
  <c r="E3249" i="1"/>
  <c r="H3249" i="1"/>
  <c r="I3249" i="1"/>
  <c r="E3250" i="1"/>
  <c r="H3250" i="1"/>
  <c r="I3250" i="1"/>
  <c r="E3251" i="1"/>
  <c r="H3251" i="1"/>
  <c r="I3251" i="1"/>
  <c r="E3252" i="1"/>
  <c r="H3252" i="1"/>
  <c r="I3252" i="1"/>
  <c r="E3253" i="1"/>
  <c r="H3253" i="1"/>
  <c r="I3253" i="1"/>
  <c r="E3254" i="1"/>
  <c r="H3254" i="1"/>
  <c r="I3254" i="1"/>
  <c r="E3255" i="1"/>
  <c r="H3255" i="1"/>
  <c r="I3255" i="1"/>
  <c r="E3256" i="1"/>
  <c r="H3256" i="1"/>
  <c r="I3256" i="1"/>
  <c r="E3257" i="1"/>
  <c r="H3257" i="1"/>
  <c r="I3257" i="1"/>
  <c r="E3258" i="1"/>
  <c r="H3258" i="1"/>
  <c r="I3258" i="1"/>
  <c r="E3259" i="1"/>
  <c r="H3259" i="1"/>
  <c r="I3259" i="1"/>
  <c r="E3260" i="1"/>
  <c r="H3260" i="1"/>
  <c r="I3260" i="1"/>
  <c r="E3261" i="1"/>
  <c r="H3261" i="1"/>
  <c r="I3261" i="1"/>
  <c r="E3262" i="1"/>
  <c r="H3262" i="1"/>
  <c r="I3262" i="1"/>
  <c r="E3263" i="1"/>
  <c r="H3263" i="1"/>
  <c r="I3263" i="1"/>
  <c r="E3264" i="1"/>
  <c r="H3264" i="1"/>
  <c r="I3264" i="1"/>
  <c r="E3265" i="1"/>
  <c r="H3265" i="1"/>
  <c r="I3265" i="1"/>
  <c r="E3266" i="1"/>
  <c r="H3266" i="1"/>
  <c r="I3266" i="1"/>
  <c r="E3267" i="1"/>
  <c r="H3267" i="1"/>
  <c r="I3267" i="1"/>
  <c r="E3268" i="1"/>
  <c r="H3268" i="1"/>
  <c r="I3268" i="1"/>
  <c r="E3269" i="1"/>
  <c r="H3269" i="1"/>
  <c r="I3269" i="1"/>
  <c r="E3270" i="1"/>
  <c r="H3270" i="1"/>
  <c r="I3270" i="1"/>
  <c r="E3271" i="1"/>
  <c r="H3271" i="1"/>
  <c r="I3271" i="1"/>
  <c r="E3272" i="1"/>
  <c r="H3272" i="1"/>
  <c r="I3272" i="1"/>
  <c r="E3273" i="1"/>
  <c r="H3273" i="1"/>
  <c r="I3273" i="1"/>
  <c r="E3274" i="1"/>
  <c r="H3274" i="1"/>
  <c r="I3274" i="1"/>
  <c r="E3275" i="1"/>
  <c r="H3275" i="1"/>
  <c r="I3275" i="1"/>
  <c r="E3276" i="1"/>
  <c r="H3276" i="1"/>
  <c r="I3276" i="1"/>
  <c r="E3277" i="1"/>
  <c r="H3277" i="1"/>
  <c r="I3277" i="1"/>
  <c r="E3278" i="1"/>
  <c r="H3278" i="1"/>
  <c r="I3278" i="1"/>
  <c r="E3279" i="1"/>
  <c r="H3279" i="1"/>
  <c r="I3279" i="1"/>
  <c r="E3280" i="1"/>
  <c r="H3280" i="1"/>
  <c r="I3280" i="1"/>
  <c r="E3281" i="1"/>
  <c r="H3281" i="1"/>
  <c r="I3281" i="1"/>
  <c r="E3282" i="1"/>
  <c r="H3282" i="1"/>
  <c r="I3282" i="1"/>
  <c r="E3283" i="1"/>
  <c r="H3283" i="1"/>
  <c r="I3283" i="1"/>
  <c r="E3284" i="1"/>
  <c r="H3284" i="1"/>
  <c r="I3284" i="1"/>
  <c r="E3285" i="1"/>
  <c r="H3285" i="1"/>
  <c r="I3285" i="1"/>
  <c r="E3286" i="1"/>
  <c r="H3286" i="1"/>
  <c r="I3286" i="1"/>
  <c r="E3287" i="1"/>
  <c r="H3287" i="1"/>
  <c r="I3287" i="1"/>
  <c r="E3288" i="1"/>
  <c r="H3288" i="1"/>
  <c r="I3288" i="1"/>
  <c r="E3289" i="1"/>
  <c r="H3289" i="1"/>
  <c r="I3289" i="1"/>
  <c r="E3290" i="1"/>
  <c r="H3290" i="1"/>
  <c r="I3290" i="1"/>
  <c r="E3291" i="1"/>
  <c r="H3291" i="1"/>
  <c r="I3291" i="1"/>
  <c r="E3292" i="1"/>
  <c r="H3292" i="1"/>
  <c r="I3292" i="1"/>
  <c r="E3293" i="1"/>
  <c r="H3293" i="1"/>
  <c r="I3293" i="1"/>
  <c r="E3294" i="1"/>
  <c r="H3294" i="1"/>
  <c r="I3294" i="1"/>
  <c r="E3295" i="1"/>
  <c r="H3295" i="1"/>
  <c r="I3295" i="1"/>
  <c r="E3296" i="1"/>
  <c r="H3296" i="1"/>
  <c r="I3296" i="1"/>
  <c r="E3297" i="1"/>
  <c r="H3297" i="1"/>
  <c r="I3297" i="1"/>
  <c r="E3298" i="1"/>
  <c r="H3298" i="1"/>
  <c r="I3298" i="1"/>
  <c r="E3299" i="1"/>
  <c r="H3299" i="1"/>
  <c r="I3299" i="1"/>
  <c r="E3300" i="1"/>
  <c r="H3300" i="1"/>
  <c r="I3300" i="1"/>
  <c r="E3301" i="1"/>
  <c r="H3301" i="1"/>
  <c r="I3301" i="1"/>
  <c r="E3302" i="1"/>
  <c r="H3302" i="1"/>
  <c r="I3302" i="1"/>
  <c r="E3303" i="1"/>
  <c r="H3303" i="1"/>
  <c r="I3303" i="1"/>
  <c r="E3304" i="1"/>
  <c r="H3304" i="1"/>
  <c r="I3304" i="1"/>
  <c r="E3305" i="1"/>
  <c r="H3305" i="1"/>
  <c r="I3305" i="1"/>
  <c r="E3306" i="1"/>
  <c r="H3306" i="1"/>
  <c r="I3306" i="1"/>
  <c r="E3307" i="1"/>
  <c r="H3307" i="1"/>
  <c r="I3307" i="1"/>
  <c r="E3308" i="1"/>
  <c r="H3308" i="1"/>
  <c r="I3308" i="1"/>
  <c r="E3309" i="1"/>
  <c r="H3309" i="1"/>
  <c r="I3309" i="1"/>
  <c r="E3310" i="1"/>
  <c r="H3310" i="1"/>
  <c r="I3310" i="1"/>
  <c r="E3311" i="1"/>
  <c r="H3311" i="1"/>
  <c r="I3311" i="1"/>
  <c r="E3312" i="1"/>
  <c r="H3312" i="1"/>
  <c r="I3312" i="1"/>
  <c r="E3313" i="1"/>
  <c r="H3313" i="1"/>
  <c r="I3313" i="1"/>
  <c r="E3314" i="1"/>
  <c r="H3314" i="1"/>
  <c r="I3314" i="1"/>
  <c r="E3315" i="1"/>
  <c r="H3315" i="1"/>
  <c r="I3315" i="1"/>
  <c r="E3316" i="1"/>
  <c r="H3316" i="1"/>
  <c r="I3316" i="1"/>
  <c r="E3317" i="1"/>
  <c r="H3317" i="1"/>
  <c r="I3317" i="1"/>
  <c r="E3318" i="1"/>
  <c r="H3318" i="1"/>
  <c r="I3318" i="1"/>
  <c r="E3319" i="1"/>
  <c r="H3319" i="1"/>
  <c r="I3319" i="1"/>
  <c r="E3320" i="1"/>
  <c r="H3320" i="1"/>
  <c r="I3320" i="1"/>
  <c r="E3321" i="1"/>
  <c r="H3321" i="1"/>
  <c r="I3321" i="1"/>
  <c r="E3322" i="1"/>
  <c r="H3322" i="1"/>
  <c r="I3322" i="1"/>
  <c r="E3323" i="1"/>
  <c r="H3323" i="1"/>
  <c r="I3323" i="1"/>
  <c r="E3324" i="1"/>
  <c r="H3324" i="1"/>
  <c r="I3324" i="1"/>
  <c r="E3325" i="1"/>
  <c r="H3325" i="1"/>
  <c r="I3325" i="1"/>
  <c r="E3326" i="1"/>
  <c r="H3326" i="1"/>
  <c r="I3326" i="1"/>
  <c r="E3327" i="1"/>
  <c r="H3327" i="1"/>
  <c r="I3327" i="1"/>
  <c r="E3328" i="1"/>
  <c r="H3328" i="1"/>
  <c r="I3328" i="1"/>
  <c r="E3329" i="1"/>
  <c r="H3329" i="1"/>
  <c r="I3329" i="1"/>
  <c r="E3330" i="1"/>
  <c r="H3330" i="1"/>
  <c r="I3330" i="1"/>
  <c r="E3331" i="1"/>
  <c r="H3331" i="1"/>
  <c r="I3331" i="1"/>
  <c r="E3332" i="1"/>
  <c r="H3332" i="1"/>
  <c r="I3332" i="1"/>
  <c r="E3333" i="1"/>
  <c r="H3333" i="1"/>
  <c r="I3333" i="1"/>
  <c r="E3334" i="1"/>
  <c r="H3334" i="1"/>
  <c r="I3334" i="1"/>
  <c r="E3335" i="1"/>
  <c r="H3335" i="1"/>
  <c r="I3335" i="1"/>
  <c r="E3336" i="1"/>
  <c r="H3336" i="1"/>
  <c r="I3336" i="1"/>
  <c r="E3337" i="1"/>
  <c r="H3337" i="1"/>
  <c r="I3337" i="1"/>
  <c r="E3338" i="1"/>
  <c r="H3338" i="1"/>
  <c r="I3338" i="1"/>
  <c r="E3339" i="1"/>
  <c r="H3339" i="1"/>
  <c r="I3339" i="1"/>
  <c r="E3340" i="1"/>
  <c r="H3340" i="1"/>
  <c r="I3340" i="1"/>
  <c r="E3341" i="1"/>
  <c r="H3341" i="1"/>
  <c r="I3341" i="1"/>
  <c r="E3342" i="1"/>
  <c r="H3342" i="1"/>
  <c r="I3342" i="1"/>
  <c r="E3343" i="1"/>
  <c r="H3343" i="1"/>
  <c r="I3343" i="1"/>
  <c r="E3344" i="1"/>
  <c r="H3344" i="1"/>
  <c r="I3344" i="1"/>
  <c r="E3345" i="1"/>
  <c r="H3345" i="1"/>
  <c r="I3345" i="1"/>
  <c r="E3346" i="1"/>
  <c r="H3346" i="1"/>
  <c r="I3346" i="1"/>
  <c r="E3347" i="1"/>
  <c r="H3347" i="1"/>
  <c r="I3347" i="1"/>
  <c r="E3348" i="1"/>
  <c r="H3348" i="1"/>
  <c r="I3348" i="1"/>
  <c r="E3349" i="1"/>
  <c r="H3349" i="1"/>
  <c r="I3349" i="1"/>
  <c r="E3350" i="1"/>
  <c r="H3350" i="1"/>
  <c r="I3350" i="1"/>
  <c r="E3351" i="1"/>
  <c r="H3351" i="1"/>
  <c r="I3351" i="1"/>
  <c r="E3352" i="1"/>
  <c r="H3352" i="1"/>
  <c r="I3352" i="1"/>
  <c r="E3353" i="1"/>
  <c r="H3353" i="1"/>
  <c r="I3353" i="1"/>
  <c r="E3354" i="1"/>
  <c r="H3354" i="1"/>
  <c r="I3354" i="1"/>
  <c r="E3355" i="1"/>
  <c r="H3355" i="1"/>
  <c r="I3355" i="1"/>
  <c r="E3356" i="1"/>
  <c r="H3356" i="1"/>
  <c r="I3356" i="1"/>
  <c r="E3357" i="1"/>
  <c r="H3357" i="1"/>
  <c r="I3357" i="1"/>
  <c r="E3358" i="1"/>
  <c r="H3358" i="1"/>
  <c r="I3358" i="1"/>
  <c r="E3359" i="1"/>
  <c r="H3359" i="1"/>
  <c r="I3359" i="1"/>
  <c r="E3360" i="1"/>
  <c r="H3360" i="1"/>
  <c r="I3360" i="1"/>
  <c r="E3361" i="1"/>
  <c r="H3361" i="1"/>
  <c r="I3361" i="1"/>
  <c r="E3362" i="1"/>
  <c r="H3362" i="1"/>
  <c r="I3362" i="1"/>
  <c r="E3363" i="1"/>
  <c r="H3363" i="1"/>
  <c r="I3363" i="1"/>
  <c r="E3364" i="1"/>
  <c r="H3364" i="1"/>
  <c r="I3364" i="1"/>
  <c r="E3365" i="1"/>
  <c r="H3365" i="1"/>
  <c r="I3365" i="1"/>
  <c r="E3366" i="1"/>
  <c r="H3366" i="1"/>
  <c r="I3366" i="1"/>
  <c r="E3367" i="1"/>
  <c r="H3367" i="1"/>
  <c r="I3367" i="1"/>
  <c r="E3368" i="1"/>
  <c r="H3368" i="1"/>
  <c r="I3368" i="1"/>
  <c r="E3369" i="1"/>
  <c r="H3369" i="1"/>
  <c r="I3369" i="1"/>
  <c r="E3370" i="1"/>
  <c r="H3370" i="1"/>
  <c r="I3370" i="1"/>
  <c r="E3371" i="1"/>
  <c r="H3371" i="1"/>
  <c r="I3371" i="1"/>
  <c r="E3372" i="1"/>
  <c r="H3372" i="1"/>
  <c r="I3372" i="1"/>
  <c r="E3373" i="1"/>
  <c r="H3373" i="1"/>
  <c r="I3373" i="1"/>
  <c r="E3374" i="1"/>
  <c r="H3374" i="1"/>
  <c r="I3374" i="1"/>
  <c r="E3375" i="1"/>
  <c r="H3375" i="1"/>
  <c r="I3375" i="1"/>
  <c r="E3376" i="1"/>
  <c r="H3376" i="1"/>
  <c r="I3376" i="1"/>
  <c r="E3377" i="1"/>
  <c r="H3377" i="1"/>
  <c r="I3377" i="1"/>
  <c r="E3378" i="1"/>
  <c r="H3378" i="1"/>
  <c r="I3378" i="1"/>
  <c r="E3379" i="1"/>
  <c r="H3379" i="1"/>
  <c r="I3379" i="1"/>
  <c r="E3380" i="1"/>
  <c r="H3380" i="1"/>
  <c r="I3380" i="1"/>
  <c r="E3381" i="1"/>
  <c r="H3381" i="1"/>
  <c r="I3381" i="1"/>
  <c r="E3382" i="1"/>
  <c r="H3382" i="1"/>
  <c r="I3382" i="1"/>
  <c r="E3383" i="1"/>
  <c r="H3383" i="1"/>
  <c r="I3383" i="1"/>
  <c r="E3384" i="1"/>
  <c r="H3384" i="1"/>
  <c r="I3384" i="1"/>
  <c r="E3385" i="1"/>
  <c r="H3385" i="1"/>
  <c r="I3385" i="1"/>
  <c r="E3386" i="1"/>
  <c r="H3386" i="1"/>
  <c r="I3386" i="1"/>
  <c r="E3387" i="1"/>
  <c r="H3387" i="1"/>
  <c r="I3387" i="1"/>
  <c r="E3388" i="1"/>
  <c r="H3388" i="1"/>
  <c r="I3388" i="1"/>
  <c r="E3389" i="1"/>
  <c r="H3389" i="1"/>
  <c r="I3389" i="1"/>
  <c r="E3390" i="1"/>
  <c r="H3390" i="1"/>
  <c r="I3390" i="1"/>
  <c r="E3391" i="1"/>
  <c r="H3391" i="1"/>
  <c r="I3391" i="1"/>
  <c r="E3392" i="1"/>
  <c r="H3392" i="1"/>
  <c r="I3392" i="1"/>
  <c r="E3393" i="1"/>
  <c r="H3393" i="1"/>
  <c r="I3393" i="1"/>
  <c r="E3394" i="1"/>
  <c r="H3394" i="1"/>
  <c r="I3394" i="1"/>
  <c r="E3395" i="1"/>
  <c r="H3395" i="1"/>
  <c r="I3395" i="1"/>
  <c r="E3396" i="1"/>
  <c r="H3396" i="1"/>
  <c r="I3396" i="1"/>
  <c r="E3397" i="1"/>
  <c r="H3397" i="1"/>
  <c r="I3397" i="1"/>
  <c r="E3398" i="1"/>
  <c r="H3398" i="1"/>
  <c r="I3398" i="1"/>
  <c r="E3399" i="1"/>
  <c r="H3399" i="1"/>
  <c r="I3399" i="1"/>
  <c r="E3400" i="1"/>
  <c r="H3400" i="1"/>
  <c r="I3400" i="1"/>
  <c r="E3401" i="1"/>
  <c r="H3401" i="1"/>
  <c r="I3401" i="1"/>
  <c r="E3402" i="1"/>
  <c r="H3402" i="1"/>
  <c r="I3402" i="1"/>
  <c r="E3403" i="1"/>
  <c r="H3403" i="1"/>
  <c r="I3403" i="1"/>
  <c r="E3404" i="1"/>
  <c r="H3404" i="1"/>
  <c r="I3404" i="1"/>
  <c r="E3405" i="1"/>
  <c r="H3405" i="1"/>
  <c r="I3405" i="1"/>
  <c r="E3406" i="1"/>
  <c r="H3406" i="1"/>
  <c r="I3406" i="1"/>
  <c r="E3407" i="1"/>
  <c r="H3407" i="1"/>
  <c r="I3407" i="1"/>
  <c r="E3408" i="1"/>
  <c r="H3408" i="1"/>
  <c r="I3408" i="1"/>
  <c r="E3409" i="1"/>
  <c r="H3409" i="1"/>
  <c r="I3409" i="1"/>
  <c r="E3410" i="1"/>
  <c r="H3410" i="1"/>
  <c r="I3410" i="1"/>
  <c r="E3411" i="1"/>
  <c r="H3411" i="1"/>
  <c r="I3411" i="1"/>
  <c r="E3412" i="1"/>
  <c r="H3412" i="1"/>
  <c r="I3412" i="1"/>
  <c r="E3413" i="1"/>
  <c r="H3413" i="1"/>
  <c r="I3413" i="1"/>
  <c r="E3414" i="1"/>
  <c r="H3414" i="1"/>
  <c r="I3414" i="1"/>
  <c r="E3415" i="1"/>
  <c r="H3415" i="1"/>
  <c r="I3415" i="1"/>
  <c r="E3416" i="1"/>
  <c r="H3416" i="1"/>
  <c r="I3416" i="1"/>
  <c r="E3417" i="1"/>
  <c r="H3417" i="1"/>
  <c r="I3417" i="1"/>
  <c r="E3418" i="1"/>
  <c r="H3418" i="1"/>
  <c r="I3418" i="1"/>
  <c r="E3419" i="1"/>
  <c r="H3419" i="1"/>
  <c r="I3419" i="1"/>
  <c r="E3420" i="1"/>
  <c r="H3420" i="1"/>
  <c r="I3420" i="1"/>
  <c r="E3421" i="1"/>
  <c r="H3421" i="1"/>
  <c r="I3421" i="1"/>
  <c r="E3422" i="1"/>
  <c r="H3422" i="1"/>
  <c r="I3422" i="1"/>
  <c r="E3423" i="1"/>
  <c r="H3423" i="1"/>
  <c r="I3423" i="1"/>
  <c r="E3424" i="1"/>
  <c r="H3424" i="1"/>
  <c r="I3424" i="1"/>
  <c r="E3425" i="1"/>
  <c r="H3425" i="1"/>
  <c r="I3425" i="1"/>
  <c r="E3426" i="1"/>
  <c r="H3426" i="1"/>
  <c r="I3426" i="1"/>
  <c r="E3427" i="1"/>
  <c r="H3427" i="1"/>
  <c r="I3427" i="1"/>
  <c r="E3428" i="1"/>
  <c r="H3428" i="1"/>
  <c r="I3428" i="1"/>
  <c r="E3429" i="1"/>
  <c r="H3429" i="1"/>
  <c r="I3429" i="1"/>
  <c r="E3430" i="1"/>
  <c r="H3430" i="1"/>
  <c r="I3430" i="1"/>
  <c r="E3431" i="1"/>
  <c r="H3431" i="1"/>
  <c r="I3431" i="1"/>
  <c r="E3432" i="1"/>
  <c r="H3432" i="1"/>
  <c r="I3432" i="1"/>
  <c r="E3433" i="1"/>
  <c r="H3433" i="1"/>
  <c r="I3433" i="1"/>
  <c r="E3434" i="1"/>
  <c r="H3434" i="1"/>
  <c r="I3434" i="1"/>
  <c r="E3435" i="1"/>
  <c r="H3435" i="1"/>
  <c r="I3435" i="1"/>
  <c r="E3436" i="1"/>
  <c r="H3436" i="1"/>
  <c r="I3436" i="1"/>
  <c r="E3437" i="1"/>
  <c r="H3437" i="1"/>
  <c r="I3437" i="1"/>
  <c r="E3438" i="1"/>
  <c r="H3438" i="1"/>
  <c r="I3438" i="1"/>
  <c r="E3439" i="1"/>
  <c r="H3439" i="1"/>
  <c r="I3439" i="1"/>
  <c r="E3440" i="1"/>
  <c r="H3440" i="1"/>
  <c r="I3440" i="1"/>
  <c r="E3441" i="1"/>
  <c r="H3441" i="1"/>
  <c r="I3441" i="1"/>
  <c r="E3442" i="1"/>
  <c r="H3442" i="1"/>
  <c r="I3442" i="1"/>
  <c r="E3443" i="1"/>
  <c r="H3443" i="1"/>
  <c r="I3443" i="1"/>
  <c r="E3444" i="1"/>
  <c r="H3444" i="1"/>
  <c r="I3444" i="1"/>
  <c r="E3445" i="1"/>
  <c r="H3445" i="1"/>
  <c r="I3445" i="1"/>
  <c r="E3446" i="1"/>
  <c r="H3446" i="1"/>
  <c r="I3446" i="1"/>
  <c r="E3447" i="1"/>
  <c r="H3447" i="1"/>
  <c r="I3447" i="1"/>
  <c r="E3448" i="1"/>
  <c r="H3448" i="1"/>
  <c r="I3448" i="1"/>
  <c r="E3449" i="1"/>
  <c r="H3449" i="1"/>
  <c r="I3449" i="1"/>
  <c r="E3450" i="1"/>
  <c r="H3450" i="1"/>
  <c r="I3450" i="1"/>
  <c r="E3451" i="1"/>
  <c r="H3451" i="1"/>
  <c r="I3451" i="1"/>
  <c r="E3452" i="1"/>
  <c r="H3452" i="1"/>
  <c r="I3452" i="1"/>
  <c r="E3453" i="1"/>
  <c r="H3453" i="1"/>
  <c r="I3453" i="1"/>
  <c r="E3454" i="1"/>
  <c r="H3454" i="1"/>
  <c r="I3454" i="1"/>
  <c r="E3455" i="1"/>
  <c r="H3455" i="1"/>
  <c r="I3455" i="1"/>
  <c r="E3456" i="1"/>
  <c r="H3456" i="1"/>
  <c r="I3456" i="1"/>
  <c r="E3457" i="1"/>
  <c r="H3457" i="1"/>
  <c r="I3457" i="1"/>
  <c r="E3458" i="1"/>
  <c r="H3458" i="1"/>
  <c r="I3458" i="1"/>
  <c r="E3459" i="1"/>
  <c r="H3459" i="1"/>
  <c r="I3459" i="1"/>
  <c r="E3460" i="1"/>
  <c r="H3460" i="1"/>
  <c r="I3460" i="1"/>
  <c r="E3461" i="1"/>
  <c r="H3461" i="1"/>
  <c r="I3461" i="1"/>
  <c r="E3462" i="1"/>
  <c r="H3462" i="1"/>
  <c r="I3462" i="1"/>
  <c r="E3463" i="1"/>
  <c r="H3463" i="1"/>
  <c r="I3463" i="1"/>
  <c r="E3464" i="1"/>
  <c r="H3464" i="1"/>
  <c r="I3464" i="1"/>
  <c r="E3465" i="1"/>
  <c r="H3465" i="1"/>
  <c r="I3465" i="1"/>
  <c r="E3466" i="1"/>
  <c r="H3466" i="1"/>
  <c r="I3466" i="1"/>
  <c r="E3467" i="1"/>
  <c r="H3467" i="1"/>
  <c r="I3467" i="1"/>
  <c r="E3468" i="1"/>
  <c r="H3468" i="1"/>
  <c r="I3468" i="1"/>
  <c r="E3469" i="1"/>
  <c r="H3469" i="1"/>
  <c r="I3469" i="1"/>
  <c r="E3470" i="1"/>
  <c r="H3470" i="1"/>
  <c r="I3470" i="1"/>
  <c r="E3471" i="1"/>
  <c r="H3471" i="1"/>
  <c r="I3471" i="1"/>
  <c r="E3472" i="1"/>
  <c r="H3472" i="1"/>
  <c r="I3472" i="1"/>
  <c r="E3473" i="1"/>
  <c r="H3473" i="1"/>
  <c r="I3473" i="1"/>
  <c r="E3474" i="1"/>
  <c r="H3474" i="1"/>
  <c r="I3474" i="1"/>
  <c r="E3475" i="1"/>
  <c r="H3475" i="1"/>
  <c r="I3475" i="1"/>
  <c r="E3476" i="1"/>
  <c r="H3476" i="1"/>
  <c r="I3476" i="1"/>
  <c r="E3477" i="1"/>
  <c r="H3477" i="1"/>
  <c r="I3477" i="1"/>
  <c r="E3478" i="1"/>
  <c r="H3478" i="1"/>
  <c r="I3478" i="1"/>
  <c r="E3479" i="1"/>
  <c r="H3479" i="1"/>
  <c r="I3479" i="1"/>
  <c r="E3480" i="1"/>
  <c r="H3480" i="1"/>
  <c r="I3480" i="1"/>
  <c r="E3481" i="1"/>
  <c r="H3481" i="1"/>
  <c r="I3481" i="1"/>
  <c r="E3482" i="1"/>
  <c r="H3482" i="1"/>
  <c r="I3482" i="1"/>
  <c r="E3483" i="1"/>
  <c r="H3483" i="1"/>
  <c r="I3483" i="1"/>
  <c r="E3484" i="1"/>
  <c r="H3484" i="1"/>
  <c r="I3484" i="1"/>
  <c r="E3485" i="1"/>
  <c r="H3485" i="1"/>
  <c r="I3485" i="1"/>
  <c r="E3486" i="1"/>
  <c r="H3486" i="1"/>
  <c r="I3486" i="1"/>
  <c r="E3487" i="1"/>
  <c r="H3487" i="1"/>
  <c r="I3487" i="1"/>
  <c r="E3488" i="1"/>
  <c r="H3488" i="1"/>
  <c r="I3488" i="1"/>
  <c r="E3489" i="1"/>
  <c r="H3489" i="1"/>
  <c r="I3489" i="1"/>
  <c r="E3490" i="1"/>
  <c r="H3490" i="1"/>
  <c r="I3490" i="1"/>
  <c r="E3491" i="1"/>
  <c r="H3491" i="1"/>
  <c r="I3491" i="1"/>
  <c r="E3492" i="1"/>
  <c r="H3492" i="1"/>
  <c r="I3492" i="1"/>
  <c r="E3493" i="1"/>
  <c r="H3493" i="1"/>
  <c r="I3493" i="1"/>
  <c r="E3494" i="1"/>
  <c r="H3494" i="1"/>
  <c r="I3494" i="1"/>
  <c r="E3495" i="1"/>
  <c r="H3495" i="1"/>
  <c r="I3495" i="1"/>
  <c r="E3496" i="1"/>
  <c r="H3496" i="1"/>
  <c r="I3496" i="1"/>
  <c r="E3497" i="1"/>
  <c r="H3497" i="1"/>
  <c r="I3497" i="1"/>
  <c r="E3498" i="1"/>
  <c r="H3498" i="1"/>
  <c r="I3498" i="1"/>
  <c r="E3499" i="1"/>
  <c r="H3499" i="1"/>
  <c r="I3499" i="1"/>
  <c r="E3500" i="1"/>
  <c r="H3500" i="1"/>
  <c r="I3500" i="1"/>
  <c r="E3501" i="1"/>
  <c r="H3501" i="1"/>
  <c r="I3501" i="1"/>
  <c r="E3502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G3154" i="1" l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15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0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05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03" i="1"/>
  <c r="E3003" i="1"/>
  <c r="H3003" i="1"/>
  <c r="I3003" i="1"/>
  <c r="E3004" i="1"/>
  <c r="H3004" i="1"/>
  <c r="I3004" i="1"/>
  <c r="E3005" i="1"/>
  <c r="H3005" i="1"/>
  <c r="I3005" i="1"/>
  <c r="E3006" i="1"/>
  <c r="H3006" i="1"/>
  <c r="I3006" i="1"/>
  <c r="E3007" i="1"/>
  <c r="H3007" i="1"/>
  <c r="I3007" i="1"/>
  <c r="E3008" i="1"/>
  <c r="H3008" i="1"/>
  <c r="I3008" i="1"/>
  <c r="E3009" i="1"/>
  <c r="H3009" i="1"/>
  <c r="I3009" i="1"/>
  <c r="E3010" i="1"/>
  <c r="H3010" i="1"/>
  <c r="I3010" i="1"/>
  <c r="E3011" i="1"/>
  <c r="H3011" i="1"/>
  <c r="I3011" i="1"/>
  <c r="E3012" i="1"/>
  <c r="H3012" i="1"/>
  <c r="I3012" i="1"/>
  <c r="E3013" i="1"/>
  <c r="H3013" i="1"/>
  <c r="I3013" i="1"/>
  <c r="E3014" i="1"/>
  <c r="H3014" i="1"/>
  <c r="I3014" i="1"/>
  <c r="E3015" i="1"/>
  <c r="H3015" i="1"/>
  <c r="I3015" i="1"/>
  <c r="E3016" i="1"/>
  <c r="H3016" i="1"/>
  <c r="I3016" i="1"/>
  <c r="E3017" i="1"/>
  <c r="H3017" i="1"/>
  <c r="I3017" i="1"/>
  <c r="E3018" i="1"/>
  <c r="H3018" i="1"/>
  <c r="I3018" i="1"/>
  <c r="E3019" i="1"/>
  <c r="H3019" i="1"/>
  <c r="I3019" i="1"/>
  <c r="E3020" i="1"/>
  <c r="H3020" i="1"/>
  <c r="I3020" i="1"/>
  <c r="E3021" i="1"/>
  <c r="H3021" i="1"/>
  <c r="I3021" i="1"/>
  <c r="E3022" i="1"/>
  <c r="H3022" i="1"/>
  <c r="I3022" i="1"/>
  <c r="E3023" i="1"/>
  <c r="H3023" i="1"/>
  <c r="I3023" i="1"/>
  <c r="E3024" i="1"/>
  <c r="H3024" i="1"/>
  <c r="I3024" i="1"/>
  <c r="E3025" i="1"/>
  <c r="H3025" i="1"/>
  <c r="I3025" i="1"/>
  <c r="E3026" i="1"/>
  <c r="H3026" i="1"/>
  <c r="I3026" i="1"/>
  <c r="E3027" i="1"/>
  <c r="H3027" i="1"/>
  <c r="I3027" i="1"/>
  <c r="E3028" i="1"/>
  <c r="H3028" i="1"/>
  <c r="I3028" i="1"/>
  <c r="E3029" i="1"/>
  <c r="H3029" i="1"/>
  <c r="I3029" i="1"/>
  <c r="E3030" i="1"/>
  <c r="H3030" i="1"/>
  <c r="I3030" i="1"/>
  <c r="E3031" i="1"/>
  <c r="H3031" i="1"/>
  <c r="I3031" i="1"/>
  <c r="E3032" i="1"/>
  <c r="H3032" i="1"/>
  <c r="I3032" i="1"/>
  <c r="E3033" i="1"/>
  <c r="H3033" i="1"/>
  <c r="I3033" i="1"/>
  <c r="E3034" i="1"/>
  <c r="H3034" i="1"/>
  <c r="I3034" i="1"/>
  <c r="E3035" i="1"/>
  <c r="H3035" i="1"/>
  <c r="I3035" i="1"/>
  <c r="E3036" i="1"/>
  <c r="H3036" i="1"/>
  <c r="I3036" i="1"/>
  <c r="E3037" i="1"/>
  <c r="H3037" i="1"/>
  <c r="I3037" i="1"/>
  <c r="E3038" i="1"/>
  <c r="H3038" i="1"/>
  <c r="I3038" i="1"/>
  <c r="E3039" i="1"/>
  <c r="H3039" i="1"/>
  <c r="I3039" i="1"/>
  <c r="E3040" i="1"/>
  <c r="H3040" i="1"/>
  <c r="I3040" i="1"/>
  <c r="E3041" i="1"/>
  <c r="H3041" i="1"/>
  <c r="I3041" i="1"/>
  <c r="E3042" i="1"/>
  <c r="H3042" i="1"/>
  <c r="I3042" i="1"/>
  <c r="E3043" i="1"/>
  <c r="H3043" i="1"/>
  <c r="I3043" i="1"/>
  <c r="E3044" i="1"/>
  <c r="H3044" i="1"/>
  <c r="I3044" i="1"/>
  <c r="E3045" i="1"/>
  <c r="H3045" i="1"/>
  <c r="I3045" i="1"/>
  <c r="E3046" i="1"/>
  <c r="H3046" i="1"/>
  <c r="I3046" i="1"/>
  <c r="E3047" i="1"/>
  <c r="H3047" i="1"/>
  <c r="I3047" i="1"/>
  <c r="E3048" i="1"/>
  <c r="H3048" i="1"/>
  <c r="I3048" i="1"/>
  <c r="E3049" i="1"/>
  <c r="H3049" i="1"/>
  <c r="I3049" i="1"/>
  <c r="E3050" i="1"/>
  <c r="H3050" i="1"/>
  <c r="I3050" i="1"/>
  <c r="E3051" i="1"/>
  <c r="H3051" i="1"/>
  <c r="I3051" i="1"/>
  <c r="E3052" i="1"/>
  <c r="H3052" i="1"/>
  <c r="I3052" i="1"/>
  <c r="E3053" i="1"/>
  <c r="H3053" i="1"/>
  <c r="I3053" i="1"/>
  <c r="E3054" i="1"/>
  <c r="H3054" i="1"/>
  <c r="I3054" i="1"/>
  <c r="E3055" i="1"/>
  <c r="H3055" i="1"/>
  <c r="I3055" i="1"/>
  <c r="E3056" i="1"/>
  <c r="H3056" i="1"/>
  <c r="I3056" i="1"/>
  <c r="E3057" i="1"/>
  <c r="H3057" i="1"/>
  <c r="I3057" i="1"/>
  <c r="E3058" i="1"/>
  <c r="H3058" i="1"/>
  <c r="I3058" i="1"/>
  <c r="E3059" i="1"/>
  <c r="H3059" i="1"/>
  <c r="I3059" i="1"/>
  <c r="E3060" i="1"/>
  <c r="H3060" i="1"/>
  <c r="I3060" i="1"/>
  <c r="E3061" i="1"/>
  <c r="H3061" i="1"/>
  <c r="I3061" i="1"/>
  <c r="E3062" i="1"/>
  <c r="H3062" i="1"/>
  <c r="I3062" i="1"/>
  <c r="E3063" i="1"/>
  <c r="H3063" i="1"/>
  <c r="I3063" i="1"/>
  <c r="E3064" i="1"/>
  <c r="H3064" i="1"/>
  <c r="I3064" i="1"/>
  <c r="E3065" i="1"/>
  <c r="H3065" i="1"/>
  <c r="I3065" i="1"/>
  <c r="E3066" i="1"/>
  <c r="H3066" i="1"/>
  <c r="I3066" i="1"/>
  <c r="E3067" i="1"/>
  <c r="H3067" i="1"/>
  <c r="I3067" i="1"/>
  <c r="E3068" i="1"/>
  <c r="H3068" i="1"/>
  <c r="I3068" i="1"/>
  <c r="E3069" i="1"/>
  <c r="H3069" i="1"/>
  <c r="I3069" i="1"/>
  <c r="E3070" i="1"/>
  <c r="H3070" i="1"/>
  <c r="I3070" i="1"/>
  <c r="E3071" i="1"/>
  <c r="H3071" i="1"/>
  <c r="I3071" i="1"/>
  <c r="E3072" i="1"/>
  <c r="H3072" i="1"/>
  <c r="I3072" i="1"/>
  <c r="E3073" i="1"/>
  <c r="H3073" i="1"/>
  <c r="I3073" i="1"/>
  <c r="E3074" i="1"/>
  <c r="H3074" i="1"/>
  <c r="I3074" i="1"/>
  <c r="E3075" i="1"/>
  <c r="H3075" i="1"/>
  <c r="I3075" i="1"/>
  <c r="E3076" i="1"/>
  <c r="H3076" i="1"/>
  <c r="I3076" i="1"/>
  <c r="E3077" i="1"/>
  <c r="H3077" i="1"/>
  <c r="I3077" i="1"/>
  <c r="E3078" i="1"/>
  <c r="H3078" i="1"/>
  <c r="I3078" i="1"/>
  <c r="E3079" i="1"/>
  <c r="H3079" i="1"/>
  <c r="I3079" i="1"/>
  <c r="E3080" i="1"/>
  <c r="H3080" i="1"/>
  <c r="I3080" i="1"/>
  <c r="E3081" i="1"/>
  <c r="H3081" i="1"/>
  <c r="I3081" i="1"/>
  <c r="E3082" i="1"/>
  <c r="H3082" i="1"/>
  <c r="I3082" i="1"/>
  <c r="E3083" i="1"/>
  <c r="H3083" i="1"/>
  <c r="I3083" i="1"/>
  <c r="E3084" i="1"/>
  <c r="H3084" i="1"/>
  <c r="I3084" i="1"/>
  <c r="E3085" i="1"/>
  <c r="H3085" i="1"/>
  <c r="I3085" i="1"/>
  <c r="E3086" i="1"/>
  <c r="H3086" i="1"/>
  <c r="I3086" i="1"/>
  <c r="E3087" i="1"/>
  <c r="H3087" i="1"/>
  <c r="I3087" i="1"/>
  <c r="E3088" i="1"/>
  <c r="H3088" i="1"/>
  <c r="I3088" i="1"/>
  <c r="E3089" i="1"/>
  <c r="H3089" i="1"/>
  <c r="I3089" i="1"/>
  <c r="E3090" i="1"/>
  <c r="H3090" i="1"/>
  <c r="I3090" i="1"/>
  <c r="E3091" i="1"/>
  <c r="H3091" i="1"/>
  <c r="I3091" i="1"/>
  <c r="E3092" i="1"/>
  <c r="H3092" i="1"/>
  <c r="I3092" i="1"/>
  <c r="E3093" i="1"/>
  <c r="H3093" i="1"/>
  <c r="I3093" i="1"/>
  <c r="E3094" i="1"/>
  <c r="H3094" i="1"/>
  <c r="I3094" i="1"/>
  <c r="E3095" i="1"/>
  <c r="H3095" i="1"/>
  <c r="I3095" i="1"/>
  <c r="E3096" i="1"/>
  <c r="H3096" i="1"/>
  <c r="I3096" i="1"/>
  <c r="E3097" i="1"/>
  <c r="H3097" i="1"/>
  <c r="I3097" i="1"/>
  <c r="E3098" i="1"/>
  <c r="H3098" i="1"/>
  <c r="I3098" i="1"/>
  <c r="E3099" i="1"/>
  <c r="H3099" i="1"/>
  <c r="I3099" i="1"/>
  <c r="E3100" i="1"/>
  <c r="H3100" i="1"/>
  <c r="I3100" i="1"/>
  <c r="E3101" i="1"/>
  <c r="H3101" i="1"/>
  <c r="I3101" i="1"/>
  <c r="E3102" i="1"/>
  <c r="H3102" i="1"/>
  <c r="I3102" i="1"/>
  <c r="E3103" i="1"/>
  <c r="H3103" i="1"/>
  <c r="I3103" i="1"/>
  <c r="E3104" i="1"/>
  <c r="H3104" i="1"/>
  <c r="I3104" i="1"/>
  <c r="E3105" i="1"/>
  <c r="H3105" i="1"/>
  <c r="I3105" i="1"/>
  <c r="E3106" i="1"/>
  <c r="H3106" i="1"/>
  <c r="I3106" i="1"/>
  <c r="E3107" i="1"/>
  <c r="H3107" i="1"/>
  <c r="I3107" i="1"/>
  <c r="E3108" i="1"/>
  <c r="H3108" i="1"/>
  <c r="I3108" i="1"/>
  <c r="E3109" i="1"/>
  <c r="H3109" i="1"/>
  <c r="I3109" i="1"/>
  <c r="E3110" i="1"/>
  <c r="H3110" i="1"/>
  <c r="I3110" i="1"/>
  <c r="E3111" i="1"/>
  <c r="H3111" i="1"/>
  <c r="I3111" i="1"/>
  <c r="E3112" i="1"/>
  <c r="H3112" i="1"/>
  <c r="I3112" i="1"/>
  <c r="E3113" i="1"/>
  <c r="H3113" i="1"/>
  <c r="I3113" i="1"/>
  <c r="E3114" i="1"/>
  <c r="H3114" i="1"/>
  <c r="I3114" i="1"/>
  <c r="E3115" i="1"/>
  <c r="H3115" i="1"/>
  <c r="I3115" i="1"/>
  <c r="E3116" i="1"/>
  <c r="H3116" i="1"/>
  <c r="I3116" i="1"/>
  <c r="E3117" i="1"/>
  <c r="H3117" i="1"/>
  <c r="I3117" i="1"/>
  <c r="E3118" i="1"/>
  <c r="H3118" i="1"/>
  <c r="I3118" i="1"/>
  <c r="E3119" i="1"/>
  <c r="H3119" i="1"/>
  <c r="I3119" i="1"/>
  <c r="E3120" i="1"/>
  <c r="H3120" i="1"/>
  <c r="I3120" i="1"/>
  <c r="E3121" i="1"/>
  <c r="H3121" i="1"/>
  <c r="I3121" i="1"/>
  <c r="E3122" i="1"/>
  <c r="H3122" i="1"/>
  <c r="I3122" i="1"/>
  <c r="E3123" i="1"/>
  <c r="H3123" i="1"/>
  <c r="I3123" i="1"/>
  <c r="E3124" i="1"/>
  <c r="H3124" i="1"/>
  <c r="I3124" i="1"/>
  <c r="E3125" i="1"/>
  <c r="H3125" i="1"/>
  <c r="I3125" i="1"/>
  <c r="E3126" i="1"/>
  <c r="H3126" i="1"/>
  <c r="I3126" i="1"/>
  <c r="E3127" i="1"/>
  <c r="H3127" i="1"/>
  <c r="I3127" i="1"/>
  <c r="E3128" i="1"/>
  <c r="H3128" i="1"/>
  <c r="I3128" i="1"/>
  <c r="E3129" i="1"/>
  <c r="H3129" i="1"/>
  <c r="I3129" i="1"/>
  <c r="E3130" i="1"/>
  <c r="H3130" i="1"/>
  <c r="I3130" i="1"/>
  <c r="E3131" i="1"/>
  <c r="H3131" i="1"/>
  <c r="I3131" i="1"/>
  <c r="E3132" i="1"/>
  <c r="H3132" i="1"/>
  <c r="I3132" i="1"/>
  <c r="E3133" i="1"/>
  <c r="H3133" i="1"/>
  <c r="I3133" i="1"/>
  <c r="E3134" i="1"/>
  <c r="H3134" i="1"/>
  <c r="I3134" i="1"/>
  <c r="E3135" i="1"/>
  <c r="H3135" i="1"/>
  <c r="I3135" i="1"/>
  <c r="E3136" i="1"/>
  <c r="H3136" i="1"/>
  <c r="I3136" i="1"/>
  <c r="E3137" i="1"/>
  <c r="H3137" i="1"/>
  <c r="I3137" i="1"/>
  <c r="E3138" i="1"/>
  <c r="H3138" i="1"/>
  <c r="I3138" i="1"/>
  <c r="E3139" i="1"/>
  <c r="H3139" i="1"/>
  <c r="I3139" i="1"/>
  <c r="E3140" i="1"/>
  <c r="H3140" i="1"/>
  <c r="I3140" i="1"/>
  <c r="E3141" i="1"/>
  <c r="H3141" i="1"/>
  <c r="I3141" i="1"/>
  <c r="E3142" i="1"/>
  <c r="H3142" i="1"/>
  <c r="I3142" i="1"/>
  <c r="E3143" i="1"/>
  <c r="H3143" i="1"/>
  <c r="I3143" i="1"/>
  <c r="E3144" i="1"/>
  <c r="H3144" i="1"/>
  <c r="I3144" i="1"/>
  <c r="E3145" i="1"/>
  <c r="H3145" i="1"/>
  <c r="I3145" i="1"/>
  <c r="E3146" i="1"/>
  <c r="H3146" i="1"/>
  <c r="I3146" i="1"/>
  <c r="E3147" i="1"/>
  <c r="H3147" i="1"/>
  <c r="I3147" i="1"/>
  <c r="E3148" i="1"/>
  <c r="H3148" i="1"/>
  <c r="I3148" i="1"/>
  <c r="E3149" i="1"/>
  <c r="H3149" i="1"/>
  <c r="I3149" i="1"/>
  <c r="E3150" i="1"/>
  <c r="H3150" i="1"/>
  <c r="I3150" i="1"/>
  <c r="E3151" i="1"/>
  <c r="H3151" i="1"/>
  <c r="I3151" i="1"/>
  <c r="E3152" i="1"/>
  <c r="H3152" i="1"/>
  <c r="I3152" i="1"/>
  <c r="E3153" i="1"/>
  <c r="H3153" i="1"/>
  <c r="I3153" i="1"/>
  <c r="E3154" i="1"/>
  <c r="H3154" i="1"/>
  <c r="I3154" i="1"/>
  <c r="E3155" i="1"/>
  <c r="H3155" i="1"/>
  <c r="I3155" i="1"/>
  <c r="E3156" i="1"/>
  <c r="H3156" i="1"/>
  <c r="I3156" i="1"/>
  <c r="E3157" i="1"/>
  <c r="H3157" i="1"/>
  <c r="I3157" i="1"/>
  <c r="E3158" i="1"/>
  <c r="H3158" i="1"/>
  <c r="I3158" i="1"/>
  <c r="E3159" i="1"/>
  <c r="H3159" i="1"/>
  <c r="I3159" i="1"/>
  <c r="E3160" i="1"/>
  <c r="H3160" i="1"/>
  <c r="I3160" i="1"/>
  <c r="E3161" i="1"/>
  <c r="H3161" i="1"/>
  <c r="I3161" i="1"/>
  <c r="E3162" i="1"/>
  <c r="H3162" i="1"/>
  <c r="I3162" i="1"/>
  <c r="E3163" i="1"/>
  <c r="H3163" i="1"/>
  <c r="I3163" i="1"/>
  <c r="E3164" i="1"/>
  <c r="H3164" i="1"/>
  <c r="I3164" i="1"/>
  <c r="E3165" i="1"/>
  <c r="H3165" i="1"/>
  <c r="I3165" i="1"/>
  <c r="E3166" i="1"/>
  <c r="H3166" i="1"/>
  <c r="I3166" i="1"/>
  <c r="E3167" i="1"/>
  <c r="H3167" i="1"/>
  <c r="I3167" i="1"/>
  <c r="E3168" i="1"/>
  <c r="H3168" i="1"/>
  <c r="I3168" i="1"/>
  <c r="E3169" i="1"/>
  <c r="H3169" i="1"/>
  <c r="I3169" i="1"/>
  <c r="E3170" i="1"/>
  <c r="H3170" i="1"/>
  <c r="I3170" i="1"/>
  <c r="E3171" i="1"/>
  <c r="H3171" i="1"/>
  <c r="I3171" i="1"/>
  <c r="E3172" i="1"/>
  <c r="H3172" i="1"/>
  <c r="I3172" i="1"/>
  <c r="E3173" i="1"/>
  <c r="H3173" i="1"/>
  <c r="I3173" i="1"/>
  <c r="E3174" i="1"/>
  <c r="H3174" i="1"/>
  <c r="I3174" i="1"/>
  <c r="E3175" i="1"/>
  <c r="H3175" i="1"/>
  <c r="I3175" i="1"/>
  <c r="E3176" i="1"/>
  <c r="H3176" i="1"/>
  <c r="I3176" i="1"/>
  <c r="E3177" i="1"/>
  <c r="H3177" i="1"/>
  <c r="I3177" i="1"/>
  <c r="E3178" i="1"/>
  <c r="H3178" i="1"/>
  <c r="I3178" i="1"/>
  <c r="E3179" i="1"/>
  <c r="H3179" i="1"/>
  <c r="I3179" i="1"/>
  <c r="E3180" i="1"/>
  <c r="H3180" i="1"/>
  <c r="I3180" i="1"/>
  <c r="E3181" i="1"/>
  <c r="H3181" i="1"/>
  <c r="I3181" i="1"/>
  <c r="E3182" i="1"/>
  <c r="H3182" i="1"/>
  <c r="I3182" i="1"/>
  <c r="E3183" i="1"/>
  <c r="H3183" i="1"/>
  <c r="I3183" i="1"/>
  <c r="E3184" i="1"/>
  <c r="H3184" i="1"/>
  <c r="I3184" i="1"/>
  <c r="E3185" i="1"/>
  <c r="H3185" i="1"/>
  <c r="I3185" i="1"/>
  <c r="E3186" i="1"/>
  <c r="H3186" i="1"/>
  <c r="I3186" i="1"/>
  <c r="E3187" i="1"/>
  <c r="H3187" i="1"/>
  <c r="I3187" i="1"/>
  <c r="E3188" i="1"/>
  <c r="H3188" i="1"/>
  <c r="I3188" i="1"/>
  <c r="E3189" i="1"/>
  <c r="H3189" i="1"/>
  <c r="I3189" i="1"/>
  <c r="E3190" i="1"/>
  <c r="H3190" i="1"/>
  <c r="I3190" i="1"/>
  <c r="E3191" i="1"/>
  <c r="H3191" i="1"/>
  <c r="I3191" i="1"/>
  <c r="E3192" i="1"/>
  <c r="H3192" i="1"/>
  <c r="I3192" i="1"/>
  <c r="E3193" i="1"/>
  <c r="H3193" i="1"/>
  <c r="I3193" i="1"/>
  <c r="E3194" i="1"/>
  <c r="H3194" i="1"/>
  <c r="I3194" i="1"/>
  <c r="E3195" i="1"/>
  <c r="H3195" i="1"/>
  <c r="I3195" i="1"/>
  <c r="E3196" i="1"/>
  <c r="H3196" i="1"/>
  <c r="I3196" i="1"/>
  <c r="E3197" i="1"/>
  <c r="H3197" i="1"/>
  <c r="I3197" i="1"/>
  <c r="E3198" i="1"/>
  <c r="H3198" i="1"/>
  <c r="I3198" i="1"/>
  <c r="E3199" i="1"/>
  <c r="H3199" i="1"/>
  <c r="I3199" i="1"/>
  <c r="E3200" i="1"/>
  <c r="H3200" i="1"/>
  <c r="I3200" i="1"/>
  <c r="E3201" i="1"/>
  <c r="H3201" i="1"/>
  <c r="I3201" i="1"/>
  <c r="E3202" i="1"/>
  <c r="H3202" i="1"/>
  <c r="I3202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295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0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85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03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75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0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65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03" i="1"/>
  <c r="E2603" i="1"/>
  <c r="H2603" i="1"/>
  <c r="I2603" i="1"/>
  <c r="E2604" i="1"/>
  <c r="H2604" i="1"/>
  <c r="I2604" i="1"/>
  <c r="E2605" i="1"/>
  <c r="H2605" i="1"/>
  <c r="I2605" i="1"/>
  <c r="E2606" i="1"/>
  <c r="H2606" i="1"/>
  <c r="I2606" i="1"/>
  <c r="E2607" i="1"/>
  <c r="H2607" i="1"/>
  <c r="I2607" i="1"/>
  <c r="E2608" i="1"/>
  <c r="H2608" i="1"/>
  <c r="I2608" i="1"/>
  <c r="E2609" i="1"/>
  <c r="H2609" i="1"/>
  <c r="I2609" i="1"/>
  <c r="E2610" i="1"/>
  <c r="H2610" i="1"/>
  <c r="I2610" i="1"/>
  <c r="E2611" i="1"/>
  <c r="H2611" i="1"/>
  <c r="I2611" i="1"/>
  <c r="E2612" i="1"/>
  <c r="H2612" i="1"/>
  <c r="I2612" i="1"/>
  <c r="E2613" i="1"/>
  <c r="H2613" i="1"/>
  <c r="I2613" i="1"/>
  <c r="E2614" i="1"/>
  <c r="H2614" i="1"/>
  <c r="I2614" i="1"/>
  <c r="E2615" i="1"/>
  <c r="H2615" i="1"/>
  <c r="I2615" i="1"/>
  <c r="E2616" i="1"/>
  <c r="H2616" i="1"/>
  <c r="I2616" i="1"/>
  <c r="E2617" i="1"/>
  <c r="H2617" i="1"/>
  <c r="I2617" i="1"/>
  <c r="E2618" i="1"/>
  <c r="H2618" i="1"/>
  <c r="I2618" i="1"/>
  <c r="E2619" i="1"/>
  <c r="H2619" i="1"/>
  <c r="I2619" i="1"/>
  <c r="E2620" i="1"/>
  <c r="H2620" i="1"/>
  <c r="I2620" i="1"/>
  <c r="E2621" i="1"/>
  <c r="H2621" i="1"/>
  <c r="I2621" i="1"/>
  <c r="E2622" i="1"/>
  <c r="H2622" i="1"/>
  <c r="I2622" i="1"/>
  <c r="E2623" i="1"/>
  <c r="H2623" i="1"/>
  <c r="I2623" i="1"/>
  <c r="E2624" i="1"/>
  <c r="H2624" i="1"/>
  <c r="I2624" i="1"/>
  <c r="E2625" i="1"/>
  <c r="H2625" i="1"/>
  <c r="I2625" i="1"/>
  <c r="E2626" i="1"/>
  <c r="H2626" i="1"/>
  <c r="I2626" i="1"/>
  <c r="E2627" i="1"/>
  <c r="H2627" i="1"/>
  <c r="I2627" i="1"/>
  <c r="E2628" i="1"/>
  <c r="H2628" i="1"/>
  <c r="I2628" i="1"/>
  <c r="E2629" i="1"/>
  <c r="H2629" i="1"/>
  <c r="I2629" i="1"/>
  <c r="E2630" i="1"/>
  <c r="H2630" i="1"/>
  <c r="I2630" i="1"/>
  <c r="E2631" i="1"/>
  <c r="H2631" i="1"/>
  <c r="I2631" i="1"/>
  <c r="E2632" i="1"/>
  <c r="H2632" i="1"/>
  <c r="I2632" i="1"/>
  <c r="E2633" i="1"/>
  <c r="H2633" i="1"/>
  <c r="I2633" i="1"/>
  <c r="E2634" i="1"/>
  <c r="H2634" i="1"/>
  <c r="I2634" i="1"/>
  <c r="E2635" i="1"/>
  <c r="H2635" i="1"/>
  <c r="I2635" i="1"/>
  <c r="E2636" i="1"/>
  <c r="H2636" i="1"/>
  <c r="I2636" i="1"/>
  <c r="E2637" i="1"/>
  <c r="H2637" i="1"/>
  <c r="I2637" i="1"/>
  <c r="E2638" i="1"/>
  <c r="H2638" i="1"/>
  <c r="I2638" i="1"/>
  <c r="E2639" i="1"/>
  <c r="H2639" i="1"/>
  <c r="I2639" i="1"/>
  <c r="E2640" i="1"/>
  <c r="H2640" i="1"/>
  <c r="I2640" i="1"/>
  <c r="E2641" i="1"/>
  <c r="H2641" i="1"/>
  <c r="I2641" i="1"/>
  <c r="E2642" i="1"/>
  <c r="H2642" i="1"/>
  <c r="I2642" i="1"/>
  <c r="E2643" i="1"/>
  <c r="H2643" i="1"/>
  <c r="I2643" i="1"/>
  <c r="E2644" i="1"/>
  <c r="H2644" i="1"/>
  <c r="I2644" i="1"/>
  <c r="E2645" i="1"/>
  <c r="H2645" i="1"/>
  <c r="I2645" i="1"/>
  <c r="E2646" i="1"/>
  <c r="H2646" i="1"/>
  <c r="I2646" i="1"/>
  <c r="E2647" i="1"/>
  <c r="H2647" i="1"/>
  <c r="I2647" i="1"/>
  <c r="E2648" i="1"/>
  <c r="H2648" i="1"/>
  <c r="I2648" i="1"/>
  <c r="E2649" i="1"/>
  <c r="H2649" i="1"/>
  <c r="I2649" i="1"/>
  <c r="E2650" i="1"/>
  <c r="H2650" i="1"/>
  <c r="I2650" i="1"/>
  <c r="E2651" i="1"/>
  <c r="H2651" i="1"/>
  <c r="I2651" i="1"/>
  <c r="E2652" i="1"/>
  <c r="H2652" i="1"/>
  <c r="I2652" i="1"/>
  <c r="E2653" i="1"/>
  <c r="H2653" i="1"/>
  <c r="I2653" i="1"/>
  <c r="E2654" i="1"/>
  <c r="H2654" i="1"/>
  <c r="I2654" i="1"/>
  <c r="E2655" i="1"/>
  <c r="H2655" i="1"/>
  <c r="I2655" i="1"/>
  <c r="E2656" i="1"/>
  <c r="H2656" i="1"/>
  <c r="I2656" i="1"/>
  <c r="E2657" i="1"/>
  <c r="H2657" i="1"/>
  <c r="I2657" i="1"/>
  <c r="E2658" i="1"/>
  <c r="H2658" i="1"/>
  <c r="I2658" i="1"/>
  <c r="E2659" i="1"/>
  <c r="H2659" i="1"/>
  <c r="I2659" i="1"/>
  <c r="E2660" i="1"/>
  <c r="H2660" i="1"/>
  <c r="I2660" i="1"/>
  <c r="E2661" i="1"/>
  <c r="H2661" i="1"/>
  <c r="I2661" i="1"/>
  <c r="E2662" i="1"/>
  <c r="H2662" i="1"/>
  <c r="I2662" i="1"/>
  <c r="E2663" i="1"/>
  <c r="H2663" i="1"/>
  <c r="I2663" i="1"/>
  <c r="E2664" i="1"/>
  <c r="H2664" i="1"/>
  <c r="I2664" i="1"/>
  <c r="E2665" i="1"/>
  <c r="H2665" i="1"/>
  <c r="I2665" i="1"/>
  <c r="E2666" i="1"/>
  <c r="H2666" i="1"/>
  <c r="I2666" i="1"/>
  <c r="E2667" i="1"/>
  <c r="H2667" i="1"/>
  <c r="I2667" i="1"/>
  <c r="E2668" i="1"/>
  <c r="H2668" i="1"/>
  <c r="I2668" i="1"/>
  <c r="E2669" i="1"/>
  <c r="H2669" i="1"/>
  <c r="I2669" i="1"/>
  <c r="E2670" i="1"/>
  <c r="H2670" i="1"/>
  <c r="I2670" i="1"/>
  <c r="E2671" i="1"/>
  <c r="H2671" i="1"/>
  <c r="I2671" i="1"/>
  <c r="E2672" i="1"/>
  <c r="H2672" i="1"/>
  <c r="I2672" i="1"/>
  <c r="E2673" i="1"/>
  <c r="H2673" i="1"/>
  <c r="I2673" i="1"/>
  <c r="E2674" i="1"/>
  <c r="H2674" i="1"/>
  <c r="I2674" i="1"/>
  <c r="E2675" i="1"/>
  <c r="H2675" i="1"/>
  <c r="I2675" i="1"/>
  <c r="E2676" i="1"/>
  <c r="H2676" i="1"/>
  <c r="I2676" i="1"/>
  <c r="E2677" i="1"/>
  <c r="H2677" i="1"/>
  <c r="I2677" i="1"/>
  <c r="E2678" i="1"/>
  <c r="H2678" i="1"/>
  <c r="I2678" i="1"/>
  <c r="E2679" i="1"/>
  <c r="H2679" i="1"/>
  <c r="I2679" i="1"/>
  <c r="E2680" i="1"/>
  <c r="H2680" i="1"/>
  <c r="I2680" i="1"/>
  <c r="E2681" i="1"/>
  <c r="H2681" i="1"/>
  <c r="I2681" i="1"/>
  <c r="E2682" i="1"/>
  <c r="H2682" i="1"/>
  <c r="I2682" i="1"/>
  <c r="E2683" i="1"/>
  <c r="H2683" i="1"/>
  <c r="I2683" i="1"/>
  <c r="E2684" i="1"/>
  <c r="H2684" i="1"/>
  <c r="I2684" i="1"/>
  <c r="E2685" i="1"/>
  <c r="H2685" i="1"/>
  <c r="I2685" i="1"/>
  <c r="E2686" i="1"/>
  <c r="H2686" i="1"/>
  <c r="I2686" i="1"/>
  <c r="E2687" i="1"/>
  <c r="H2687" i="1"/>
  <c r="I2687" i="1"/>
  <c r="E2688" i="1"/>
  <c r="H2688" i="1"/>
  <c r="I2688" i="1"/>
  <c r="E2689" i="1"/>
  <c r="H2689" i="1"/>
  <c r="I2689" i="1"/>
  <c r="E2690" i="1"/>
  <c r="H2690" i="1"/>
  <c r="I2690" i="1"/>
  <c r="E2691" i="1"/>
  <c r="H2691" i="1"/>
  <c r="I2691" i="1"/>
  <c r="E2692" i="1"/>
  <c r="H2692" i="1"/>
  <c r="I2692" i="1"/>
  <c r="E2693" i="1"/>
  <c r="H2693" i="1"/>
  <c r="I2693" i="1"/>
  <c r="E2694" i="1"/>
  <c r="H2694" i="1"/>
  <c r="I2694" i="1"/>
  <c r="E2695" i="1"/>
  <c r="H2695" i="1"/>
  <c r="I2695" i="1"/>
  <c r="E2696" i="1"/>
  <c r="H2696" i="1"/>
  <c r="I2696" i="1"/>
  <c r="E2697" i="1"/>
  <c r="H2697" i="1"/>
  <c r="I2697" i="1"/>
  <c r="E2698" i="1"/>
  <c r="H2698" i="1"/>
  <c r="I2698" i="1"/>
  <c r="E2699" i="1"/>
  <c r="H2699" i="1"/>
  <c r="I2699" i="1"/>
  <c r="E2700" i="1"/>
  <c r="H2700" i="1"/>
  <c r="I2700" i="1"/>
  <c r="E2701" i="1"/>
  <c r="H2701" i="1"/>
  <c r="I2701" i="1"/>
  <c r="E2702" i="1"/>
  <c r="H2702" i="1"/>
  <c r="I2702" i="1"/>
  <c r="E2703" i="1"/>
  <c r="H2703" i="1"/>
  <c r="I2703" i="1"/>
  <c r="E2704" i="1"/>
  <c r="H2704" i="1"/>
  <c r="I2704" i="1"/>
  <c r="E2705" i="1"/>
  <c r="H2705" i="1"/>
  <c r="I2705" i="1"/>
  <c r="E2706" i="1"/>
  <c r="H2706" i="1"/>
  <c r="I2706" i="1"/>
  <c r="E2707" i="1"/>
  <c r="H2707" i="1"/>
  <c r="I2707" i="1"/>
  <c r="E2708" i="1"/>
  <c r="H2708" i="1"/>
  <c r="I2708" i="1"/>
  <c r="E2709" i="1"/>
  <c r="H2709" i="1"/>
  <c r="I2709" i="1"/>
  <c r="E2710" i="1"/>
  <c r="H2710" i="1"/>
  <c r="I2710" i="1"/>
  <c r="E2711" i="1"/>
  <c r="H2711" i="1"/>
  <c r="I2711" i="1"/>
  <c r="E2712" i="1"/>
  <c r="H2712" i="1"/>
  <c r="I2712" i="1"/>
  <c r="E2713" i="1"/>
  <c r="H2713" i="1"/>
  <c r="I2713" i="1"/>
  <c r="E2714" i="1"/>
  <c r="H2714" i="1"/>
  <c r="I2714" i="1"/>
  <c r="E2715" i="1"/>
  <c r="H2715" i="1"/>
  <c r="I2715" i="1"/>
  <c r="E2716" i="1"/>
  <c r="H2716" i="1"/>
  <c r="I2716" i="1"/>
  <c r="E2717" i="1"/>
  <c r="H2717" i="1"/>
  <c r="I2717" i="1"/>
  <c r="E2718" i="1"/>
  <c r="H2718" i="1"/>
  <c r="I2718" i="1"/>
  <c r="E2719" i="1"/>
  <c r="H2719" i="1"/>
  <c r="I2719" i="1"/>
  <c r="E2720" i="1"/>
  <c r="H2720" i="1"/>
  <c r="I2720" i="1"/>
  <c r="E2721" i="1"/>
  <c r="H2721" i="1"/>
  <c r="I2721" i="1"/>
  <c r="E2722" i="1"/>
  <c r="H2722" i="1"/>
  <c r="I2722" i="1"/>
  <c r="E2723" i="1"/>
  <c r="H2723" i="1"/>
  <c r="I2723" i="1"/>
  <c r="E2724" i="1"/>
  <c r="H2724" i="1"/>
  <c r="I2724" i="1"/>
  <c r="E2725" i="1"/>
  <c r="H2725" i="1"/>
  <c r="I2725" i="1"/>
  <c r="E2726" i="1"/>
  <c r="H2726" i="1"/>
  <c r="I2726" i="1"/>
  <c r="E2727" i="1"/>
  <c r="H2727" i="1"/>
  <c r="I2727" i="1"/>
  <c r="E2728" i="1"/>
  <c r="H2728" i="1"/>
  <c r="I2728" i="1"/>
  <c r="E2729" i="1"/>
  <c r="H2729" i="1"/>
  <c r="I2729" i="1"/>
  <c r="E2730" i="1"/>
  <c r="H2730" i="1"/>
  <c r="I2730" i="1"/>
  <c r="E2731" i="1"/>
  <c r="H2731" i="1"/>
  <c r="I2731" i="1"/>
  <c r="E2732" i="1"/>
  <c r="H2732" i="1"/>
  <c r="I2732" i="1"/>
  <c r="E2733" i="1"/>
  <c r="H2733" i="1"/>
  <c r="I2733" i="1"/>
  <c r="E2734" i="1"/>
  <c r="H2734" i="1"/>
  <c r="I2734" i="1"/>
  <c r="E2735" i="1"/>
  <c r="H2735" i="1"/>
  <c r="I2735" i="1"/>
  <c r="E2736" i="1"/>
  <c r="H2736" i="1"/>
  <c r="I2736" i="1"/>
  <c r="E2737" i="1"/>
  <c r="H2737" i="1"/>
  <c r="I2737" i="1"/>
  <c r="E2738" i="1"/>
  <c r="H2738" i="1"/>
  <c r="I2738" i="1"/>
  <c r="E2739" i="1"/>
  <c r="H2739" i="1"/>
  <c r="I2739" i="1"/>
  <c r="E2740" i="1"/>
  <c r="H2740" i="1"/>
  <c r="I2740" i="1"/>
  <c r="E2741" i="1"/>
  <c r="H2741" i="1"/>
  <c r="I2741" i="1"/>
  <c r="E2742" i="1"/>
  <c r="H2742" i="1"/>
  <c r="I2742" i="1"/>
  <c r="E2743" i="1"/>
  <c r="H2743" i="1"/>
  <c r="I2743" i="1"/>
  <c r="E2744" i="1"/>
  <c r="H2744" i="1"/>
  <c r="I2744" i="1"/>
  <c r="E2745" i="1"/>
  <c r="H2745" i="1"/>
  <c r="I2745" i="1"/>
  <c r="E2746" i="1"/>
  <c r="H2746" i="1"/>
  <c r="I2746" i="1"/>
  <c r="E2747" i="1"/>
  <c r="H2747" i="1"/>
  <c r="I2747" i="1"/>
  <c r="E2748" i="1"/>
  <c r="H2748" i="1"/>
  <c r="I2748" i="1"/>
  <c r="E2749" i="1"/>
  <c r="H2749" i="1"/>
  <c r="I2749" i="1"/>
  <c r="E2750" i="1"/>
  <c r="H2750" i="1"/>
  <c r="I2750" i="1"/>
  <c r="E2751" i="1"/>
  <c r="H2751" i="1"/>
  <c r="I2751" i="1"/>
  <c r="E2752" i="1"/>
  <c r="H2752" i="1"/>
  <c r="I2752" i="1"/>
  <c r="E2753" i="1"/>
  <c r="H2753" i="1"/>
  <c r="I2753" i="1"/>
  <c r="E2754" i="1"/>
  <c r="H2754" i="1"/>
  <c r="I2754" i="1"/>
  <c r="E2755" i="1"/>
  <c r="H2755" i="1"/>
  <c r="I2755" i="1"/>
  <c r="E2756" i="1"/>
  <c r="H2756" i="1"/>
  <c r="I2756" i="1"/>
  <c r="E2757" i="1"/>
  <c r="H2757" i="1"/>
  <c r="I2757" i="1"/>
  <c r="E2758" i="1"/>
  <c r="H2758" i="1"/>
  <c r="I2758" i="1"/>
  <c r="E2759" i="1"/>
  <c r="H2759" i="1"/>
  <c r="I2759" i="1"/>
  <c r="E2760" i="1"/>
  <c r="H2760" i="1"/>
  <c r="I2760" i="1"/>
  <c r="E2761" i="1"/>
  <c r="H2761" i="1"/>
  <c r="I2761" i="1"/>
  <c r="E2762" i="1"/>
  <c r="H2762" i="1"/>
  <c r="I2762" i="1"/>
  <c r="E2763" i="1"/>
  <c r="H2763" i="1"/>
  <c r="I2763" i="1"/>
  <c r="E2764" i="1"/>
  <c r="H2764" i="1"/>
  <c r="I2764" i="1"/>
  <c r="E2765" i="1"/>
  <c r="H2765" i="1"/>
  <c r="I2765" i="1"/>
  <c r="E2766" i="1"/>
  <c r="H2766" i="1"/>
  <c r="I2766" i="1"/>
  <c r="E2767" i="1"/>
  <c r="H2767" i="1"/>
  <c r="I2767" i="1"/>
  <c r="E2768" i="1"/>
  <c r="H2768" i="1"/>
  <c r="I2768" i="1"/>
  <c r="E2769" i="1"/>
  <c r="H2769" i="1"/>
  <c r="I2769" i="1"/>
  <c r="E2770" i="1"/>
  <c r="H2770" i="1"/>
  <c r="I2770" i="1"/>
  <c r="E2771" i="1"/>
  <c r="H2771" i="1"/>
  <c r="I2771" i="1"/>
  <c r="E2772" i="1"/>
  <c r="H2772" i="1"/>
  <c r="I2772" i="1"/>
  <c r="E2773" i="1"/>
  <c r="H2773" i="1"/>
  <c r="I2773" i="1"/>
  <c r="E2774" i="1"/>
  <c r="H2774" i="1"/>
  <c r="I2774" i="1"/>
  <c r="E2775" i="1"/>
  <c r="H2775" i="1"/>
  <c r="I2775" i="1"/>
  <c r="E2776" i="1"/>
  <c r="H2776" i="1"/>
  <c r="I2776" i="1"/>
  <c r="E2777" i="1"/>
  <c r="H2777" i="1"/>
  <c r="I2777" i="1"/>
  <c r="E2778" i="1"/>
  <c r="H2778" i="1"/>
  <c r="I2778" i="1"/>
  <c r="E2779" i="1"/>
  <c r="H2779" i="1"/>
  <c r="I2779" i="1"/>
  <c r="E2780" i="1"/>
  <c r="H2780" i="1"/>
  <c r="I2780" i="1"/>
  <c r="E2781" i="1"/>
  <c r="H2781" i="1"/>
  <c r="I2781" i="1"/>
  <c r="E2782" i="1"/>
  <c r="H2782" i="1"/>
  <c r="I2782" i="1"/>
  <c r="E2783" i="1"/>
  <c r="H2783" i="1"/>
  <c r="I2783" i="1"/>
  <c r="E2784" i="1"/>
  <c r="H2784" i="1"/>
  <c r="I2784" i="1"/>
  <c r="E2785" i="1"/>
  <c r="H2785" i="1"/>
  <c r="I2785" i="1"/>
  <c r="E2786" i="1"/>
  <c r="H2786" i="1"/>
  <c r="I2786" i="1"/>
  <c r="E2787" i="1"/>
  <c r="H2787" i="1"/>
  <c r="I2787" i="1"/>
  <c r="E2788" i="1"/>
  <c r="H2788" i="1"/>
  <c r="I2788" i="1"/>
  <c r="E2789" i="1"/>
  <c r="H2789" i="1"/>
  <c r="I2789" i="1"/>
  <c r="E2790" i="1"/>
  <c r="H2790" i="1"/>
  <c r="I2790" i="1"/>
  <c r="E2791" i="1"/>
  <c r="H2791" i="1"/>
  <c r="I2791" i="1"/>
  <c r="E2792" i="1"/>
  <c r="H2792" i="1"/>
  <c r="I2792" i="1"/>
  <c r="E2793" i="1"/>
  <c r="H2793" i="1"/>
  <c r="I2793" i="1"/>
  <c r="E2794" i="1"/>
  <c r="H2794" i="1"/>
  <c r="I2794" i="1"/>
  <c r="E2795" i="1"/>
  <c r="H2795" i="1"/>
  <c r="I2795" i="1"/>
  <c r="E2796" i="1"/>
  <c r="H2796" i="1"/>
  <c r="I2796" i="1"/>
  <c r="E2797" i="1"/>
  <c r="H2797" i="1"/>
  <c r="I2797" i="1"/>
  <c r="E2798" i="1"/>
  <c r="H2798" i="1"/>
  <c r="I2798" i="1"/>
  <c r="H2799" i="1"/>
  <c r="I2799" i="1"/>
  <c r="H2800" i="1"/>
  <c r="I2800" i="1"/>
  <c r="H2801" i="1"/>
  <c r="I2801" i="1"/>
  <c r="H2802" i="1"/>
  <c r="I2802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55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0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45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03" i="1"/>
  <c r="E2403" i="1"/>
  <c r="H2403" i="1"/>
  <c r="I2403" i="1"/>
  <c r="E2404" i="1"/>
  <c r="H2404" i="1"/>
  <c r="I2404" i="1"/>
  <c r="E2405" i="1"/>
  <c r="H2405" i="1"/>
  <c r="I2405" i="1"/>
  <c r="E2406" i="1"/>
  <c r="H2406" i="1"/>
  <c r="I2406" i="1"/>
  <c r="E2407" i="1"/>
  <c r="H2407" i="1"/>
  <c r="I2407" i="1"/>
  <c r="E2408" i="1"/>
  <c r="H2408" i="1"/>
  <c r="I2408" i="1"/>
  <c r="E2409" i="1"/>
  <c r="H2409" i="1"/>
  <c r="I2409" i="1"/>
  <c r="E2410" i="1"/>
  <c r="H2410" i="1"/>
  <c r="I2410" i="1"/>
  <c r="E2411" i="1"/>
  <c r="H2411" i="1"/>
  <c r="I2411" i="1"/>
  <c r="E2412" i="1"/>
  <c r="H2412" i="1"/>
  <c r="I2412" i="1"/>
  <c r="E2413" i="1"/>
  <c r="H2413" i="1"/>
  <c r="I2413" i="1"/>
  <c r="E2414" i="1"/>
  <c r="H2414" i="1"/>
  <c r="I2414" i="1"/>
  <c r="E2415" i="1"/>
  <c r="H2415" i="1"/>
  <c r="I2415" i="1"/>
  <c r="E2416" i="1"/>
  <c r="H2416" i="1"/>
  <c r="I2416" i="1"/>
  <c r="E2417" i="1"/>
  <c r="H2417" i="1"/>
  <c r="I2417" i="1"/>
  <c r="E2418" i="1"/>
  <c r="H2418" i="1"/>
  <c r="I2418" i="1"/>
  <c r="E2419" i="1"/>
  <c r="H2419" i="1"/>
  <c r="I2419" i="1"/>
  <c r="E2420" i="1"/>
  <c r="H2420" i="1"/>
  <c r="I2420" i="1"/>
  <c r="E2421" i="1"/>
  <c r="H2421" i="1"/>
  <c r="I2421" i="1"/>
  <c r="E2422" i="1"/>
  <c r="H2422" i="1"/>
  <c r="I2422" i="1"/>
  <c r="E2423" i="1"/>
  <c r="H2423" i="1"/>
  <c r="I2423" i="1"/>
  <c r="E2424" i="1"/>
  <c r="H2424" i="1"/>
  <c r="I2424" i="1"/>
  <c r="E2425" i="1"/>
  <c r="H2425" i="1"/>
  <c r="I2425" i="1"/>
  <c r="E2426" i="1"/>
  <c r="H2426" i="1"/>
  <c r="I2426" i="1"/>
  <c r="E2427" i="1"/>
  <c r="H2427" i="1"/>
  <c r="I2427" i="1"/>
  <c r="E2428" i="1"/>
  <c r="H2428" i="1"/>
  <c r="I2428" i="1"/>
  <c r="E2429" i="1"/>
  <c r="H2429" i="1"/>
  <c r="I2429" i="1"/>
  <c r="E2430" i="1"/>
  <c r="H2430" i="1"/>
  <c r="I2430" i="1"/>
  <c r="E2431" i="1"/>
  <c r="H2431" i="1"/>
  <c r="I2431" i="1"/>
  <c r="E2432" i="1"/>
  <c r="H2432" i="1"/>
  <c r="I2432" i="1"/>
  <c r="E2433" i="1"/>
  <c r="H2433" i="1"/>
  <c r="I2433" i="1"/>
  <c r="E2434" i="1"/>
  <c r="H2434" i="1"/>
  <c r="I2434" i="1"/>
  <c r="E2435" i="1"/>
  <c r="H2435" i="1"/>
  <c r="I2435" i="1"/>
  <c r="E2436" i="1"/>
  <c r="H2436" i="1"/>
  <c r="I2436" i="1"/>
  <c r="E2437" i="1"/>
  <c r="H2437" i="1"/>
  <c r="I2437" i="1"/>
  <c r="E2438" i="1"/>
  <c r="H2438" i="1"/>
  <c r="I2438" i="1"/>
  <c r="E2439" i="1"/>
  <c r="H2439" i="1"/>
  <c r="I2439" i="1"/>
  <c r="E2440" i="1"/>
  <c r="H2440" i="1"/>
  <c r="I2440" i="1"/>
  <c r="E2441" i="1"/>
  <c r="H2441" i="1"/>
  <c r="I2441" i="1"/>
  <c r="E2442" i="1"/>
  <c r="H2442" i="1"/>
  <c r="I2442" i="1"/>
  <c r="E2443" i="1"/>
  <c r="H2443" i="1"/>
  <c r="I2443" i="1"/>
  <c r="E2444" i="1"/>
  <c r="H2444" i="1"/>
  <c r="I2444" i="1"/>
  <c r="E2445" i="1"/>
  <c r="H2445" i="1"/>
  <c r="I2445" i="1"/>
  <c r="E2446" i="1"/>
  <c r="H2446" i="1"/>
  <c r="I2446" i="1"/>
  <c r="E2447" i="1"/>
  <c r="H2447" i="1"/>
  <c r="I2447" i="1"/>
  <c r="E2448" i="1"/>
  <c r="H2448" i="1"/>
  <c r="I2448" i="1"/>
  <c r="E2449" i="1"/>
  <c r="H2449" i="1"/>
  <c r="I2449" i="1"/>
  <c r="E2450" i="1"/>
  <c r="H2450" i="1"/>
  <c r="I2450" i="1"/>
  <c r="E2451" i="1"/>
  <c r="H2451" i="1"/>
  <c r="I2451" i="1"/>
  <c r="E2452" i="1"/>
  <c r="H2452" i="1"/>
  <c r="I2452" i="1"/>
  <c r="E2453" i="1"/>
  <c r="H2453" i="1"/>
  <c r="I2453" i="1"/>
  <c r="E2454" i="1"/>
  <c r="H2454" i="1"/>
  <c r="I2454" i="1"/>
  <c r="E2455" i="1"/>
  <c r="H2455" i="1"/>
  <c r="I2455" i="1"/>
  <c r="E2456" i="1"/>
  <c r="H2456" i="1"/>
  <c r="I2456" i="1"/>
  <c r="E2457" i="1"/>
  <c r="H2457" i="1"/>
  <c r="I2457" i="1"/>
  <c r="E2458" i="1"/>
  <c r="H2458" i="1"/>
  <c r="I2458" i="1"/>
  <c r="E2459" i="1"/>
  <c r="H2459" i="1"/>
  <c r="I2459" i="1"/>
  <c r="E2460" i="1"/>
  <c r="H2460" i="1"/>
  <c r="I2460" i="1"/>
  <c r="E2461" i="1"/>
  <c r="H2461" i="1"/>
  <c r="I2461" i="1"/>
  <c r="E2462" i="1"/>
  <c r="H2462" i="1"/>
  <c r="I2462" i="1"/>
  <c r="E2463" i="1"/>
  <c r="H2463" i="1"/>
  <c r="I2463" i="1"/>
  <c r="E2464" i="1"/>
  <c r="H2464" i="1"/>
  <c r="I2464" i="1"/>
  <c r="E2465" i="1"/>
  <c r="H2465" i="1"/>
  <c r="I2465" i="1"/>
  <c r="E2466" i="1"/>
  <c r="H2466" i="1"/>
  <c r="I2466" i="1"/>
  <c r="E2467" i="1"/>
  <c r="H2467" i="1"/>
  <c r="I2467" i="1"/>
  <c r="E2468" i="1"/>
  <c r="H2468" i="1"/>
  <c r="I2468" i="1"/>
  <c r="E2469" i="1"/>
  <c r="H2469" i="1"/>
  <c r="I2469" i="1"/>
  <c r="E2470" i="1"/>
  <c r="H2470" i="1"/>
  <c r="I2470" i="1"/>
  <c r="E2471" i="1"/>
  <c r="H2471" i="1"/>
  <c r="I2471" i="1"/>
  <c r="E2472" i="1"/>
  <c r="H2472" i="1"/>
  <c r="I2472" i="1"/>
  <c r="E2473" i="1"/>
  <c r="H2473" i="1"/>
  <c r="I2473" i="1"/>
  <c r="E2474" i="1"/>
  <c r="H2474" i="1"/>
  <c r="I2474" i="1"/>
  <c r="E2475" i="1"/>
  <c r="H2475" i="1"/>
  <c r="I2475" i="1"/>
  <c r="E2476" i="1"/>
  <c r="H2476" i="1"/>
  <c r="I2476" i="1"/>
  <c r="E2477" i="1"/>
  <c r="H2477" i="1"/>
  <c r="I2477" i="1"/>
  <c r="E2478" i="1"/>
  <c r="H2478" i="1"/>
  <c r="I2478" i="1"/>
  <c r="E2479" i="1"/>
  <c r="H2479" i="1"/>
  <c r="I2479" i="1"/>
  <c r="E2480" i="1"/>
  <c r="H2480" i="1"/>
  <c r="I2480" i="1"/>
  <c r="E2481" i="1"/>
  <c r="H2481" i="1"/>
  <c r="I2481" i="1"/>
  <c r="E2482" i="1"/>
  <c r="H2482" i="1"/>
  <c r="I2482" i="1"/>
  <c r="E2483" i="1"/>
  <c r="H2483" i="1"/>
  <c r="I2483" i="1"/>
  <c r="E2484" i="1"/>
  <c r="H2484" i="1"/>
  <c r="I2484" i="1"/>
  <c r="E2485" i="1"/>
  <c r="H2485" i="1"/>
  <c r="I2485" i="1"/>
  <c r="E2486" i="1"/>
  <c r="H2486" i="1"/>
  <c r="I2486" i="1"/>
  <c r="E2487" i="1"/>
  <c r="H2487" i="1"/>
  <c r="I2487" i="1"/>
  <c r="E2488" i="1"/>
  <c r="H2488" i="1"/>
  <c r="I2488" i="1"/>
  <c r="E2489" i="1"/>
  <c r="H2489" i="1"/>
  <c r="I2489" i="1"/>
  <c r="E2490" i="1"/>
  <c r="H2490" i="1"/>
  <c r="I2490" i="1"/>
  <c r="E2491" i="1"/>
  <c r="H2491" i="1"/>
  <c r="I2491" i="1"/>
  <c r="E2492" i="1"/>
  <c r="H2492" i="1"/>
  <c r="I2492" i="1"/>
  <c r="E2493" i="1"/>
  <c r="H2493" i="1"/>
  <c r="I2493" i="1"/>
  <c r="E2494" i="1"/>
  <c r="H2494" i="1"/>
  <c r="I2494" i="1"/>
  <c r="E2495" i="1"/>
  <c r="H2495" i="1"/>
  <c r="I2495" i="1"/>
  <c r="E2496" i="1"/>
  <c r="H2496" i="1"/>
  <c r="I2496" i="1"/>
  <c r="E2497" i="1"/>
  <c r="H2497" i="1"/>
  <c r="I2497" i="1"/>
  <c r="E2498" i="1"/>
  <c r="H2498" i="1"/>
  <c r="I2498" i="1"/>
  <c r="E2499" i="1"/>
  <c r="H2499" i="1"/>
  <c r="I2499" i="1"/>
  <c r="E2500" i="1"/>
  <c r="H2500" i="1"/>
  <c r="I2500" i="1"/>
  <c r="E2501" i="1"/>
  <c r="H2501" i="1"/>
  <c r="I2501" i="1"/>
  <c r="E2502" i="1"/>
  <c r="H2502" i="1"/>
  <c r="I2502" i="1"/>
  <c r="E2503" i="1"/>
  <c r="H2503" i="1"/>
  <c r="I2503" i="1"/>
  <c r="E2504" i="1"/>
  <c r="H2504" i="1"/>
  <c r="I2504" i="1"/>
  <c r="E2505" i="1"/>
  <c r="H2505" i="1"/>
  <c r="I2505" i="1"/>
  <c r="E2506" i="1"/>
  <c r="H2506" i="1"/>
  <c r="I2506" i="1"/>
  <c r="E2507" i="1"/>
  <c r="H2507" i="1"/>
  <c r="I2507" i="1"/>
  <c r="E2508" i="1"/>
  <c r="H2508" i="1"/>
  <c r="I2508" i="1"/>
  <c r="E2509" i="1"/>
  <c r="H2509" i="1"/>
  <c r="I2509" i="1"/>
  <c r="E2510" i="1"/>
  <c r="H2510" i="1"/>
  <c r="I2510" i="1"/>
  <c r="E2511" i="1"/>
  <c r="H2511" i="1"/>
  <c r="I2511" i="1"/>
  <c r="E2512" i="1"/>
  <c r="H2512" i="1"/>
  <c r="I2512" i="1"/>
  <c r="E2513" i="1"/>
  <c r="H2513" i="1"/>
  <c r="I2513" i="1"/>
  <c r="E2514" i="1"/>
  <c r="H2514" i="1"/>
  <c r="I2514" i="1"/>
  <c r="E2515" i="1"/>
  <c r="H2515" i="1"/>
  <c r="I2515" i="1"/>
  <c r="E2516" i="1"/>
  <c r="H2516" i="1"/>
  <c r="I2516" i="1"/>
  <c r="E2517" i="1"/>
  <c r="H2517" i="1"/>
  <c r="I2517" i="1"/>
  <c r="E2518" i="1"/>
  <c r="H2518" i="1"/>
  <c r="I2518" i="1"/>
  <c r="E2519" i="1"/>
  <c r="H2519" i="1"/>
  <c r="I2519" i="1"/>
  <c r="E2520" i="1"/>
  <c r="H2520" i="1"/>
  <c r="I2520" i="1"/>
  <c r="E2521" i="1"/>
  <c r="H2521" i="1"/>
  <c r="I2521" i="1"/>
  <c r="E2522" i="1"/>
  <c r="H2522" i="1"/>
  <c r="I2522" i="1"/>
  <c r="E2523" i="1"/>
  <c r="H2523" i="1"/>
  <c r="I2523" i="1"/>
  <c r="E2524" i="1"/>
  <c r="H2524" i="1"/>
  <c r="I2524" i="1"/>
  <c r="E2525" i="1"/>
  <c r="H2525" i="1"/>
  <c r="I2525" i="1"/>
  <c r="E2526" i="1"/>
  <c r="H2526" i="1"/>
  <c r="I2526" i="1"/>
  <c r="E2527" i="1"/>
  <c r="H2527" i="1"/>
  <c r="I2527" i="1"/>
  <c r="E2528" i="1"/>
  <c r="H2528" i="1"/>
  <c r="I2528" i="1"/>
  <c r="E2529" i="1"/>
  <c r="H2529" i="1"/>
  <c r="I2529" i="1"/>
  <c r="E2530" i="1"/>
  <c r="H2530" i="1"/>
  <c r="I2530" i="1"/>
  <c r="E2531" i="1"/>
  <c r="H2531" i="1"/>
  <c r="I2531" i="1"/>
  <c r="E2532" i="1"/>
  <c r="H2532" i="1"/>
  <c r="I2532" i="1"/>
  <c r="E2533" i="1"/>
  <c r="H2533" i="1"/>
  <c r="I2533" i="1"/>
  <c r="E2534" i="1"/>
  <c r="H2534" i="1"/>
  <c r="I2534" i="1"/>
  <c r="E2535" i="1"/>
  <c r="H2535" i="1"/>
  <c r="I2535" i="1"/>
  <c r="E2536" i="1"/>
  <c r="H2536" i="1"/>
  <c r="I2536" i="1"/>
  <c r="E2537" i="1"/>
  <c r="H2537" i="1"/>
  <c r="I2537" i="1"/>
  <c r="E2538" i="1"/>
  <c r="H2538" i="1"/>
  <c r="I2538" i="1"/>
  <c r="E2539" i="1"/>
  <c r="H2539" i="1"/>
  <c r="I2539" i="1"/>
  <c r="E2540" i="1"/>
  <c r="H2540" i="1"/>
  <c r="I2540" i="1"/>
  <c r="E2541" i="1"/>
  <c r="H2541" i="1"/>
  <c r="I2541" i="1"/>
  <c r="E2542" i="1"/>
  <c r="H2542" i="1"/>
  <c r="I2542" i="1"/>
  <c r="E2543" i="1"/>
  <c r="H2543" i="1"/>
  <c r="I2543" i="1"/>
  <c r="E2544" i="1"/>
  <c r="H2544" i="1"/>
  <c r="I2544" i="1"/>
  <c r="E2545" i="1"/>
  <c r="H2545" i="1"/>
  <c r="I2545" i="1"/>
  <c r="E2546" i="1"/>
  <c r="H2546" i="1"/>
  <c r="I2546" i="1"/>
  <c r="E2547" i="1"/>
  <c r="H2547" i="1"/>
  <c r="I2547" i="1"/>
  <c r="E2548" i="1"/>
  <c r="H2548" i="1"/>
  <c r="I2548" i="1"/>
  <c r="E2549" i="1"/>
  <c r="H2549" i="1"/>
  <c r="I2549" i="1"/>
  <c r="E2550" i="1"/>
  <c r="H2550" i="1"/>
  <c r="I2550" i="1"/>
  <c r="E2551" i="1"/>
  <c r="H2551" i="1"/>
  <c r="I2551" i="1"/>
  <c r="E2552" i="1"/>
  <c r="H2552" i="1"/>
  <c r="I2552" i="1"/>
  <c r="E2553" i="1"/>
  <c r="H2553" i="1"/>
  <c r="I2553" i="1"/>
  <c r="E2554" i="1"/>
  <c r="H2554" i="1"/>
  <c r="I2554" i="1"/>
  <c r="E2555" i="1"/>
  <c r="H2555" i="1"/>
  <c r="I2555" i="1"/>
  <c r="E2556" i="1"/>
  <c r="H2556" i="1"/>
  <c r="I2556" i="1"/>
  <c r="E2557" i="1"/>
  <c r="H2557" i="1"/>
  <c r="I2557" i="1"/>
  <c r="E2558" i="1"/>
  <c r="H2558" i="1"/>
  <c r="I2558" i="1"/>
  <c r="E2559" i="1"/>
  <c r="H2559" i="1"/>
  <c r="I2559" i="1"/>
  <c r="E2560" i="1"/>
  <c r="H2560" i="1"/>
  <c r="I2560" i="1"/>
  <c r="E2561" i="1"/>
  <c r="H2561" i="1"/>
  <c r="I2561" i="1"/>
  <c r="E2562" i="1"/>
  <c r="H2562" i="1"/>
  <c r="I2562" i="1"/>
  <c r="E2563" i="1"/>
  <c r="H2563" i="1"/>
  <c r="I2563" i="1"/>
  <c r="E2564" i="1"/>
  <c r="H2564" i="1"/>
  <c r="I2564" i="1"/>
  <c r="E2565" i="1"/>
  <c r="H2565" i="1"/>
  <c r="I2565" i="1"/>
  <c r="E2566" i="1"/>
  <c r="H2566" i="1"/>
  <c r="I2566" i="1"/>
  <c r="E2567" i="1"/>
  <c r="H2567" i="1"/>
  <c r="I2567" i="1"/>
  <c r="E2568" i="1"/>
  <c r="H2568" i="1"/>
  <c r="I2568" i="1"/>
  <c r="E2569" i="1"/>
  <c r="H2569" i="1"/>
  <c r="I2569" i="1"/>
  <c r="E2570" i="1"/>
  <c r="H2570" i="1"/>
  <c r="I2570" i="1"/>
  <c r="E2571" i="1"/>
  <c r="H2571" i="1"/>
  <c r="I2571" i="1"/>
  <c r="E2572" i="1"/>
  <c r="H2572" i="1"/>
  <c r="I2572" i="1"/>
  <c r="E2573" i="1"/>
  <c r="H2573" i="1"/>
  <c r="I2573" i="1"/>
  <c r="E2574" i="1"/>
  <c r="H2574" i="1"/>
  <c r="I2574" i="1"/>
  <c r="E2575" i="1"/>
  <c r="H2575" i="1"/>
  <c r="I2575" i="1"/>
  <c r="E2576" i="1"/>
  <c r="H2576" i="1"/>
  <c r="I2576" i="1"/>
  <c r="E2577" i="1"/>
  <c r="H2577" i="1"/>
  <c r="I2577" i="1"/>
  <c r="E2578" i="1"/>
  <c r="H2578" i="1"/>
  <c r="I2578" i="1"/>
  <c r="E2579" i="1"/>
  <c r="H2579" i="1"/>
  <c r="I2579" i="1"/>
  <c r="E2580" i="1"/>
  <c r="H2580" i="1"/>
  <c r="I2580" i="1"/>
  <c r="E2581" i="1"/>
  <c r="H2581" i="1"/>
  <c r="I2581" i="1"/>
  <c r="E2582" i="1"/>
  <c r="H2582" i="1"/>
  <c r="I2582" i="1"/>
  <c r="E2583" i="1"/>
  <c r="H2583" i="1"/>
  <c r="I2583" i="1"/>
  <c r="E2584" i="1"/>
  <c r="H2584" i="1"/>
  <c r="I2584" i="1"/>
  <c r="E2585" i="1"/>
  <c r="H2585" i="1"/>
  <c r="I2585" i="1"/>
  <c r="E2586" i="1"/>
  <c r="H2586" i="1"/>
  <c r="I2586" i="1"/>
  <c r="E2587" i="1"/>
  <c r="H2587" i="1"/>
  <c r="I2587" i="1"/>
  <c r="E2588" i="1"/>
  <c r="H2588" i="1"/>
  <c r="I2588" i="1"/>
  <c r="E2589" i="1"/>
  <c r="H2589" i="1"/>
  <c r="I2589" i="1"/>
  <c r="E2590" i="1"/>
  <c r="H2590" i="1"/>
  <c r="I2590" i="1"/>
  <c r="E2591" i="1"/>
  <c r="H2591" i="1"/>
  <c r="I2591" i="1"/>
  <c r="E2592" i="1"/>
  <c r="H2592" i="1"/>
  <c r="I2592" i="1"/>
  <c r="E2593" i="1"/>
  <c r="H2593" i="1"/>
  <c r="I2593" i="1"/>
  <c r="E2594" i="1"/>
  <c r="H2594" i="1"/>
  <c r="I2594" i="1"/>
  <c r="E2595" i="1"/>
  <c r="H2595" i="1"/>
  <c r="I2595" i="1"/>
  <c r="E2596" i="1"/>
  <c r="H2596" i="1"/>
  <c r="I2596" i="1"/>
  <c r="E2597" i="1"/>
  <c r="H2597" i="1"/>
  <c r="I2597" i="1"/>
  <c r="E2598" i="1"/>
  <c r="H2598" i="1"/>
  <c r="I2598" i="1"/>
  <c r="E2599" i="1"/>
  <c r="H2599" i="1"/>
  <c r="I2599" i="1"/>
  <c r="E2600" i="1"/>
  <c r="H2600" i="1"/>
  <c r="I2600" i="1"/>
  <c r="E2601" i="1"/>
  <c r="H2601" i="1"/>
  <c r="I2601" i="1"/>
  <c r="E2602" i="1"/>
  <c r="H2602" i="1"/>
  <c r="I2602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<sst xmlns="http://schemas.openxmlformats.org/spreadsheetml/2006/main" count="10682" uniqueCount="180">
  <si>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</si>
  <si>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</si>
  <si>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</si>
  <si>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</si>
  <si>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</si>
  <si>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</si>
  <si>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</si>
  <si>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</si>
  <si>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</si>
  <si>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</si>
  <si>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</si>
  <si>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</si>
  <si>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</si>
  <si>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</si>
  <si>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</si>
  <si>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</si>
  <si>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</si>
  <si>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</si>
  <si>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</si>
  <si>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</si>
  <si>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</si>
  <si>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</si>
  <si>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</si>
  <si>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</si>
  <si>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</si>
  <si>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</si>
  <si>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</si>
  <si>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</si>
  <si>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</si>
  <si>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</si>
  <si>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</si>
  <si>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</si>
  <si>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</si>
  <si>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</si>
  <si>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</si>
  <si>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</si>
  <si>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</si>
  <si>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</si>
  <si>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</si>
  <si>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</si>
  <si>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</si>
  <si>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</si>
  <si>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</si>
  <si>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</si>
  <si>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</si>
  <si>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</si>
  <si>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</si>
  <si>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</si>
  <si>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</si>
  <si>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</si>
  <si>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</si>
  <si>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</si>
  <si>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</si>
  <si>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</si>
  <si>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</si>
  <si>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</si>
  <si>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</si>
  <si>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</si>
  <si>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</si>
  <si>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</si>
  <si>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</si>
  <si>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</si>
  <si>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</si>
  <si>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</si>
  <si>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</si>
  <si>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</si>
  <si>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</si>
  <si>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</si>
  <si>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</si>
  <si>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</si>
  <si>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</si>
  <si>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</si>
  <si>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</si>
  <si>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</si>
  <si>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</si>
  <si>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</si>
  <si>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</si>
  <si>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</si>
  <si>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</si>
  <si>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</si>
  <si>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</si>
  <si>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</si>
  <si>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</si>
  <si>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</si>
  <si>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</si>
  <si>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</si>
  <si>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</si>
  <si>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</si>
  <si>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</si>
  <si>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</si>
  <si>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</si>
  <si>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</si>
  <si>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</si>
  <si>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</si>
  <si>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</si>
  <si>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</si>
  <si>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</si>
  <si>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</si>
  <si>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</si>
  <si>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</si>
  <si>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</si>
  <si>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</si>
  <si>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</si>
  <si>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</si>
  <si>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</si>
  <si>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</si>
  <si>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</si>
  <si>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</si>
  <si>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</si>
  <si>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</si>
  <si>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</si>
  <si>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</si>
  <si>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</si>
  <si>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</si>
  <si>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</si>
  <si>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</si>
  <si>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</si>
  <si>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</si>
  <si>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</si>
  <si>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</si>
  <si>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</si>
  <si>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</si>
  <si>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</si>
  <si>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</si>
  <si>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</si>
  <si>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</si>
  <si>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</si>
  <si>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</si>
  <si>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</si>
  <si>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</si>
  <si>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</si>
  <si>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</si>
  <si>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</si>
  <si>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</si>
  <si>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</si>
  <si>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</si>
  <si>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</si>
  <si>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</si>
  <si>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</si>
  <si>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</si>
  <si>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</si>
  <si>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</si>
  <si>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</si>
  <si>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</si>
  <si>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</si>
  <si>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</si>
  <si>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</si>
  <si>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</si>
  <si>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</si>
  <si>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</si>
  <si>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</si>
  <si>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</si>
  <si>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</si>
  <si>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</si>
  <si>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</si>
  <si>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</si>
  <si>
    <t>44-1</t>
  </si>
  <si>
    <t>44-1</t>
    <phoneticPr fontId="1" type="noConversion"/>
  </si>
  <si>
    <t>45-1</t>
  </si>
  <si>
    <t>45-1</t>
    <phoneticPr fontId="1" type="noConversion"/>
  </si>
  <si>
    <t>46-1</t>
  </si>
  <si>
    <t>46-1</t>
    <phoneticPr fontId="1" type="noConversion"/>
  </si>
  <si>
    <t>47-1</t>
  </si>
  <si>
    <t>47-1</t>
    <phoneticPr fontId="1" type="noConversion"/>
  </si>
  <si>
    <t>48-1</t>
  </si>
  <si>
    <t>48-1</t>
    <phoneticPr fontId="1" type="noConversion"/>
  </si>
  <si>
    <t>49-1</t>
  </si>
  <si>
    <t>49-1</t>
    <phoneticPr fontId="1" type="noConversion"/>
  </si>
  <si>
    <t>50-1</t>
  </si>
  <si>
    <t>50-1</t>
    <phoneticPr fontId="1" type="noConversion"/>
  </si>
  <si>
    <t>51-1</t>
  </si>
  <si>
    <t>51-1</t>
    <phoneticPr fontId="1" type="noConversion"/>
  </si>
  <si>
    <t>52-1</t>
  </si>
  <si>
    <t>52-1</t>
    <phoneticPr fontId="1" type="noConversion"/>
  </si>
  <si>
    <t>53-1</t>
  </si>
  <si>
    <t>53-1</t>
    <phoneticPr fontId="1" type="noConversion"/>
  </si>
  <si>
    <t>54-1</t>
  </si>
  <si>
    <t>54-1</t>
    <phoneticPr fontId="1" type="noConversion"/>
  </si>
  <si>
    <t>55-1</t>
  </si>
  <si>
    <t>55-1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</si>
</sst>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  <xf numFmtId="0" fontId="9" fillId="5" borderId="3" xfId="3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4402"/>
  <sheetViews>
    <sheetView tabSelected="1" zoomScaleNormal="100" workbookViewId="0">
      <pane ySplit="1" topLeftCell="A4367" activePane="bottomLeft" state="frozen"/>
      <selection pane="bottomLeft" activeCell="C4377" sqref="C4377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3.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4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  <row r="2403" spans="1:23" s="5" customFormat="1" x14ac:dyDescent="0.3">
      <c r="A2403" s="20">
        <v>2401</v>
      </c>
      <c r="C2403" s="11" t="s">
        <v>157</v>
      </c>
      <c r="E2403" s="10">
        <f t="shared" si="396"/>
        <v>30121573640.873074</v>
      </c>
      <c r="F2403" s="10">
        <v>5</v>
      </c>
      <c r="G2403" s="22">
        <f>A2403^8.99+A2403^4+100*A2403+100</f>
        <v>2.4531579903841977E+30</v>
      </c>
      <c r="H2403" s="22">
        <f t="shared" ref="H2403:H2466" si="397">(A2403^2.14+50+50*A2403)*2</f>
        <v>34522442.149166659</v>
      </c>
      <c r="I2403" s="22">
        <f t="shared" ref="I2403:I2466" si="398">(A2403^6.082+A2403^4+1000*A2403+100)*2</f>
        <v>7.2539599410779521E+20</v>
      </c>
      <c r="J2403" s="10">
        <v>1</v>
      </c>
      <c r="K2403" s="10">
        <v>11</v>
      </c>
      <c r="L2403" s="10">
        <v>5</v>
      </c>
      <c r="M2403" s="10">
        <v>10000</v>
      </c>
      <c r="N2403" s="10">
        <v>10000</v>
      </c>
      <c r="O2403" s="10">
        <v>30</v>
      </c>
      <c r="P2403" s="10" t="b">
        <v>1</v>
      </c>
      <c r="Q2403" s="10">
        <v>0</v>
      </c>
      <c r="R2403" s="10" t="b">
        <v>0</v>
      </c>
      <c r="S2403" s="10">
        <v>101.000000000008</v>
      </c>
      <c r="T2403" s="10" t="s">
        <v>59</v>
      </c>
      <c r="U2403" s="22">
        <v>2498</v>
      </c>
      <c r="V2403" s="10">
        <v>5012</v>
      </c>
      <c r="W2403" s="22">
        <v>1.07</v>
      </c>
    </row>
    <row r="2404" spans="1:23" s="5" customFormat="1" x14ac:dyDescent="0.3">
      <c r="A2404" s="20">
        <v>2402</v>
      </c>
      <c r="C2404" s="11" t="s">
        <v>157</v>
      </c>
      <c r="E2404" s="10">
        <f t="shared" si="396"/>
        <v>30160480223.327168</v>
      </c>
      <c r="F2404" s="10">
        <v>5</v>
      </c>
      <c r="G2404" s="22">
        <f t="shared" ref="G2404:G2452" si="399">A2404^8.99+A2404^4+100*A2404+100</f>
        <v>2.4623585823103065E+30</v>
      </c>
      <c r="H2404" s="22">
        <f t="shared" si="397"/>
        <v>34553105.004323021</v>
      </c>
      <c r="I2404" s="22">
        <f t="shared" si="398"/>
        <v>7.2723544852431097E+20</v>
      </c>
      <c r="J2404" s="10">
        <v>1</v>
      </c>
      <c r="K2404" s="10">
        <v>11</v>
      </c>
      <c r="L2404" s="10">
        <v>5</v>
      </c>
      <c r="M2404" s="10">
        <v>10000</v>
      </c>
      <c r="N2404" s="10">
        <v>10000</v>
      </c>
      <c r="O2404" s="10">
        <v>30</v>
      </c>
      <c r="P2404" s="10" t="b">
        <v>1</v>
      </c>
      <c r="Q2404" s="10">
        <v>0</v>
      </c>
      <c r="R2404" s="10" t="b">
        <v>0</v>
      </c>
      <c r="S2404" s="10">
        <v>101.000000000008</v>
      </c>
      <c r="T2404" s="10" t="s">
        <v>59</v>
      </c>
      <c r="U2404" s="22">
        <v>2499</v>
      </c>
      <c r="V2404" s="10">
        <v>5019</v>
      </c>
      <c r="W2404" s="22">
        <v>1.07</v>
      </c>
    </row>
    <row r="2405" spans="1:23" s="5" customFormat="1" x14ac:dyDescent="0.3">
      <c r="A2405" s="20">
        <v>2403</v>
      </c>
      <c r="C2405" s="11" t="s">
        <v>156</v>
      </c>
      <c r="E2405" s="10">
        <f t="shared" ref="E2405:E2468" si="400">A2405^3.0999</f>
        <v>30199420833.947395</v>
      </c>
      <c r="F2405" s="10">
        <v>5</v>
      </c>
      <c r="G2405" s="22">
        <f t="shared" si="399"/>
        <v>2.4715898299919704E+30</v>
      </c>
      <c r="H2405" s="22">
        <f t="shared" si="397"/>
        <v>34583782.368190639</v>
      </c>
      <c r="I2405" s="22">
        <f t="shared" si="398"/>
        <v>7.2907879886203388E+20</v>
      </c>
      <c r="J2405" s="10">
        <v>1</v>
      </c>
      <c r="K2405" s="10">
        <v>11</v>
      </c>
      <c r="L2405" s="10">
        <v>5</v>
      </c>
      <c r="M2405" s="10">
        <v>10000</v>
      </c>
      <c r="N2405" s="10">
        <v>10000</v>
      </c>
      <c r="O2405" s="10">
        <v>30</v>
      </c>
      <c r="P2405" s="10" t="b">
        <v>1</v>
      </c>
      <c r="Q2405" s="10">
        <v>0</v>
      </c>
      <c r="R2405" s="10" t="b">
        <v>0</v>
      </c>
      <c r="S2405" s="10">
        <v>101.000000000008</v>
      </c>
      <c r="T2405" s="10" t="s">
        <v>59</v>
      </c>
      <c r="U2405" s="22">
        <v>2500</v>
      </c>
      <c r="V2405" s="10">
        <v>5026</v>
      </c>
      <c r="W2405" s="22">
        <v>1.07</v>
      </c>
    </row>
    <row r="2406" spans="1:23" s="5" customFormat="1" x14ac:dyDescent="0.3">
      <c r="A2406" s="20">
        <v>2404</v>
      </c>
      <c r="C2406" s="11" t="s">
        <v>156</v>
      </c>
      <c r="E2406" s="10">
        <f t="shared" si="400"/>
        <v>30238395488.315868</v>
      </c>
      <c r="F2406" s="10">
        <v>5</v>
      </c>
      <c r="G2406" s="22">
        <f t="shared" si="399"/>
        <v>2.4808518227511102E+30</v>
      </c>
      <c r="H2406" s="22">
        <f t="shared" si="397"/>
        <v>34614474.241615139</v>
      </c>
      <c r="I2406" s="22">
        <f t="shared" si="398"/>
        <v>7.309260517460105E+20</v>
      </c>
      <c r="J2406" s="10">
        <v>1</v>
      </c>
      <c r="K2406" s="10">
        <v>11</v>
      </c>
      <c r="L2406" s="10">
        <v>5</v>
      </c>
      <c r="M2406" s="10">
        <v>10000</v>
      </c>
      <c r="N2406" s="10">
        <v>10000</v>
      </c>
      <c r="O2406" s="10">
        <v>30</v>
      </c>
      <c r="P2406" s="10" t="b">
        <v>1</v>
      </c>
      <c r="Q2406" s="10">
        <v>0</v>
      </c>
      <c r="R2406" s="10" t="b">
        <v>0</v>
      </c>
      <c r="S2406" s="10">
        <v>101.000000000008</v>
      </c>
      <c r="T2406" s="10" t="s">
        <v>59</v>
      </c>
      <c r="U2406" s="22">
        <v>2501</v>
      </c>
      <c r="V2406" s="10">
        <v>5033</v>
      </c>
      <c r="W2406" s="22">
        <v>1.07</v>
      </c>
    </row>
    <row r="2407" spans="1:23" s="5" customFormat="1" x14ac:dyDescent="0.3">
      <c r="A2407" s="20">
        <v>2405</v>
      </c>
      <c r="C2407" s="11" t="s">
        <v>156</v>
      </c>
      <c r="E2407" s="10">
        <f t="shared" si="400"/>
        <v>30277404202.01545</v>
      </c>
      <c r="F2407" s="10">
        <v>5</v>
      </c>
      <c r="G2407" s="22">
        <f t="shared" si="399"/>
        <v>2.4901446501324315E+30</v>
      </c>
      <c r="H2407" s="22">
        <f t="shared" si="397"/>
        <v>34645180.625441551</v>
      </c>
      <c r="I2407" s="22">
        <f t="shared" si="398"/>
        <v>7.3277721380977954E+20</v>
      </c>
      <c r="J2407" s="10">
        <v>1</v>
      </c>
      <c r="K2407" s="10">
        <v>11</v>
      </c>
      <c r="L2407" s="10">
        <v>5</v>
      </c>
      <c r="M2407" s="10">
        <v>10000</v>
      </c>
      <c r="N2407" s="10">
        <v>10000</v>
      </c>
      <c r="O2407" s="10">
        <v>30</v>
      </c>
      <c r="P2407" s="10" t="b">
        <v>1</v>
      </c>
      <c r="Q2407" s="10">
        <v>0</v>
      </c>
      <c r="R2407" s="10" t="b">
        <v>0</v>
      </c>
      <c r="S2407" s="10">
        <v>101.000000000008</v>
      </c>
      <c r="T2407" s="10" t="s">
        <v>59</v>
      </c>
      <c r="U2407" s="22">
        <v>2502</v>
      </c>
      <c r="V2407" s="10">
        <v>5040</v>
      </c>
      <c r="W2407" s="22">
        <v>1.07</v>
      </c>
    </row>
    <row r="2408" spans="1:23" s="5" customFormat="1" x14ac:dyDescent="0.3">
      <c r="A2408" s="20">
        <v>2406</v>
      </c>
      <c r="C2408" s="11" t="s">
        <v>156</v>
      </c>
      <c r="E2408" s="10">
        <f t="shared" si="400"/>
        <v>30316446990.62962</v>
      </c>
      <c r="F2408" s="10">
        <v>5</v>
      </c>
      <c r="G2408" s="22">
        <f t="shared" si="399"/>
        <v>2.4994684019041644E+30</v>
      </c>
      <c r="H2408" s="22">
        <f t="shared" si="397"/>
        <v>34675901.520514861</v>
      </c>
      <c r="I2408" s="22">
        <f t="shared" si="398"/>
        <v>7.3463229169540373E+20</v>
      </c>
      <c r="J2408" s="10">
        <v>1</v>
      </c>
      <c r="K2408" s="10">
        <v>11</v>
      </c>
      <c r="L2408" s="10">
        <v>5</v>
      </c>
      <c r="M2408" s="10">
        <v>10000</v>
      </c>
      <c r="N2408" s="10">
        <v>10000</v>
      </c>
      <c r="O2408" s="10">
        <v>30</v>
      </c>
      <c r="P2408" s="10" t="b">
        <v>1</v>
      </c>
      <c r="Q2408" s="10">
        <v>0</v>
      </c>
      <c r="R2408" s="10" t="b">
        <v>0</v>
      </c>
      <c r="S2408" s="10">
        <v>101.000000000008</v>
      </c>
      <c r="T2408" s="10" t="s">
        <v>59</v>
      </c>
      <c r="U2408" s="22">
        <v>2503</v>
      </c>
      <c r="V2408" s="10">
        <v>5047</v>
      </c>
      <c r="W2408" s="22">
        <v>1.07</v>
      </c>
    </row>
    <row r="2409" spans="1:23" s="5" customFormat="1" x14ac:dyDescent="0.3">
      <c r="A2409" s="20">
        <v>2407</v>
      </c>
      <c r="C2409" s="11" t="s">
        <v>156</v>
      </c>
      <c r="E2409" s="10">
        <f t="shared" si="400"/>
        <v>30355523869.742462</v>
      </c>
      <c r="F2409" s="10">
        <v>5</v>
      </c>
      <c r="G2409" s="22">
        <f t="shared" si="399"/>
        <v>2.508823168058343E+30</v>
      </c>
      <c r="H2409" s="22">
        <f t="shared" si="397"/>
        <v>34706636.927679747</v>
      </c>
      <c r="I2409" s="22">
        <f t="shared" si="398"/>
        <v>7.3649129205345537E+20</v>
      </c>
      <c r="J2409" s="10">
        <v>1</v>
      </c>
      <c r="K2409" s="10">
        <v>11</v>
      </c>
      <c r="L2409" s="10">
        <v>5</v>
      </c>
      <c r="M2409" s="10">
        <v>10000</v>
      </c>
      <c r="N2409" s="10">
        <v>10000</v>
      </c>
      <c r="O2409" s="10">
        <v>30</v>
      </c>
      <c r="P2409" s="10" t="b">
        <v>1</v>
      </c>
      <c r="Q2409" s="10">
        <v>0</v>
      </c>
      <c r="R2409" s="10" t="b">
        <v>0</v>
      </c>
      <c r="S2409" s="10">
        <v>101.000000000008</v>
      </c>
      <c r="T2409" s="10" t="s">
        <v>59</v>
      </c>
      <c r="U2409" s="22">
        <v>2504</v>
      </c>
      <c r="V2409" s="10">
        <v>5054</v>
      </c>
      <c r="W2409" s="22">
        <v>1.07</v>
      </c>
    </row>
    <row r="2410" spans="1:23" s="5" customFormat="1" x14ac:dyDescent="0.3">
      <c r="A2410" s="20">
        <v>2408</v>
      </c>
      <c r="C2410" s="11" t="s">
        <v>156</v>
      </c>
      <c r="E2410" s="10">
        <f t="shared" si="400"/>
        <v>30394634854.938725</v>
      </c>
      <c r="F2410" s="10">
        <v>5</v>
      </c>
      <c r="G2410" s="22">
        <f t="shared" si="399"/>
        <v>2.5182090388113005E+30</v>
      </c>
      <c r="H2410" s="22">
        <f t="shared" si="397"/>
        <v>34737386.847780347</v>
      </c>
      <c r="I2410" s="22">
        <f t="shared" si="398"/>
        <v>7.3835422154302764E+20</v>
      </c>
      <c r="J2410" s="10">
        <v>1</v>
      </c>
      <c r="K2410" s="10">
        <v>11</v>
      </c>
      <c r="L2410" s="10">
        <v>5</v>
      </c>
      <c r="M2410" s="10">
        <v>10000</v>
      </c>
      <c r="N2410" s="10">
        <v>10000</v>
      </c>
      <c r="O2410" s="10">
        <v>30</v>
      </c>
      <c r="P2410" s="10" t="b">
        <v>1</v>
      </c>
      <c r="Q2410" s="10">
        <v>0</v>
      </c>
      <c r="R2410" s="10" t="b">
        <v>0</v>
      </c>
      <c r="S2410" s="10">
        <v>101.000000000008</v>
      </c>
      <c r="T2410" s="10" t="s">
        <v>59</v>
      </c>
      <c r="U2410" s="22">
        <v>2505</v>
      </c>
      <c r="V2410" s="10">
        <v>5061</v>
      </c>
      <c r="W2410" s="22">
        <v>1.07</v>
      </c>
    </row>
    <row r="2411" spans="1:23" s="5" customFormat="1" x14ac:dyDescent="0.3">
      <c r="A2411" s="20">
        <v>2409</v>
      </c>
      <c r="C2411" s="11" t="s">
        <v>156</v>
      </c>
      <c r="E2411" s="10">
        <f t="shared" si="400"/>
        <v>30433779961.803909</v>
      </c>
      <c r="F2411" s="10">
        <v>5</v>
      </c>
      <c r="G2411" s="22">
        <f t="shared" si="399"/>
        <v>2.5276261046041259E+30</v>
      </c>
      <c r="H2411" s="22">
        <f t="shared" si="397"/>
        <v>34768151.281660557</v>
      </c>
      <c r="I2411" s="22">
        <f t="shared" si="398"/>
        <v>7.4022108683175592E+20</v>
      </c>
      <c r="J2411" s="10">
        <v>1</v>
      </c>
      <c r="K2411" s="10">
        <v>11</v>
      </c>
      <c r="L2411" s="10">
        <v>5</v>
      </c>
      <c r="M2411" s="10">
        <v>10000</v>
      </c>
      <c r="N2411" s="10">
        <v>10000</v>
      </c>
      <c r="O2411" s="10">
        <v>30</v>
      </c>
      <c r="P2411" s="10" t="b">
        <v>1</v>
      </c>
      <c r="Q2411" s="10">
        <v>0</v>
      </c>
      <c r="R2411" s="10" t="b">
        <v>0</v>
      </c>
      <c r="S2411" s="10">
        <v>101.000000000008</v>
      </c>
      <c r="T2411" s="10" t="s">
        <v>59</v>
      </c>
      <c r="U2411" s="22">
        <v>2506</v>
      </c>
      <c r="V2411" s="10">
        <v>5068</v>
      </c>
      <c r="W2411" s="22">
        <v>1.07</v>
      </c>
    </row>
    <row r="2412" spans="1:23" s="5" customFormat="1" x14ac:dyDescent="0.3">
      <c r="A2412" s="20">
        <v>2410</v>
      </c>
      <c r="C2412" s="11" t="s">
        <v>156</v>
      </c>
      <c r="E2412" s="10">
        <f t="shared" si="400"/>
        <v>30472959205.923908</v>
      </c>
      <c r="F2412" s="10">
        <v>5</v>
      </c>
      <c r="G2412" s="22">
        <f t="shared" si="399"/>
        <v>2.5370744561033037E+30</v>
      </c>
      <c r="H2412" s="22">
        <f t="shared" si="397"/>
        <v>34798930.230164163</v>
      </c>
      <c r="I2412" s="22">
        <f t="shared" si="398"/>
        <v>7.4209189459580879E+20</v>
      </c>
      <c r="J2412" s="10">
        <v>1</v>
      </c>
      <c r="K2412" s="10">
        <v>11</v>
      </c>
      <c r="L2412" s="10">
        <v>5</v>
      </c>
      <c r="M2412" s="10">
        <v>10000</v>
      </c>
      <c r="N2412" s="10">
        <v>10000</v>
      </c>
      <c r="O2412" s="10">
        <v>30</v>
      </c>
      <c r="P2412" s="10" t="b">
        <v>1</v>
      </c>
      <c r="Q2412" s="10">
        <v>0</v>
      </c>
      <c r="R2412" s="10" t="b">
        <v>0</v>
      </c>
      <c r="S2412" s="10">
        <v>101.000000000008</v>
      </c>
      <c r="T2412" s="10" t="s">
        <v>59</v>
      </c>
      <c r="U2412" s="22">
        <v>2507</v>
      </c>
      <c r="V2412" s="10">
        <v>5075</v>
      </c>
      <c r="W2412" s="22">
        <v>1.07</v>
      </c>
    </row>
    <row r="2413" spans="1:23" s="5" customFormat="1" x14ac:dyDescent="0.3">
      <c r="A2413" s="20">
        <v>2411</v>
      </c>
      <c r="C2413" s="11" t="s">
        <v>156</v>
      </c>
      <c r="E2413" s="10">
        <f t="shared" si="400"/>
        <v>30512172602.885319</v>
      </c>
      <c r="F2413" s="10">
        <v>5</v>
      </c>
      <c r="G2413" s="22">
        <f t="shared" si="399"/>
        <v>2.5465541842008876E+30</v>
      </c>
      <c r="H2413" s="22">
        <f t="shared" si="397"/>
        <v>34829723.694134563</v>
      </c>
      <c r="I2413" s="22">
        <f t="shared" si="398"/>
        <v>7.4396665151989324E+20</v>
      </c>
      <c r="J2413" s="10">
        <v>1</v>
      </c>
      <c r="K2413" s="10">
        <v>11</v>
      </c>
      <c r="L2413" s="10">
        <v>5</v>
      </c>
      <c r="M2413" s="10">
        <v>10000</v>
      </c>
      <c r="N2413" s="10">
        <v>10000</v>
      </c>
      <c r="O2413" s="10">
        <v>30</v>
      </c>
      <c r="P2413" s="10" t="b">
        <v>1</v>
      </c>
      <c r="Q2413" s="10">
        <v>0</v>
      </c>
      <c r="R2413" s="10" t="b">
        <v>0</v>
      </c>
      <c r="S2413" s="10">
        <v>101.000000000008</v>
      </c>
      <c r="T2413" s="10" t="s">
        <v>59</v>
      </c>
      <c r="U2413" s="22">
        <v>2508</v>
      </c>
      <c r="V2413" s="10">
        <v>5082</v>
      </c>
      <c r="W2413" s="22">
        <v>1.07</v>
      </c>
    </row>
    <row r="2414" spans="1:23" s="5" customFormat="1" x14ac:dyDescent="0.3">
      <c r="A2414" s="20">
        <v>2412</v>
      </c>
      <c r="C2414" s="11" t="s">
        <v>156</v>
      </c>
      <c r="E2414" s="10">
        <f t="shared" si="400"/>
        <v>30551420168.275841</v>
      </c>
      <c r="F2414" s="10">
        <v>5</v>
      </c>
      <c r="G2414" s="22">
        <f t="shared" si="399"/>
        <v>2.5560653800152136E+30</v>
      </c>
      <c r="H2414" s="22">
        <f t="shared" si="397"/>
        <v>34860531.674414873</v>
      </c>
      <c r="I2414" s="22">
        <f t="shared" si="398"/>
        <v>7.4584536429729297E+20</v>
      </c>
      <c r="J2414" s="10">
        <v>1</v>
      </c>
      <c r="K2414" s="10">
        <v>11</v>
      </c>
      <c r="L2414" s="10">
        <v>5</v>
      </c>
      <c r="M2414" s="10">
        <v>10000</v>
      </c>
      <c r="N2414" s="10">
        <v>10000</v>
      </c>
      <c r="O2414" s="10">
        <v>30</v>
      </c>
      <c r="P2414" s="10" t="b">
        <v>1</v>
      </c>
      <c r="Q2414" s="10">
        <v>0</v>
      </c>
      <c r="R2414" s="10" t="b">
        <v>0</v>
      </c>
      <c r="S2414" s="10">
        <v>101.000000000008</v>
      </c>
      <c r="T2414" s="10" t="s">
        <v>59</v>
      </c>
      <c r="U2414" s="22">
        <v>2509</v>
      </c>
      <c r="V2414" s="10">
        <v>5089</v>
      </c>
      <c r="W2414" s="22">
        <v>1.07</v>
      </c>
    </row>
    <row r="2415" spans="1:23" s="5" customFormat="1" x14ac:dyDescent="0.3">
      <c r="A2415" s="20">
        <v>2413</v>
      </c>
      <c r="C2415" s="11" t="s">
        <v>156</v>
      </c>
      <c r="E2415" s="10">
        <f t="shared" si="400"/>
        <v>30590701917.683151</v>
      </c>
      <c r="F2415" s="10">
        <v>5</v>
      </c>
      <c r="G2415" s="22">
        <f t="shared" si="399"/>
        <v>2.5656081348912898E+30</v>
      </c>
      <c r="H2415" s="22">
        <f t="shared" si="397"/>
        <v>34891354.171847664</v>
      </c>
      <c r="I2415" s="22">
        <f t="shared" si="398"/>
        <v>7.4772803962982682E+20</v>
      </c>
      <c r="J2415" s="10">
        <v>1</v>
      </c>
      <c r="K2415" s="10">
        <v>11</v>
      </c>
      <c r="L2415" s="10">
        <v>5</v>
      </c>
      <c r="M2415" s="10">
        <v>10000</v>
      </c>
      <c r="N2415" s="10">
        <v>10000</v>
      </c>
      <c r="O2415" s="10">
        <v>30</v>
      </c>
      <c r="P2415" s="10" t="b">
        <v>1</v>
      </c>
      <c r="Q2415" s="10">
        <v>0</v>
      </c>
      <c r="R2415" s="10" t="b">
        <v>0</v>
      </c>
      <c r="S2415" s="10">
        <v>101.000000000008</v>
      </c>
      <c r="T2415" s="10" t="s">
        <v>59</v>
      </c>
      <c r="U2415" s="22">
        <v>2510</v>
      </c>
      <c r="V2415" s="10">
        <v>5096</v>
      </c>
      <c r="W2415" s="22">
        <v>1.07</v>
      </c>
    </row>
    <row r="2416" spans="1:23" s="5" customFormat="1" x14ac:dyDescent="0.3">
      <c r="A2416" s="20">
        <v>2414</v>
      </c>
      <c r="C2416" s="11" t="s">
        <v>156</v>
      </c>
      <c r="E2416" s="10">
        <f t="shared" si="400"/>
        <v>30630017866.696087</v>
      </c>
      <c r="F2416" s="10">
        <v>5</v>
      </c>
      <c r="G2416" s="22">
        <f t="shared" si="399"/>
        <v>2.5751825404011851E+30</v>
      </c>
      <c r="H2416" s="22">
        <f t="shared" si="397"/>
        <v>34922191.187275663</v>
      </c>
      <c r="I2416" s="22">
        <f t="shared" si="398"/>
        <v>7.4961468422790775E+20</v>
      </c>
      <c r="J2416" s="10">
        <v>1</v>
      </c>
      <c r="K2416" s="10">
        <v>11</v>
      </c>
      <c r="L2416" s="10">
        <v>5</v>
      </c>
      <c r="M2416" s="10">
        <v>10000</v>
      </c>
      <c r="N2416" s="10">
        <v>10000</v>
      </c>
      <c r="O2416" s="10">
        <v>30</v>
      </c>
      <c r="P2416" s="10" t="b">
        <v>1</v>
      </c>
      <c r="Q2416" s="10">
        <v>0</v>
      </c>
      <c r="R2416" s="10" t="b">
        <v>0</v>
      </c>
      <c r="S2416" s="10">
        <v>101.000000000008</v>
      </c>
      <c r="T2416" s="10" t="s">
        <v>59</v>
      </c>
      <c r="U2416" s="22">
        <v>2511</v>
      </c>
      <c r="V2416" s="10">
        <v>5103</v>
      </c>
      <c r="W2416" s="22">
        <v>1.07</v>
      </c>
    </row>
    <row r="2417" spans="1:23" s="5" customFormat="1" x14ac:dyDescent="0.3">
      <c r="A2417" s="20">
        <v>2415</v>
      </c>
      <c r="C2417" s="11" t="s">
        <v>156</v>
      </c>
      <c r="E2417" s="10">
        <f t="shared" si="400"/>
        <v>30669368030.90374</v>
      </c>
      <c r="F2417" s="10">
        <v>5</v>
      </c>
      <c r="G2417" s="22">
        <f t="shared" si="399"/>
        <v>2.5847886883446053E+30</v>
      </c>
      <c r="H2417" s="22">
        <f t="shared" si="397"/>
        <v>34953042.721540764</v>
      </c>
      <c r="I2417" s="22">
        <f t="shared" si="398"/>
        <v>7.5150530481049541E+20</v>
      </c>
      <c r="J2417" s="10">
        <v>1</v>
      </c>
      <c r="K2417" s="10">
        <v>11</v>
      </c>
      <c r="L2417" s="10">
        <v>5</v>
      </c>
      <c r="M2417" s="10">
        <v>10000</v>
      </c>
      <c r="N2417" s="10">
        <v>10000</v>
      </c>
      <c r="O2417" s="10">
        <v>30</v>
      </c>
      <c r="P2417" s="10" t="b">
        <v>1</v>
      </c>
      <c r="Q2417" s="10">
        <v>0</v>
      </c>
      <c r="R2417" s="10" t="b">
        <v>0</v>
      </c>
      <c r="S2417" s="10">
        <v>101.000000000008</v>
      </c>
      <c r="T2417" s="10" t="s">
        <v>59</v>
      </c>
      <c r="U2417" s="22">
        <v>2512</v>
      </c>
      <c r="V2417" s="10">
        <v>5110</v>
      </c>
      <c r="W2417" s="22">
        <v>1.07</v>
      </c>
    </row>
    <row r="2418" spans="1:23" s="5" customFormat="1" x14ac:dyDescent="0.3">
      <c r="A2418" s="20">
        <v>2416</v>
      </c>
      <c r="C2418" s="11" t="s">
        <v>156</v>
      </c>
      <c r="E2418" s="10">
        <f t="shared" si="400"/>
        <v>30708752425.896198</v>
      </c>
      <c r="F2418" s="10">
        <v>5</v>
      </c>
      <c r="G2418" s="22">
        <f t="shared" si="399"/>
        <v>2.594426670749317E+30</v>
      </c>
      <c r="H2418" s="22">
        <f t="shared" si="397"/>
        <v>34983908.775485083</v>
      </c>
      <c r="I2418" s="22">
        <f t="shared" si="398"/>
        <v>7.5339990810516639E+20</v>
      </c>
      <c r="J2418" s="10">
        <v>1</v>
      </c>
      <c r="K2418" s="10">
        <v>11</v>
      </c>
      <c r="L2418" s="10">
        <v>5</v>
      </c>
      <c r="M2418" s="10">
        <v>10000</v>
      </c>
      <c r="N2418" s="10">
        <v>10000</v>
      </c>
      <c r="O2418" s="10">
        <v>30</v>
      </c>
      <c r="P2418" s="10" t="b">
        <v>1</v>
      </c>
      <c r="Q2418" s="10">
        <v>0</v>
      </c>
      <c r="R2418" s="10" t="b">
        <v>0</v>
      </c>
      <c r="S2418" s="10">
        <v>101.000000000008</v>
      </c>
      <c r="T2418" s="10" t="s">
        <v>59</v>
      </c>
      <c r="U2418" s="22">
        <v>2513</v>
      </c>
      <c r="V2418" s="10">
        <v>5117</v>
      </c>
      <c r="W2418" s="22">
        <v>1.07</v>
      </c>
    </row>
    <row r="2419" spans="1:23" s="5" customFormat="1" x14ac:dyDescent="0.3">
      <c r="A2419" s="20">
        <v>2417</v>
      </c>
      <c r="C2419" s="11" t="s">
        <v>156</v>
      </c>
      <c r="E2419" s="10">
        <f t="shared" si="400"/>
        <v>30748171067.263847</v>
      </c>
      <c r="F2419" s="10">
        <v>5</v>
      </c>
      <c r="G2419" s="22">
        <f t="shared" si="399"/>
        <v>2.6040965798716145E+30</v>
      </c>
      <c r="H2419" s="22">
        <f t="shared" si="397"/>
        <v>35014789.349950008</v>
      </c>
      <c r="I2419" s="22">
        <f t="shared" si="398"/>
        <v>7.5529850084806217E+20</v>
      </c>
      <c r="J2419" s="10">
        <v>1</v>
      </c>
      <c r="K2419" s="10">
        <v>11</v>
      </c>
      <c r="L2419" s="10">
        <v>5</v>
      </c>
      <c r="M2419" s="10">
        <v>10000</v>
      </c>
      <c r="N2419" s="10">
        <v>10000</v>
      </c>
      <c r="O2419" s="10">
        <v>30</v>
      </c>
      <c r="P2419" s="10" t="b">
        <v>1</v>
      </c>
      <c r="Q2419" s="10">
        <v>0</v>
      </c>
      <c r="R2419" s="10" t="b">
        <v>0</v>
      </c>
      <c r="S2419" s="10">
        <v>101.000000000008</v>
      </c>
      <c r="T2419" s="10" t="s">
        <v>59</v>
      </c>
      <c r="U2419" s="22">
        <v>2514</v>
      </c>
      <c r="V2419" s="10">
        <v>5124</v>
      </c>
      <c r="W2419" s="22">
        <v>1.07</v>
      </c>
    </row>
    <row r="2420" spans="1:23" s="5" customFormat="1" x14ac:dyDescent="0.3">
      <c r="A2420" s="20">
        <v>2418</v>
      </c>
      <c r="C2420" s="11" t="s">
        <v>156</v>
      </c>
      <c r="E2420" s="10">
        <f t="shared" si="400"/>
        <v>30787623970.598011</v>
      </c>
      <c r="F2420" s="10">
        <v>5</v>
      </c>
      <c r="G2420" s="22">
        <f t="shared" si="399"/>
        <v>2.6137985081968967E+30</v>
      </c>
      <c r="H2420" s="22">
        <f t="shared" si="397"/>
        <v>35045684.445776984</v>
      </c>
      <c r="I2420" s="22">
        <f t="shared" si="398"/>
        <v>7.572010897839316E+20</v>
      </c>
      <c r="J2420" s="10">
        <v>1</v>
      </c>
      <c r="K2420" s="10">
        <v>11</v>
      </c>
      <c r="L2420" s="10">
        <v>5</v>
      </c>
      <c r="M2420" s="10">
        <v>10000</v>
      </c>
      <c r="N2420" s="10">
        <v>10000</v>
      </c>
      <c r="O2420" s="10">
        <v>30</v>
      </c>
      <c r="P2420" s="10" t="b">
        <v>1</v>
      </c>
      <c r="Q2420" s="10">
        <v>0</v>
      </c>
      <c r="R2420" s="10" t="b">
        <v>0</v>
      </c>
      <c r="S2420" s="10">
        <v>101.000000000008</v>
      </c>
      <c r="T2420" s="10" t="s">
        <v>59</v>
      </c>
      <c r="U2420" s="22">
        <v>2515</v>
      </c>
      <c r="V2420" s="10">
        <v>5131</v>
      </c>
      <c r="W2420" s="22">
        <v>1.07</v>
      </c>
    </row>
    <row r="2421" spans="1:23" s="5" customFormat="1" x14ac:dyDescent="0.3">
      <c r="A2421" s="20">
        <v>2419</v>
      </c>
      <c r="C2421" s="11" t="s">
        <v>156</v>
      </c>
      <c r="E2421" s="10">
        <f t="shared" si="400"/>
        <v>30827111151.490601</v>
      </c>
      <c r="F2421" s="10">
        <v>5</v>
      </c>
      <c r="G2421" s="22">
        <f t="shared" si="399"/>
        <v>2.6235325484399105E+30</v>
      </c>
      <c r="H2421" s="22">
        <f t="shared" si="397"/>
        <v>35076594.06380678</v>
      </c>
      <c r="I2421" s="22">
        <f t="shared" si="398"/>
        <v>7.5910768166614296E+20</v>
      </c>
      <c r="J2421" s="10">
        <v>1</v>
      </c>
      <c r="K2421" s="10">
        <v>11</v>
      </c>
      <c r="L2421" s="10">
        <v>5</v>
      </c>
      <c r="M2421" s="10">
        <v>10000</v>
      </c>
      <c r="N2421" s="10">
        <v>10000</v>
      </c>
      <c r="O2421" s="10">
        <v>30</v>
      </c>
      <c r="P2421" s="10" t="b">
        <v>1</v>
      </c>
      <c r="Q2421" s="10">
        <v>0</v>
      </c>
      <c r="R2421" s="10" t="b">
        <v>0</v>
      </c>
      <c r="S2421" s="10">
        <v>101.000000000008</v>
      </c>
      <c r="T2421" s="10" t="s">
        <v>59</v>
      </c>
      <c r="U2421" s="22">
        <v>2516</v>
      </c>
      <c r="V2421" s="10">
        <v>5138</v>
      </c>
      <c r="W2421" s="22">
        <v>1.07</v>
      </c>
    </row>
    <row r="2422" spans="1:23" s="5" customFormat="1" x14ac:dyDescent="0.3">
      <c r="A2422" s="20">
        <v>2420</v>
      </c>
      <c r="C2422" s="11" t="s">
        <v>156</v>
      </c>
      <c r="E2422" s="10">
        <f t="shared" si="400"/>
        <v>30866632625.533848</v>
      </c>
      <c r="F2422" s="10">
        <v>5</v>
      </c>
      <c r="G2422" s="22">
        <f t="shared" si="399"/>
        <v>2.6332987935454797E+30</v>
      </c>
      <c r="H2422" s="22">
        <f t="shared" si="397"/>
        <v>35107518.204880208</v>
      </c>
      <c r="I2422" s="22">
        <f t="shared" si="398"/>
        <v>7.6101828325665223E+20</v>
      </c>
      <c r="J2422" s="10">
        <v>1</v>
      </c>
      <c r="K2422" s="10">
        <v>11</v>
      </c>
      <c r="L2422" s="10">
        <v>5</v>
      </c>
      <c r="M2422" s="10">
        <v>10000</v>
      </c>
      <c r="N2422" s="10">
        <v>10000</v>
      </c>
      <c r="O2422" s="10">
        <v>30</v>
      </c>
      <c r="P2422" s="10" t="b">
        <v>1</v>
      </c>
      <c r="Q2422" s="10">
        <v>0</v>
      </c>
      <c r="R2422" s="10" t="b">
        <v>0</v>
      </c>
      <c r="S2422" s="10">
        <v>101.000000000008</v>
      </c>
      <c r="T2422" s="10" t="s">
        <v>59</v>
      </c>
      <c r="U2422" s="22">
        <v>2517</v>
      </c>
      <c r="V2422" s="10">
        <v>5145</v>
      </c>
      <c r="W2422" s="22">
        <v>1.07</v>
      </c>
    </row>
    <row r="2423" spans="1:23" s="5" customFormat="1" x14ac:dyDescent="0.3">
      <c r="A2423" s="20">
        <v>2421</v>
      </c>
      <c r="C2423" s="11" t="s">
        <v>156</v>
      </c>
      <c r="E2423" s="10">
        <f t="shared" si="400"/>
        <v>30906188408.321278</v>
      </c>
      <c r="F2423" s="10">
        <v>5</v>
      </c>
      <c r="G2423" s="22">
        <f t="shared" si="399"/>
        <v>2.6430973366888211E+30</v>
      </c>
      <c r="H2423" s="22">
        <f t="shared" si="397"/>
        <v>35138456.869837597</v>
      </c>
      <c r="I2423" s="22">
        <f t="shared" si="398"/>
        <v>7.6293290132605239E+20</v>
      </c>
      <c r="J2423" s="10">
        <v>1</v>
      </c>
      <c r="K2423" s="10">
        <v>11</v>
      </c>
      <c r="L2423" s="10">
        <v>5</v>
      </c>
      <c r="M2423" s="10">
        <v>10000</v>
      </c>
      <c r="N2423" s="10">
        <v>10000</v>
      </c>
      <c r="O2423" s="10">
        <v>30</v>
      </c>
      <c r="P2423" s="10" t="b">
        <v>1</v>
      </c>
      <c r="Q2423" s="10">
        <v>0</v>
      </c>
      <c r="R2423" s="10" t="b">
        <v>0</v>
      </c>
      <c r="S2423" s="10">
        <v>101.000000000008</v>
      </c>
      <c r="T2423" s="10" t="s">
        <v>59</v>
      </c>
      <c r="U2423" s="22">
        <v>2518</v>
      </c>
      <c r="V2423" s="10">
        <v>5152</v>
      </c>
      <c r="W2423" s="22">
        <v>1.07</v>
      </c>
    </row>
    <row r="2424" spans="1:23" s="5" customFormat="1" x14ac:dyDescent="0.3">
      <c r="A2424" s="20">
        <v>2422</v>
      </c>
      <c r="C2424" s="11" t="s">
        <v>156</v>
      </c>
      <c r="E2424" s="10">
        <f t="shared" si="400"/>
        <v>30945778515.44648</v>
      </c>
      <c r="F2424" s="10">
        <v>5</v>
      </c>
      <c r="G2424" s="22">
        <f t="shared" si="399"/>
        <v>2.6529282712760548E+30</v>
      </c>
      <c r="H2424" s="22">
        <f t="shared" si="397"/>
        <v>35169410.059519015</v>
      </c>
      <c r="I2424" s="22">
        <f t="shared" si="398"/>
        <v>7.6485154265356855E+20</v>
      </c>
      <c r="J2424" s="10">
        <v>1</v>
      </c>
      <c r="K2424" s="10">
        <v>11</v>
      </c>
      <c r="L2424" s="10">
        <v>5</v>
      </c>
      <c r="M2424" s="10">
        <v>10000</v>
      </c>
      <c r="N2424" s="10">
        <v>10000</v>
      </c>
      <c r="O2424" s="10">
        <v>30</v>
      </c>
      <c r="P2424" s="10" t="b">
        <v>1</v>
      </c>
      <c r="Q2424" s="10">
        <v>0</v>
      </c>
      <c r="R2424" s="10" t="b">
        <v>0</v>
      </c>
      <c r="S2424" s="10">
        <v>101.000000000008</v>
      </c>
      <c r="T2424" s="10" t="s">
        <v>59</v>
      </c>
      <c r="U2424" s="22">
        <v>2519</v>
      </c>
      <c r="V2424" s="10">
        <v>5159</v>
      </c>
      <c r="W2424" s="22">
        <v>1.07</v>
      </c>
    </row>
    <row r="2425" spans="1:23" s="5" customFormat="1" x14ac:dyDescent="0.3">
      <c r="A2425" s="20">
        <v>2423</v>
      </c>
      <c r="C2425" s="11" t="s">
        <v>156</v>
      </c>
      <c r="E2425" s="10">
        <f t="shared" si="400"/>
        <v>30985402962.503937</v>
      </c>
      <c r="F2425" s="10">
        <v>5</v>
      </c>
      <c r="G2425" s="22">
        <f t="shared" si="399"/>
        <v>2.6627916909447074E+30</v>
      </c>
      <c r="H2425" s="22">
        <f t="shared" si="397"/>
        <v>35200377.774764404</v>
      </c>
      <c r="I2425" s="22">
        <f t="shared" si="398"/>
        <v>7.6677421402705337E+20</v>
      </c>
      <c r="J2425" s="10">
        <v>1</v>
      </c>
      <c r="K2425" s="10">
        <v>11</v>
      </c>
      <c r="L2425" s="10">
        <v>5</v>
      </c>
      <c r="M2425" s="10">
        <v>10000</v>
      </c>
      <c r="N2425" s="10">
        <v>10000</v>
      </c>
      <c r="O2425" s="10">
        <v>30</v>
      </c>
      <c r="P2425" s="10" t="b">
        <v>1</v>
      </c>
      <c r="Q2425" s="10">
        <v>0</v>
      </c>
      <c r="R2425" s="10" t="b">
        <v>0</v>
      </c>
      <c r="S2425" s="10">
        <v>101.000000000008</v>
      </c>
      <c r="T2425" s="10" t="s">
        <v>59</v>
      </c>
      <c r="U2425" s="22">
        <v>2520</v>
      </c>
      <c r="V2425" s="10">
        <v>5166</v>
      </c>
      <c r="W2425" s="22">
        <v>1.07</v>
      </c>
    </row>
    <row r="2426" spans="1:23" s="5" customFormat="1" x14ac:dyDescent="0.3">
      <c r="A2426" s="20">
        <v>2424</v>
      </c>
      <c r="C2426" s="11" t="s">
        <v>156</v>
      </c>
      <c r="E2426" s="10">
        <f t="shared" si="400"/>
        <v>31025061765.088577</v>
      </c>
      <c r="F2426" s="10">
        <v>5</v>
      </c>
      <c r="G2426" s="22">
        <f t="shared" si="399"/>
        <v>2.6726876895641864E+30</v>
      </c>
      <c r="H2426" s="22">
        <f t="shared" si="397"/>
        <v>35231360.016413026</v>
      </c>
      <c r="I2426" s="22">
        <f t="shared" si="398"/>
        <v>7.6870092224299296E+20</v>
      </c>
      <c r="J2426" s="10">
        <v>1</v>
      </c>
      <c r="K2426" s="10">
        <v>11</v>
      </c>
      <c r="L2426" s="10">
        <v>5</v>
      </c>
      <c r="M2426" s="10">
        <v>10000</v>
      </c>
      <c r="N2426" s="10">
        <v>10000</v>
      </c>
      <c r="O2426" s="10">
        <v>30</v>
      </c>
      <c r="P2426" s="10" t="b">
        <v>1</v>
      </c>
      <c r="Q2426" s="10">
        <v>0</v>
      </c>
      <c r="R2426" s="10" t="b">
        <v>0</v>
      </c>
      <c r="S2426" s="10">
        <v>101.000000000008</v>
      </c>
      <c r="T2426" s="10" t="s">
        <v>59</v>
      </c>
      <c r="U2426" s="22">
        <v>2521</v>
      </c>
      <c r="V2426" s="10">
        <v>5173</v>
      </c>
      <c r="W2426" s="22">
        <v>1.07</v>
      </c>
    </row>
    <row r="2427" spans="1:23" s="5" customFormat="1" x14ac:dyDescent="0.3">
      <c r="A2427" s="20">
        <v>2425</v>
      </c>
      <c r="C2427" s="11" t="s">
        <v>156</v>
      </c>
      <c r="E2427" s="10">
        <f t="shared" si="400"/>
        <v>31064754938.796295</v>
      </c>
      <c r="F2427" s="10">
        <v>5</v>
      </c>
      <c r="G2427" s="22">
        <f t="shared" si="399"/>
        <v>2.6826163612362102E+30</v>
      </c>
      <c r="H2427" s="22">
        <f t="shared" si="397"/>
        <v>35262356.785304055</v>
      </c>
      <c r="I2427" s="22">
        <f t="shared" si="398"/>
        <v>7.7063167410655147E+20</v>
      </c>
      <c r="J2427" s="10">
        <v>1</v>
      </c>
      <c r="K2427" s="10">
        <v>11</v>
      </c>
      <c r="L2427" s="10">
        <v>5</v>
      </c>
      <c r="M2427" s="10">
        <v>10000</v>
      </c>
      <c r="N2427" s="10">
        <v>10000</v>
      </c>
      <c r="O2427" s="10">
        <v>30</v>
      </c>
      <c r="P2427" s="10" t="b">
        <v>1</v>
      </c>
      <c r="Q2427" s="10">
        <v>0</v>
      </c>
      <c r="R2427" s="10" t="b">
        <v>0</v>
      </c>
      <c r="S2427" s="10">
        <v>101.000000000008</v>
      </c>
      <c r="T2427" s="10" t="s">
        <v>59</v>
      </c>
      <c r="U2427" s="22">
        <v>2522</v>
      </c>
      <c r="V2427" s="10">
        <v>5180</v>
      </c>
      <c r="W2427" s="22">
        <v>1.07</v>
      </c>
    </row>
    <row r="2428" spans="1:23" s="5" customFormat="1" x14ac:dyDescent="0.3">
      <c r="A2428" s="20">
        <v>2426</v>
      </c>
      <c r="C2428" s="11" t="s">
        <v>156</v>
      </c>
      <c r="E2428" s="10">
        <f t="shared" si="400"/>
        <v>31104482499.223465</v>
      </c>
      <c r="F2428" s="10">
        <v>5</v>
      </c>
      <c r="G2428" s="22">
        <f t="shared" si="399"/>
        <v>2.6925778002953186E+30</v>
      </c>
      <c r="H2428" s="22">
        <f t="shared" si="397"/>
        <v>35293368.082276493</v>
      </c>
      <c r="I2428" s="22">
        <f t="shared" si="398"/>
        <v>7.7256647643151624E+20</v>
      </c>
      <c r="J2428" s="10">
        <v>1</v>
      </c>
      <c r="K2428" s="10">
        <v>11</v>
      </c>
      <c r="L2428" s="10">
        <v>5</v>
      </c>
      <c r="M2428" s="10">
        <v>10000</v>
      </c>
      <c r="N2428" s="10">
        <v>10000</v>
      </c>
      <c r="O2428" s="10">
        <v>30</v>
      </c>
      <c r="P2428" s="10" t="b">
        <v>1</v>
      </c>
      <c r="Q2428" s="10">
        <v>0</v>
      </c>
      <c r="R2428" s="10" t="b">
        <v>0</v>
      </c>
      <c r="S2428" s="10">
        <v>101.000000000008</v>
      </c>
      <c r="T2428" s="10" t="s">
        <v>59</v>
      </c>
      <c r="U2428" s="22">
        <v>2523</v>
      </c>
      <c r="V2428" s="10">
        <v>5187</v>
      </c>
      <c r="W2428" s="22">
        <v>1.07</v>
      </c>
    </row>
    <row r="2429" spans="1:23" s="5" customFormat="1" x14ac:dyDescent="0.3">
      <c r="A2429" s="20">
        <v>2427</v>
      </c>
      <c r="C2429" s="11" t="s">
        <v>156</v>
      </c>
      <c r="E2429" s="10">
        <f t="shared" si="400"/>
        <v>31144244461.966824</v>
      </c>
      <c r="F2429" s="10">
        <v>5</v>
      </c>
      <c r="G2429" s="22">
        <f t="shared" si="399"/>
        <v>2.7025721013094252E+30</v>
      </c>
      <c r="H2429" s="22">
        <f t="shared" si="397"/>
        <v>35324393.908168957</v>
      </c>
      <c r="I2429" s="22">
        <f t="shared" si="398"/>
        <v>7.7450533604037086E+20</v>
      </c>
      <c r="J2429" s="10">
        <v>1</v>
      </c>
      <c r="K2429" s="10">
        <v>11</v>
      </c>
      <c r="L2429" s="10">
        <v>5</v>
      </c>
      <c r="M2429" s="10">
        <v>10000</v>
      </c>
      <c r="N2429" s="10">
        <v>10000</v>
      </c>
      <c r="O2429" s="10">
        <v>30</v>
      </c>
      <c r="P2429" s="10" t="b">
        <v>1</v>
      </c>
      <c r="Q2429" s="10">
        <v>0</v>
      </c>
      <c r="R2429" s="10" t="b">
        <v>0</v>
      </c>
      <c r="S2429" s="10">
        <v>101.000000000008</v>
      </c>
      <c r="T2429" s="10" t="s">
        <v>59</v>
      </c>
      <c r="U2429" s="22">
        <v>2524</v>
      </c>
      <c r="V2429" s="10">
        <v>5194</v>
      </c>
      <c r="W2429" s="22">
        <v>1.07</v>
      </c>
    </row>
    <row r="2430" spans="1:23" s="5" customFormat="1" x14ac:dyDescent="0.3">
      <c r="A2430" s="20">
        <v>2428</v>
      </c>
      <c r="C2430" s="11" t="s">
        <v>156</v>
      </c>
      <c r="E2430" s="10">
        <f t="shared" si="400"/>
        <v>31184040842.624317</v>
      </c>
      <c r="F2430" s="10">
        <v>5</v>
      </c>
      <c r="G2430" s="22">
        <f t="shared" si="399"/>
        <v>2.7125993590801323E+30</v>
      </c>
      <c r="H2430" s="22">
        <f t="shared" si="397"/>
        <v>35355434.26381956</v>
      </c>
      <c r="I2430" s="22">
        <f t="shared" si="398"/>
        <v>7.7644825976425074E+20</v>
      </c>
      <c r="J2430" s="10">
        <v>1</v>
      </c>
      <c r="K2430" s="10">
        <v>11</v>
      </c>
      <c r="L2430" s="10">
        <v>5</v>
      </c>
      <c r="M2430" s="10">
        <v>10000</v>
      </c>
      <c r="N2430" s="10">
        <v>10000</v>
      </c>
      <c r="O2430" s="10">
        <v>30</v>
      </c>
      <c r="P2430" s="10" t="b">
        <v>1</v>
      </c>
      <c r="Q2430" s="10">
        <v>0</v>
      </c>
      <c r="R2430" s="10" t="b">
        <v>0</v>
      </c>
      <c r="S2430" s="10">
        <v>101.000000000008</v>
      </c>
      <c r="T2430" s="10" t="s">
        <v>59</v>
      </c>
      <c r="U2430" s="22">
        <v>2525</v>
      </c>
      <c r="V2430" s="10">
        <v>5201</v>
      </c>
      <c r="W2430" s="22">
        <v>1.07</v>
      </c>
    </row>
    <row r="2431" spans="1:23" s="5" customFormat="1" x14ac:dyDescent="0.3">
      <c r="A2431" s="20">
        <v>2429</v>
      </c>
      <c r="C2431" s="11" t="s">
        <v>156</v>
      </c>
      <c r="E2431" s="10">
        <f t="shared" si="400"/>
        <v>31223871656.794083</v>
      </c>
      <c r="F2431" s="10">
        <v>5</v>
      </c>
      <c r="G2431" s="22">
        <f t="shared" si="399"/>
        <v>2.7226596686434027E+30</v>
      </c>
      <c r="H2431" s="22">
        <f t="shared" si="397"/>
        <v>35386489.150066517</v>
      </c>
      <c r="I2431" s="22">
        <f t="shared" si="398"/>
        <v>7.7839525444298827E+20</v>
      </c>
      <c r="J2431" s="10">
        <v>1</v>
      </c>
      <c r="K2431" s="10">
        <v>11</v>
      </c>
      <c r="L2431" s="10">
        <v>5</v>
      </c>
      <c r="M2431" s="10">
        <v>10000</v>
      </c>
      <c r="N2431" s="10">
        <v>10000</v>
      </c>
      <c r="O2431" s="10">
        <v>30</v>
      </c>
      <c r="P2431" s="10" t="b">
        <v>1</v>
      </c>
      <c r="Q2431" s="10">
        <v>0</v>
      </c>
      <c r="R2431" s="10" t="b">
        <v>0</v>
      </c>
      <c r="S2431" s="10">
        <v>101.000000000008</v>
      </c>
      <c r="T2431" s="10" t="s">
        <v>59</v>
      </c>
      <c r="U2431" s="22">
        <v>2526</v>
      </c>
      <c r="V2431" s="10">
        <v>5208</v>
      </c>
      <c r="W2431" s="22">
        <v>1.07</v>
      </c>
    </row>
    <row r="2432" spans="1:23" s="5" customFormat="1" x14ac:dyDescent="0.3">
      <c r="A2432" s="20">
        <v>2430</v>
      </c>
      <c r="C2432" s="11" t="s">
        <v>156</v>
      </c>
      <c r="E2432" s="10">
        <f t="shared" si="400"/>
        <v>31263736920.075069</v>
      </c>
      <c r="F2432" s="10">
        <v>5</v>
      </c>
      <c r="G2432" s="22">
        <f t="shared" si="399"/>
        <v>2.7327531252698385E+30</v>
      </c>
      <c r="H2432" s="22">
        <f t="shared" si="397"/>
        <v>35417558.567747258</v>
      </c>
      <c r="I2432" s="22">
        <f t="shared" si="398"/>
        <v>7.8034632692509154E+20</v>
      </c>
      <c r="J2432" s="10">
        <v>1</v>
      </c>
      <c r="K2432" s="10">
        <v>11</v>
      </c>
      <c r="L2432" s="10">
        <v>5</v>
      </c>
      <c r="M2432" s="10">
        <v>10000</v>
      </c>
      <c r="N2432" s="10">
        <v>10000</v>
      </c>
      <c r="O2432" s="10">
        <v>30</v>
      </c>
      <c r="P2432" s="10" t="b">
        <v>1</v>
      </c>
      <c r="Q2432" s="10">
        <v>0</v>
      </c>
      <c r="R2432" s="10" t="b">
        <v>0</v>
      </c>
      <c r="S2432" s="10">
        <v>101.000000000008</v>
      </c>
      <c r="T2432" s="10" t="s">
        <v>59</v>
      </c>
      <c r="U2432" s="22">
        <v>2527</v>
      </c>
      <c r="V2432" s="10">
        <v>5215</v>
      </c>
      <c r="W2432" s="22">
        <v>1.07</v>
      </c>
    </row>
    <row r="2433" spans="1:23" s="5" customFormat="1" x14ac:dyDescent="0.3">
      <c r="A2433" s="20">
        <v>2431</v>
      </c>
      <c r="C2433" s="11" t="s">
        <v>156</v>
      </c>
      <c r="E2433" s="10">
        <f t="shared" si="400"/>
        <v>31303636648.066925</v>
      </c>
      <c r="F2433" s="10">
        <v>5</v>
      </c>
      <c r="G2433" s="22">
        <f t="shared" si="399"/>
        <v>2.7428798244653906E+30</v>
      </c>
      <c r="H2433" s="22">
        <f t="shared" si="397"/>
        <v>35448642.517699376</v>
      </c>
      <c r="I2433" s="22">
        <f t="shared" si="398"/>
        <v>7.823014840677609E+20</v>
      </c>
      <c r="J2433" s="10">
        <v>1</v>
      </c>
      <c r="K2433" s="10">
        <v>11</v>
      </c>
      <c r="L2433" s="10">
        <v>5</v>
      </c>
      <c r="M2433" s="10">
        <v>10000</v>
      </c>
      <c r="N2433" s="10">
        <v>10000</v>
      </c>
      <c r="O2433" s="10">
        <v>30</v>
      </c>
      <c r="P2433" s="10" t="b">
        <v>1</v>
      </c>
      <c r="Q2433" s="10">
        <v>0</v>
      </c>
      <c r="R2433" s="10" t="b">
        <v>0</v>
      </c>
      <c r="S2433" s="10">
        <v>101.000000000008</v>
      </c>
      <c r="T2433" s="10" t="s">
        <v>59</v>
      </c>
      <c r="U2433" s="22">
        <v>2528</v>
      </c>
      <c r="V2433" s="10">
        <v>5222</v>
      </c>
      <c r="W2433" s="22">
        <v>1.07</v>
      </c>
    </row>
    <row r="2434" spans="1:23" s="5" customFormat="1" x14ac:dyDescent="0.3">
      <c r="A2434" s="20">
        <v>2432</v>
      </c>
      <c r="C2434" s="11" t="s">
        <v>156</v>
      </c>
      <c r="E2434" s="10">
        <f t="shared" si="400"/>
        <v>31343570856.369831</v>
      </c>
      <c r="F2434" s="10">
        <v>5</v>
      </c>
      <c r="G2434" s="22">
        <f t="shared" si="399"/>
        <v>2.7530398619716798E+30</v>
      </c>
      <c r="H2434" s="22">
        <f t="shared" si="397"/>
        <v>35479741.000760011</v>
      </c>
      <c r="I2434" s="22">
        <f t="shared" si="398"/>
        <v>7.8426073273691786E+20</v>
      </c>
      <c r="J2434" s="10">
        <v>1</v>
      </c>
      <c r="K2434" s="10">
        <v>11</v>
      </c>
      <c r="L2434" s="10">
        <v>5</v>
      </c>
      <c r="M2434" s="10">
        <v>10000</v>
      </c>
      <c r="N2434" s="10">
        <v>10000</v>
      </c>
      <c r="O2434" s="10">
        <v>30</v>
      </c>
      <c r="P2434" s="10" t="b">
        <v>1</v>
      </c>
      <c r="Q2434" s="10">
        <v>0</v>
      </c>
      <c r="R2434" s="10" t="b">
        <v>0</v>
      </c>
      <c r="S2434" s="10">
        <v>101.000000000008</v>
      </c>
      <c r="T2434" s="10" t="s">
        <v>59</v>
      </c>
      <c r="U2434" s="22">
        <v>2529</v>
      </c>
      <c r="V2434" s="10">
        <v>5229</v>
      </c>
      <c r="W2434" s="22">
        <v>1.07</v>
      </c>
    </row>
    <row r="2435" spans="1:23" s="5" customFormat="1" x14ac:dyDescent="0.3">
      <c r="A2435" s="20">
        <v>2433</v>
      </c>
      <c r="C2435" s="11" t="s">
        <v>156</v>
      </c>
      <c r="E2435" s="10">
        <f t="shared" si="400"/>
        <v>31383539560.584503</v>
      </c>
      <c r="F2435" s="10">
        <v>5</v>
      </c>
      <c r="G2435" s="22">
        <f t="shared" si="399"/>
        <v>2.7632333337664356E+30</v>
      </c>
      <c r="H2435" s="22">
        <f t="shared" si="397"/>
        <v>35510854.017765813</v>
      </c>
      <c r="I2435" s="22">
        <f t="shared" si="398"/>
        <v>7.8622407980716628E+20</v>
      </c>
      <c r="J2435" s="10">
        <v>1</v>
      </c>
      <c r="K2435" s="10">
        <v>11</v>
      </c>
      <c r="L2435" s="10">
        <v>5</v>
      </c>
      <c r="M2435" s="10">
        <v>10000</v>
      </c>
      <c r="N2435" s="10">
        <v>10000</v>
      </c>
      <c r="O2435" s="10">
        <v>30</v>
      </c>
      <c r="P2435" s="10" t="b">
        <v>1</v>
      </c>
      <c r="Q2435" s="10">
        <v>0</v>
      </c>
      <c r="R2435" s="10" t="b">
        <v>0</v>
      </c>
      <c r="S2435" s="10">
        <v>101.000000000008</v>
      </c>
      <c r="T2435" s="10" t="s">
        <v>59</v>
      </c>
      <c r="U2435" s="22">
        <v>2530</v>
      </c>
      <c r="V2435" s="10">
        <v>5236</v>
      </c>
      <c r="W2435" s="22">
        <v>1.07</v>
      </c>
    </row>
    <row r="2436" spans="1:23" s="5" customFormat="1" x14ac:dyDescent="0.3">
      <c r="A2436" s="20">
        <v>2434</v>
      </c>
      <c r="C2436" s="11" t="s">
        <v>156</v>
      </c>
      <c r="E2436" s="10">
        <f t="shared" si="400"/>
        <v>31423542776.312576</v>
      </c>
      <c r="F2436" s="10">
        <v>5</v>
      </c>
      <c r="G2436" s="22">
        <f t="shared" si="399"/>
        <v>2.7734603360642074E+30</v>
      </c>
      <c r="H2436" s="22">
        <f t="shared" si="397"/>
        <v>35541981.56955342</v>
      </c>
      <c r="I2436" s="22">
        <f t="shared" si="398"/>
        <v>7.8819153216185395E+20</v>
      </c>
      <c r="J2436" s="10">
        <v>1</v>
      </c>
      <c r="K2436" s="10">
        <v>11</v>
      </c>
      <c r="L2436" s="10">
        <v>5</v>
      </c>
      <c r="M2436" s="10">
        <v>10000</v>
      </c>
      <c r="N2436" s="10">
        <v>10000</v>
      </c>
      <c r="O2436" s="10">
        <v>30</v>
      </c>
      <c r="P2436" s="10" t="b">
        <v>1</v>
      </c>
      <c r="Q2436" s="10">
        <v>0</v>
      </c>
      <c r="R2436" s="10" t="b">
        <v>0</v>
      </c>
      <c r="S2436" s="10">
        <v>101.000000000008</v>
      </c>
      <c r="T2436" s="10" t="s">
        <v>59</v>
      </c>
      <c r="U2436" s="22">
        <v>2531</v>
      </c>
      <c r="V2436" s="10">
        <v>5243</v>
      </c>
      <c r="W2436" s="22">
        <v>1.07</v>
      </c>
    </row>
    <row r="2437" spans="1:23" s="5" customFormat="1" x14ac:dyDescent="0.3">
      <c r="A2437" s="20">
        <v>2435</v>
      </c>
      <c r="C2437" s="11" t="s">
        <v>156</v>
      </c>
      <c r="E2437" s="10">
        <f t="shared" si="400"/>
        <v>31463580519.156162</v>
      </c>
      <c r="F2437" s="10">
        <v>5</v>
      </c>
      <c r="G2437" s="22">
        <f t="shared" si="399"/>
        <v>2.7837209653166508E+30</v>
      </c>
      <c r="H2437" s="22">
        <f t="shared" si="397"/>
        <v>35573123.656958953</v>
      </c>
      <c r="I2437" s="22">
        <f t="shared" si="398"/>
        <v>7.90163096693041E+20</v>
      </c>
      <c r="J2437" s="10">
        <v>1</v>
      </c>
      <c r="K2437" s="10">
        <v>11</v>
      </c>
      <c r="L2437" s="10">
        <v>5</v>
      </c>
      <c r="M2437" s="10">
        <v>10000</v>
      </c>
      <c r="N2437" s="10">
        <v>10000</v>
      </c>
      <c r="O2437" s="10">
        <v>30</v>
      </c>
      <c r="P2437" s="10" t="b">
        <v>1</v>
      </c>
      <c r="Q2437" s="10">
        <v>0</v>
      </c>
      <c r="R2437" s="10" t="b">
        <v>0</v>
      </c>
      <c r="S2437" s="10">
        <v>101.000000000008</v>
      </c>
      <c r="T2437" s="10" t="s">
        <v>59</v>
      </c>
      <c r="U2437" s="22">
        <v>2532</v>
      </c>
      <c r="V2437" s="10">
        <v>5250</v>
      </c>
      <c r="W2437" s="22">
        <v>1.07</v>
      </c>
    </row>
    <row r="2438" spans="1:23" s="5" customFormat="1" x14ac:dyDescent="0.3">
      <c r="A2438" s="20">
        <v>2436</v>
      </c>
      <c r="C2438" s="11" t="s">
        <v>156</v>
      </c>
      <c r="E2438" s="10">
        <f t="shared" si="400"/>
        <v>31503652804.718021</v>
      </c>
      <c r="F2438" s="10">
        <v>5</v>
      </c>
      <c r="G2438" s="22">
        <f t="shared" si="399"/>
        <v>2.7940153182130818E+30</v>
      </c>
      <c r="H2438" s="22">
        <f t="shared" si="397"/>
        <v>35604280.280818343</v>
      </c>
      <c r="I2438" s="22">
        <f t="shared" si="398"/>
        <v>7.9213878030152106E+20</v>
      </c>
      <c r="J2438" s="10">
        <v>1</v>
      </c>
      <c r="K2438" s="10">
        <v>11</v>
      </c>
      <c r="L2438" s="10">
        <v>5</v>
      </c>
      <c r="M2438" s="10">
        <v>10000</v>
      </c>
      <c r="N2438" s="10">
        <v>10000</v>
      </c>
      <c r="O2438" s="10">
        <v>30</v>
      </c>
      <c r="P2438" s="10" t="b">
        <v>1</v>
      </c>
      <c r="Q2438" s="10">
        <v>0</v>
      </c>
      <c r="R2438" s="10" t="b">
        <v>0</v>
      </c>
      <c r="S2438" s="10">
        <v>101.000000000008</v>
      </c>
      <c r="T2438" s="10" t="s">
        <v>59</v>
      </c>
      <c r="U2438" s="22">
        <v>2533</v>
      </c>
      <c r="V2438" s="10">
        <v>5257</v>
      </c>
      <c r="W2438" s="22">
        <v>1.07</v>
      </c>
    </row>
    <row r="2439" spans="1:23" s="5" customFormat="1" x14ac:dyDescent="0.3">
      <c r="A2439" s="20">
        <v>2437</v>
      </c>
      <c r="C2439" s="11" t="s">
        <v>156</v>
      </c>
      <c r="E2439" s="10">
        <f t="shared" si="400"/>
        <v>31543759648.60144</v>
      </c>
      <c r="F2439" s="10">
        <v>5</v>
      </c>
      <c r="G2439" s="22">
        <f t="shared" si="399"/>
        <v>2.8043434916809213E+30</v>
      </c>
      <c r="H2439" s="22">
        <f t="shared" si="397"/>
        <v>35635451.441967227</v>
      </c>
      <c r="I2439" s="22">
        <f t="shared" si="398"/>
        <v>7.9411858989682839E+20</v>
      </c>
      <c r="J2439" s="10">
        <v>1</v>
      </c>
      <c r="K2439" s="10">
        <v>11</v>
      </c>
      <c r="L2439" s="10">
        <v>5</v>
      </c>
      <c r="M2439" s="10">
        <v>10000</v>
      </c>
      <c r="N2439" s="10">
        <v>10000</v>
      </c>
      <c r="O2439" s="10">
        <v>30</v>
      </c>
      <c r="P2439" s="10" t="b">
        <v>1</v>
      </c>
      <c r="Q2439" s="10">
        <v>0</v>
      </c>
      <c r="R2439" s="10" t="b">
        <v>0</v>
      </c>
      <c r="S2439" s="10">
        <v>101.000000000008</v>
      </c>
      <c r="T2439" s="10" t="s">
        <v>59</v>
      </c>
      <c r="U2439" s="22">
        <v>2534</v>
      </c>
      <c r="V2439" s="10">
        <v>5264</v>
      </c>
      <c r="W2439" s="22">
        <v>1.07</v>
      </c>
    </row>
    <row r="2440" spans="1:23" s="5" customFormat="1" x14ac:dyDescent="0.3">
      <c r="A2440" s="20">
        <v>2438</v>
      </c>
      <c r="C2440" s="11" t="s">
        <v>156</v>
      </c>
      <c r="E2440" s="10">
        <f t="shared" si="400"/>
        <v>31583901066.410755</v>
      </c>
      <c r="F2440" s="10">
        <v>5</v>
      </c>
      <c r="G2440" s="22">
        <f t="shared" si="399"/>
        <v>2.8147055828863334E+30</v>
      </c>
      <c r="H2440" s="22">
        <f t="shared" si="397"/>
        <v>35666637.141241007</v>
      </c>
      <c r="I2440" s="22">
        <f t="shared" si="398"/>
        <v>7.9610253239723832E+20</v>
      </c>
      <c r="J2440" s="10">
        <v>1</v>
      </c>
      <c r="K2440" s="10">
        <v>11</v>
      </c>
      <c r="L2440" s="10">
        <v>5</v>
      </c>
      <c r="M2440" s="10">
        <v>10000</v>
      </c>
      <c r="N2440" s="10">
        <v>10000</v>
      </c>
      <c r="O2440" s="10">
        <v>30</v>
      </c>
      <c r="P2440" s="10" t="b">
        <v>1</v>
      </c>
      <c r="Q2440" s="10">
        <v>0</v>
      </c>
      <c r="R2440" s="10" t="b">
        <v>0</v>
      </c>
      <c r="S2440" s="10">
        <v>101.000000000008</v>
      </c>
      <c r="T2440" s="10" t="s">
        <v>59</v>
      </c>
      <c r="U2440" s="22">
        <v>2535</v>
      </c>
      <c r="V2440" s="10">
        <v>5271</v>
      </c>
      <c r="W2440" s="22">
        <v>1.07</v>
      </c>
    </row>
    <row r="2441" spans="1:23" s="5" customFormat="1" x14ac:dyDescent="0.3">
      <c r="A2441" s="20">
        <v>2439</v>
      </c>
      <c r="C2441" s="11" t="s">
        <v>156</v>
      </c>
      <c r="E2441" s="10">
        <f t="shared" si="400"/>
        <v>31624077073.75042</v>
      </c>
      <c r="F2441" s="10">
        <v>5</v>
      </c>
      <c r="G2441" s="22">
        <f t="shared" si="399"/>
        <v>2.8251016892344707E+30</v>
      </c>
      <c r="H2441" s="22">
        <f t="shared" si="397"/>
        <v>35697837.379474722</v>
      </c>
      <c r="I2441" s="22">
        <f t="shared" si="398"/>
        <v>7.980906147298012E+20</v>
      </c>
      <c r="J2441" s="10">
        <v>1</v>
      </c>
      <c r="K2441" s="10">
        <v>11</v>
      </c>
      <c r="L2441" s="10">
        <v>5</v>
      </c>
      <c r="M2441" s="10">
        <v>10000</v>
      </c>
      <c r="N2441" s="10">
        <v>10000</v>
      </c>
      <c r="O2441" s="10">
        <v>30</v>
      </c>
      <c r="P2441" s="10" t="b">
        <v>1</v>
      </c>
      <c r="Q2441" s="10">
        <v>0</v>
      </c>
      <c r="R2441" s="10" t="b">
        <v>0</v>
      </c>
      <c r="S2441" s="10">
        <v>101.000000000008</v>
      </c>
      <c r="T2441" s="10" t="s">
        <v>59</v>
      </c>
      <c r="U2441" s="22">
        <v>2536</v>
      </c>
      <c r="V2441" s="10">
        <v>5278</v>
      </c>
      <c r="W2441" s="22">
        <v>1.07</v>
      </c>
    </row>
    <row r="2442" spans="1:23" s="5" customFormat="1" x14ac:dyDescent="0.3">
      <c r="A2442" s="20">
        <v>2440</v>
      </c>
      <c r="C2442" s="11" t="s">
        <v>156</v>
      </c>
      <c r="E2442" s="10">
        <f t="shared" si="400"/>
        <v>31664287686.225899</v>
      </c>
      <c r="F2442" s="10">
        <v>5</v>
      </c>
      <c r="G2442" s="22">
        <f t="shared" si="399"/>
        <v>2.8355319083701938E+30</v>
      </c>
      <c r="H2442" s="22">
        <f t="shared" si="397"/>
        <v>35729052.157502905</v>
      </c>
      <c r="I2442" s="22">
        <f t="shared" si="398"/>
        <v>8.0008284383029808E+20</v>
      </c>
      <c r="J2442" s="10">
        <v>1</v>
      </c>
      <c r="K2442" s="10">
        <v>11</v>
      </c>
      <c r="L2442" s="10">
        <v>5</v>
      </c>
      <c r="M2442" s="10">
        <v>10000</v>
      </c>
      <c r="N2442" s="10">
        <v>10000</v>
      </c>
      <c r="O2442" s="10">
        <v>30</v>
      </c>
      <c r="P2442" s="10" t="b">
        <v>1</v>
      </c>
      <c r="Q2442" s="10">
        <v>0</v>
      </c>
      <c r="R2442" s="10" t="b">
        <v>0</v>
      </c>
      <c r="S2442" s="10">
        <v>101.000000000008</v>
      </c>
      <c r="T2442" s="10" t="s">
        <v>59</v>
      </c>
      <c r="U2442" s="22">
        <v>2537</v>
      </c>
      <c r="V2442" s="10">
        <v>5285</v>
      </c>
      <c r="W2442" s="22">
        <v>1.07</v>
      </c>
    </row>
    <row r="2443" spans="1:23" s="5" customFormat="1" x14ac:dyDescent="0.3">
      <c r="A2443" s="20">
        <v>2441</v>
      </c>
      <c r="C2443" s="11" t="s">
        <v>156</v>
      </c>
      <c r="E2443" s="10">
        <f t="shared" si="400"/>
        <v>31704532919.443172</v>
      </c>
      <c r="F2443" s="10">
        <v>5</v>
      </c>
      <c r="G2443" s="22">
        <f t="shared" si="399"/>
        <v>2.8459963381784777E+30</v>
      </c>
      <c r="H2443" s="22">
        <f t="shared" si="397"/>
        <v>35760281.476160206</v>
      </c>
      <c r="I2443" s="22">
        <f t="shared" si="398"/>
        <v>8.0207922664332001E+20</v>
      </c>
      <c r="J2443" s="10">
        <v>1</v>
      </c>
      <c r="K2443" s="10">
        <v>11</v>
      </c>
      <c r="L2443" s="10">
        <v>5</v>
      </c>
      <c r="M2443" s="10">
        <v>10000</v>
      </c>
      <c r="N2443" s="10">
        <v>10000</v>
      </c>
      <c r="O2443" s="10">
        <v>30</v>
      </c>
      <c r="P2443" s="10" t="b">
        <v>1</v>
      </c>
      <c r="Q2443" s="10">
        <v>0</v>
      </c>
      <c r="R2443" s="10" t="b">
        <v>0</v>
      </c>
      <c r="S2443" s="10">
        <v>101.000000000008</v>
      </c>
      <c r="T2443" s="10" t="s">
        <v>59</v>
      </c>
      <c r="U2443" s="22">
        <v>2538</v>
      </c>
      <c r="V2443" s="10">
        <v>5292</v>
      </c>
      <c r="W2443" s="22">
        <v>1.07</v>
      </c>
    </row>
    <row r="2444" spans="1:23" s="5" customFormat="1" x14ac:dyDescent="0.3">
      <c r="A2444" s="20">
        <v>2442</v>
      </c>
      <c r="C2444" s="11" t="s">
        <v>156</v>
      </c>
      <c r="E2444" s="10">
        <f t="shared" si="400"/>
        <v>31744812789.008709</v>
      </c>
      <c r="F2444" s="10">
        <v>5</v>
      </c>
      <c r="G2444" s="22">
        <f t="shared" si="399"/>
        <v>2.8564950767847741E+30</v>
      </c>
      <c r="H2444" s="22">
        <f t="shared" si="397"/>
        <v>35791525.336280704</v>
      </c>
      <c r="I2444" s="22">
        <f t="shared" si="398"/>
        <v>8.040797701221898E+20</v>
      </c>
      <c r="J2444" s="10">
        <v>1</v>
      </c>
      <c r="K2444" s="10">
        <v>11</v>
      </c>
      <c r="L2444" s="10">
        <v>5</v>
      </c>
      <c r="M2444" s="10">
        <v>10000</v>
      </c>
      <c r="N2444" s="10">
        <v>10000</v>
      </c>
      <c r="O2444" s="10">
        <v>30</v>
      </c>
      <c r="P2444" s="10" t="b">
        <v>1</v>
      </c>
      <c r="Q2444" s="10">
        <v>0</v>
      </c>
      <c r="R2444" s="10" t="b">
        <v>0</v>
      </c>
      <c r="S2444" s="10">
        <v>101.000000000008</v>
      </c>
      <c r="T2444" s="10" t="s">
        <v>59</v>
      </c>
      <c r="U2444" s="22">
        <v>2539</v>
      </c>
      <c r="V2444" s="10">
        <v>5299</v>
      </c>
      <c r="W2444" s="22">
        <v>1.07</v>
      </c>
    </row>
    <row r="2445" spans="1:23" s="5" customFormat="1" x14ac:dyDescent="0.3">
      <c r="A2445" s="20">
        <v>2443</v>
      </c>
      <c r="C2445" s="11" t="s">
        <v>156</v>
      </c>
      <c r="E2445" s="10">
        <f t="shared" si="400"/>
        <v>31785127310.529896</v>
      </c>
      <c r="F2445" s="10">
        <v>5</v>
      </c>
      <c r="G2445" s="22">
        <f t="shared" si="399"/>
        <v>2.8670282225557405E+30</v>
      </c>
      <c r="H2445" s="22">
        <f t="shared" si="397"/>
        <v>35822783.738698289</v>
      </c>
      <c r="I2445" s="22">
        <f t="shared" si="398"/>
        <v>8.0608448122905218E+20</v>
      </c>
      <c r="J2445" s="10">
        <v>1</v>
      </c>
      <c r="K2445" s="10">
        <v>11</v>
      </c>
      <c r="L2445" s="10">
        <v>5</v>
      </c>
      <c r="M2445" s="10">
        <v>10000</v>
      </c>
      <c r="N2445" s="10">
        <v>10000</v>
      </c>
      <c r="O2445" s="10">
        <v>30</v>
      </c>
      <c r="P2445" s="10" t="b">
        <v>1</v>
      </c>
      <c r="Q2445" s="10">
        <v>0</v>
      </c>
      <c r="R2445" s="10" t="b">
        <v>0</v>
      </c>
      <c r="S2445" s="10">
        <v>101.000000000008</v>
      </c>
      <c r="T2445" s="10" t="s">
        <v>59</v>
      </c>
      <c r="U2445" s="22">
        <v>2540</v>
      </c>
      <c r="V2445" s="10">
        <v>5306</v>
      </c>
      <c r="W2445" s="22">
        <v>1.07</v>
      </c>
    </row>
    <row r="2446" spans="1:23" s="5" customFormat="1" x14ac:dyDescent="0.3">
      <c r="A2446" s="20">
        <v>2444</v>
      </c>
      <c r="C2446" s="11" t="s">
        <v>156</v>
      </c>
      <c r="E2446" s="10">
        <f t="shared" si="400"/>
        <v>31825476499.614559</v>
      </c>
      <c r="F2446" s="10">
        <v>5</v>
      </c>
      <c r="G2446" s="22">
        <f t="shared" si="399"/>
        <v>2.8775958740995215E+30</v>
      </c>
      <c r="H2446" s="22">
        <f t="shared" si="397"/>
        <v>35854056.684246391</v>
      </c>
      <c r="I2446" s="22">
        <f t="shared" si="398"/>
        <v>8.0809336693481891E+20</v>
      </c>
      <c r="J2446" s="10">
        <v>1</v>
      </c>
      <c r="K2446" s="10">
        <v>11</v>
      </c>
      <c r="L2446" s="10">
        <v>5</v>
      </c>
      <c r="M2446" s="10">
        <v>10000</v>
      </c>
      <c r="N2446" s="10">
        <v>10000</v>
      </c>
      <c r="O2446" s="10">
        <v>30</v>
      </c>
      <c r="P2446" s="10" t="b">
        <v>1</v>
      </c>
      <c r="Q2446" s="10">
        <v>0</v>
      </c>
      <c r="R2446" s="10" t="b">
        <v>0</v>
      </c>
      <c r="S2446" s="10">
        <v>101.000000000008</v>
      </c>
      <c r="T2446" s="10" t="s">
        <v>59</v>
      </c>
      <c r="U2446" s="22">
        <v>2541</v>
      </c>
      <c r="V2446" s="10">
        <v>5313</v>
      </c>
      <c r="W2446" s="22">
        <v>1.07</v>
      </c>
    </row>
    <row r="2447" spans="1:23" s="5" customFormat="1" x14ac:dyDescent="0.3">
      <c r="A2447" s="20">
        <v>2445</v>
      </c>
      <c r="C2447" s="11" t="s">
        <v>156</v>
      </c>
      <c r="E2447" s="10">
        <f t="shared" si="400"/>
        <v>31865860371.871387</v>
      </c>
      <c r="F2447" s="10">
        <v>5</v>
      </c>
      <c r="G2447" s="22">
        <f t="shared" si="399"/>
        <v>2.8881981302664815E+30</v>
      </c>
      <c r="H2447" s="22">
        <f t="shared" si="397"/>
        <v>35885344.173758581</v>
      </c>
      <c r="I2447" s="22">
        <f t="shared" si="398"/>
        <v>8.1010643421923063E+20</v>
      </c>
      <c r="J2447" s="10">
        <v>1</v>
      </c>
      <c r="K2447" s="10">
        <v>11</v>
      </c>
      <c r="L2447" s="10">
        <v>5</v>
      </c>
      <c r="M2447" s="10">
        <v>10000</v>
      </c>
      <c r="N2447" s="10">
        <v>10000</v>
      </c>
      <c r="O2447" s="10">
        <v>30</v>
      </c>
      <c r="P2447" s="10" t="b">
        <v>1</v>
      </c>
      <c r="Q2447" s="10">
        <v>0</v>
      </c>
      <c r="R2447" s="10" t="b">
        <v>0</v>
      </c>
      <c r="S2447" s="10">
        <v>101.000000000008</v>
      </c>
      <c r="T2447" s="10" t="s">
        <v>59</v>
      </c>
      <c r="U2447" s="22">
        <v>2542</v>
      </c>
      <c r="V2447" s="10">
        <v>5320</v>
      </c>
      <c r="W2447" s="22">
        <v>1.07</v>
      </c>
    </row>
    <row r="2448" spans="1:23" s="5" customFormat="1" x14ac:dyDescent="0.3">
      <c r="A2448" s="20">
        <v>2446</v>
      </c>
      <c r="C2448" s="11" t="s">
        <v>156</v>
      </c>
      <c r="E2448" s="10">
        <f t="shared" si="400"/>
        <v>31906278942.909214</v>
      </c>
      <c r="F2448" s="10">
        <v>5</v>
      </c>
      <c r="G2448" s="22">
        <f t="shared" si="399"/>
        <v>2.8988350901493666E+30</v>
      </c>
      <c r="H2448" s="22">
        <f t="shared" si="397"/>
        <v>35916646.208067529</v>
      </c>
      <c r="I2448" s="22">
        <f t="shared" si="398"/>
        <v>8.1212369007080086E+20</v>
      </c>
      <c r="J2448" s="10">
        <v>1</v>
      </c>
      <c r="K2448" s="10">
        <v>11</v>
      </c>
      <c r="L2448" s="10">
        <v>5</v>
      </c>
      <c r="M2448" s="10">
        <v>10000</v>
      </c>
      <c r="N2448" s="10">
        <v>10000</v>
      </c>
      <c r="O2448" s="10">
        <v>30</v>
      </c>
      <c r="P2448" s="10" t="b">
        <v>1</v>
      </c>
      <c r="Q2448" s="10">
        <v>0</v>
      </c>
      <c r="R2448" s="10" t="b">
        <v>0</v>
      </c>
      <c r="S2448" s="10">
        <v>101.000000000008</v>
      </c>
      <c r="T2448" s="10" t="s">
        <v>59</v>
      </c>
      <c r="U2448" s="22">
        <v>2543</v>
      </c>
      <c r="V2448" s="10">
        <v>5327</v>
      </c>
      <c r="W2448" s="22">
        <v>1.07</v>
      </c>
    </row>
    <row r="2449" spans="1:23" s="5" customFormat="1" x14ac:dyDescent="0.3">
      <c r="A2449" s="20">
        <v>2447</v>
      </c>
      <c r="C2449" s="11" t="s">
        <v>156</v>
      </c>
      <c r="E2449" s="10">
        <f t="shared" si="400"/>
        <v>31946732228.338036</v>
      </c>
      <c r="F2449" s="10">
        <v>5</v>
      </c>
      <c r="G2449" s="22">
        <f t="shared" si="399"/>
        <v>2.9095068530841182E+30</v>
      </c>
      <c r="H2449" s="22">
        <f t="shared" si="397"/>
        <v>35947962.788006037</v>
      </c>
      <c r="I2449" s="22">
        <f t="shared" si="398"/>
        <v>8.1414514148688501E+20</v>
      </c>
      <c r="J2449" s="10">
        <v>1</v>
      </c>
      <c r="K2449" s="10">
        <v>11</v>
      </c>
      <c r="L2449" s="10">
        <v>5</v>
      </c>
      <c r="M2449" s="10">
        <v>10000</v>
      </c>
      <c r="N2449" s="10">
        <v>10000</v>
      </c>
      <c r="O2449" s="10">
        <v>30</v>
      </c>
      <c r="P2449" s="10" t="b">
        <v>1</v>
      </c>
      <c r="Q2449" s="10">
        <v>0</v>
      </c>
      <c r="R2449" s="10" t="b">
        <v>0</v>
      </c>
      <c r="S2449" s="10">
        <v>101.000000000008</v>
      </c>
      <c r="T2449" s="10" t="s">
        <v>59</v>
      </c>
      <c r="U2449" s="22">
        <v>2544</v>
      </c>
      <c r="V2449" s="10">
        <v>5334</v>
      </c>
      <c r="W2449" s="22">
        <v>1.07</v>
      </c>
    </row>
    <row r="2450" spans="1:23" s="5" customFormat="1" x14ac:dyDescent="0.3">
      <c r="A2450" s="20">
        <v>2448</v>
      </c>
      <c r="C2450" s="11" t="s">
        <v>156</v>
      </c>
      <c r="E2450" s="10">
        <f t="shared" si="400"/>
        <v>31987220243.768387</v>
      </c>
      <c r="F2450" s="10">
        <v>5</v>
      </c>
      <c r="G2450" s="22">
        <f t="shared" si="399"/>
        <v>2.9202135186501991E+30</v>
      </c>
      <c r="H2450" s="22">
        <f t="shared" si="397"/>
        <v>35979293.914406456</v>
      </c>
      <c r="I2450" s="22">
        <f t="shared" si="398"/>
        <v>8.1617079547364613E+20</v>
      </c>
      <c r="J2450" s="10">
        <v>1</v>
      </c>
      <c r="K2450" s="10">
        <v>11</v>
      </c>
      <c r="L2450" s="10">
        <v>5</v>
      </c>
      <c r="M2450" s="10">
        <v>10000</v>
      </c>
      <c r="N2450" s="10">
        <v>10000</v>
      </c>
      <c r="O2450" s="10">
        <v>30</v>
      </c>
      <c r="P2450" s="10" t="b">
        <v>1</v>
      </c>
      <c r="Q2450" s="10">
        <v>0</v>
      </c>
      <c r="R2450" s="10" t="b">
        <v>0</v>
      </c>
      <c r="S2450" s="10">
        <v>101.000000000008</v>
      </c>
      <c r="T2450" s="10" t="s">
        <v>59</v>
      </c>
      <c r="U2450" s="22">
        <v>2545</v>
      </c>
      <c r="V2450" s="10">
        <v>5341</v>
      </c>
      <c r="W2450" s="22">
        <v>1.07</v>
      </c>
    </row>
    <row r="2451" spans="1:23" s="5" customFormat="1" x14ac:dyDescent="0.3">
      <c r="A2451" s="20">
        <v>2449</v>
      </c>
      <c r="C2451" s="11" t="s">
        <v>156</v>
      </c>
      <c r="E2451" s="10">
        <f t="shared" si="400"/>
        <v>32027743004.81123</v>
      </c>
      <c r="F2451" s="10">
        <v>5</v>
      </c>
      <c r="G2451" s="22">
        <f t="shared" si="399"/>
        <v>2.930955186671128E+30</v>
      </c>
      <c r="H2451" s="22">
        <f t="shared" si="397"/>
        <v>36010639.58810097</v>
      </c>
      <c r="I2451" s="22">
        <f t="shared" si="398"/>
        <v>8.1820065904607861E+20</v>
      </c>
      <c r="J2451" s="10">
        <v>1</v>
      </c>
      <c r="K2451" s="10">
        <v>11</v>
      </c>
      <c r="L2451" s="10">
        <v>5</v>
      </c>
      <c r="M2451" s="10">
        <v>10000</v>
      </c>
      <c r="N2451" s="10">
        <v>10000</v>
      </c>
      <c r="O2451" s="10">
        <v>30</v>
      </c>
      <c r="P2451" s="10" t="b">
        <v>1</v>
      </c>
      <c r="Q2451" s="10">
        <v>0</v>
      </c>
      <c r="R2451" s="10" t="b">
        <v>0</v>
      </c>
      <c r="S2451" s="10">
        <v>101.000000000008</v>
      </c>
      <c r="T2451" s="10" t="s">
        <v>59</v>
      </c>
      <c r="U2451" s="22">
        <v>2546</v>
      </c>
      <c r="V2451" s="10">
        <v>5348</v>
      </c>
      <c r="W2451" s="22">
        <v>1.07</v>
      </c>
    </row>
    <row r="2452" spans="1:23" s="5" customFormat="1" x14ac:dyDescent="0.3">
      <c r="A2452" s="20">
        <v>2450</v>
      </c>
      <c r="C2452" s="11" t="s">
        <v>156</v>
      </c>
      <c r="E2452" s="10">
        <f t="shared" si="400"/>
        <v>32068300527.078236</v>
      </c>
      <c r="F2452" s="10">
        <v>5</v>
      </c>
      <c r="G2452" s="22">
        <f t="shared" si="399"/>
        <v>2.9417319572150055E+30</v>
      </c>
      <c r="H2452" s="22">
        <f t="shared" si="397"/>
        <v>36041999.809921391</v>
      </c>
      <c r="I2452" s="22">
        <f t="shared" si="398"/>
        <v>8.2023473922801992E+20</v>
      </c>
      <c r="J2452" s="10">
        <v>1</v>
      </c>
      <c r="K2452" s="10">
        <v>11</v>
      </c>
      <c r="L2452" s="10">
        <v>5</v>
      </c>
      <c r="M2452" s="10">
        <v>10000</v>
      </c>
      <c r="N2452" s="10">
        <v>10000</v>
      </c>
      <c r="O2452" s="10">
        <v>30</v>
      </c>
      <c r="P2452" s="10" t="b">
        <v>1</v>
      </c>
      <c r="Q2452" s="10">
        <v>0</v>
      </c>
      <c r="R2452" s="10" t="b">
        <v>0</v>
      </c>
      <c r="S2452" s="10">
        <v>101.000000000008</v>
      </c>
      <c r="T2452" s="10" t="s">
        <v>59</v>
      </c>
      <c r="U2452" s="22">
        <v>2547</v>
      </c>
      <c r="V2452" s="10">
        <v>5355</v>
      </c>
      <c r="W2452" s="22">
        <v>1.07</v>
      </c>
    </row>
    <row r="2453" spans="1:23" x14ac:dyDescent="0.3">
      <c r="A2453" s="19">
        <v>2451</v>
      </c>
      <c r="C2453" s="17" t="s">
        <v>156</v>
      </c>
      <c r="E2453" s="16">
        <f t="shared" si="400"/>
        <v>32108892826.181789</v>
      </c>
      <c r="F2453" s="16">
        <v>5</v>
      </c>
      <c r="G2453" s="22">
        <f>A2453^9+A2453^4+100*A2453+100</f>
        <v>3.1921978537739609E+30</v>
      </c>
      <c r="H2453" s="18">
        <f t="shared" si="397"/>
        <v>36073374.580699086</v>
      </c>
      <c r="I2453" s="18">
        <f t="shared" si="398"/>
        <v>8.2227304305214554E+20</v>
      </c>
      <c r="J2453" s="16">
        <v>1</v>
      </c>
      <c r="K2453" s="16">
        <v>11</v>
      </c>
      <c r="L2453" s="16">
        <v>5</v>
      </c>
      <c r="M2453" s="16">
        <v>10000</v>
      </c>
      <c r="N2453" s="16">
        <v>10000</v>
      </c>
      <c r="O2453" s="16">
        <v>30</v>
      </c>
      <c r="P2453" s="16" t="b">
        <v>1</v>
      </c>
      <c r="Q2453" s="16">
        <v>0</v>
      </c>
      <c r="R2453" s="16" t="b">
        <v>0</v>
      </c>
      <c r="S2453" s="16">
        <v>101.000000000008</v>
      </c>
      <c r="T2453" s="16" t="s">
        <v>59</v>
      </c>
      <c r="U2453" s="18">
        <v>2548</v>
      </c>
      <c r="V2453" s="10">
        <v>5362</v>
      </c>
      <c r="W2453" s="18">
        <v>1.07</v>
      </c>
    </row>
    <row r="2454" spans="1:23" x14ac:dyDescent="0.3">
      <c r="A2454" s="19">
        <v>2452</v>
      </c>
      <c r="C2454" s="17" t="s">
        <v>156</v>
      </c>
      <c r="E2454" s="16">
        <f t="shared" si="400"/>
        <v>32149519917.735046</v>
      </c>
      <c r="F2454" s="16">
        <v>5</v>
      </c>
      <c r="G2454" s="22">
        <f t="shared" ref="G2454:G2502" si="401">A2454^9+A2454^4+100*A2454+100</f>
        <v>3.2039386583329123E+30</v>
      </c>
      <c r="H2454" s="18">
        <f t="shared" si="397"/>
        <v>36104763.901265524</v>
      </c>
      <c r="I2454" s="18">
        <f t="shared" si="398"/>
        <v>8.2431557756000351E+20</v>
      </c>
      <c r="J2454" s="16">
        <v>1</v>
      </c>
      <c r="K2454" s="16">
        <v>11</v>
      </c>
      <c r="L2454" s="16">
        <v>5</v>
      </c>
      <c r="M2454" s="16">
        <v>10000</v>
      </c>
      <c r="N2454" s="16">
        <v>10000</v>
      </c>
      <c r="O2454" s="16">
        <v>30</v>
      </c>
      <c r="P2454" s="16" t="b">
        <v>1</v>
      </c>
      <c r="Q2454" s="16">
        <v>0</v>
      </c>
      <c r="R2454" s="16" t="b">
        <v>0</v>
      </c>
      <c r="S2454" s="16">
        <v>101.000000000008</v>
      </c>
      <c r="T2454" s="16" t="s">
        <v>59</v>
      </c>
      <c r="U2454" s="18">
        <v>2549</v>
      </c>
      <c r="V2454" s="10">
        <v>5369</v>
      </c>
      <c r="W2454" s="18">
        <v>1.07</v>
      </c>
    </row>
    <row r="2455" spans="1:23" x14ac:dyDescent="0.3">
      <c r="A2455" s="19">
        <v>2453</v>
      </c>
      <c r="C2455" s="17" t="s">
        <v>156</v>
      </c>
      <c r="E2455" s="16">
        <f t="shared" si="400"/>
        <v>32190181817.351475</v>
      </c>
      <c r="F2455" s="16">
        <v>5</v>
      </c>
      <c r="G2455" s="22">
        <f t="shared" si="401"/>
        <v>3.2157178314969251E+30</v>
      </c>
      <c r="H2455" s="18">
        <f t="shared" si="397"/>
        <v>36136167.772451401</v>
      </c>
      <c r="I2455" s="18">
        <f t="shared" si="398"/>
        <v>8.2636234980196339E+20</v>
      </c>
      <c r="J2455" s="16">
        <v>1</v>
      </c>
      <c r="K2455" s="16">
        <v>11</v>
      </c>
      <c r="L2455" s="16">
        <v>5</v>
      </c>
      <c r="M2455" s="16">
        <v>10000</v>
      </c>
      <c r="N2455" s="16">
        <v>10000</v>
      </c>
      <c r="O2455" s="16">
        <v>30</v>
      </c>
      <c r="P2455" s="16" t="b">
        <v>1</v>
      </c>
      <c r="Q2455" s="16">
        <v>0</v>
      </c>
      <c r="R2455" s="16" t="b">
        <v>0</v>
      </c>
      <c r="S2455" s="16">
        <v>101.000000000008</v>
      </c>
      <c r="T2455" s="16" t="s">
        <v>59</v>
      </c>
      <c r="U2455" s="18">
        <v>2550</v>
      </c>
      <c r="V2455" s="10">
        <v>5376</v>
      </c>
      <c r="W2455" s="18">
        <v>1.07</v>
      </c>
    </row>
    <row r="2456" spans="1:23" x14ac:dyDescent="0.3">
      <c r="A2456" s="19">
        <v>2454</v>
      </c>
      <c r="C2456" s="17" t="s">
        <v>156</v>
      </c>
      <c r="E2456" s="16">
        <f t="shared" si="400"/>
        <v>32230878540.645271</v>
      </c>
      <c r="F2456" s="16">
        <v>5</v>
      </c>
      <c r="G2456" s="22">
        <f t="shared" si="401"/>
        <v>3.2275354829352586E+30</v>
      </c>
      <c r="H2456" s="18">
        <f t="shared" si="397"/>
        <v>36167586.195087366</v>
      </c>
      <c r="I2456" s="18">
        <f t="shared" si="398"/>
        <v>8.2841336683729715E+20</v>
      </c>
      <c r="J2456" s="16">
        <v>1</v>
      </c>
      <c r="K2456" s="16">
        <v>11</v>
      </c>
      <c r="L2456" s="16">
        <v>5</v>
      </c>
      <c r="M2456" s="16">
        <v>10000</v>
      </c>
      <c r="N2456" s="16">
        <v>10000</v>
      </c>
      <c r="O2456" s="16">
        <v>30</v>
      </c>
      <c r="P2456" s="16" t="b">
        <v>1</v>
      </c>
      <c r="Q2456" s="16">
        <v>0</v>
      </c>
      <c r="R2456" s="16" t="b">
        <v>0</v>
      </c>
      <c r="S2456" s="16">
        <v>101.000000000008</v>
      </c>
      <c r="T2456" s="16" t="s">
        <v>59</v>
      </c>
      <c r="U2456" s="18">
        <v>2551</v>
      </c>
      <c r="V2456" s="10">
        <v>5383</v>
      </c>
      <c r="W2456" s="18">
        <v>1.07</v>
      </c>
    </row>
    <row r="2457" spans="1:23" x14ac:dyDescent="0.3">
      <c r="A2457" s="19">
        <v>2455</v>
      </c>
      <c r="C2457" s="17" t="s">
        <v>156</v>
      </c>
      <c r="E2457" s="16">
        <f t="shared" si="400"/>
        <v>32271610103.231449</v>
      </c>
      <c r="F2457" s="16">
        <v>5</v>
      </c>
      <c r="G2457" s="22">
        <f t="shared" si="401"/>
        <v>3.2393917225857462E+30</v>
      </c>
      <c r="H2457" s="18">
        <f t="shared" si="397"/>
        <v>36199019.170003891</v>
      </c>
      <c r="I2457" s="18">
        <f t="shared" si="398"/>
        <v>8.3046863573413357E+20</v>
      </c>
      <c r="J2457" s="16">
        <v>1</v>
      </c>
      <c r="K2457" s="16">
        <v>11</v>
      </c>
      <c r="L2457" s="16">
        <v>5</v>
      </c>
      <c r="M2457" s="16">
        <v>10000</v>
      </c>
      <c r="N2457" s="16">
        <v>10000</v>
      </c>
      <c r="O2457" s="16">
        <v>30</v>
      </c>
      <c r="P2457" s="16" t="b">
        <v>1</v>
      </c>
      <c r="Q2457" s="16">
        <v>0</v>
      </c>
      <c r="R2457" s="16" t="b">
        <v>0</v>
      </c>
      <c r="S2457" s="16">
        <v>101.000000000008</v>
      </c>
      <c r="T2457" s="16" t="s">
        <v>59</v>
      </c>
      <c r="U2457" s="18">
        <v>2552</v>
      </c>
      <c r="V2457" s="10">
        <v>5390</v>
      </c>
      <c r="W2457" s="18">
        <v>1.07</v>
      </c>
    </row>
    <row r="2458" spans="1:23" x14ac:dyDescent="0.3">
      <c r="A2458" s="19">
        <v>2456</v>
      </c>
      <c r="C2458" s="17" t="s">
        <v>156</v>
      </c>
      <c r="E2458" s="16">
        <f t="shared" si="400"/>
        <v>32312376520.725468</v>
      </c>
      <c r="F2458" s="16">
        <v>5</v>
      </c>
      <c r="G2458" s="22">
        <f t="shared" si="401"/>
        <v>3.2512866606553493E+30</v>
      </c>
      <c r="H2458" s="18">
        <f t="shared" si="397"/>
        <v>36230466.698031105</v>
      </c>
      <c r="I2458" s="18">
        <f t="shared" si="398"/>
        <v>8.3252816356949898E+20</v>
      </c>
      <c r="J2458" s="16">
        <v>1</v>
      </c>
      <c r="K2458" s="16">
        <v>11</v>
      </c>
      <c r="L2458" s="16">
        <v>5</v>
      </c>
      <c r="M2458" s="16">
        <v>10000</v>
      </c>
      <c r="N2458" s="16">
        <v>10000</v>
      </c>
      <c r="O2458" s="16">
        <v>30</v>
      </c>
      <c r="P2458" s="16" t="b">
        <v>1</v>
      </c>
      <c r="Q2458" s="16">
        <v>0</v>
      </c>
      <c r="R2458" s="16" t="b">
        <v>0</v>
      </c>
      <c r="S2458" s="16">
        <v>101.000000000008</v>
      </c>
      <c r="T2458" s="16" t="s">
        <v>59</v>
      </c>
      <c r="U2458" s="18">
        <v>2553</v>
      </c>
      <c r="V2458" s="10">
        <v>5397</v>
      </c>
      <c r="W2458" s="18">
        <v>1.07</v>
      </c>
    </row>
    <row r="2459" spans="1:23" x14ac:dyDescent="0.3">
      <c r="A2459" s="19">
        <v>2457</v>
      </c>
      <c r="C2459" s="17" t="s">
        <v>156</v>
      </c>
      <c r="E2459" s="16">
        <f t="shared" si="400"/>
        <v>32353177808.743553</v>
      </c>
      <c r="F2459" s="16">
        <v>5</v>
      </c>
      <c r="G2459" s="22">
        <f t="shared" si="401"/>
        <v>3.2632204076207041E+30</v>
      </c>
      <c r="H2459" s="18">
        <f t="shared" si="397"/>
        <v>36261928.779998541</v>
      </c>
      <c r="I2459" s="18">
        <f t="shared" si="398"/>
        <v>8.3459195742928319E+20</v>
      </c>
      <c r="J2459" s="16">
        <v>1</v>
      </c>
      <c r="K2459" s="16">
        <v>11</v>
      </c>
      <c r="L2459" s="16">
        <v>5</v>
      </c>
      <c r="M2459" s="16">
        <v>10000</v>
      </c>
      <c r="N2459" s="16">
        <v>10000</v>
      </c>
      <c r="O2459" s="16">
        <v>30</v>
      </c>
      <c r="P2459" s="16" t="b">
        <v>1</v>
      </c>
      <c r="Q2459" s="16">
        <v>0</v>
      </c>
      <c r="R2459" s="16" t="b">
        <v>0</v>
      </c>
      <c r="S2459" s="16">
        <v>101.000000000008</v>
      </c>
      <c r="T2459" s="16" t="s">
        <v>59</v>
      </c>
      <c r="U2459" s="18">
        <v>2554</v>
      </c>
      <c r="V2459" s="10">
        <v>5404</v>
      </c>
      <c r="W2459" s="18">
        <v>1.07</v>
      </c>
    </row>
    <row r="2460" spans="1:23" x14ac:dyDescent="0.3">
      <c r="A2460" s="19">
        <v>2458</v>
      </c>
      <c r="C2460" s="17" t="s">
        <v>156</v>
      </c>
      <c r="E2460" s="16">
        <f t="shared" si="400"/>
        <v>32394013982.902554</v>
      </c>
      <c r="F2460" s="16">
        <v>5</v>
      </c>
      <c r="G2460" s="22">
        <f t="shared" si="401"/>
        <v>3.2751930742286677E+30</v>
      </c>
      <c r="H2460" s="18">
        <f t="shared" si="397"/>
        <v>36293405.41673585</v>
      </c>
      <c r="I2460" s="18">
        <f t="shared" si="398"/>
        <v>8.3666002440830924E+20</v>
      </c>
      <c r="J2460" s="16">
        <v>1</v>
      </c>
      <c r="K2460" s="16">
        <v>11</v>
      </c>
      <c r="L2460" s="16">
        <v>5</v>
      </c>
      <c r="M2460" s="16">
        <v>10000</v>
      </c>
      <c r="N2460" s="16">
        <v>10000</v>
      </c>
      <c r="O2460" s="16">
        <v>30</v>
      </c>
      <c r="P2460" s="16" t="b">
        <v>1</v>
      </c>
      <c r="Q2460" s="16">
        <v>0</v>
      </c>
      <c r="R2460" s="16" t="b">
        <v>0</v>
      </c>
      <c r="S2460" s="16">
        <v>101.000000000008</v>
      </c>
      <c r="T2460" s="16" t="s">
        <v>59</v>
      </c>
      <c r="U2460" s="18">
        <v>2555</v>
      </c>
      <c r="V2460" s="10">
        <v>5411</v>
      </c>
      <c r="W2460" s="18">
        <v>1.07</v>
      </c>
    </row>
    <row r="2461" spans="1:23" x14ac:dyDescent="0.3">
      <c r="A2461" s="19">
        <v>2459</v>
      </c>
      <c r="C2461" s="17" t="s">
        <v>156</v>
      </c>
      <c r="E2461" s="16">
        <f t="shared" si="400"/>
        <v>32434885058.819798</v>
      </c>
      <c r="F2461" s="16">
        <v>5</v>
      </c>
      <c r="G2461" s="22">
        <f t="shared" si="401"/>
        <v>3.2872047714968748E+30</v>
      </c>
      <c r="H2461" s="18">
        <f t="shared" si="397"/>
        <v>36324896.609072171</v>
      </c>
      <c r="I2461" s="18">
        <f t="shared" si="398"/>
        <v>8.3873237161027541E+20</v>
      </c>
      <c r="J2461" s="16">
        <v>1</v>
      </c>
      <c r="K2461" s="16">
        <v>11</v>
      </c>
      <c r="L2461" s="16">
        <v>5</v>
      </c>
      <c r="M2461" s="16">
        <v>10000</v>
      </c>
      <c r="N2461" s="16">
        <v>10000</v>
      </c>
      <c r="O2461" s="16">
        <v>30</v>
      </c>
      <c r="P2461" s="16" t="b">
        <v>1</v>
      </c>
      <c r="Q2461" s="16">
        <v>0</v>
      </c>
      <c r="R2461" s="16" t="b">
        <v>0</v>
      </c>
      <c r="S2461" s="16">
        <v>101.000000000008</v>
      </c>
      <c r="T2461" s="16" t="s">
        <v>59</v>
      </c>
      <c r="U2461" s="18">
        <v>2556</v>
      </c>
      <c r="V2461" s="10">
        <v>5418</v>
      </c>
      <c r="W2461" s="18">
        <v>1.07</v>
      </c>
    </row>
    <row r="2462" spans="1:23" x14ac:dyDescent="0.3">
      <c r="A2462" s="19">
        <v>2460</v>
      </c>
      <c r="C2462" s="17" t="s">
        <v>156</v>
      </c>
      <c r="E2462" s="16">
        <f t="shared" si="400"/>
        <v>32475791052.113407</v>
      </c>
      <c r="F2462" s="16">
        <v>5</v>
      </c>
      <c r="G2462" s="22">
        <f t="shared" si="401"/>
        <v>3.2992556107142836E+30</v>
      </c>
      <c r="H2462" s="18">
        <f t="shared" si="397"/>
        <v>36356402.357836343</v>
      </c>
      <c r="I2462" s="18">
        <f t="shared" si="398"/>
        <v>8.4080900614779739E+20</v>
      </c>
      <c r="J2462" s="16">
        <v>1</v>
      </c>
      <c r="K2462" s="16">
        <v>11</v>
      </c>
      <c r="L2462" s="16">
        <v>5</v>
      </c>
      <c r="M2462" s="16">
        <v>10000</v>
      </c>
      <c r="N2462" s="16">
        <v>10000</v>
      </c>
      <c r="O2462" s="16">
        <v>30</v>
      </c>
      <c r="P2462" s="16" t="b">
        <v>1</v>
      </c>
      <c r="Q2462" s="16">
        <v>0</v>
      </c>
      <c r="R2462" s="16" t="b">
        <v>0</v>
      </c>
      <c r="S2462" s="16">
        <v>101.000000000008</v>
      </c>
      <c r="T2462" s="16" t="s">
        <v>59</v>
      </c>
      <c r="U2462" s="18">
        <v>2557</v>
      </c>
      <c r="V2462" s="10">
        <v>5425</v>
      </c>
      <c r="W2462" s="18">
        <v>1.07</v>
      </c>
    </row>
    <row r="2463" spans="1:23" x14ac:dyDescent="0.3">
      <c r="A2463" s="19">
        <v>2461</v>
      </c>
      <c r="C2463" s="17" t="s">
        <v>156</v>
      </c>
      <c r="E2463" s="16">
        <f t="shared" si="400"/>
        <v>32516731978.402058</v>
      </c>
      <c r="F2463" s="16">
        <v>5</v>
      </c>
      <c r="G2463" s="22">
        <f t="shared" si="401"/>
        <v>3.3113457034417319E+30</v>
      </c>
      <c r="H2463" s="18">
        <f t="shared" si="397"/>
        <v>36387922.663857035</v>
      </c>
      <c r="I2463" s="18">
        <f t="shared" si="398"/>
        <v>8.4288993514243083E+20</v>
      </c>
      <c r="J2463" s="16">
        <v>1</v>
      </c>
      <c r="K2463" s="16">
        <v>11</v>
      </c>
      <c r="L2463" s="16">
        <v>5</v>
      </c>
      <c r="M2463" s="16">
        <v>10000</v>
      </c>
      <c r="N2463" s="16">
        <v>10000</v>
      </c>
      <c r="O2463" s="16">
        <v>30</v>
      </c>
      <c r="P2463" s="16" t="b">
        <v>1</v>
      </c>
      <c r="Q2463" s="16">
        <v>0</v>
      </c>
      <c r="R2463" s="16" t="b">
        <v>0</v>
      </c>
      <c r="S2463" s="16">
        <v>101.000000000008</v>
      </c>
      <c r="T2463" s="16" t="s">
        <v>59</v>
      </c>
      <c r="U2463" s="18">
        <v>2558</v>
      </c>
      <c r="V2463" s="10">
        <v>5432</v>
      </c>
      <c r="W2463" s="18">
        <v>1.07</v>
      </c>
    </row>
    <row r="2464" spans="1:23" x14ac:dyDescent="0.3">
      <c r="A2464" s="19">
        <v>2462</v>
      </c>
      <c r="C2464" s="17" t="s">
        <v>156</v>
      </c>
      <c r="E2464" s="16">
        <f t="shared" si="400"/>
        <v>32557707853.305267</v>
      </c>
      <c r="F2464" s="16">
        <v>5</v>
      </c>
      <c r="G2464" s="22">
        <f t="shared" si="401"/>
        <v>3.3234751615124907E+30</v>
      </c>
      <c r="H2464" s="18">
        <f t="shared" si="397"/>
        <v>36419457.527962573</v>
      </c>
      <c r="I2464" s="18">
        <f t="shared" si="398"/>
        <v>8.4497516572464906E+20</v>
      </c>
      <c r="J2464" s="16">
        <v>1</v>
      </c>
      <c r="K2464" s="16">
        <v>11</v>
      </c>
      <c r="L2464" s="16">
        <v>5</v>
      </c>
      <c r="M2464" s="16">
        <v>10000</v>
      </c>
      <c r="N2464" s="16">
        <v>10000</v>
      </c>
      <c r="O2464" s="16">
        <v>30</v>
      </c>
      <c r="P2464" s="16" t="b">
        <v>1</v>
      </c>
      <c r="Q2464" s="16">
        <v>0</v>
      </c>
      <c r="R2464" s="16" t="b">
        <v>0</v>
      </c>
      <c r="S2464" s="16">
        <v>101.000000000008</v>
      </c>
      <c r="T2464" s="16" t="s">
        <v>59</v>
      </c>
      <c r="U2464" s="18">
        <v>2559</v>
      </c>
      <c r="V2464" s="10">
        <v>5439</v>
      </c>
      <c r="W2464" s="18">
        <v>1.07</v>
      </c>
    </row>
    <row r="2465" spans="1:23" x14ac:dyDescent="0.3">
      <c r="A2465" s="19">
        <v>2463</v>
      </c>
      <c r="C2465" s="17" t="s">
        <v>156</v>
      </c>
      <c r="E2465" s="16">
        <f t="shared" si="400"/>
        <v>32598718692.442711</v>
      </c>
      <c r="F2465" s="16">
        <v>5</v>
      </c>
      <c r="G2465" s="22">
        <f t="shared" si="401"/>
        <v>3.3356440970328141E+30</v>
      </c>
      <c r="H2465" s="18">
        <f t="shared" si="397"/>
        <v>36451006.950980954</v>
      </c>
      <c r="I2465" s="18">
        <f t="shared" si="398"/>
        <v>8.4706470503383735E+20</v>
      </c>
      <c r="J2465" s="16">
        <v>1</v>
      </c>
      <c r="K2465" s="16">
        <v>11</v>
      </c>
      <c r="L2465" s="16">
        <v>5</v>
      </c>
      <c r="M2465" s="16">
        <v>10000</v>
      </c>
      <c r="N2465" s="16">
        <v>10000</v>
      </c>
      <c r="O2465" s="16">
        <v>30</v>
      </c>
      <c r="P2465" s="16" t="b">
        <v>1</v>
      </c>
      <c r="Q2465" s="16">
        <v>0</v>
      </c>
      <c r="R2465" s="16" t="b">
        <v>0</v>
      </c>
      <c r="S2465" s="16">
        <v>101.000000000008</v>
      </c>
      <c r="T2465" s="16" t="s">
        <v>59</v>
      </c>
      <c r="U2465" s="18">
        <v>2560</v>
      </c>
      <c r="V2465" s="10">
        <v>5446</v>
      </c>
      <c r="W2465" s="18">
        <v>1.07</v>
      </c>
    </row>
    <row r="2466" spans="1:23" x14ac:dyDescent="0.3">
      <c r="A2466" s="19">
        <v>2464</v>
      </c>
      <c r="C2466" s="17" t="s">
        <v>156</v>
      </c>
      <c r="E2466" s="16">
        <f t="shared" si="400"/>
        <v>32639764511.4352</v>
      </c>
      <c r="F2466" s="16">
        <v>5</v>
      </c>
      <c r="G2466" s="22">
        <f t="shared" si="401"/>
        <v>3.3478526223824984E+30</v>
      </c>
      <c r="H2466" s="18">
        <f t="shared" si="397"/>
        <v>36482570.933739915</v>
      </c>
      <c r="I2466" s="18">
        <f t="shared" si="398"/>
        <v>8.4915856021835769E+20</v>
      </c>
      <c r="J2466" s="16">
        <v>1</v>
      </c>
      <c r="K2466" s="16">
        <v>11</v>
      </c>
      <c r="L2466" s="16">
        <v>5</v>
      </c>
      <c r="M2466" s="16">
        <v>10000</v>
      </c>
      <c r="N2466" s="16">
        <v>10000</v>
      </c>
      <c r="O2466" s="16">
        <v>30</v>
      </c>
      <c r="P2466" s="16" t="b">
        <v>1</v>
      </c>
      <c r="Q2466" s="16">
        <v>0</v>
      </c>
      <c r="R2466" s="16" t="b">
        <v>0</v>
      </c>
      <c r="S2466" s="16">
        <v>101.000000000008</v>
      </c>
      <c r="T2466" s="16" t="s">
        <v>59</v>
      </c>
      <c r="U2466" s="18">
        <v>2561</v>
      </c>
      <c r="V2466" s="10">
        <v>5453</v>
      </c>
      <c r="W2466" s="18">
        <v>1.07</v>
      </c>
    </row>
    <row r="2467" spans="1:23" x14ac:dyDescent="0.3">
      <c r="A2467" s="19">
        <v>2465</v>
      </c>
      <c r="C2467" s="17" t="s">
        <v>156</v>
      </c>
      <c r="E2467" s="16">
        <f t="shared" si="400"/>
        <v>32680845325.903996</v>
      </c>
      <c r="F2467" s="16">
        <v>5</v>
      </c>
      <c r="G2467" s="22">
        <f t="shared" si="401"/>
        <v>3.3601008502154364E+30</v>
      </c>
      <c r="H2467" s="18">
        <f t="shared" ref="H2467:H2530" si="402">(A2467^2.14+50+50*A2467)*2</f>
        <v>36514149.477066934</v>
      </c>
      <c r="I2467" s="18">
        <f t="shared" ref="I2467:I2530" si="403">(A2467^6.082+A2467^4+1000*A2467+100)*2</f>
        <v>8.512567384355145E+20</v>
      </c>
      <c r="J2467" s="16">
        <v>1</v>
      </c>
      <c r="K2467" s="16">
        <v>11</v>
      </c>
      <c r="L2467" s="16">
        <v>5</v>
      </c>
      <c r="M2467" s="16">
        <v>10000</v>
      </c>
      <c r="N2467" s="16">
        <v>10000</v>
      </c>
      <c r="O2467" s="16">
        <v>30</v>
      </c>
      <c r="P2467" s="16" t="b">
        <v>1</v>
      </c>
      <c r="Q2467" s="16">
        <v>0</v>
      </c>
      <c r="R2467" s="16" t="b">
        <v>0</v>
      </c>
      <c r="S2467" s="16">
        <v>101.000000000008</v>
      </c>
      <c r="T2467" s="16" t="s">
        <v>59</v>
      </c>
      <c r="U2467" s="18">
        <v>2562</v>
      </c>
      <c r="V2467" s="10">
        <v>5460</v>
      </c>
      <c r="W2467" s="18">
        <v>1.07</v>
      </c>
    </row>
    <row r="2468" spans="1:23" x14ac:dyDescent="0.3">
      <c r="A2468" s="19">
        <v>2466</v>
      </c>
      <c r="C2468" s="17" t="s">
        <v>156</v>
      </c>
      <c r="E2468" s="16">
        <f t="shared" si="400"/>
        <v>32721961151.470863</v>
      </c>
      <c r="F2468" s="16">
        <v>5</v>
      </c>
      <c r="G2468" s="22">
        <f t="shared" si="401"/>
        <v>3.3723888934601759E+30</v>
      </c>
      <c r="H2468" s="18">
        <f t="shared" si="402"/>
        <v>36545742.58178921</v>
      </c>
      <c r="I2468" s="18">
        <f t="shared" si="403"/>
        <v>8.5335924685154786E+20</v>
      </c>
      <c r="J2468" s="16">
        <v>1</v>
      </c>
      <c r="K2468" s="16">
        <v>11</v>
      </c>
      <c r="L2468" s="16">
        <v>5</v>
      </c>
      <c r="M2468" s="16">
        <v>10000</v>
      </c>
      <c r="N2468" s="16">
        <v>10000</v>
      </c>
      <c r="O2468" s="16">
        <v>30</v>
      </c>
      <c r="P2468" s="16" t="b">
        <v>1</v>
      </c>
      <c r="Q2468" s="16">
        <v>0</v>
      </c>
      <c r="R2468" s="16" t="b">
        <v>0</v>
      </c>
      <c r="S2468" s="16">
        <v>101.000000000008</v>
      </c>
      <c r="T2468" s="16" t="s">
        <v>59</v>
      </c>
      <c r="U2468" s="18">
        <v>2563</v>
      </c>
      <c r="V2468" s="10">
        <v>5467</v>
      </c>
      <c r="W2468" s="18">
        <v>1.07</v>
      </c>
    </row>
    <row r="2469" spans="1:23" x14ac:dyDescent="0.3">
      <c r="A2469" s="19">
        <v>2467</v>
      </c>
      <c r="C2469" s="17" t="s">
        <v>156</v>
      </c>
      <c r="E2469" s="16">
        <f t="shared" ref="E2469:E2532" si="404">A2469^3.0999</f>
        <v>32763112003.758308</v>
      </c>
      <c r="F2469" s="16">
        <v>5</v>
      </c>
      <c r="G2469" s="22">
        <f t="shared" si="401"/>
        <v>3.3847168653204743E+30</v>
      </c>
      <c r="H2469" s="18">
        <f t="shared" si="402"/>
        <v>36577350.248733513</v>
      </c>
      <c r="I2469" s="18">
        <f t="shared" si="403"/>
        <v>8.5546609264169425E+20</v>
      </c>
      <c r="J2469" s="16">
        <v>1</v>
      </c>
      <c r="K2469" s="16">
        <v>11</v>
      </c>
      <c r="L2469" s="16">
        <v>5</v>
      </c>
      <c r="M2469" s="16">
        <v>10000</v>
      </c>
      <c r="N2469" s="16">
        <v>10000</v>
      </c>
      <c r="O2469" s="16">
        <v>30</v>
      </c>
      <c r="P2469" s="16" t="b">
        <v>1</v>
      </c>
      <c r="Q2469" s="16">
        <v>0</v>
      </c>
      <c r="R2469" s="16" t="b">
        <v>0</v>
      </c>
      <c r="S2469" s="16">
        <v>101.000000000008</v>
      </c>
      <c r="T2469" s="16" t="s">
        <v>59</v>
      </c>
      <c r="U2469" s="18">
        <v>2564</v>
      </c>
      <c r="V2469" s="10">
        <v>5474</v>
      </c>
      <c r="W2469" s="18">
        <v>1.07</v>
      </c>
    </row>
    <row r="2470" spans="1:23" x14ac:dyDescent="0.3">
      <c r="A2470" s="19">
        <v>2468</v>
      </c>
      <c r="C2470" s="17" t="s">
        <v>156</v>
      </c>
      <c r="E2470" s="16">
        <f t="shared" si="404"/>
        <v>32804297898.389637</v>
      </c>
      <c r="F2470" s="16">
        <v>5</v>
      </c>
      <c r="G2470" s="22">
        <f t="shared" si="401"/>
        <v>3.39708487927586E+30</v>
      </c>
      <c r="H2470" s="18">
        <f t="shared" si="402"/>
        <v>36608972.478726409</v>
      </c>
      <c r="I2470" s="18">
        <f t="shared" si="403"/>
        <v>8.5757728299014449E+20</v>
      </c>
      <c r="J2470" s="16">
        <v>1</v>
      </c>
      <c r="K2470" s="16">
        <v>11</v>
      </c>
      <c r="L2470" s="16">
        <v>5</v>
      </c>
      <c r="M2470" s="16">
        <v>10000</v>
      </c>
      <c r="N2470" s="16">
        <v>10000</v>
      </c>
      <c r="O2470" s="16">
        <v>30</v>
      </c>
      <c r="P2470" s="16" t="b">
        <v>1</v>
      </c>
      <c r="Q2470" s="16">
        <v>0</v>
      </c>
      <c r="R2470" s="16" t="b">
        <v>0</v>
      </c>
      <c r="S2470" s="16">
        <v>101.000000000008</v>
      </c>
      <c r="T2470" s="16" t="s">
        <v>59</v>
      </c>
      <c r="U2470" s="18">
        <v>2565</v>
      </c>
      <c r="V2470" s="10">
        <v>5481</v>
      </c>
      <c r="W2470" s="18">
        <v>1.07</v>
      </c>
    </row>
    <row r="2471" spans="1:23" x14ac:dyDescent="0.3">
      <c r="A2471" s="19">
        <v>2469</v>
      </c>
      <c r="C2471" s="17" t="s">
        <v>156</v>
      </c>
      <c r="E2471" s="16">
        <f t="shared" si="404"/>
        <v>32845518850.988495</v>
      </c>
      <c r="F2471" s="16">
        <v>5</v>
      </c>
      <c r="G2471" s="22">
        <f t="shared" si="401"/>
        <v>3.4094930490821922E+30</v>
      </c>
      <c r="H2471" s="18">
        <f t="shared" si="402"/>
        <v>36640609.272594392</v>
      </c>
      <c r="I2471" s="18">
        <f t="shared" si="403"/>
        <v>8.5969282509007435E+20</v>
      </c>
      <c r="J2471" s="16">
        <v>1</v>
      </c>
      <c r="K2471" s="16">
        <v>11</v>
      </c>
      <c r="L2471" s="16">
        <v>5</v>
      </c>
      <c r="M2471" s="16">
        <v>10000</v>
      </c>
      <c r="N2471" s="16">
        <v>10000</v>
      </c>
      <c r="O2471" s="16">
        <v>30</v>
      </c>
      <c r="P2471" s="16" t="b">
        <v>1</v>
      </c>
      <c r="Q2471" s="16">
        <v>0</v>
      </c>
      <c r="R2471" s="16" t="b">
        <v>0</v>
      </c>
      <c r="S2471" s="16">
        <v>101.000000000008</v>
      </c>
      <c r="T2471" s="16" t="s">
        <v>59</v>
      </c>
      <c r="U2471" s="18">
        <v>2566</v>
      </c>
      <c r="V2471" s="10">
        <v>5488</v>
      </c>
      <c r="W2471" s="18">
        <v>1.07</v>
      </c>
    </row>
    <row r="2472" spans="1:23" x14ac:dyDescent="0.3">
      <c r="A2472" s="19">
        <v>2470</v>
      </c>
      <c r="C2472" s="17" t="s">
        <v>156</v>
      </c>
      <c r="E2472" s="16">
        <f t="shared" si="404"/>
        <v>32886774877.179157</v>
      </c>
      <c r="F2472" s="16">
        <v>5</v>
      </c>
      <c r="G2472" s="22">
        <f t="shared" si="401"/>
        <v>3.4219414887722187E+30</v>
      </c>
      <c r="H2472" s="18">
        <f t="shared" si="402"/>
        <v>36672260.631163187</v>
      </c>
      <c r="I2472" s="18">
        <f t="shared" si="403"/>
        <v>8.6181272614365023E+20</v>
      </c>
      <c r="J2472" s="16">
        <v>1</v>
      </c>
      <c r="K2472" s="16">
        <v>11</v>
      </c>
      <c r="L2472" s="16">
        <v>5</v>
      </c>
      <c r="M2472" s="16">
        <v>10000</v>
      </c>
      <c r="N2472" s="16">
        <v>10000</v>
      </c>
      <c r="O2472" s="16">
        <v>30</v>
      </c>
      <c r="P2472" s="16" t="b">
        <v>1</v>
      </c>
      <c r="Q2472" s="16">
        <v>0</v>
      </c>
      <c r="R2472" s="16" t="b">
        <v>0</v>
      </c>
      <c r="S2472" s="16">
        <v>101.000000000008</v>
      </c>
      <c r="T2472" s="16" t="s">
        <v>59</v>
      </c>
      <c r="U2472" s="18">
        <v>2567</v>
      </c>
      <c r="V2472" s="10">
        <v>5495</v>
      </c>
      <c r="W2472" s="18">
        <v>1.07</v>
      </c>
    </row>
    <row r="2473" spans="1:23" x14ac:dyDescent="0.3">
      <c r="A2473" s="19">
        <v>2471</v>
      </c>
      <c r="C2473" s="17" t="s">
        <v>156</v>
      </c>
      <c r="E2473" s="16">
        <f t="shared" si="404"/>
        <v>32928065992.586994</v>
      </c>
      <c r="F2473" s="16">
        <v>5</v>
      </c>
      <c r="G2473" s="22">
        <f t="shared" si="401"/>
        <v>3.4344303126561418E+30</v>
      </c>
      <c r="H2473" s="18">
        <f t="shared" si="402"/>
        <v>36703926.555258811</v>
      </c>
      <c r="I2473" s="18">
        <f t="shared" si="403"/>
        <v>8.6393699336202958E+20</v>
      </c>
      <c r="J2473" s="16">
        <v>1</v>
      </c>
      <c r="K2473" s="16">
        <v>11</v>
      </c>
      <c r="L2473" s="16">
        <v>5</v>
      </c>
      <c r="M2473" s="16">
        <v>10000</v>
      </c>
      <c r="N2473" s="16">
        <v>10000</v>
      </c>
      <c r="O2473" s="16">
        <v>30</v>
      </c>
      <c r="P2473" s="16" t="b">
        <v>1</v>
      </c>
      <c r="Q2473" s="16">
        <v>0</v>
      </c>
      <c r="R2473" s="16" t="b">
        <v>0</v>
      </c>
      <c r="S2473" s="16">
        <v>101.000000000008</v>
      </c>
      <c r="T2473" s="16" t="s">
        <v>59</v>
      </c>
      <c r="U2473" s="18">
        <v>2568</v>
      </c>
      <c r="V2473" s="10">
        <v>5502</v>
      </c>
      <c r="W2473" s="18">
        <v>1.07</v>
      </c>
    </row>
    <row r="2474" spans="1:23" x14ac:dyDescent="0.3">
      <c r="A2474" s="19">
        <v>2472</v>
      </c>
      <c r="C2474" s="17" t="s">
        <v>156</v>
      </c>
      <c r="E2474" s="16">
        <f t="shared" si="404"/>
        <v>32969392212.837383</v>
      </c>
      <c r="F2474" s="16">
        <v>5</v>
      </c>
      <c r="G2474" s="22">
        <f t="shared" si="401"/>
        <v>3.4469596353221735E+30</v>
      </c>
      <c r="H2474" s="18">
        <f t="shared" si="402"/>
        <v>36735607.045706451</v>
      </c>
      <c r="I2474" s="18">
        <f t="shared" si="403"/>
        <v>8.6606563396537968E+20</v>
      </c>
      <c r="J2474" s="16">
        <v>1</v>
      </c>
      <c r="K2474" s="16">
        <v>11</v>
      </c>
      <c r="L2474" s="16">
        <v>5</v>
      </c>
      <c r="M2474" s="16">
        <v>10000</v>
      </c>
      <c r="N2474" s="16">
        <v>10000</v>
      </c>
      <c r="O2474" s="16">
        <v>30</v>
      </c>
      <c r="P2474" s="16" t="b">
        <v>1</v>
      </c>
      <c r="Q2474" s="16">
        <v>0</v>
      </c>
      <c r="R2474" s="16" t="b">
        <v>0</v>
      </c>
      <c r="S2474" s="16">
        <v>101.000000000008</v>
      </c>
      <c r="T2474" s="16" t="s">
        <v>59</v>
      </c>
      <c r="U2474" s="18">
        <v>2569</v>
      </c>
      <c r="V2474" s="10">
        <v>5509</v>
      </c>
      <c r="W2474" s="18">
        <v>1.07</v>
      </c>
    </row>
    <row r="2475" spans="1:23" x14ac:dyDescent="0.3">
      <c r="A2475" s="19">
        <v>2473</v>
      </c>
      <c r="C2475" s="17" t="s">
        <v>156</v>
      </c>
      <c r="E2475" s="16">
        <f t="shared" si="404"/>
        <v>33010753553.556843</v>
      </c>
      <c r="F2475" s="16">
        <v>5</v>
      </c>
      <c r="G2475" s="22">
        <f t="shared" si="401"/>
        <v>3.4595295716371077E+30</v>
      </c>
      <c r="H2475" s="18">
        <f t="shared" si="402"/>
        <v>36767302.103331298</v>
      </c>
      <c r="I2475" s="18">
        <f t="shared" si="403"/>
        <v>8.6819865518287094E+20</v>
      </c>
      <c r="J2475" s="16">
        <v>1</v>
      </c>
      <c r="K2475" s="16">
        <v>11</v>
      </c>
      <c r="L2475" s="16">
        <v>5</v>
      </c>
      <c r="M2475" s="16">
        <v>10000</v>
      </c>
      <c r="N2475" s="16">
        <v>10000</v>
      </c>
      <c r="O2475" s="16">
        <v>30</v>
      </c>
      <c r="P2475" s="16" t="b">
        <v>1</v>
      </c>
      <c r="Q2475" s="16">
        <v>0</v>
      </c>
      <c r="R2475" s="16" t="b">
        <v>0</v>
      </c>
      <c r="S2475" s="16">
        <v>101.000000000008</v>
      </c>
      <c r="T2475" s="16" t="s">
        <v>59</v>
      </c>
      <c r="U2475" s="18">
        <v>2570</v>
      </c>
      <c r="V2475" s="10">
        <v>5516</v>
      </c>
      <c r="W2475" s="18">
        <v>1.07</v>
      </c>
    </row>
    <row r="2476" spans="1:23" x14ac:dyDescent="0.3">
      <c r="A2476" s="19">
        <v>2474</v>
      </c>
      <c r="C2476" s="17" t="s">
        <v>156</v>
      </c>
      <c r="E2476" s="16">
        <f t="shared" si="404"/>
        <v>33052150030.372086</v>
      </c>
      <c r="F2476" s="16">
        <v>5</v>
      </c>
      <c r="G2476" s="22">
        <f t="shared" si="401"/>
        <v>3.4721402367468771E+30</v>
      </c>
      <c r="H2476" s="18">
        <f t="shared" si="402"/>
        <v>36799011.728958316</v>
      </c>
      <c r="I2476" s="18">
        <f t="shared" si="403"/>
        <v>8.7033606425270826E+20</v>
      </c>
      <c r="J2476" s="16">
        <v>1</v>
      </c>
      <c r="K2476" s="16">
        <v>11</v>
      </c>
      <c r="L2476" s="16">
        <v>5</v>
      </c>
      <c r="M2476" s="16">
        <v>10000</v>
      </c>
      <c r="N2476" s="16">
        <v>10000</v>
      </c>
      <c r="O2476" s="16">
        <v>30</v>
      </c>
      <c r="P2476" s="16" t="b">
        <v>1</v>
      </c>
      <c r="Q2476" s="16">
        <v>0</v>
      </c>
      <c r="R2476" s="16" t="b">
        <v>0</v>
      </c>
      <c r="S2476" s="16">
        <v>101.000000000008</v>
      </c>
      <c r="T2476" s="16" t="s">
        <v>59</v>
      </c>
      <c r="U2476" s="18">
        <v>2571</v>
      </c>
      <c r="V2476" s="10">
        <v>5523</v>
      </c>
      <c r="W2476" s="18">
        <v>1.07</v>
      </c>
    </row>
    <row r="2477" spans="1:23" x14ac:dyDescent="0.3">
      <c r="A2477" s="19">
        <v>2475</v>
      </c>
      <c r="C2477" s="17" t="s">
        <v>156</v>
      </c>
      <c r="E2477" s="16">
        <f t="shared" si="404"/>
        <v>33093581658.910919</v>
      </c>
      <c r="F2477" s="16">
        <v>5</v>
      </c>
      <c r="G2477" s="22">
        <f t="shared" si="401"/>
        <v>3.4847917460771211E+30</v>
      </c>
      <c r="H2477" s="18">
        <f t="shared" si="402"/>
        <v>36830735.923412174</v>
      </c>
      <c r="I2477" s="18">
        <f t="shared" si="403"/>
        <v>8.7247786842210016E+20</v>
      </c>
      <c r="J2477" s="16">
        <v>1</v>
      </c>
      <c r="K2477" s="16">
        <v>11</v>
      </c>
      <c r="L2477" s="16">
        <v>5</v>
      </c>
      <c r="M2477" s="16">
        <v>10000</v>
      </c>
      <c r="N2477" s="16">
        <v>10000</v>
      </c>
      <c r="O2477" s="16">
        <v>30</v>
      </c>
      <c r="P2477" s="16" t="b">
        <v>1</v>
      </c>
      <c r="Q2477" s="16">
        <v>0</v>
      </c>
      <c r="R2477" s="16" t="b">
        <v>0</v>
      </c>
      <c r="S2477" s="16">
        <v>101.000000000008</v>
      </c>
      <c r="T2477" s="16" t="s">
        <v>59</v>
      </c>
      <c r="U2477" s="18">
        <v>2572</v>
      </c>
      <c r="V2477" s="10">
        <v>5530</v>
      </c>
      <c r="W2477" s="18">
        <v>1.07</v>
      </c>
    </row>
    <row r="2478" spans="1:23" x14ac:dyDescent="0.3">
      <c r="A2478" s="19">
        <v>2476</v>
      </c>
      <c r="C2478" s="17" t="s">
        <v>156</v>
      </c>
      <c r="E2478" s="16">
        <f t="shared" si="404"/>
        <v>33135048454.801403</v>
      </c>
      <c r="F2478" s="16">
        <v>5</v>
      </c>
      <c r="G2478" s="22">
        <f t="shared" si="401"/>
        <v>3.4974842153337527E+30</v>
      </c>
      <c r="H2478" s="18">
        <f t="shared" si="402"/>
        <v>36862474.687516898</v>
      </c>
      <c r="I2478" s="18">
        <f t="shared" si="403"/>
        <v>8.7462407494730803E+20</v>
      </c>
      <c r="J2478" s="16">
        <v>1</v>
      </c>
      <c r="K2478" s="16">
        <v>11</v>
      </c>
      <c r="L2478" s="16">
        <v>5</v>
      </c>
      <c r="M2478" s="16">
        <v>10000</v>
      </c>
      <c r="N2478" s="16">
        <v>10000</v>
      </c>
      <c r="O2478" s="16">
        <v>30</v>
      </c>
      <c r="P2478" s="16" t="b">
        <v>1</v>
      </c>
      <c r="Q2478" s="16">
        <v>0</v>
      </c>
      <c r="R2478" s="16" t="b">
        <v>0</v>
      </c>
      <c r="S2478" s="16">
        <v>101.000000000008</v>
      </c>
      <c r="T2478" s="16" t="s">
        <v>59</v>
      </c>
      <c r="U2478" s="18">
        <v>2573</v>
      </c>
      <c r="V2478" s="10">
        <v>5537</v>
      </c>
      <c r="W2478" s="18">
        <v>1.07</v>
      </c>
    </row>
    <row r="2479" spans="1:23" x14ac:dyDescent="0.3">
      <c r="A2479" s="19">
        <v>2477</v>
      </c>
      <c r="C2479" s="17" t="s">
        <v>156</v>
      </c>
      <c r="E2479" s="16">
        <f t="shared" si="404"/>
        <v>33176550433.672401</v>
      </c>
      <c r="F2479" s="16">
        <v>5</v>
      </c>
      <c r="G2479" s="22">
        <f t="shared" si="401"/>
        <v>3.5102177605035244E+30</v>
      </c>
      <c r="H2479" s="18">
        <f t="shared" si="402"/>
        <v>36894228.02209641</v>
      </c>
      <c r="I2479" s="18">
        <f t="shared" si="403"/>
        <v>8.7677469109362124E+20</v>
      </c>
      <c r="J2479" s="16">
        <v>1</v>
      </c>
      <c r="K2479" s="16">
        <v>11</v>
      </c>
      <c r="L2479" s="16">
        <v>5</v>
      </c>
      <c r="M2479" s="16">
        <v>10000</v>
      </c>
      <c r="N2479" s="16">
        <v>10000</v>
      </c>
      <c r="O2479" s="16">
        <v>30</v>
      </c>
      <c r="P2479" s="16" t="b">
        <v>1</v>
      </c>
      <c r="Q2479" s="16">
        <v>0</v>
      </c>
      <c r="R2479" s="16" t="b">
        <v>0</v>
      </c>
      <c r="S2479" s="16">
        <v>101.000000000008</v>
      </c>
      <c r="T2479" s="16" t="s">
        <v>59</v>
      </c>
      <c r="U2479" s="18">
        <v>2574</v>
      </c>
      <c r="V2479" s="10">
        <v>5544</v>
      </c>
      <c r="W2479" s="18">
        <v>1.07</v>
      </c>
    </row>
    <row r="2480" spans="1:23" x14ac:dyDescent="0.3">
      <c r="A2480" s="19">
        <v>2478</v>
      </c>
      <c r="C2480" s="17" t="s">
        <v>156</v>
      </c>
      <c r="E2480" s="16">
        <f t="shared" si="404"/>
        <v>33218087611.153328</v>
      </c>
      <c r="F2480" s="16">
        <v>5</v>
      </c>
      <c r="G2480" s="22">
        <f t="shared" si="401"/>
        <v>3.5229924978545939E+30</v>
      </c>
      <c r="H2480" s="18">
        <f t="shared" si="402"/>
        <v>36925995.927974887</v>
      </c>
      <c r="I2480" s="18">
        <f t="shared" si="403"/>
        <v>8.789297241353894E+20</v>
      </c>
      <c r="J2480" s="16">
        <v>1</v>
      </c>
      <c r="K2480" s="16">
        <v>11</v>
      </c>
      <c r="L2480" s="16">
        <v>5</v>
      </c>
      <c r="M2480" s="16">
        <v>10000</v>
      </c>
      <c r="N2480" s="16">
        <v>10000</v>
      </c>
      <c r="O2480" s="16">
        <v>30</v>
      </c>
      <c r="P2480" s="16" t="b">
        <v>1</v>
      </c>
      <c r="Q2480" s="16">
        <v>0</v>
      </c>
      <c r="R2480" s="16" t="b">
        <v>0</v>
      </c>
      <c r="S2480" s="16">
        <v>101.000000000008</v>
      </c>
      <c r="T2480" s="16" t="s">
        <v>59</v>
      </c>
      <c r="U2480" s="18">
        <v>2575</v>
      </c>
      <c r="V2480" s="10">
        <v>5551</v>
      </c>
      <c r="W2480" s="18">
        <v>1.07</v>
      </c>
    </row>
    <row r="2481" spans="1:23" x14ac:dyDescent="0.3">
      <c r="A2481" s="19">
        <v>2479</v>
      </c>
      <c r="C2481" s="17" t="s">
        <v>156</v>
      </c>
      <c r="E2481" s="16">
        <f t="shared" si="404"/>
        <v>33259660002.874352</v>
      </c>
      <c r="F2481" s="16">
        <v>5</v>
      </c>
      <c r="G2481" s="22">
        <f t="shared" si="401"/>
        <v>3.5358085439370963E+30</v>
      </c>
      <c r="H2481" s="18">
        <f t="shared" si="402"/>
        <v>36957778.405975319</v>
      </c>
      <c r="I2481" s="18">
        <f t="shared" si="403"/>
        <v>8.8108918135601431E+20</v>
      </c>
      <c r="J2481" s="16">
        <v>1</v>
      </c>
      <c r="K2481" s="16">
        <v>11</v>
      </c>
      <c r="L2481" s="16">
        <v>5</v>
      </c>
      <c r="M2481" s="16">
        <v>10000</v>
      </c>
      <c r="N2481" s="16">
        <v>10000</v>
      </c>
      <c r="O2481" s="16">
        <v>30</v>
      </c>
      <c r="P2481" s="16" t="b">
        <v>1</v>
      </c>
      <c r="Q2481" s="16">
        <v>0</v>
      </c>
      <c r="R2481" s="16" t="b">
        <v>0</v>
      </c>
      <c r="S2481" s="16">
        <v>101.000000000008</v>
      </c>
      <c r="T2481" s="16" t="s">
        <v>59</v>
      </c>
      <c r="U2481" s="18">
        <v>2576</v>
      </c>
      <c r="V2481" s="10">
        <v>5558</v>
      </c>
      <c r="W2481" s="18">
        <v>1.07</v>
      </c>
    </row>
    <row r="2482" spans="1:23" x14ac:dyDescent="0.3">
      <c r="A2482" s="19">
        <v>2480</v>
      </c>
      <c r="C2482" s="17" t="s">
        <v>156</v>
      </c>
      <c r="E2482" s="16">
        <f t="shared" si="404"/>
        <v>33301267624.466022</v>
      </c>
      <c r="F2482" s="16">
        <v>5</v>
      </c>
      <c r="G2482" s="22">
        <f t="shared" si="401"/>
        <v>3.5486660155837128E+30</v>
      </c>
      <c r="H2482" s="18">
        <f t="shared" si="402"/>
        <v>36989575.456921019</v>
      </c>
      <c r="I2482" s="18">
        <f t="shared" si="403"/>
        <v>8.8325307004795145E+20</v>
      </c>
      <c r="J2482" s="16">
        <v>1</v>
      </c>
      <c r="K2482" s="16">
        <v>11</v>
      </c>
      <c r="L2482" s="16">
        <v>5</v>
      </c>
      <c r="M2482" s="16">
        <v>10000</v>
      </c>
      <c r="N2482" s="16">
        <v>10000</v>
      </c>
      <c r="O2482" s="16">
        <v>30</v>
      </c>
      <c r="P2482" s="16" t="b">
        <v>1</v>
      </c>
      <c r="Q2482" s="16">
        <v>0</v>
      </c>
      <c r="R2482" s="16" t="b">
        <v>0</v>
      </c>
      <c r="S2482" s="16">
        <v>101.000000000008</v>
      </c>
      <c r="T2482" s="16" t="s">
        <v>59</v>
      </c>
      <c r="U2482" s="18">
        <v>2577</v>
      </c>
      <c r="V2482" s="10">
        <v>5565</v>
      </c>
      <c r="W2482" s="18">
        <v>1.07</v>
      </c>
    </row>
    <row r="2483" spans="1:23" x14ac:dyDescent="0.3">
      <c r="A2483" s="19">
        <v>2481</v>
      </c>
      <c r="C2483" s="17" t="s">
        <v>156</v>
      </c>
      <c r="E2483" s="16">
        <f t="shared" si="404"/>
        <v>33342910491.55994</v>
      </c>
      <c r="F2483" s="16">
        <v>5</v>
      </c>
      <c r="G2483" s="22">
        <f t="shared" si="401"/>
        <v>3.5615650299102392E+30</v>
      </c>
      <c r="H2483" s="18">
        <f t="shared" si="402"/>
        <v>37021387.081634857</v>
      </c>
      <c r="I2483" s="18">
        <f t="shared" si="403"/>
        <v>8.8542139751275928E+20</v>
      </c>
      <c r="J2483" s="16">
        <v>1</v>
      </c>
      <c r="K2483" s="16">
        <v>11</v>
      </c>
      <c r="L2483" s="16">
        <v>5</v>
      </c>
      <c r="M2483" s="16">
        <v>10000</v>
      </c>
      <c r="N2483" s="16">
        <v>10000</v>
      </c>
      <c r="O2483" s="16">
        <v>30</v>
      </c>
      <c r="P2483" s="16" t="b">
        <v>1</v>
      </c>
      <c r="Q2483" s="16">
        <v>0</v>
      </c>
      <c r="R2483" s="16" t="b">
        <v>0</v>
      </c>
      <c r="S2483" s="16">
        <v>101.000000000008</v>
      </c>
      <c r="T2483" s="16" t="s">
        <v>59</v>
      </c>
      <c r="U2483" s="18">
        <v>2578</v>
      </c>
      <c r="V2483" s="10">
        <v>5572</v>
      </c>
      <c r="W2483" s="18">
        <v>1.07</v>
      </c>
    </row>
    <row r="2484" spans="1:23" x14ac:dyDescent="0.3">
      <c r="A2484" s="19">
        <v>2482</v>
      </c>
      <c r="C2484" s="17" t="s">
        <v>156</v>
      </c>
      <c r="E2484" s="16">
        <f t="shared" si="404"/>
        <v>33384588619.787918</v>
      </c>
      <c r="F2484" s="16">
        <v>5</v>
      </c>
      <c r="G2484" s="22">
        <f t="shared" si="401"/>
        <v>3.574505704316161E+30</v>
      </c>
      <c r="H2484" s="18">
        <f t="shared" si="402"/>
        <v>37053213.28093937</v>
      </c>
      <c r="I2484" s="18">
        <f t="shared" si="403"/>
        <v>8.8759417106103049E+20</v>
      </c>
      <c r="J2484" s="16">
        <v>1</v>
      </c>
      <c r="K2484" s="16">
        <v>11</v>
      </c>
      <c r="L2484" s="16">
        <v>5</v>
      </c>
      <c r="M2484" s="16">
        <v>10000</v>
      </c>
      <c r="N2484" s="16">
        <v>10000</v>
      </c>
      <c r="O2484" s="16">
        <v>30</v>
      </c>
      <c r="P2484" s="16" t="b">
        <v>1</v>
      </c>
      <c r="Q2484" s="16">
        <v>0</v>
      </c>
      <c r="R2484" s="16" t="b">
        <v>0</v>
      </c>
      <c r="S2484" s="16">
        <v>101.000000000008</v>
      </c>
      <c r="T2484" s="16" t="s">
        <v>59</v>
      </c>
      <c r="U2484" s="18">
        <v>2579</v>
      </c>
      <c r="V2484" s="10">
        <v>5579</v>
      </c>
      <c r="W2484" s="18">
        <v>1.07</v>
      </c>
    </row>
    <row r="2485" spans="1:23" x14ac:dyDescent="0.3">
      <c r="A2485" s="19">
        <v>2483</v>
      </c>
      <c r="C2485" s="17" t="s">
        <v>156</v>
      </c>
      <c r="E2485" s="16">
        <f t="shared" si="404"/>
        <v>33426302024.782528</v>
      </c>
      <c r="F2485" s="16">
        <v>5</v>
      </c>
      <c r="G2485" s="22">
        <f t="shared" si="401"/>
        <v>3.5874881564852219E+30</v>
      </c>
      <c r="H2485" s="18">
        <f t="shared" si="402"/>
        <v>37085054.055656843</v>
      </c>
      <c r="I2485" s="18">
        <f t="shared" si="403"/>
        <v>8.8977139801248629E+20</v>
      </c>
      <c r="J2485" s="16">
        <v>1</v>
      </c>
      <c r="K2485" s="16">
        <v>11</v>
      </c>
      <c r="L2485" s="16">
        <v>5</v>
      </c>
      <c r="M2485" s="16">
        <v>10000</v>
      </c>
      <c r="N2485" s="16">
        <v>10000</v>
      </c>
      <c r="O2485" s="16">
        <v>30</v>
      </c>
      <c r="P2485" s="16" t="b">
        <v>1</v>
      </c>
      <c r="Q2485" s="16">
        <v>0</v>
      </c>
      <c r="R2485" s="16" t="b">
        <v>0</v>
      </c>
      <c r="S2485" s="16">
        <v>101.000000000008</v>
      </c>
      <c r="T2485" s="16" t="s">
        <v>59</v>
      </c>
      <c r="U2485" s="18">
        <v>2580</v>
      </c>
      <c r="V2485" s="10">
        <v>5586</v>
      </c>
      <c r="W2485" s="18">
        <v>1.07</v>
      </c>
    </row>
    <row r="2486" spans="1:23" x14ac:dyDescent="0.3">
      <c r="A2486" s="19">
        <v>2484</v>
      </c>
      <c r="C2486" s="17" t="s">
        <v>156</v>
      </c>
      <c r="E2486" s="16">
        <f t="shared" si="404"/>
        <v>33468050722.177208</v>
      </c>
      <c r="F2486" s="16">
        <v>5</v>
      </c>
      <c r="G2486" s="22">
        <f t="shared" si="401"/>
        <v>3.6005125043859998E+30</v>
      </c>
      <c r="H2486" s="18">
        <f t="shared" si="402"/>
        <v>37116909.406609319</v>
      </c>
      <c r="I2486" s="18">
        <f t="shared" si="403"/>
        <v>8.9195308569592568E+20</v>
      </c>
      <c r="J2486" s="16">
        <v>1</v>
      </c>
      <c r="K2486" s="16">
        <v>11</v>
      </c>
      <c r="L2486" s="16">
        <v>5</v>
      </c>
      <c r="M2486" s="16">
        <v>10000</v>
      </c>
      <c r="N2486" s="16">
        <v>10000</v>
      </c>
      <c r="O2486" s="16">
        <v>30</v>
      </c>
      <c r="P2486" s="16" t="b">
        <v>1</v>
      </c>
      <c r="Q2486" s="16">
        <v>0</v>
      </c>
      <c r="R2486" s="16" t="b">
        <v>0</v>
      </c>
      <c r="S2486" s="16">
        <v>101.000000000008</v>
      </c>
      <c r="T2486" s="16" t="s">
        <v>59</v>
      </c>
      <c r="U2486" s="18">
        <v>2581</v>
      </c>
      <c r="V2486" s="10">
        <v>5593</v>
      </c>
      <c r="W2486" s="18">
        <v>1.07</v>
      </c>
    </row>
    <row r="2487" spans="1:23" x14ac:dyDescent="0.3">
      <c r="A2487" s="19">
        <v>2485</v>
      </c>
      <c r="C2487" s="17" t="s">
        <v>156</v>
      </c>
      <c r="E2487" s="16">
        <f t="shared" si="404"/>
        <v>33509834727.60564</v>
      </c>
      <c r="F2487" s="16">
        <v>5</v>
      </c>
      <c r="G2487" s="22">
        <f t="shared" si="401"/>
        <v>3.6135788662724806E+30</v>
      </c>
      <c r="H2487" s="18">
        <f t="shared" si="402"/>
        <v>37148779.334618554</v>
      </c>
      <c r="I2487" s="18">
        <f t="shared" si="403"/>
        <v>8.9413924144924472E+20</v>
      </c>
      <c r="J2487" s="16">
        <v>1</v>
      </c>
      <c r="K2487" s="16">
        <v>11</v>
      </c>
      <c r="L2487" s="16">
        <v>5</v>
      </c>
      <c r="M2487" s="16">
        <v>10000</v>
      </c>
      <c r="N2487" s="16">
        <v>10000</v>
      </c>
      <c r="O2487" s="16">
        <v>30</v>
      </c>
      <c r="P2487" s="16" t="b">
        <v>1</v>
      </c>
      <c r="Q2487" s="16">
        <v>0</v>
      </c>
      <c r="R2487" s="16" t="b">
        <v>0</v>
      </c>
      <c r="S2487" s="16">
        <v>101.000000000008</v>
      </c>
      <c r="T2487" s="16" t="s">
        <v>59</v>
      </c>
      <c r="U2487" s="18">
        <v>2582</v>
      </c>
      <c r="V2487" s="10">
        <v>5600</v>
      </c>
      <c r="W2487" s="18">
        <v>1.07</v>
      </c>
    </row>
    <row r="2488" spans="1:23" x14ac:dyDescent="0.3">
      <c r="A2488" s="19">
        <v>2486</v>
      </c>
      <c r="C2488" s="17" t="s">
        <v>156</v>
      </c>
      <c r="E2488" s="16">
        <f t="shared" si="404"/>
        <v>33551654056.702305</v>
      </c>
      <c r="F2488" s="16">
        <v>5</v>
      </c>
      <c r="G2488" s="22">
        <f t="shared" si="401"/>
        <v>3.6266873606846314E+30</v>
      </c>
      <c r="H2488" s="18">
        <f t="shared" si="402"/>
        <v>37180663.84050563</v>
      </c>
      <c r="I2488" s="18">
        <f t="shared" si="403"/>
        <v>8.9632987261944857E+20</v>
      </c>
      <c r="J2488" s="16">
        <v>1</v>
      </c>
      <c r="K2488" s="16">
        <v>11</v>
      </c>
      <c r="L2488" s="16">
        <v>5</v>
      </c>
      <c r="M2488" s="16">
        <v>10000</v>
      </c>
      <c r="N2488" s="16">
        <v>10000</v>
      </c>
      <c r="O2488" s="16">
        <v>30</v>
      </c>
      <c r="P2488" s="16" t="b">
        <v>1</v>
      </c>
      <c r="Q2488" s="16">
        <v>0</v>
      </c>
      <c r="R2488" s="16" t="b">
        <v>0</v>
      </c>
      <c r="S2488" s="16">
        <v>101.000000000008</v>
      </c>
      <c r="T2488" s="16" t="s">
        <v>59</v>
      </c>
      <c r="U2488" s="18">
        <v>2583</v>
      </c>
      <c r="V2488" s="10">
        <v>5607</v>
      </c>
      <c r="W2488" s="18">
        <v>1.07</v>
      </c>
    </row>
    <row r="2489" spans="1:23" x14ac:dyDescent="0.3">
      <c r="A2489" s="19">
        <v>2487</v>
      </c>
      <c r="C2489" s="17" t="s">
        <v>156</v>
      </c>
      <c r="E2489" s="16">
        <f t="shared" si="404"/>
        <v>33593508725.102478</v>
      </c>
      <c r="F2489" s="16">
        <v>5</v>
      </c>
      <c r="G2489" s="22">
        <f t="shared" si="401"/>
        <v>3.6398381064489803E+30</v>
      </c>
      <c r="H2489" s="18">
        <f t="shared" si="402"/>
        <v>37212562.92509222</v>
      </c>
      <c r="I2489" s="18">
        <f t="shared" si="403"/>
        <v>8.9852498656268386E+20</v>
      </c>
      <c r="J2489" s="16">
        <v>1</v>
      </c>
      <c r="K2489" s="16">
        <v>11</v>
      </c>
      <c r="L2489" s="16">
        <v>5</v>
      </c>
      <c r="M2489" s="16">
        <v>10000</v>
      </c>
      <c r="N2489" s="16">
        <v>10000</v>
      </c>
      <c r="O2489" s="16">
        <v>30</v>
      </c>
      <c r="P2489" s="16" t="b">
        <v>1</v>
      </c>
      <c r="Q2489" s="16">
        <v>0</v>
      </c>
      <c r="R2489" s="16" t="b">
        <v>0</v>
      </c>
      <c r="S2489" s="16">
        <v>101.000000000008</v>
      </c>
      <c r="T2489" s="16" t="s">
        <v>59</v>
      </c>
      <c r="U2489" s="18">
        <v>2584</v>
      </c>
      <c r="V2489" s="10">
        <v>5614</v>
      </c>
      <c r="W2489" s="18">
        <v>1.07</v>
      </c>
    </row>
    <row r="2490" spans="1:23" x14ac:dyDescent="0.3">
      <c r="A2490" s="19">
        <v>2488</v>
      </c>
      <c r="C2490" s="17" t="s">
        <v>156</v>
      </c>
      <c r="E2490" s="16">
        <f t="shared" si="404"/>
        <v>33635398748.44194</v>
      </c>
      <c r="F2490" s="16">
        <v>5</v>
      </c>
      <c r="G2490" s="22">
        <f t="shared" si="401"/>
        <v>3.6530312226791908E+30</v>
      </c>
      <c r="H2490" s="18">
        <f t="shared" si="402"/>
        <v>37244476.589198768</v>
      </c>
      <c r="I2490" s="18">
        <f t="shared" si="403"/>
        <v>9.0072459064419353E+20</v>
      </c>
      <c r="J2490" s="16">
        <v>1</v>
      </c>
      <c r="K2490" s="16">
        <v>11</v>
      </c>
      <c r="L2490" s="16">
        <v>5</v>
      </c>
      <c r="M2490" s="16">
        <v>10000</v>
      </c>
      <c r="N2490" s="16">
        <v>10000</v>
      </c>
      <c r="O2490" s="16">
        <v>30</v>
      </c>
      <c r="P2490" s="16" t="b">
        <v>1</v>
      </c>
      <c r="Q2490" s="16">
        <v>0</v>
      </c>
      <c r="R2490" s="16" t="b">
        <v>0</v>
      </c>
      <c r="S2490" s="16">
        <v>101.000000000008</v>
      </c>
      <c r="T2490" s="16" t="s">
        <v>59</v>
      </c>
      <c r="U2490" s="18">
        <v>2585</v>
      </c>
      <c r="V2490" s="10">
        <v>5621</v>
      </c>
      <c r="W2490" s="18">
        <v>1.07</v>
      </c>
    </row>
    <row r="2491" spans="1:23" x14ac:dyDescent="0.3">
      <c r="A2491" s="19">
        <v>2489</v>
      </c>
      <c r="C2491" s="17" t="s">
        <v>156</v>
      </c>
      <c r="E2491" s="16">
        <f t="shared" si="404"/>
        <v>33677324142.35685</v>
      </c>
      <c r="F2491" s="16">
        <v>5</v>
      </c>
      <c r="G2491" s="22">
        <f t="shared" si="401"/>
        <v>3.6662668287766397E+30</v>
      </c>
      <c r="H2491" s="18">
        <f t="shared" si="402"/>
        <v>37276404.833646126</v>
      </c>
      <c r="I2491" s="18">
        <f t="shared" si="403"/>
        <v>9.0292869223836785E+20</v>
      </c>
      <c r="J2491" s="16">
        <v>1</v>
      </c>
      <c r="K2491" s="16">
        <v>11</v>
      </c>
      <c r="L2491" s="16">
        <v>5</v>
      </c>
      <c r="M2491" s="16">
        <v>10000</v>
      </c>
      <c r="N2491" s="16">
        <v>10000</v>
      </c>
      <c r="O2491" s="16">
        <v>30</v>
      </c>
      <c r="P2491" s="16" t="b">
        <v>1</v>
      </c>
      <c r="Q2491" s="16">
        <v>0</v>
      </c>
      <c r="R2491" s="16" t="b">
        <v>0</v>
      </c>
      <c r="S2491" s="16">
        <v>101.000000000008</v>
      </c>
      <c r="T2491" s="16" t="s">
        <v>59</v>
      </c>
      <c r="U2491" s="18">
        <v>2586</v>
      </c>
      <c r="V2491" s="10">
        <v>5628</v>
      </c>
      <c r="W2491" s="18">
        <v>1.07</v>
      </c>
    </row>
    <row r="2492" spans="1:23" x14ac:dyDescent="0.3">
      <c r="A2492" s="19">
        <v>2490</v>
      </c>
      <c r="C2492" s="17" t="s">
        <v>156</v>
      </c>
      <c r="E2492" s="16">
        <f t="shared" si="404"/>
        <v>33719284922.484303</v>
      </c>
      <c r="F2492" s="16">
        <v>5</v>
      </c>
      <c r="G2492" s="22">
        <f t="shared" si="401"/>
        <v>3.6795450444309981E+30</v>
      </c>
      <c r="H2492" s="18">
        <f t="shared" si="402"/>
        <v>37308347.659254394</v>
      </c>
      <c r="I2492" s="18">
        <f t="shared" si="403"/>
        <v>9.0513729872873167E+20</v>
      </c>
      <c r="J2492" s="16">
        <v>1</v>
      </c>
      <c r="K2492" s="16">
        <v>11</v>
      </c>
      <c r="L2492" s="16">
        <v>5</v>
      </c>
      <c r="M2492" s="16">
        <v>10000</v>
      </c>
      <c r="N2492" s="16">
        <v>10000</v>
      </c>
      <c r="O2492" s="16">
        <v>30</v>
      </c>
      <c r="P2492" s="16" t="b">
        <v>1</v>
      </c>
      <c r="Q2492" s="16">
        <v>0</v>
      </c>
      <c r="R2492" s="16" t="b">
        <v>0</v>
      </c>
      <c r="S2492" s="16">
        <v>101.000000000008</v>
      </c>
      <c r="T2492" s="16" t="s">
        <v>59</v>
      </c>
      <c r="U2492" s="18">
        <v>2587</v>
      </c>
      <c r="V2492" s="10">
        <v>5635</v>
      </c>
      <c r="W2492" s="18">
        <v>1.07</v>
      </c>
    </row>
    <row r="2493" spans="1:23" x14ac:dyDescent="0.3">
      <c r="A2493" s="19">
        <v>2491</v>
      </c>
      <c r="C2493" s="17" t="s">
        <v>156</v>
      </c>
      <c r="E2493" s="16">
        <f t="shared" si="404"/>
        <v>33761281104.462078</v>
      </c>
      <c r="F2493" s="16">
        <v>5</v>
      </c>
      <c r="G2493" s="22">
        <f t="shared" si="401"/>
        <v>3.6928659896208071E+30</v>
      </c>
      <c r="H2493" s="18">
        <f t="shared" si="402"/>
        <v>37340305.0668438</v>
      </c>
      <c r="I2493" s="18">
        <f t="shared" si="403"/>
        <v>9.0735041750797582E+20</v>
      </c>
      <c r="J2493" s="16">
        <v>1</v>
      </c>
      <c r="K2493" s="16">
        <v>11</v>
      </c>
      <c r="L2493" s="16">
        <v>5</v>
      </c>
      <c r="M2493" s="16">
        <v>10000</v>
      </c>
      <c r="N2493" s="16">
        <v>10000</v>
      </c>
      <c r="O2493" s="16">
        <v>30</v>
      </c>
      <c r="P2493" s="16" t="b">
        <v>1</v>
      </c>
      <c r="Q2493" s="16">
        <v>0</v>
      </c>
      <c r="R2493" s="16" t="b">
        <v>0</v>
      </c>
      <c r="S2493" s="16">
        <v>101.000000000008</v>
      </c>
      <c r="T2493" s="16" t="s">
        <v>59</v>
      </c>
      <c r="U2493" s="18">
        <v>2588</v>
      </c>
      <c r="V2493" s="10">
        <v>5642</v>
      </c>
      <c r="W2493" s="18">
        <v>1.07</v>
      </c>
    </row>
    <row r="2494" spans="1:23" x14ac:dyDescent="0.3">
      <c r="A2494" s="19">
        <v>2492</v>
      </c>
      <c r="C2494" s="17" t="s">
        <v>156</v>
      </c>
      <c r="E2494" s="16">
        <f t="shared" si="404"/>
        <v>33803312703.928123</v>
      </c>
      <c r="F2494" s="16">
        <v>5</v>
      </c>
      <c r="G2494" s="22">
        <f t="shared" si="401"/>
        <v>3.7062297846140636E+30</v>
      </c>
      <c r="H2494" s="18">
        <f t="shared" si="402"/>
        <v>37372277.0572339</v>
      </c>
      <c r="I2494" s="18">
        <f t="shared" si="403"/>
        <v>9.0956805597791283E+20</v>
      </c>
      <c r="J2494" s="16">
        <v>1</v>
      </c>
      <c r="K2494" s="16">
        <v>11</v>
      </c>
      <c r="L2494" s="16">
        <v>5</v>
      </c>
      <c r="M2494" s="16">
        <v>10000</v>
      </c>
      <c r="N2494" s="16">
        <v>10000</v>
      </c>
      <c r="O2494" s="16">
        <v>30</v>
      </c>
      <c r="P2494" s="16" t="b">
        <v>1</v>
      </c>
      <c r="Q2494" s="16">
        <v>0</v>
      </c>
      <c r="R2494" s="16" t="b">
        <v>0</v>
      </c>
      <c r="S2494" s="16">
        <v>101.000000000008</v>
      </c>
      <c r="T2494" s="16" t="s">
        <v>59</v>
      </c>
      <c r="U2494" s="18">
        <v>2589</v>
      </c>
      <c r="V2494" s="10">
        <v>5649</v>
      </c>
      <c r="W2494" s="18">
        <v>1.07</v>
      </c>
    </row>
    <row r="2495" spans="1:23" x14ac:dyDescent="0.3">
      <c r="A2495" s="19">
        <v>2493</v>
      </c>
      <c r="C2495" s="17" t="s">
        <v>156</v>
      </c>
      <c r="E2495" s="16">
        <f t="shared" si="404"/>
        <v>33845379736.521721</v>
      </c>
      <c r="F2495" s="16">
        <v>5</v>
      </c>
      <c r="G2495" s="22">
        <f t="shared" si="401"/>
        <v>3.7196365499687992E+30</v>
      </c>
      <c r="H2495" s="18">
        <f t="shared" si="402"/>
        <v>37404263.631244086</v>
      </c>
      <c r="I2495" s="18">
        <f t="shared" si="403"/>
        <v>9.1179022154955345E+20</v>
      </c>
      <c r="J2495" s="16">
        <v>1</v>
      </c>
      <c r="K2495" s="16">
        <v>11</v>
      </c>
      <c r="L2495" s="16">
        <v>5</v>
      </c>
      <c r="M2495" s="16">
        <v>10000</v>
      </c>
      <c r="N2495" s="16">
        <v>10000</v>
      </c>
      <c r="O2495" s="16">
        <v>30</v>
      </c>
      <c r="P2495" s="16" t="b">
        <v>1</v>
      </c>
      <c r="Q2495" s="16">
        <v>0</v>
      </c>
      <c r="R2495" s="16" t="b">
        <v>0</v>
      </c>
      <c r="S2495" s="16">
        <v>101.000000000008</v>
      </c>
      <c r="T2495" s="16" t="s">
        <v>59</v>
      </c>
      <c r="U2495" s="18">
        <v>2590</v>
      </c>
      <c r="V2495" s="10">
        <v>5656</v>
      </c>
      <c r="W2495" s="18">
        <v>1.07</v>
      </c>
    </row>
    <row r="2496" spans="1:23" x14ac:dyDescent="0.3">
      <c r="A2496" s="19">
        <v>2494</v>
      </c>
      <c r="C2496" s="17" t="s">
        <v>156</v>
      </c>
      <c r="E2496" s="16">
        <f t="shared" si="404"/>
        <v>33887482217.88216</v>
      </c>
      <c r="F2496" s="16">
        <v>5</v>
      </c>
      <c r="G2496" s="22">
        <f t="shared" si="401"/>
        <v>3.7330864065336641E+30</v>
      </c>
      <c r="H2496" s="18">
        <f t="shared" si="402"/>
        <v>37436264.789693676</v>
      </c>
      <c r="I2496" s="18">
        <f t="shared" si="403"/>
        <v>9.1401692164306135E+20</v>
      </c>
      <c r="J2496" s="16">
        <v>1</v>
      </c>
      <c r="K2496" s="16">
        <v>11</v>
      </c>
      <c r="L2496" s="16">
        <v>5</v>
      </c>
      <c r="M2496" s="16">
        <v>10000</v>
      </c>
      <c r="N2496" s="16">
        <v>10000</v>
      </c>
      <c r="O2496" s="16">
        <v>30</v>
      </c>
      <c r="P2496" s="16" t="b">
        <v>1</v>
      </c>
      <c r="Q2496" s="16">
        <v>0</v>
      </c>
      <c r="R2496" s="16" t="b">
        <v>0</v>
      </c>
      <c r="S2496" s="16">
        <v>101.000000000008</v>
      </c>
      <c r="T2496" s="16" t="s">
        <v>59</v>
      </c>
      <c r="U2496" s="18">
        <v>2591</v>
      </c>
      <c r="V2496" s="10">
        <v>5663</v>
      </c>
      <c r="W2496" s="18">
        <v>1.07</v>
      </c>
    </row>
    <row r="2497" spans="1:23" x14ac:dyDescent="0.3">
      <c r="A2497" s="19">
        <v>2495</v>
      </c>
      <c r="C2497" s="17" t="s">
        <v>156</v>
      </c>
      <c r="E2497" s="16">
        <f t="shared" si="404"/>
        <v>33929620163.649536</v>
      </c>
      <c r="F2497" s="16">
        <v>5</v>
      </c>
      <c r="G2497" s="22">
        <f t="shared" si="401"/>
        <v>3.7465794754485063E+30</v>
      </c>
      <c r="H2497" s="18">
        <f t="shared" si="402"/>
        <v>37468280.533401534</v>
      </c>
      <c r="I2497" s="18">
        <f t="shared" si="403"/>
        <v>9.1624816368778517E+20</v>
      </c>
      <c r="J2497" s="16">
        <v>1</v>
      </c>
      <c r="K2497" s="16">
        <v>11</v>
      </c>
      <c r="L2497" s="16">
        <v>5</v>
      </c>
      <c r="M2497" s="16">
        <v>10000</v>
      </c>
      <c r="N2497" s="16">
        <v>10000</v>
      </c>
      <c r="O2497" s="16">
        <v>30</v>
      </c>
      <c r="P2497" s="16" t="b">
        <v>1</v>
      </c>
      <c r="Q2497" s="16">
        <v>0</v>
      </c>
      <c r="R2497" s="16" t="b">
        <v>0</v>
      </c>
      <c r="S2497" s="16">
        <v>101.000000000008</v>
      </c>
      <c r="T2497" s="16" t="s">
        <v>59</v>
      </c>
      <c r="U2497" s="18">
        <v>2592</v>
      </c>
      <c r="V2497" s="10">
        <v>5670</v>
      </c>
      <c r="W2497" s="18">
        <v>1.07</v>
      </c>
    </row>
    <row r="2498" spans="1:23" x14ac:dyDescent="0.3">
      <c r="A2498" s="19">
        <v>2496</v>
      </c>
      <c r="C2498" s="17" t="s">
        <v>156</v>
      </c>
      <c r="E2498" s="16">
        <f t="shared" si="404"/>
        <v>33971793589.464855</v>
      </c>
      <c r="F2498" s="16">
        <v>5</v>
      </c>
      <c r="G2498" s="22">
        <f t="shared" si="401"/>
        <v>3.7601158781449654E+30</v>
      </c>
      <c r="H2498" s="18">
        <f t="shared" si="402"/>
        <v>37500310.863186158</v>
      </c>
      <c r="I2498" s="18">
        <f t="shared" si="403"/>
        <v>9.1848395512225255E+20</v>
      </c>
      <c r="J2498" s="16">
        <v>1</v>
      </c>
      <c r="K2498" s="16">
        <v>11</v>
      </c>
      <c r="L2498" s="16">
        <v>5</v>
      </c>
      <c r="M2498" s="16">
        <v>10000</v>
      </c>
      <c r="N2498" s="16">
        <v>10000</v>
      </c>
      <c r="O2498" s="16">
        <v>30</v>
      </c>
      <c r="P2498" s="16" t="b">
        <v>1</v>
      </c>
      <c r="Q2498" s="16">
        <v>0</v>
      </c>
      <c r="R2498" s="16" t="b">
        <v>0</v>
      </c>
      <c r="S2498" s="16">
        <v>101.000000000008</v>
      </c>
      <c r="T2498" s="16" t="s">
        <v>59</v>
      </c>
      <c r="U2498" s="18">
        <v>2593</v>
      </c>
      <c r="V2498" s="10">
        <v>5677</v>
      </c>
      <c r="W2498" s="18">
        <v>1.07</v>
      </c>
    </row>
    <row r="2499" spans="1:23" x14ac:dyDescent="0.3">
      <c r="A2499" s="19">
        <v>2497</v>
      </c>
      <c r="C2499" s="17" t="s">
        <v>156</v>
      </c>
      <c r="E2499" s="16">
        <f t="shared" si="404"/>
        <v>34014002510.969276</v>
      </c>
      <c r="F2499" s="16">
        <v>5</v>
      </c>
      <c r="G2499" s="22">
        <f t="shared" si="401"/>
        <v>3.7736957363470474E+30</v>
      </c>
      <c r="H2499" s="18">
        <f t="shared" si="402"/>
        <v>37532355.779865921</v>
      </c>
      <c r="I2499" s="18">
        <f t="shared" si="403"/>
        <v>9.2072430339420153E+20</v>
      </c>
      <c r="J2499" s="16">
        <v>1</v>
      </c>
      <c r="K2499" s="16">
        <v>11</v>
      </c>
      <c r="L2499" s="16">
        <v>5</v>
      </c>
      <c r="M2499" s="16">
        <v>10000</v>
      </c>
      <c r="N2499" s="16">
        <v>10000</v>
      </c>
      <c r="O2499" s="16">
        <v>30</v>
      </c>
      <c r="P2499" s="16" t="b">
        <v>1</v>
      </c>
      <c r="Q2499" s="16">
        <v>0</v>
      </c>
      <c r="R2499" s="16" t="b">
        <v>0</v>
      </c>
      <c r="S2499" s="16">
        <v>101.000000000008</v>
      </c>
      <c r="T2499" s="16" t="s">
        <v>59</v>
      </c>
      <c r="U2499" s="18">
        <v>2594</v>
      </c>
      <c r="V2499" s="10">
        <v>5684</v>
      </c>
      <c r="W2499" s="18">
        <v>1.07</v>
      </c>
    </row>
    <row r="2500" spans="1:23" x14ac:dyDescent="0.3">
      <c r="A2500" s="19">
        <v>2498</v>
      </c>
      <c r="C2500" s="17" t="s">
        <v>156</v>
      </c>
      <c r="E2500" s="16">
        <f t="shared" si="404"/>
        <v>34056246943.80481</v>
      </c>
      <c r="F2500" s="16">
        <v>5</v>
      </c>
      <c r="G2500" s="22">
        <f t="shared" si="401"/>
        <v>3.7873191720717178E+30</v>
      </c>
      <c r="H2500" s="18">
        <f t="shared" si="402"/>
        <v>37564415.28425882</v>
      </c>
      <c r="I2500" s="18">
        <f t="shared" si="403"/>
        <v>9.2296921596054785E+20</v>
      </c>
      <c r="J2500" s="16">
        <v>1</v>
      </c>
      <c r="K2500" s="16">
        <v>11</v>
      </c>
      <c r="L2500" s="16">
        <v>5</v>
      </c>
      <c r="M2500" s="16">
        <v>10000</v>
      </c>
      <c r="N2500" s="16">
        <v>10000</v>
      </c>
      <c r="O2500" s="16">
        <v>30</v>
      </c>
      <c r="P2500" s="16" t="b">
        <v>1</v>
      </c>
      <c r="Q2500" s="16">
        <v>0</v>
      </c>
      <c r="R2500" s="16" t="b">
        <v>0</v>
      </c>
      <c r="S2500" s="16">
        <v>101.000000000008</v>
      </c>
      <c r="T2500" s="16" t="s">
        <v>59</v>
      </c>
      <c r="U2500" s="18">
        <v>2595</v>
      </c>
      <c r="V2500" s="10">
        <v>5691</v>
      </c>
      <c r="W2500" s="18">
        <v>1.07</v>
      </c>
    </row>
    <row r="2501" spans="1:23" x14ac:dyDescent="0.3">
      <c r="A2501" s="19">
        <v>2499</v>
      </c>
      <c r="C2501" s="17" t="s">
        <v>156</v>
      </c>
      <c r="E2501" s="16">
        <f t="shared" si="404"/>
        <v>34098526903.614292</v>
      </c>
      <c r="F2501" s="16">
        <v>5</v>
      </c>
      <c r="G2501" s="22">
        <f t="shared" si="401"/>
        <v>3.8009863076294878E+30</v>
      </c>
      <c r="H2501" s="18">
        <f t="shared" si="402"/>
        <v>37596489.377182685</v>
      </c>
      <c r="I2501" s="18">
        <f t="shared" si="403"/>
        <v>9.252187002874377E+20</v>
      </c>
      <c r="J2501" s="16">
        <v>1</v>
      </c>
      <c r="K2501" s="16">
        <v>11</v>
      </c>
      <c r="L2501" s="16">
        <v>5</v>
      </c>
      <c r="M2501" s="16">
        <v>10000</v>
      </c>
      <c r="N2501" s="16">
        <v>10000</v>
      </c>
      <c r="O2501" s="16">
        <v>30</v>
      </c>
      <c r="P2501" s="16" t="b">
        <v>1</v>
      </c>
      <c r="Q2501" s="16">
        <v>0</v>
      </c>
      <c r="R2501" s="16" t="b">
        <v>0</v>
      </c>
      <c r="S2501" s="16">
        <v>101.000000000008</v>
      </c>
      <c r="T2501" s="16" t="s">
        <v>59</v>
      </c>
      <c r="U2501" s="18">
        <v>2596</v>
      </c>
      <c r="V2501" s="10">
        <v>5698</v>
      </c>
      <c r="W2501" s="18">
        <v>1.07</v>
      </c>
    </row>
    <row r="2502" spans="1:23" x14ac:dyDescent="0.3">
      <c r="A2502" s="19">
        <v>2500</v>
      </c>
      <c r="C2502" s="17" t="s">
        <v>156</v>
      </c>
      <c r="E2502" s="16">
        <f t="shared" si="404"/>
        <v>34140842406.041004</v>
      </c>
      <c r="F2502" s="16">
        <v>5</v>
      </c>
      <c r="G2502" s="22">
        <f t="shared" si="401"/>
        <v>3.8146972656250002E+30</v>
      </c>
      <c r="H2502" s="18">
        <f t="shared" si="402"/>
        <v>37628578.059454896</v>
      </c>
      <c r="I2502" s="18">
        <f t="shared" si="403"/>
        <v>9.2747276385022719E+20</v>
      </c>
      <c r="J2502" s="16">
        <v>1</v>
      </c>
      <c r="K2502" s="16">
        <v>11</v>
      </c>
      <c r="L2502" s="16">
        <v>5</v>
      </c>
      <c r="M2502" s="16">
        <v>10000</v>
      </c>
      <c r="N2502" s="16">
        <v>10000</v>
      </c>
      <c r="O2502" s="16">
        <v>30</v>
      </c>
      <c r="P2502" s="16" t="b">
        <v>1</v>
      </c>
      <c r="Q2502" s="16">
        <v>0</v>
      </c>
      <c r="R2502" s="16" t="b">
        <v>0</v>
      </c>
      <c r="S2502" s="16">
        <v>101.000000000008</v>
      </c>
      <c r="T2502" s="16" t="s">
        <v>59</v>
      </c>
      <c r="U2502" s="18">
        <v>2597</v>
      </c>
      <c r="V2502" s="10">
        <v>5705</v>
      </c>
      <c r="W2502" s="18">
        <v>1.07</v>
      </c>
    </row>
    <row r="2503" spans="1:23" s="5" customFormat="1" x14ac:dyDescent="0.3">
      <c r="A2503" s="20">
        <v>2501</v>
      </c>
      <c r="C2503" s="11" t="s">
        <v>159</v>
      </c>
      <c r="E2503" s="10">
        <f t="shared" si="404"/>
        <v>34183193466.728634</v>
      </c>
      <c r="F2503" s="10">
        <v>5</v>
      </c>
      <c r="G2503" s="22">
        <f>A2503^9.01+A2503^4+100*A2503+100</f>
        <v>4.1400383347093229E+30</v>
      </c>
      <c r="H2503" s="22">
        <f t="shared" si="402"/>
        <v>37660681.331892796</v>
      </c>
      <c r="I2503" s="22">
        <f t="shared" si="403"/>
        <v>9.2973141413350185E+20</v>
      </c>
      <c r="J2503" s="10">
        <v>1</v>
      </c>
      <c r="K2503" s="10">
        <v>11</v>
      </c>
      <c r="L2503" s="10">
        <v>5</v>
      </c>
      <c r="M2503" s="10">
        <v>10000</v>
      </c>
      <c r="N2503" s="10">
        <v>10000</v>
      </c>
      <c r="O2503" s="10">
        <v>30</v>
      </c>
      <c r="P2503" s="10" t="b">
        <v>1</v>
      </c>
      <c r="Q2503" s="10">
        <v>0</v>
      </c>
      <c r="R2503" s="10" t="b">
        <v>0</v>
      </c>
      <c r="S2503" s="10">
        <v>101.000000000008</v>
      </c>
      <c r="T2503" s="10" t="s">
        <v>59</v>
      </c>
      <c r="U2503" s="22">
        <v>2598</v>
      </c>
      <c r="V2503" s="10">
        <v>5712</v>
      </c>
      <c r="W2503" s="22">
        <v>1.07</v>
      </c>
    </row>
    <row r="2504" spans="1:23" s="5" customFormat="1" x14ac:dyDescent="0.3">
      <c r="A2504" s="20">
        <v>2502</v>
      </c>
      <c r="C2504" s="11" t="s">
        <v>159</v>
      </c>
      <c r="E2504" s="10">
        <f t="shared" si="404"/>
        <v>34225580101.321869</v>
      </c>
      <c r="F2504" s="10">
        <v>5</v>
      </c>
      <c r="G2504" s="22">
        <f t="shared" ref="G2504:G2552" si="405">A2504^9.01+A2504^4+100*A2504+100</f>
        <v>4.1549769731501366E+30</v>
      </c>
      <c r="H2504" s="22">
        <f t="shared" si="402"/>
        <v>37692799.195313103</v>
      </c>
      <c r="I2504" s="22">
        <f t="shared" si="403"/>
        <v>9.3199465863106344E+20</v>
      </c>
      <c r="J2504" s="10">
        <v>1</v>
      </c>
      <c r="K2504" s="10">
        <v>11</v>
      </c>
      <c r="L2504" s="10">
        <v>5</v>
      </c>
      <c r="M2504" s="10">
        <v>10000</v>
      </c>
      <c r="N2504" s="10">
        <v>10000</v>
      </c>
      <c r="O2504" s="10">
        <v>30</v>
      </c>
      <c r="P2504" s="10" t="b">
        <v>1</v>
      </c>
      <c r="Q2504" s="10">
        <v>0</v>
      </c>
      <c r="R2504" s="10" t="b">
        <v>0</v>
      </c>
      <c r="S2504" s="10">
        <v>101.000000000008</v>
      </c>
      <c r="T2504" s="10" t="s">
        <v>59</v>
      </c>
      <c r="U2504" s="22">
        <v>2599</v>
      </c>
      <c r="V2504" s="10">
        <v>5719</v>
      </c>
      <c r="W2504" s="22">
        <v>1.07</v>
      </c>
    </row>
    <row r="2505" spans="1:23" s="5" customFormat="1" x14ac:dyDescent="0.3">
      <c r="A2505" s="20">
        <v>2503</v>
      </c>
      <c r="C2505" s="11" t="s">
        <v>158</v>
      </c>
      <c r="E2505" s="10">
        <f t="shared" si="404"/>
        <v>34268002325.465866</v>
      </c>
      <c r="F2505" s="10">
        <v>5</v>
      </c>
      <c r="G2505" s="22">
        <f t="shared" si="405"/>
        <v>4.1699635133610439E+30</v>
      </c>
      <c r="H2505" s="22">
        <f t="shared" si="402"/>
        <v>37724931.650532708</v>
      </c>
      <c r="I2505" s="22">
        <f t="shared" si="403"/>
        <v>9.3426250484598872E+20</v>
      </c>
      <c r="J2505" s="10">
        <v>1</v>
      </c>
      <c r="K2505" s="10">
        <v>11</v>
      </c>
      <c r="L2505" s="10">
        <v>5</v>
      </c>
      <c r="M2505" s="10">
        <v>10000</v>
      </c>
      <c r="N2505" s="10">
        <v>10000</v>
      </c>
      <c r="O2505" s="10">
        <v>30</v>
      </c>
      <c r="P2505" s="10" t="b">
        <v>1</v>
      </c>
      <c r="Q2505" s="10">
        <v>0</v>
      </c>
      <c r="R2505" s="10" t="b">
        <v>0</v>
      </c>
      <c r="S2505" s="10">
        <v>101.000000000008</v>
      </c>
      <c r="T2505" s="10" t="s">
        <v>59</v>
      </c>
      <c r="U2505" s="22">
        <v>2600</v>
      </c>
      <c r="V2505" s="10">
        <v>5726</v>
      </c>
      <c r="W2505" s="22">
        <v>1.07</v>
      </c>
    </row>
    <row r="2506" spans="1:23" s="5" customFormat="1" x14ac:dyDescent="0.3">
      <c r="A2506" s="20">
        <v>2504</v>
      </c>
      <c r="C2506" s="11" t="s">
        <v>158</v>
      </c>
      <c r="E2506" s="10">
        <f t="shared" si="404"/>
        <v>34310460154.806362</v>
      </c>
      <c r="F2506" s="10">
        <v>5</v>
      </c>
      <c r="G2506" s="22">
        <f t="shared" si="405"/>
        <v>4.184998089712345E+30</v>
      </c>
      <c r="H2506" s="22">
        <f t="shared" si="402"/>
        <v>37757078.698367588</v>
      </c>
      <c r="I2506" s="22">
        <f t="shared" si="403"/>
        <v>9.3653496029055641E+20</v>
      </c>
      <c r="J2506" s="10">
        <v>1</v>
      </c>
      <c r="K2506" s="10">
        <v>11</v>
      </c>
      <c r="L2506" s="10">
        <v>5</v>
      </c>
      <c r="M2506" s="10">
        <v>10000</v>
      </c>
      <c r="N2506" s="10">
        <v>10000</v>
      </c>
      <c r="O2506" s="10">
        <v>30</v>
      </c>
      <c r="P2506" s="10" t="b">
        <v>1</v>
      </c>
      <c r="Q2506" s="10">
        <v>0</v>
      </c>
      <c r="R2506" s="10" t="b">
        <v>0</v>
      </c>
      <c r="S2506" s="10">
        <v>101.000000000008</v>
      </c>
      <c r="T2506" s="10" t="s">
        <v>59</v>
      </c>
      <c r="U2506" s="22">
        <v>2601</v>
      </c>
      <c r="V2506" s="10">
        <v>5733</v>
      </c>
      <c r="W2506" s="22">
        <v>1.07</v>
      </c>
    </row>
    <row r="2507" spans="1:23" s="5" customFormat="1" x14ac:dyDescent="0.3">
      <c r="A2507" s="20">
        <v>2505</v>
      </c>
      <c r="C2507" s="11" t="s">
        <v>158</v>
      </c>
      <c r="E2507" s="10">
        <f t="shared" si="404"/>
        <v>34352953604.989647</v>
      </c>
      <c r="F2507" s="10">
        <v>5</v>
      </c>
      <c r="G2507" s="22">
        <f t="shared" si="405"/>
        <v>4.2000808368976582E+30</v>
      </c>
      <c r="H2507" s="22">
        <f t="shared" si="402"/>
        <v>37789240.339634113</v>
      </c>
      <c r="I2507" s="22">
        <f t="shared" si="403"/>
        <v>9.3881203248633361E+20</v>
      </c>
      <c r="J2507" s="10">
        <v>1</v>
      </c>
      <c r="K2507" s="10">
        <v>11</v>
      </c>
      <c r="L2507" s="10">
        <v>5</v>
      </c>
      <c r="M2507" s="10">
        <v>10000</v>
      </c>
      <c r="N2507" s="10">
        <v>10000</v>
      </c>
      <c r="O2507" s="10">
        <v>30</v>
      </c>
      <c r="P2507" s="10" t="b">
        <v>1</v>
      </c>
      <c r="Q2507" s="10">
        <v>0</v>
      </c>
      <c r="R2507" s="10" t="b">
        <v>0</v>
      </c>
      <c r="S2507" s="10">
        <v>101.000000000008</v>
      </c>
      <c r="T2507" s="10" t="s">
        <v>59</v>
      </c>
      <c r="U2507" s="22">
        <v>2602</v>
      </c>
      <c r="V2507" s="10">
        <v>5740</v>
      </c>
      <c r="W2507" s="22">
        <v>1.07</v>
      </c>
    </row>
    <row r="2508" spans="1:23" s="5" customFormat="1" x14ac:dyDescent="0.3">
      <c r="A2508" s="20">
        <v>2506</v>
      </c>
      <c r="C2508" s="11" t="s">
        <v>158</v>
      </c>
      <c r="E2508" s="10">
        <f t="shared" si="404"/>
        <v>34395482691.662888</v>
      </c>
      <c r="F2508" s="10">
        <v>5</v>
      </c>
      <c r="G2508" s="22">
        <f t="shared" si="405"/>
        <v>4.2152118899341449E+30</v>
      </c>
      <c r="H2508" s="22">
        <f t="shared" si="402"/>
        <v>37821416.575147964</v>
      </c>
      <c r="I2508" s="22">
        <f t="shared" si="403"/>
        <v>9.4109372896414781E+20</v>
      </c>
      <c r="J2508" s="10">
        <v>1</v>
      </c>
      <c r="K2508" s="10">
        <v>11</v>
      </c>
      <c r="L2508" s="10">
        <v>5</v>
      </c>
      <c r="M2508" s="10">
        <v>10000</v>
      </c>
      <c r="N2508" s="10">
        <v>10000</v>
      </c>
      <c r="O2508" s="10">
        <v>30</v>
      </c>
      <c r="P2508" s="10" t="b">
        <v>1</v>
      </c>
      <c r="Q2508" s="10">
        <v>0</v>
      </c>
      <c r="R2508" s="10" t="b">
        <v>0</v>
      </c>
      <c r="S2508" s="10">
        <v>101.000000000008</v>
      </c>
      <c r="T2508" s="10" t="s">
        <v>59</v>
      </c>
      <c r="U2508" s="22">
        <v>2603</v>
      </c>
      <c r="V2508" s="10">
        <v>5747</v>
      </c>
      <c r="W2508" s="22">
        <v>1.07</v>
      </c>
    </row>
    <row r="2509" spans="1:23" s="5" customFormat="1" x14ac:dyDescent="0.3">
      <c r="A2509" s="20">
        <v>2507</v>
      </c>
      <c r="C2509" s="11" t="s">
        <v>158</v>
      </c>
      <c r="E2509" s="10">
        <f t="shared" si="404"/>
        <v>34438047430.473648</v>
      </c>
      <c r="F2509" s="10">
        <v>5</v>
      </c>
      <c r="G2509" s="22">
        <f t="shared" si="405"/>
        <v>4.2303913841632035E+30</v>
      </c>
      <c r="H2509" s="22">
        <f t="shared" si="402"/>
        <v>37853607.405724645</v>
      </c>
      <c r="I2509" s="22">
        <f t="shared" si="403"/>
        <v>9.4338005726408134E+20</v>
      </c>
      <c r="J2509" s="10">
        <v>1</v>
      </c>
      <c r="K2509" s="10">
        <v>11</v>
      </c>
      <c r="L2509" s="10">
        <v>5</v>
      </c>
      <c r="M2509" s="10">
        <v>10000</v>
      </c>
      <c r="N2509" s="10">
        <v>10000</v>
      </c>
      <c r="O2509" s="10">
        <v>30</v>
      </c>
      <c r="P2509" s="10" t="b">
        <v>1</v>
      </c>
      <c r="Q2509" s="10">
        <v>0</v>
      </c>
      <c r="R2509" s="10" t="b">
        <v>0</v>
      </c>
      <c r="S2509" s="10">
        <v>101.000000000008</v>
      </c>
      <c r="T2509" s="10" t="s">
        <v>59</v>
      </c>
      <c r="U2509" s="22">
        <v>2604</v>
      </c>
      <c r="V2509" s="10">
        <v>5754</v>
      </c>
      <c r="W2509" s="22">
        <v>1.07</v>
      </c>
    </row>
    <row r="2510" spans="1:23" s="5" customFormat="1" x14ac:dyDescent="0.3">
      <c r="A2510" s="20">
        <v>2508</v>
      </c>
      <c r="C2510" s="11" t="s">
        <v>158</v>
      </c>
      <c r="E2510" s="10">
        <f t="shared" si="404"/>
        <v>34480647837.070427</v>
      </c>
      <c r="F2510" s="10">
        <v>5</v>
      </c>
      <c r="G2510" s="22">
        <f t="shared" si="405"/>
        <v>4.2456194552514732E+30</v>
      </c>
      <c r="H2510" s="22">
        <f t="shared" si="402"/>
        <v>37885812.83217933</v>
      </c>
      <c r="I2510" s="22">
        <f t="shared" si="403"/>
        <v>9.456710249355165E+20</v>
      </c>
      <c r="J2510" s="10">
        <v>1</v>
      </c>
      <c r="K2510" s="10">
        <v>11</v>
      </c>
      <c r="L2510" s="10">
        <v>5</v>
      </c>
      <c r="M2510" s="10">
        <v>10000</v>
      </c>
      <c r="N2510" s="10">
        <v>10000</v>
      </c>
      <c r="O2510" s="10">
        <v>30</v>
      </c>
      <c r="P2510" s="10" t="b">
        <v>1</v>
      </c>
      <c r="Q2510" s="10">
        <v>0</v>
      </c>
      <c r="R2510" s="10" t="b">
        <v>0</v>
      </c>
      <c r="S2510" s="10">
        <v>101.000000000008</v>
      </c>
      <c r="T2510" s="10" t="s">
        <v>59</v>
      </c>
      <c r="U2510" s="22">
        <v>2605</v>
      </c>
      <c r="V2510" s="10">
        <v>5761</v>
      </c>
      <c r="W2510" s="22">
        <v>1.07</v>
      </c>
    </row>
    <row r="2511" spans="1:23" s="5" customFormat="1" x14ac:dyDescent="0.3">
      <c r="A2511" s="20">
        <v>2509</v>
      </c>
      <c r="C2511" s="11" t="s">
        <v>158</v>
      </c>
      <c r="E2511" s="10">
        <f t="shared" si="404"/>
        <v>34523283927.101685</v>
      </c>
      <c r="F2511" s="10">
        <v>5</v>
      </c>
      <c r="G2511" s="22">
        <f t="shared" si="405"/>
        <v>4.2608962391908703E+30</v>
      </c>
      <c r="H2511" s="22">
        <f t="shared" si="402"/>
        <v>37918032.855326995</v>
      </c>
      <c r="I2511" s="22">
        <f t="shared" si="403"/>
        <v>9.4796663953710186E+20</v>
      </c>
      <c r="J2511" s="10">
        <v>1</v>
      </c>
      <c r="K2511" s="10">
        <v>11</v>
      </c>
      <c r="L2511" s="10">
        <v>5</v>
      </c>
      <c r="M2511" s="10">
        <v>10000</v>
      </c>
      <c r="N2511" s="10">
        <v>10000</v>
      </c>
      <c r="O2511" s="10">
        <v>30</v>
      </c>
      <c r="P2511" s="10" t="b">
        <v>1</v>
      </c>
      <c r="Q2511" s="10">
        <v>0</v>
      </c>
      <c r="R2511" s="10" t="b">
        <v>0</v>
      </c>
      <c r="S2511" s="10">
        <v>101.000000000008</v>
      </c>
      <c r="T2511" s="10" t="s">
        <v>59</v>
      </c>
      <c r="U2511" s="22">
        <v>2606</v>
      </c>
      <c r="V2511" s="10">
        <v>5768</v>
      </c>
      <c r="W2511" s="22">
        <v>1.07</v>
      </c>
    </row>
    <row r="2512" spans="1:23" s="5" customFormat="1" x14ac:dyDescent="0.3">
      <c r="A2512" s="20">
        <v>2510</v>
      </c>
      <c r="C2512" s="11" t="s">
        <v>158</v>
      </c>
      <c r="E2512" s="10">
        <f t="shared" si="404"/>
        <v>34565955716.217293</v>
      </c>
      <c r="F2512" s="10">
        <v>5</v>
      </c>
      <c r="G2512" s="22">
        <f t="shared" si="405"/>
        <v>4.2762218722998348E+30</v>
      </c>
      <c r="H2512" s="22">
        <f t="shared" si="402"/>
        <v>37950267.475982361</v>
      </c>
      <c r="I2512" s="22">
        <f t="shared" si="403"/>
        <v>9.5026690863679957E+20</v>
      </c>
      <c r="J2512" s="10">
        <v>1</v>
      </c>
      <c r="K2512" s="10">
        <v>11</v>
      </c>
      <c r="L2512" s="10">
        <v>5</v>
      </c>
      <c r="M2512" s="10">
        <v>10000</v>
      </c>
      <c r="N2512" s="10">
        <v>10000</v>
      </c>
      <c r="O2512" s="10">
        <v>30</v>
      </c>
      <c r="P2512" s="10" t="b">
        <v>1</v>
      </c>
      <c r="Q2512" s="10">
        <v>0</v>
      </c>
      <c r="R2512" s="10" t="b">
        <v>0</v>
      </c>
      <c r="S2512" s="10">
        <v>101.000000000008</v>
      </c>
      <c r="T2512" s="10" t="s">
        <v>59</v>
      </c>
      <c r="U2512" s="22">
        <v>2607</v>
      </c>
      <c r="V2512" s="10">
        <v>5775</v>
      </c>
      <c r="W2512" s="22">
        <v>1.07</v>
      </c>
    </row>
    <row r="2513" spans="1:23" s="5" customFormat="1" x14ac:dyDescent="0.3">
      <c r="A2513" s="20">
        <v>2511</v>
      </c>
      <c r="C2513" s="11" t="s">
        <v>158</v>
      </c>
      <c r="E2513" s="10">
        <f t="shared" si="404"/>
        <v>34608663220.067368</v>
      </c>
      <c r="F2513" s="10">
        <v>5</v>
      </c>
      <c r="G2513" s="22">
        <f t="shared" si="405"/>
        <v>4.2915964912236722E+30</v>
      </c>
      <c r="H2513" s="22">
        <f t="shared" si="402"/>
        <v>37982516.694959916</v>
      </c>
      <c r="I2513" s="22">
        <f t="shared" si="403"/>
        <v>9.5257183981186436E+20</v>
      </c>
      <c r="J2513" s="10">
        <v>1</v>
      </c>
      <c r="K2513" s="10">
        <v>11</v>
      </c>
      <c r="L2513" s="10">
        <v>5</v>
      </c>
      <c r="M2513" s="10">
        <v>10000</v>
      </c>
      <c r="N2513" s="10">
        <v>10000</v>
      </c>
      <c r="O2513" s="10">
        <v>30</v>
      </c>
      <c r="P2513" s="10" t="b">
        <v>1</v>
      </c>
      <c r="Q2513" s="10">
        <v>0</v>
      </c>
      <c r="R2513" s="10" t="b">
        <v>0</v>
      </c>
      <c r="S2513" s="10">
        <v>101.000000000008</v>
      </c>
      <c r="T2513" s="10" t="s">
        <v>59</v>
      </c>
      <c r="U2513" s="22">
        <v>2608</v>
      </c>
      <c r="V2513" s="10">
        <v>5782</v>
      </c>
      <c r="W2513" s="22">
        <v>1.07</v>
      </c>
    </row>
    <row r="2514" spans="1:23" s="5" customFormat="1" x14ac:dyDescent="0.3">
      <c r="A2514" s="20">
        <v>2512</v>
      </c>
      <c r="C2514" s="11" t="s">
        <v>158</v>
      </c>
      <c r="E2514" s="10">
        <f t="shared" si="404"/>
        <v>34651406454.302422</v>
      </c>
      <c r="F2514" s="10">
        <v>5</v>
      </c>
      <c r="G2514" s="22">
        <f t="shared" si="405"/>
        <v>4.3070202329351941E+30</v>
      </c>
      <c r="H2514" s="22">
        <f t="shared" si="402"/>
        <v>38014780.513073452</v>
      </c>
      <c r="I2514" s="22">
        <f t="shared" si="403"/>
        <v>9.5488144064884992E+20</v>
      </c>
      <c r="J2514" s="10">
        <v>1</v>
      </c>
      <c r="K2514" s="10">
        <v>11</v>
      </c>
      <c r="L2514" s="10">
        <v>5</v>
      </c>
      <c r="M2514" s="10">
        <v>10000</v>
      </c>
      <c r="N2514" s="10">
        <v>10000</v>
      </c>
      <c r="O2514" s="10">
        <v>30</v>
      </c>
      <c r="P2514" s="10" t="b">
        <v>1</v>
      </c>
      <c r="Q2514" s="10">
        <v>0</v>
      </c>
      <c r="R2514" s="10" t="b">
        <v>0</v>
      </c>
      <c r="S2514" s="10">
        <v>101.000000000008</v>
      </c>
      <c r="T2514" s="10" t="s">
        <v>59</v>
      </c>
      <c r="U2514" s="22">
        <v>2609</v>
      </c>
      <c r="V2514" s="10">
        <v>5789</v>
      </c>
      <c r="W2514" s="22">
        <v>1.07</v>
      </c>
    </row>
    <row r="2515" spans="1:23" s="5" customFormat="1" x14ac:dyDescent="0.3">
      <c r="A2515" s="20">
        <v>2513</v>
      </c>
      <c r="C2515" s="11" t="s">
        <v>158</v>
      </c>
      <c r="E2515" s="10">
        <f t="shared" si="404"/>
        <v>34694185434.574127</v>
      </c>
      <c r="F2515" s="10">
        <v>5</v>
      </c>
      <c r="G2515" s="22">
        <f t="shared" si="405"/>
        <v>4.3224932347355503E+30</v>
      </c>
      <c r="H2515" s="22">
        <f t="shared" si="402"/>
        <v>38047058.931137174</v>
      </c>
      <c r="I2515" s="22">
        <f t="shared" si="403"/>
        <v>9.5719571874364182E+20</v>
      </c>
      <c r="J2515" s="10">
        <v>1</v>
      </c>
      <c r="K2515" s="10">
        <v>11</v>
      </c>
      <c r="L2515" s="10">
        <v>5</v>
      </c>
      <c r="M2515" s="10">
        <v>10000</v>
      </c>
      <c r="N2515" s="10">
        <v>10000</v>
      </c>
      <c r="O2515" s="10">
        <v>30</v>
      </c>
      <c r="P2515" s="10" t="b">
        <v>1</v>
      </c>
      <c r="Q2515" s="10">
        <v>0</v>
      </c>
      <c r="R2515" s="10" t="b">
        <v>0</v>
      </c>
      <c r="S2515" s="10">
        <v>101.000000000008</v>
      </c>
      <c r="T2515" s="10" t="s">
        <v>59</v>
      </c>
      <c r="U2515" s="22">
        <v>2610</v>
      </c>
      <c r="V2515" s="10">
        <v>5796</v>
      </c>
      <c r="W2515" s="22">
        <v>1.07</v>
      </c>
    </row>
    <row r="2516" spans="1:23" s="5" customFormat="1" x14ac:dyDescent="0.3">
      <c r="A2516" s="20">
        <v>2514</v>
      </c>
      <c r="C2516" s="11" t="s">
        <v>158</v>
      </c>
      <c r="E2516" s="10">
        <f t="shared" si="404"/>
        <v>34737000176.534264</v>
      </c>
      <c r="F2516" s="10">
        <v>5</v>
      </c>
      <c r="G2516" s="22">
        <f t="shared" si="405"/>
        <v>4.3380156342546883E+30</v>
      </c>
      <c r="H2516" s="22">
        <f t="shared" si="402"/>
        <v>38079351.949964404</v>
      </c>
      <c r="I2516" s="22">
        <f t="shared" si="403"/>
        <v>9.5951468170145799E+20</v>
      </c>
      <c r="J2516" s="10">
        <v>1</v>
      </c>
      <c r="K2516" s="10">
        <v>11</v>
      </c>
      <c r="L2516" s="10">
        <v>5</v>
      </c>
      <c r="M2516" s="10">
        <v>10000</v>
      </c>
      <c r="N2516" s="10">
        <v>10000</v>
      </c>
      <c r="O2516" s="10">
        <v>30</v>
      </c>
      <c r="P2516" s="10" t="b">
        <v>1</v>
      </c>
      <c r="Q2516" s="10">
        <v>0</v>
      </c>
      <c r="R2516" s="10" t="b">
        <v>0</v>
      </c>
      <c r="S2516" s="10">
        <v>101.000000000008</v>
      </c>
      <c r="T2516" s="10" t="s">
        <v>59</v>
      </c>
      <c r="U2516" s="22">
        <v>2611</v>
      </c>
      <c r="V2516" s="10">
        <v>5803</v>
      </c>
      <c r="W2516" s="22">
        <v>1.07</v>
      </c>
    </row>
    <row r="2517" spans="1:23" s="5" customFormat="1" x14ac:dyDescent="0.3">
      <c r="A2517" s="20">
        <v>2515</v>
      </c>
      <c r="C2517" s="11" t="s">
        <v>158</v>
      </c>
      <c r="E2517" s="10">
        <f t="shared" si="404"/>
        <v>34779850695.835724</v>
      </c>
      <c r="F2517" s="10">
        <v>5</v>
      </c>
      <c r="G2517" s="22">
        <f t="shared" si="405"/>
        <v>4.3535875694521851E+30</v>
      </c>
      <c r="H2517" s="22">
        <f t="shared" si="402"/>
        <v>38111659.570368432</v>
      </c>
      <c r="I2517" s="22">
        <f t="shared" si="403"/>
        <v>9.6183833713682652E+20</v>
      </c>
      <c r="J2517" s="10">
        <v>1</v>
      </c>
      <c r="K2517" s="10">
        <v>11</v>
      </c>
      <c r="L2517" s="10">
        <v>5</v>
      </c>
      <c r="M2517" s="10">
        <v>10000</v>
      </c>
      <c r="N2517" s="10">
        <v>10000</v>
      </c>
      <c r="O2517" s="10">
        <v>30</v>
      </c>
      <c r="P2517" s="10" t="b">
        <v>1</v>
      </c>
      <c r="Q2517" s="10">
        <v>0</v>
      </c>
      <c r="R2517" s="10" t="b">
        <v>0</v>
      </c>
      <c r="S2517" s="10">
        <v>101.000000000008</v>
      </c>
      <c r="T2517" s="10" t="s">
        <v>59</v>
      </c>
      <c r="U2517" s="22">
        <v>2612</v>
      </c>
      <c r="V2517" s="10">
        <v>5810</v>
      </c>
      <c r="W2517" s="22">
        <v>1.07</v>
      </c>
    </row>
    <row r="2518" spans="1:23" s="5" customFormat="1" x14ac:dyDescent="0.3">
      <c r="A2518" s="20">
        <v>2516</v>
      </c>
      <c r="C2518" s="11" t="s">
        <v>158</v>
      </c>
      <c r="E2518" s="10">
        <f t="shared" si="404"/>
        <v>34822737008.131447</v>
      </c>
      <c r="F2518" s="10">
        <v>5</v>
      </c>
      <c r="G2518" s="22">
        <f t="shared" si="405"/>
        <v>4.3692091786177124E+30</v>
      </c>
      <c r="H2518" s="22">
        <f t="shared" si="402"/>
        <v>38143981.793162175</v>
      </c>
      <c r="I2518" s="22">
        <f t="shared" si="403"/>
        <v>9.6416669267362801E+20</v>
      </c>
      <c r="J2518" s="10">
        <v>1</v>
      </c>
      <c r="K2518" s="10">
        <v>11</v>
      </c>
      <c r="L2518" s="10">
        <v>5</v>
      </c>
      <c r="M2518" s="10">
        <v>10000</v>
      </c>
      <c r="N2518" s="10">
        <v>10000</v>
      </c>
      <c r="O2518" s="10">
        <v>30</v>
      </c>
      <c r="P2518" s="10" t="b">
        <v>1</v>
      </c>
      <c r="Q2518" s="10">
        <v>0</v>
      </c>
      <c r="R2518" s="10" t="b">
        <v>0</v>
      </c>
      <c r="S2518" s="10">
        <v>101.000000000008</v>
      </c>
      <c r="T2518" s="10" t="s">
        <v>59</v>
      </c>
      <c r="U2518" s="22">
        <v>2613</v>
      </c>
      <c r="V2518" s="10">
        <v>5817</v>
      </c>
      <c r="W2518" s="22">
        <v>1.07</v>
      </c>
    </row>
    <row r="2519" spans="1:23" s="5" customFormat="1" x14ac:dyDescent="0.3">
      <c r="A2519" s="20">
        <v>2517</v>
      </c>
      <c r="C2519" s="11" t="s">
        <v>158</v>
      </c>
      <c r="E2519" s="10">
        <f t="shared" si="404"/>
        <v>34865659129.075554</v>
      </c>
      <c r="F2519" s="10">
        <v>5</v>
      </c>
      <c r="G2519" s="22">
        <f t="shared" si="405"/>
        <v>4.3848806003719304E+30</v>
      </c>
      <c r="H2519" s="22">
        <f t="shared" si="402"/>
        <v>38176318.619158611</v>
      </c>
      <c r="I2519" s="22">
        <f t="shared" si="403"/>
        <v>9.6649975594509992E+20</v>
      </c>
      <c r="J2519" s="10">
        <v>1</v>
      </c>
      <c r="K2519" s="10">
        <v>11</v>
      </c>
      <c r="L2519" s="10">
        <v>5</v>
      </c>
      <c r="M2519" s="10">
        <v>10000</v>
      </c>
      <c r="N2519" s="10">
        <v>10000</v>
      </c>
      <c r="O2519" s="10">
        <v>30</v>
      </c>
      <c r="P2519" s="10" t="b">
        <v>1</v>
      </c>
      <c r="Q2519" s="10">
        <v>0</v>
      </c>
      <c r="R2519" s="10" t="b">
        <v>0</v>
      </c>
      <c r="S2519" s="10">
        <v>101.000000000008</v>
      </c>
      <c r="T2519" s="10" t="s">
        <v>59</v>
      </c>
      <c r="U2519" s="22">
        <v>2614</v>
      </c>
      <c r="V2519" s="10">
        <v>5824</v>
      </c>
      <c r="W2519" s="22">
        <v>1.07</v>
      </c>
    </row>
    <row r="2520" spans="1:23" s="5" customFormat="1" x14ac:dyDescent="0.3">
      <c r="A2520" s="20">
        <v>2518</v>
      </c>
      <c r="C2520" s="11" t="s">
        <v>158</v>
      </c>
      <c r="E2520" s="10">
        <f t="shared" si="404"/>
        <v>34908617074.32254</v>
      </c>
      <c r="F2520" s="10">
        <v>5</v>
      </c>
      <c r="G2520" s="22">
        <f t="shared" si="405"/>
        <v>4.4006019736668917E+30</v>
      </c>
      <c r="H2520" s="22">
        <f t="shared" si="402"/>
        <v>38208670.049169913</v>
      </c>
      <c r="I2520" s="22">
        <f t="shared" si="403"/>
        <v>9.6883753459381685E+20</v>
      </c>
      <c r="J2520" s="10">
        <v>1</v>
      </c>
      <c r="K2520" s="10">
        <v>11</v>
      </c>
      <c r="L2520" s="10">
        <v>5</v>
      </c>
      <c r="M2520" s="10">
        <v>10000</v>
      </c>
      <c r="N2520" s="10">
        <v>10000</v>
      </c>
      <c r="O2520" s="10">
        <v>30</v>
      </c>
      <c r="P2520" s="10" t="b">
        <v>1</v>
      </c>
      <c r="Q2520" s="10">
        <v>0</v>
      </c>
      <c r="R2520" s="10" t="b">
        <v>0</v>
      </c>
      <c r="S2520" s="10">
        <v>101.000000000008</v>
      </c>
      <c r="T2520" s="10" t="s">
        <v>59</v>
      </c>
      <c r="U2520" s="22">
        <v>2615</v>
      </c>
      <c r="V2520" s="10">
        <v>5831</v>
      </c>
      <c r="W2520" s="22">
        <v>1.07</v>
      </c>
    </row>
    <row r="2521" spans="1:23" s="5" customFormat="1" x14ac:dyDescent="0.3">
      <c r="A2521" s="20">
        <v>2519</v>
      </c>
      <c r="C2521" s="11" t="s">
        <v>158</v>
      </c>
      <c r="E2521" s="10">
        <f t="shared" si="404"/>
        <v>34951610859.527412</v>
      </c>
      <c r="F2521" s="10">
        <v>5</v>
      </c>
      <c r="G2521" s="22">
        <f t="shared" si="405"/>
        <v>4.4163734377869415E+30</v>
      </c>
      <c r="H2521" s="22">
        <f t="shared" si="402"/>
        <v>38241036.084008522</v>
      </c>
      <c r="I2521" s="22">
        <f t="shared" si="403"/>
        <v>9.7118003627174422E+20</v>
      </c>
      <c r="J2521" s="10">
        <v>1</v>
      </c>
      <c r="K2521" s="10">
        <v>11</v>
      </c>
      <c r="L2521" s="10">
        <v>5</v>
      </c>
      <c r="M2521" s="10">
        <v>10000</v>
      </c>
      <c r="N2521" s="10">
        <v>10000</v>
      </c>
      <c r="O2521" s="10">
        <v>30</v>
      </c>
      <c r="P2521" s="10" t="b">
        <v>1</v>
      </c>
      <c r="Q2521" s="10">
        <v>0</v>
      </c>
      <c r="R2521" s="10" t="b">
        <v>0</v>
      </c>
      <c r="S2521" s="10">
        <v>101.000000000008</v>
      </c>
      <c r="T2521" s="10" t="s">
        <v>59</v>
      </c>
      <c r="U2521" s="22">
        <v>2616</v>
      </c>
      <c r="V2521" s="10">
        <v>5838</v>
      </c>
      <c r="W2521" s="22">
        <v>1.07</v>
      </c>
    </row>
    <row r="2522" spans="1:23" s="5" customFormat="1" x14ac:dyDescent="0.3">
      <c r="A2522" s="20">
        <v>2520</v>
      </c>
      <c r="C2522" s="11" t="s">
        <v>158</v>
      </c>
      <c r="E2522" s="10">
        <f t="shared" si="404"/>
        <v>34994640500.345856</v>
      </c>
      <c r="F2522" s="10">
        <v>5</v>
      </c>
      <c r="G2522" s="22">
        <f t="shared" si="405"/>
        <v>4.4321951323491821E+30</v>
      </c>
      <c r="H2522" s="22">
        <f t="shared" si="402"/>
        <v>38273416.724486053</v>
      </c>
      <c r="I2522" s="22">
        <f t="shared" si="403"/>
        <v>9.7352726864018316E+20</v>
      </c>
      <c r="J2522" s="10">
        <v>1</v>
      </c>
      <c r="K2522" s="10">
        <v>11</v>
      </c>
      <c r="L2522" s="10">
        <v>5</v>
      </c>
      <c r="M2522" s="10">
        <v>10000</v>
      </c>
      <c r="N2522" s="10">
        <v>10000</v>
      </c>
      <c r="O2522" s="10">
        <v>30</v>
      </c>
      <c r="P2522" s="10" t="b">
        <v>1</v>
      </c>
      <c r="Q2522" s="10">
        <v>0</v>
      </c>
      <c r="R2522" s="10" t="b">
        <v>0</v>
      </c>
      <c r="S2522" s="10">
        <v>101.000000000008</v>
      </c>
      <c r="T2522" s="10" t="s">
        <v>59</v>
      </c>
      <c r="U2522" s="22">
        <v>2617</v>
      </c>
      <c r="V2522" s="10">
        <v>5845</v>
      </c>
      <c r="W2522" s="22">
        <v>1.07</v>
      </c>
    </row>
    <row r="2523" spans="1:23" s="5" customFormat="1" x14ac:dyDescent="0.3">
      <c r="A2523" s="20">
        <v>2521</v>
      </c>
      <c r="C2523" s="11" t="s">
        <v>158</v>
      </c>
      <c r="E2523" s="10">
        <f t="shared" si="404"/>
        <v>35037706012.434296</v>
      </c>
      <c r="F2523" s="10">
        <v>5</v>
      </c>
      <c r="G2523" s="22">
        <f t="shared" si="405"/>
        <v>4.4480671973042501E+30</v>
      </c>
      <c r="H2523" s="22">
        <f t="shared" si="402"/>
        <v>38305811.971414208</v>
      </c>
      <c r="I2523" s="22">
        <f t="shared" si="403"/>
        <v>9.7587923936983856E+20</v>
      </c>
      <c r="J2523" s="10">
        <v>1</v>
      </c>
      <c r="K2523" s="10">
        <v>11</v>
      </c>
      <c r="L2523" s="10">
        <v>5</v>
      </c>
      <c r="M2523" s="10">
        <v>10000</v>
      </c>
      <c r="N2523" s="10">
        <v>10000</v>
      </c>
      <c r="O2523" s="10">
        <v>30</v>
      </c>
      <c r="P2523" s="10" t="b">
        <v>1</v>
      </c>
      <c r="Q2523" s="10">
        <v>0</v>
      </c>
      <c r="R2523" s="10" t="b">
        <v>0</v>
      </c>
      <c r="S2523" s="10">
        <v>101.000000000008</v>
      </c>
      <c r="T2523" s="10" t="s">
        <v>59</v>
      </c>
      <c r="U2523" s="22">
        <v>2618</v>
      </c>
      <c r="V2523" s="10">
        <v>5852</v>
      </c>
      <c r="W2523" s="22">
        <v>1.07</v>
      </c>
    </row>
    <row r="2524" spans="1:23" s="5" customFormat="1" x14ac:dyDescent="0.3">
      <c r="A2524" s="20">
        <v>2522</v>
      </c>
      <c r="C2524" s="11" t="s">
        <v>158</v>
      </c>
      <c r="E2524" s="10">
        <f t="shared" si="404"/>
        <v>35080807411.449867</v>
      </c>
      <c r="F2524" s="10">
        <v>5</v>
      </c>
      <c r="G2524" s="22">
        <f t="shared" si="405"/>
        <v>4.4639897729370377E+30</v>
      </c>
      <c r="H2524" s="22">
        <f t="shared" si="402"/>
        <v>38338221.825604387</v>
      </c>
      <c r="I2524" s="22">
        <f t="shared" si="403"/>
        <v>9.7823595614081175E+20</v>
      </c>
      <c r="J2524" s="10">
        <v>1</v>
      </c>
      <c r="K2524" s="10">
        <v>11</v>
      </c>
      <c r="L2524" s="10">
        <v>5</v>
      </c>
      <c r="M2524" s="10">
        <v>10000</v>
      </c>
      <c r="N2524" s="10">
        <v>10000</v>
      </c>
      <c r="O2524" s="10">
        <v>30</v>
      </c>
      <c r="P2524" s="10" t="b">
        <v>1</v>
      </c>
      <c r="Q2524" s="10">
        <v>0</v>
      </c>
      <c r="R2524" s="10" t="b">
        <v>0</v>
      </c>
      <c r="S2524" s="10">
        <v>101.000000000008</v>
      </c>
      <c r="T2524" s="10" t="s">
        <v>59</v>
      </c>
      <c r="U2524" s="22">
        <v>2619</v>
      </c>
      <c r="V2524" s="10">
        <v>5859</v>
      </c>
      <c r="W2524" s="22">
        <v>1.07</v>
      </c>
    </row>
    <row r="2525" spans="1:23" s="5" customFormat="1" x14ac:dyDescent="0.3">
      <c r="A2525" s="20">
        <v>2523</v>
      </c>
      <c r="C2525" s="11" t="s">
        <v>158</v>
      </c>
      <c r="E2525" s="10">
        <f t="shared" si="404"/>
        <v>35123944713.049919</v>
      </c>
      <c r="F2525" s="10">
        <v>5</v>
      </c>
      <c r="G2525" s="22">
        <f t="shared" si="405"/>
        <v>4.4799629998670924E+30</v>
      </c>
      <c r="H2525" s="22">
        <f t="shared" si="402"/>
        <v>38370646.287867472</v>
      </c>
      <c r="I2525" s="22">
        <f t="shared" si="403"/>
        <v>9.8059742664257254E+20</v>
      </c>
      <c r="J2525" s="10">
        <v>1</v>
      </c>
      <c r="K2525" s="10">
        <v>11</v>
      </c>
      <c r="L2525" s="10">
        <v>5</v>
      </c>
      <c r="M2525" s="10">
        <v>10000</v>
      </c>
      <c r="N2525" s="10">
        <v>10000</v>
      </c>
      <c r="O2525" s="10">
        <v>30</v>
      </c>
      <c r="P2525" s="10" t="b">
        <v>1</v>
      </c>
      <c r="Q2525" s="10">
        <v>0</v>
      </c>
      <c r="R2525" s="10" t="b">
        <v>0</v>
      </c>
      <c r="S2525" s="10">
        <v>101.000000000008</v>
      </c>
      <c r="T2525" s="10" t="s">
        <v>59</v>
      </c>
      <c r="U2525" s="22">
        <v>2620</v>
      </c>
      <c r="V2525" s="10">
        <v>5866</v>
      </c>
      <c r="W2525" s="22">
        <v>1.07</v>
      </c>
    </row>
    <row r="2526" spans="1:23" s="5" customFormat="1" x14ac:dyDescent="0.3">
      <c r="A2526" s="20">
        <v>2524</v>
      </c>
      <c r="C2526" s="11" t="s">
        <v>158</v>
      </c>
      <c r="E2526" s="10">
        <f t="shared" si="404"/>
        <v>35167117932.892845</v>
      </c>
      <c r="F2526" s="10">
        <v>5</v>
      </c>
      <c r="G2526" s="22">
        <f t="shared" si="405"/>
        <v>4.4959870190496534E+30</v>
      </c>
      <c r="H2526" s="22">
        <f t="shared" si="402"/>
        <v>38403085.359014541</v>
      </c>
      <c r="I2526" s="22">
        <f t="shared" si="403"/>
        <v>9.8296365857400698E+20</v>
      </c>
      <c r="J2526" s="10">
        <v>1</v>
      </c>
      <c r="K2526" s="10">
        <v>11</v>
      </c>
      <c r="L2526" s="10">
        <v>5</v>
      </c>
      <c r="M2526" s="10">
        <v>10000</v>
      </c>
      <c r="N2526" s="10">
        <v>10000</v>
      </c>
      <c r="O2526" s="10">
        <v>30</v>
      </c>
      <c r="P2526" s="10" t="b">
        <v>1</v>
      </c>
      <c r="Q2526" s="10">
        <v>0</v>
      </c>
      <c r="R2526" s="10" t="b">
        <v>0</v>
      </c>
      <c r="S2526" s="10">
        <v>101.000000000008</v>
      </c>
      <c r="T2526" s="10" t="s">
        <v>59</v>
      </c>
      <c r="U2526" s="22">
        <v>2621</v>
      </c>
      <c r="V2526" s="10">
        <v>5873</v>
      </c>
      <c r="W2526" s="22">
        <v>1.07</v>
      </c>
    </row>
    <row r="2527" spans="1:23" s="5" customFormat="1" x14ac:dyDescent="0.3">
      <c r="A2527" s="20">
        <v>2525</v>
      </c>
      <c r="C2527" s="11" t="s">
        <v>158</v>
      </c>
      <c r="E2527" s="10">
        <f t="shared" si="404"/>
        <v>35210327086.637421</v>
      </c>
      <c r="F2527" s="10">
        <v>5</v>
      </c>
      <c r="G2527" s="22">
        <f t="shared" si="405"/>
        <v>4.5120619717759935E+30</v>
      </c>
      <c r="H2527" s="22">
        <f t="shared" si="402"/>
        <v>38435539.039855741</v>
      </c>
      <c r="I2527" s="22">
        <f t="shared" si="403"/>
        <v>9.8533465964340891E+20</v>
      </c>
      <c r="J2527" s="10">
        <v>1</v>
      </c>
      <c r="K2527" s="10">
        <v>11</v>
      </c>
      <c r="L2527" s="10">
        <v>5</v>
      </c>
      <c r="M2527" s="10">
        <v>10000</v>
      </c>
      <c r="N2527" s="10">
        <v>10000</v>
      </c>
      <c r="O2527" s="10">
        <v>30</v>
      </c>
      <c r="P2527" s="10" t="b">
        <v>1</v>
      </c>
      <c r="Q2527" s="10">
        <v>0</v>
      </c>
      <c r="R2527" s="10" t="b">
        <v>0</v>
      </c>
      <c r="S2527" s="10">
        <v>101.000000000008</v>
      </c>
      <c r="T2527" s="10" t="s">
        <v>59</v>
      </c>
      <c r="U2527" s="22">
        <v>2622</v>
      </c>
      <c r="V2527" s="10">
        <v>5880</v>
      </c>
      <c r="W2527" s="22">
        <v>1.07</v>
      </c>
    </row>
    <row r="2528" spans="1:23" s="5" customFormat="1" x14ac:dyDescent="0.3">
      <c r="A2528" s="20">
        <v>2526</v>
      </c>
      <c r="C2528" s="11" t="s">
        <v>158</v>
      </c>
      <c r="E2528" s="10">
        <f t="shared" si="404"/>
        <v>35253572189.943184</v>
      </c>
      <c r="F2528" s="10">
        <v>5</v>
      </c>
      <c r="G2528" s="22">
        <f t="shared" si="405"/>
        <v>4.5281879996742038E+30</v>
      </c>
      <c r="H2528" s="22">
        <f t="shared" si="402"/>
        <v>38468007.331201628</v>
      </c>
      <c r="I2528" s="22">
        <f t="shared" si="403"/>
        <v>9.8771043756849509E+20</v>
      </c>
      <c r="J2528" s="10">
        <v>1</v>
      </c>
      <c r="K2528" s="10">
        <v>11</v>
      </c>
      <c r="L2528" s="10">
        <v>5</v>
      </c>
      <c r="M2528" s="10">
        <v>10000</v>
      </c>
      <c r="N2528" s="10">
        <v>10000</v>
      </c>
      <c r="O2528" s="10">
        <v>30</v>
      </c>
      <c r="P2528" s="10" t="b">
        <v>1</v>
      </c>
      <c r="Q2528" s="10">
        <v>0</v>
      </c>
      <c r="R2528" s="10" t="b">
        <v>0</v>
      </c>
      <c r="S2528" s="10">
        <v>101.000000000008</v>
      </c>
      <c r="T2528" s="10" t="s">
        <v>59</v>
      </c>
      <c r="U2528" s="22">
        <v>2623</v>
      </c>
      <c r="V2528" s="10">
        <v>5887</v>
      </c>
      <c r="W2528" s="22">
        <v>1.07</v>
      </c>
    </row>
    <row r="2529" spans="1:23" s="5" customFormat="1" x14ac:dyDescent="0.3">
      <c r="A2529" s="20">
        <v>2527</v>
      </c>
      <c r="C2529" s="11" t="s">
        <v>158</v>
      </c>
      <c r="E2529" s="10">
        <f t="shared" si="404"/>
        <v>35296853258.470131</v>
      </c>
      <c r="F2529" s="10">
        <v>5</v>
      </c>
      <c r="G2529" s="22">
        <f t="shared" si="405"/>
        <v>4.5443652447100443E+30</v>
      </c>
      <c r="H2529" s="22">
        <f t="shared" si="402"/>
        <v>38500490.233861923</v>
      </c>
      <c r="I2529" s="22">
        <f t="shared" si="403"/>
        <v>9.9009100007640347E+20</v>
      </c>
      <c r="J2529" s="10">
        <v>1</v>
      </c>
      <c r="K2529" s="10">
        <v>11</v>
      </c>
      <c r="L2529" s="10">
        <v>5</v>
      </c>
      <c r="M2529" s="10">
        <v>10000</v>
      </c>
      <c r="N2529" s="10">
        <v>10000</v>
      </c>
      <c r="O2529" s="10">
        <v>30</v>
      </c>
      <c r="P2529" s="10" t="b">
        <v>1</v>
      </c>
      <c r="Q2529" s="10">
        <v>0</v>
      </c>
      <c r="R2529" s="10" t="b">
        <v>0</v>
      </c>
      <c r="S2529" s="10">
        <v>101.000000000008</v>
      </c>
      <c r="T2529" s="10" t="s">
        <v>59</v>
      </c>
      <c r="U2529" s="22">
        <v>2624</v>
      </c>
      <c r="V2529" s="10">
        <v>5894</v>
      </c>
      <c r="W2529" s="22">
        <v>1.07</v>
      </c>
    </row>
    <row r="2530" spans="1:23" s="5" customFormat="1" x14ac:dyDescent="0.3">
      <c r="A2530" s="20">
        <v>2528</v>
      </c>
      <c r="C2530" s="11" t="s">
        <v>158</v>
      </c>
      <c r="E2530" s="10">
        <f t="shared" si="404"/>
        <v>35340170307.879082</v>
      </c>
      <c r="F2530" s="10">
        <v>5</v>
      </c>
      <c r="G2530" s="22">
        <f t="shared" si="405"/>
        <v>4.5605938491872866E+30</v>
      </c>
      <c r="H2530" s="22">
        <f t="shared" si="402"/>
        <v>38532987.748646319</v>
      </c>
      <c r="I2530" s="22">
        <f t="shared" si="403"/>
        <v>9.9247635490371351E+20</v>
      </c>
      <c r="J2530" s="10">
        <v>1</v>
      </c>
      <c r="K2530" s="10">
        <v>11</v>
      </c>
      <c r="L2530" s="10">
        <v>5</v>
      </c>
      <c r="M2530" s="10">
        <v>10000</v>
      </c>
      <c r="N2530" s="10">
        <v>10000</v>
      </c>
      <c r="O2530" s="10">
        <v>30</v>
      </c>
      <c r="P2530" s="10" t="b">
        <v>1</v>
      </c>
      <c r="Q2530" s="10">
        <v>0</v>
      </c>
      <c r="R2530" s="10" t="b">
        <v>0</v>
      </c>
      <c r="S2530" s="10">
        <v>101.000000000008</v>
      </c>
      <c r="T2530" s="10" t="s">
        <v>59</v>
      </c>
      <c r="U2530" s="22">
        <v>2625</v>
      </c>
      <c r="V2530" s="10">
        <v>5901</v>
      </c>
      <c r="W2530" s="22">
        <v>1.07</v>
      </c>
    </row>
    <row r="2531" spans="1:23" s="5" customFormat="1" x14ac:dyDescent="0.3">
      <c r="A2531" s="20">
        <v>2529</v>
      </c>
      <c r="C2531" s="11" t="s">
        <v>158</v>
      </c>
      <c r="E2531" s="10">
        <f t="shared" si="404"/>
        <v>35383523353.831009</v>
      </c>
      <c r="F2531" s="10">
        <v>5</v>
      </c>
      <c r="G2531" s="22">
        <f t="shared" si="405"/>
        <v>4.5768739557486316E+30</v>
      </c>
      <c r="H2531" s="22">
        <f t="shared" ref="H2531:H2594" si="406">(A2531^2.14+50+50*A2531)*2</f>
        <v>38565499.876364313</v>
      </c>
      <c r="I2531" s="22">
        <f t="shared" ref="I2531:I2594" si="407">(A2531^6.082+A2531^4+1000*A2531+100)*2</f>
        <v>9.9486650979642468E+20</v>
      </c>
      <c r="J2531" s="10">
        <v>1</v>
      </c>
      <c r="K2531" s="10">
        <v>11</v>
      </c>
      <c r="L2531" s="10">
        <v>5</v>
      </c>
      <c r="M2531" s="10">
        <v>10000</v>
      </c>
      <c r="N2531" s="10">
        <v>10000</v>
      </c>
      <c r="O2531" s="10">
        <v>30</v>
      </c>
      <c r="P2531" s="10" t="b">
        <v>1</v>
      </c>
      <c r="Q2531" s="10">
        <v>0</v>
      </c>
      <c r="R2531" s="10" t="b">
        <v>0</v>
      </c>
      <c r="S2531" s="10">
        <v>101.000000000008</v>
      </c>
      <c r="T2531" s="10" t="s">
        <v>59</v>
      </c>
      <c r="U2531" s="22">
        <v>2626</v>
      </c>
      <c r="V2531" s="10">
        <v>5908</v>
      </c>
      <c r="W2531" s="22">
        <v>1.07</v>
      </c>
    </row>
    <row r="2532" spans="1:23" s="5" customFormat="1" x14ac:dyDescent="0.3">
      <c r="A2532" s="20">
        <v>2530</v>
      </c>
      <c r="C2532" s="11" t="s">
        <v>158</v>
      </c>
      <c r="E2532" s="10">
        <f t="shared" si="404"/>
        <v>35426912411.988289</v>
      </c>
      <c r="F2532" s="10">
        <v>5</v>
      </c>
      <c r="G2532" s="22">
        <f t="shared" si="405"/>
        <v>4.5932057073762409E+30</v>
      </c>
      <c r="H2532" s="22">
        <f t="shared" si="406"/>
        <v>38598026.617825061</v>
      </c>
      <c r="I2532" s="22">
        <f t="shared" si="407"/>
        <v>9.9726147251001256E+20</v>
      </c>
      <c r="J2532" s="10">
        <v>1</v>
      </c>
      <c r="K2532" s="10">
        <v>11</v>
      </c>
      <c r="L2532" s="10">
        <v>5</v>
      </c>
      <c r="M2532" s="10">
        <v>10000</v>
      </c>
      <c r="N2532" s="10">
        <v>10000</v>
      </c>
      <c r="O2532" s="10">
        <v>30</v>
      </c>
      <c r="P2532" s="10" t="b">
        <v>1</v>
      </c>
      <c r="Q2532" s="10">
        <v>0</v>
      </c>
      <c r="R2532" s="10" t="b">
        <v>0</v>
      </c>
      <c r="S2532" s="10">
        <v>101.000000000008</v>
      </c>
      <c r="T2532" s="10" t="s">
        <v>59</v>
      </c>
      <c r="U2532" s="22">
        <v>2627</v>
      </c>
      <c r="V2532" s="10">
        <v>5915</v>
      </c>
      <c r="W2532" s="22">
        <v>1.07</v>
      </c>
    </row>
    <row r="2533" spans="1:23" s="5" customFormat="1" x14ac:dyDescent="0.3">
      <c r="A2533" s="20">
        <v>2531</v>
      </c>
      <c r="C2533" s="11" t="s">
        <v>158</v>
      </c>
      <c r="E2533" s="10">
        <f t="shared" ref="E2533:E2596" si="408">A2533^3.0999</f>
        <v>35470337498.013176</v>
      </c>
      <c r="F2533" s="10">
        <v>5</v>
      </c>
      <c r="G2533" s="22">
        <f t="shared" si="405"/>
        <v>4.6095892473925346E+30</v>
      </c>
      <c r="H2533" s="22">
        <f t="shared" si="406"/>
        <v>38630567.973837212</v>
      </c>
      <c r="I2533" s="22">
        <f t="shared" si="407"/>
        <v>9.9966125080939201E+20</v>
      </c>
      <c r="J2533" s="10">
        <v>1</v>
      </c>
      <c r="K2533" s="10">
        <v>11</v>
      </c>
      <c r="L2533" s="10">
        <v>5</v>
      </c>
      <c r="M2533" s="10">
        <v>10000</v>
      </c>
      <c r="N2533" s="10">
        <v>10000</v>
      </c>
      <c r="O2533" s="10">
        <v>30</v>
      </c>
      <c r="P2533" s="10" t="b">
        <v>1</v>
      </c>
      <c r="Q2533" s="10">
        <v>0</v>
      </c>
      <c r="R2533" s="10" t="b">
        <v>0</v>
      </c>
      <c r="S2533" s="10">
        <v>101.000000000008</v>
      </c>
      <c r="T2533" s="10" t="s">
        <v>59</v>
      </c>
      <c r="U2533" s="22">
        <v>2628</v>
      </c>
      <c r="V2533" s="10">
        <v>5922</v>
      </c>
      <c r="W2533" s="22">
        <v>1.07</v>
      </c>
    </row>
    <row r="2534" spans="1:23" s="5" customFormat="1" x14ac:dyDescent="0.3">
      <c r="A2534" s="20">
        <v>2532</v>
      </c>
      <c r="C2534" s="11" t="s">
        <v>158</v>
      </c>
      <c r="E2534" s="10">
        <f t="shared" si="408"/>
        <v>35513798627.568985</v>
      </c>
      <c r="F2534" s="10">
        <v>5</v>
      </c>
      <c r="G2534" s="22">
        <f t="shared" si="405"/>
        <v>4.6260247194607217E+30</v>
      </c>
      <c r="H2534" s="22">
        <f t="shared" si="406"/>
        <v>38663123.945209458</v>
      </c>
      <c r="I2534" s="22">
        <f t="shared" si="407"/>
        <v>1.0020658524689452E+21</v>
      </c>
      <c r="J2534" s="10">
        <v>1</v>
      </c>
      <c r="K2534" s="10">
        <v>11</v>
      </c>
      <c r="L2534" s="10">
        <v>5</v>
      </c>
      <c r="M2534" s="10">
        <v>10000</v>
      </c>
      <c r="N2534" s="10">
        <v>10000</v>
      </c>
      <c r="O2534" s="10">
        <v>30</v>
      </c>
      <c r="P2534" s="10" t="b">
        <v>1</v>
      </c>
      <c r="Q2534" s="10">
        <v>0</v>
      </c>
      <c r="R2534" s="10" t="b">
        <v>0</v>
      </c>
      <c r="S2534" s="10">
        <v>101.000000000008</v>
      </c>
      <c r="T2534" s="10" t="s">
        <v>59</v>
      </c>
      <c r="U2534" s="22">
        <v>2629</v>
      </c>
      <c r="V2534" s="10">
        <v>5929</v>
      </c>
      <c r="W2534" s="22">
        <v>1.07</v>
      </c>
    </row>
    <row r="2535" spans="1:23" s="5" customFormat="1" x14ac:dyDescent="0.3">
      <c r="A2535" s="20">
        <v>2533</v>
      </c>
      <c r="C2535" s="11" t="s">
        <v>158</v>
      </c>
      <c r="E2535" s="10">
        <f t="shared" si="408"/>
        <v>35557295816.319504</v>
      </c>
      <c r="F2535" s="10">
        <v>5</v>
      </c>
      <c r="G2535" s="22">
        <f t="shared" si="405"/>
        <v>4.6425122675856668E+30</v>
      </c>
      <c r="H2535" s="22">
        <f t="shared" si="406"/>
        <v>38695694.532750078</v>
      </c>
      <c r="I2535" s="22">
        <f t="shared" si="407"/>
        <v>1.00447528527255E+21</v>
      </c>
      <c r="J2535" s="10">
        <v>1</v>
      </c>
      <c r="K2535" s="10">
        <v>11</v>
      </c>
      <c r="L2535" s="10">
        <v>5</v>
      </c>
      <c r="M2535" s="10">
        <v>10000</v>
      </c>
      <c r="N2535" s="10">
        <v>10000</v>
      </c>
      <c r="O2535" s="10">
        <v>30</v>
      </c>
      <c r="P2535" s="10" t="b">
        <v>1</v>
      </c>
      <c r="Q2535" s="10">
        <v>0</v>
      </c>
      <c r="R2535" s="10" t="b">
        <v>0</v>
      </c>
      <c r="S2535" s="10">
        <v>101.000000000008</v>
      </c>
      <c r="T2535" s="10" t="s">
        <v>59</v>
      </c>
      <c r="U2535" s="22">
        <v>2630</v>
      </c>
      <c r="V2535" s="10">
        <v>5936</v>
      </c>
      <c r="W2535" s="22">
        <v>1.07</v>
      </c>
    </row>
    <row r="2536" spans="1:23" s="5" customFormat="1" x14ac:dyDescent="0.3">
      <c r="A2536" s="20">
        <v>2534</v>
      </c>
      <c r="C2536" s="11" t="s">
        <v>158</v>
      </c>
      <c r="E2536" s="10">
        <f t="shared" si="408"/>
        <v>35600829079.929161</v>
      </c>
      <c r="F2536" s="10">
        <v>5</v>
      </c>
      <c r="G2536" s="22">
        <f t="shared" si="405"/>
        <v>4.659052036114356E+30</v>
      </c>
      <c r="H2536" s="22">
        <f t="shared" si="406"/>
        <v>38728279.737267204</v>
      </c>
      <c r="I2536" s="22">
        <f t="shared" si="407"/>
        <v>1.0068895570135208E+21</v>
      </c>
      <c r="J2536" s="10">
        <v>1</v>
      </c>
      <c r="K2536" s="10">
        <v>11</v>
      </c>
      <c r="L2536" s="10">
        <v>5</v>
      </c>
      <c r="M2536" s="10">
        <v>10000</v>
      </c>
      <c r="N2536" s="10">
        <v>10000</v>
      </c>
      <c r="O2536" s="10">
        <v>30</v>
      </c>
      <c r="P2536" s="10" t="b">
        <v>1</v>
      </c>
      <c r="Q2536" s="10">
        <v>0</v>
      </c>
      <c r="R2536" s="10" t="b">
        <v>0</v>
      </c>
      <c r="S2536" s="10">
        <v>101.000000000008</v>
      </c>
      <c r="T2536" s="10" t="s">
        <v>59</v>
      </c>
      <c r="U2536" s="22">
        <v>2631</v>
      </c>
      <c r="V2536" s="10">
        <v>5943</v>
      </c>
      <c r="W2536" s="22">
        <v>1.07</v>
      </c>
    </row>
    <row r="2537" spans="1:23" s="5" customFormat="1" x14ac:dyDescent="0.3">
      <c r="A2537" s="20">
        <v>2535</v>
      </c>
      <c r="C2537" s="11" t="s">
        <v>158</v>
      </c>
      <c r="E2537" s="10">
        <f t="shared" si="408"/>
        <v>35644398434.062912</v>
      </c>
      <c r="F2537" s="10">
        <v>5</v>
      </c>
      <c r="G2537" s="22">
        <f t="shared" si="405"/>
        <v>4.6756441697366327E+30</v>
      </c>
      <c r="H2537" s="22">
        <f t="shared" si="406"/>
        <v>38760879.559568383</v>
      </c>
      <c r="I2537" s="22">
        <f t="shared" si="407"/>
        <v>1.0093086754946947E+21</v>
      </c>
      <c r="J2537" s="10">
        <v>1</v>
      </c>
      <c r="K2537" s="10">
        <v>11</v>
      </c>
      <c r="L2537" s="10">
        <v>5</v>
      </c>
      <c r="M2537" s="10">
        <v>10000</v>
      </c>
      <c r="N2537" s="10">
        <v>10000</v>
      </c>
      <c r="O2537" s="10">
        <v>30</v>
      </c>
      <c r="P2537" s="10" t="b">
        <v>1</v>
      </c>
      <c r="Q2537" s="10">
        <v>0</v>
      </c>
      <c r="R2537" s="10" t="b">
        <v>0</v>
      </c>
      <c r="S2537" s="10">
        <v>101.000000000008</v>
      </c>
      <c r="T2537" s="10" t="s">
        <v>59</v>
      </c>
      <c r="U2537" s="22">
        <v>2632</v>
      </c>
      <c r="V2537" s="10">
        <v>5950</v>
      </c>
      <c r="W2537" s="22">
        <v>1.07</v>
      </c>
    </row>
    <row r="2538" spans="1:23" s="5" customFormat="1" x14ac:dyDescent="0.3">
      <c r="A2538" s="20">
        <v>2536</v>
      </c>
      <c r="C2538" s="11" t="s">
        <v>158</v>
      </c>
      <c r="E2538" s="10">
        <f t="shared" si="408"/>
        <v>35688003894.386452</v>
      </c>
      <c r="F2538" s="10">
        <v>5</v>
      </c>
      <c r="G2538" s="22">
        <f t="shared" si="405"/>
        <v>4.6922888134860657E+30</v>
      </c>
      <c r="H2538" s="22">
        <f t="shared" si="406"/>
        <v>38793494.000461273</v>
      </c>
      <c r="I2538" s="22">
        <f t="shared" si="407"/>
        <v>1.0117326485284087E+21</v>
      </c>
      <c r="J2538" s="10">
        <v>1</v>
      </c>
      <c r="K2538" s="10">
        <v>11</v>
      </c>
      <c r="L2538" s="10">
        <v>5</v>
      </c>
      <c r="M2538" s="10">
        <v>10000</v>
      </c>
      <c r="N2538" s="10">
        <v>10000</v>
      </c>
      <c r="O2538" s="10">
        <v>30</v>
      </c>
      <c r="P2538" s="10" t="b">
        <v>1</v>
      </c>
      <c r="Q2538" s="10">
        <v>0</v>
      </c>
      <c r="R2538" s="10" t="b">
        <v>0</v>
      </c>
      <c r="S2538" s="10">
        <v>101.000000000008</v>
      </c>
      <c r="T2538" s="10" t="s">
        <v>59</v>
      </c>
      <c r="U2538" s="22">
        <v>2633</v>
      </c>
      <c r="V2538" s="10">
        <v>5957</v>
      </c>
      <c r="W2538" s="22">
        <v>1.07</v>
      </c>
    </row>
    <row r="2539" spans="1:23" s="5" customFormat="1" x14ac:dyDescent="0.3">
      <c r="A2539" s="20">
        <v>2537</v>
      </c>
      <c r="C2539" s="11" t="s">
        <v>158</v>
      </c>
      <c r="E2539" s="10">
        <f t="shared" si="408"/>
        <v>35731645476.566048</v>
      </c>
      <c r="F2539" s="10">
        <v>5</v>
      </c>
      <c r="G2539" s="22">
        <f t="shared" si="405"/>
        <v>4.7089861127402843E+30</v>
      </c>
      <c r="H2539" s="22">
        <f t="shared" si="406"/>
        <v>38826123.06075304</v>
      </c>
      <c r="I2539" s="22">
        <f t="shared" si="407"/>
        <v>1.0141614839364633E+21</v>
      </c>
      <c r="J2539" s="10">
        <v>1</v>
      </c>
      <c r="K2539" s="10">
        <v>11</v>
      </c>
      <c r="L2539" s="10">
        <v>5</v>
      </c>
      <c r="M2539" s="10">
        <v>10000</v>
      </c>
      <c r="N2539" s="10">
        <v>10000</v>
      </c>
      <c r="O2539" s="10">
        <v>30</v>
      </c>
      <c r="P2539" s="10" t="b">
        <v>1</v>
      </c>
      <c r="Q2539" s="10">
        <v>0</v>
      </c>
      <c r="R2539" s="10" t="b">
        <v>0</v>
      </c>
      <c r="S2539" s="10">
        <v>101.000000000008</v>
      </c>
      <c r="T2539" s="10" t="s">
        <v>59</v>
      </c>
      <c r="U2539" s="22">
        <v>2634</v>
      </c>
      <c r="V2539" s="10">
        <v>5964</v>
      </c>
      <c r="W2539" s="22">
        <v>1.07</v>
      </c>
    </row>
    <row r="2540" spans="1:23" s="5" customFormat="1" x14ac:dyDescent="0.3">
      <c r="A2540" s="20">
        <v>2538</v>
      </c>
      <c r="C2540" s="11" t="s">
        <v>158</v>
      </c>
      <c r="E2540" s="10">
        <f t="shared" si="408"/>
        <v>35775323196.268555</v>
      </c>
      <c r="F2540" s="10">
        <v>5</v>
      </c>
      <c r="G2540" s="22">
        <f t="shared" si="405"/>
        <v>4.7257362132221216E+30</v>
      </c>
      <c r="H2540" s="22">
        <f t="shared" si="406"/>
        <v>38858766.741250634</v>
      </c>
      <c r="I2540" s="22">
        <f t="shared" si="407"/>
        <v>1.0165951895502151E+21</v>
      </c>
      <c r="J2540" s="10">
        <v>1</v>
      </c>
      <c r="K2540" s="10">
        <v>11</v>
      </c>
      <c r="L2540" s="10">
        <v>5</v>
      </c>
      <c r="M2540" s="10">
        <v>10000</v>
      </c>
      <c r="N2540" s="10">
        <v>10000</v>
      </c>
      <c r="O2540" s="10">
        <v>30</v>
      </c>
      <c r="P2540" s="10" t="b">
        <v>1</v>
      </c>
      <c r="Q2540" s="10">
        <v>0</v>
      </c>
      <c r="R2540" s="10" t="b">
        <v>0</v>
      </c>
      <c r="S2540" s="10">
        <v>101.000000000008</v>
      </c>
      <c r="T2540" s="10" t="s">
        <v>59</v>
      </c>
      <c r="U2540" s="22">
        <v>2635</v>
      </c>
      <c r="V2540" s="10">
        <v>5971</v>
      </c>
      <c r="W2540" s="22">
        <v>1.07</v>
      </c>
    </row>
    <row r="2541" spans="1:23" s="5" customFormat="1" x14ac:dyDescent="0.3">
      <c r="A2541" s="20">
        <v>2539</v>
      </c>
      <c r="C2541" s="11" t="s">
        <v>158</v>
      </c>
      <c r="E2541" s="10">
        <f t="shared" si="408"/>
        <v>35819037069.161476</v>
      </c>
      <c r="F2541" s="10">
        <v>5</v>
      </c>
      <c r="G2541" s="22">
        <f t="shared" si="405"/>
        <v>4.7425392609997458E+30</v>
      </c>
      <c r="H2541" s="22">
        <f t="shared" si="406"/>
        <v>38891425.042760491</v>
      </c>
      <c r="I2541" s="22">
        <f t="shared" si="407"/>
        <v>1.0190337732105104E+21</v>
      </c>
      <c r="J2541" s="10">
        <v>1</v>
      </c>
      <c r="K2541" s="10">
        <v>11</v>
      </c>
      <c r="L2541" s="10">
        <v>5</v>
      </c>
      <c r="M2541" s="10">
        <v>10000</v>
      </c>
      <c r="N2541" s="10">
        <v>10000</v>
      </c>
      <c r="O2541" s="10">
        <v>30</v>
      </c>
      <c r="P2541" s="10" t="b">
        <v>1</v>
      </c>
      <c r="Q2541" s="10">
        <v>0</v>
      </c>
      <c r="R2541" s="10" t="b">
        <v>0</v>
      </c>
      <c r="S2541" s="10">
        <v>101.000000000008</v>
      </c>
      <c r="T2541" s="10" t="s">
        <v>59</v>
      </c>
      <c r="U2541" s="22">
        <v>2636</v>
      </c>
      <c r="V2541" s="10">
        <v>5978</v>
      </c>
      <c r="W2541" s="22">
        <v>1.07</v>
      </c>
    </row>
    <row r="2542" spans="1:23" s="5" customFormat="1" x14ac:dyDescent="0.3">
      <c r="A2542" s="20">
        <v>2540</v>
      </c>
      <c r="C2542" s="11" t="s">
        <v>158</v>
      </c>
      <c r="E2542" s="10">
        <f t="shared" si="408"/>
        <v>35862787110.912964</v>
      </c>
      <c r="F2542" s="10">
        <v>5</v>
      </c>
      <c r="G2542" s="22">
        <f t="shared" si="405"/>
        <v>4.7593954024877412E+30</v>
      </c>
      <c r="H2542" s="22">
        <f t="shared" si="406"/>
        <v>38924097.966089323</v>
      </c>
      <c r="I2542" s="22">
        <f t="shared" si="407"/>
        <v>1.021477242767751E+21</v>
      </c>
      <c r="J2542" s="10">
        <v>1</v>
      </c>
      <c r="K2542" s="10">
        <v>11</v>
      </c>
      <c r="L2542" s="10">
        <v>5</v>
      </c>
      <c r="M2542" s="10">
        <v>10000</v>
      </c>
      <c r="N2542" s="10">
        <v>10000</v>
      </c>
      <c r="O2542" s="10">
        <v>30</v>
      </c>
      <c r="P2542" s="10" t="b">
        <v>1</v>
      </c>
      <c r="Q2542" s="10">
        <v>0</v>
      </c>
      <c r="R2542" s="10" t="b">
        <v>0</v>
      </c>
      <c r="S2542" s="10">
        <v>101.000000000008</v>
      </c>
      <c r="T2542" s="10" t="s">
        <v>59</v>
      </c>
      <c r="U2542" s="22">
        <v>2637</v>
      </c>
      <c r="V2542" s="10">
        <v>5985</v>
      </c>
      <c r="W2542" s="22">
        <v>1.07</v>
      </c>
    </row>
    <row r="2543" spans="1:23" s="5" customFormat="1" x14ac:dyDescent="0.3">
      <c r="A2543" s="20">
        <v>2541</v>
      </c>
      <c r="C2543" s="11" t="s">
        <v>158</v>
      </c>
      <c r="E2543" s="10">
        <f t="shared" si="408"/>
        <v>35906573337.191643</v>
      </c>
      <c r="F2543" s="10">
        <v>5</v>
      </c>
      <c r="G2543" s="22">
        <f t="shared" si="405"/>
        <v>4.7763047844477777E+30</v>
      </c>
      <c r="H2543" s="22">
        <f t="shared" si="406"/>
        <v>38956785.512042895</v>
      </c>
      <c r="I2543" s="22">
        <f t="shared" si="407"/>
        <v>1.0239256060818341E+21</v>
      </c>
      <c r="J2543" s="10">
        <v>1</v>
      </c>
      <c r="K2543" s="10">
        <v>11</v>
      </c>
      <c r="L2543" s="10">
        <v>5</v>
      </c>
      <c r="M2543" s="10">
        <v>10000</v>
      </c>
      <c r="N2543" s="10">
        <v>10000</v>
      </c>
      <c r="O2543" s="10">
        <v>30</v>
      </c>
      <c r="P2543" s="10" t="b">
        <v>1</v>
      </c>
      <c r="Q2543" s="10">
        <v>0</v>
      </c>
      <c r="R2543" s="10" t="b">
        <v>0</v>
      </c>
      <c r="S2543" s="10">
        <v>101.000000000008</v>
      </c>
      <c r="T2543" s="10" t="s">
        <v>59</v>
      </c>
      <c r="U2543" s="22">
        <v>2638</v>
      </c>
      <c r="V2543" s="10">
        <v>5992</v>
      </c>
      <c r="W2543" s="22">
        <v>1.07</v>
      </c>
    </row>
    <row r="2544" spans="1:23" s="5" customFormat="1" x14ac:dyDescent="0.3">
      <c r="A2544" s="20">
        <v>2542</v>
      </c>
      <c r="C2544" s="11" t="s">
        <v>158</v>
      </c>
      <c r="E2544" s="10">
        <f t="shared" si="408"/>
        <v>35950395763.667</v>
      </c>
      <c r="F2544" s="10">
        <v>5</v>
      </c>
      <c r="G2544" s="22">
        <f t="shared" si="405"/>
        <v>4.7932675539890217E+30</v>
      </c>
      <c r="H2544" s="22">
        <f t="shared" si="406"/>
        <v>38989487.68142736</v>
      </c>
      <c r="I2544" s="22">
        <f t="shared" si="407"/>
        <v>1.0263788710222463E+21</v>
      </c>
      <c r="J2544" s="10">
        <v>1</v>
      </c>
      <c r="K2544" s="10">
        <v>11</v>
      </c>
      <c r="L2544" s="10">
        <v>5</v>
      </c>
      <c r="M2544" s="10">
        <v>10000</v>
      </c>
      <c r="N2544" s="10">
        <v>10000</v>
      </c>
      <c r="O2544" s="10">
        <v>30</v>
      </c>
      <c r="P2544" s="10" t="b">
        <v>1</v>
      </c>
      <c r="Q2544" s="10">
        <v>0</v>
      </c>
      <c r="R2544" s="10" t="b">
        <v>0</v>
      </c>
      <c r="S2544" s="10">
        <v>101.000000000008</v>
      </c>
      <c r="T2544" s="10" t="s">
        <v>59</v>
      </c>
      <c r="U2544" s="22">
        <v>2639</v>
      </c>
      <c r="V2544" s="10">
        <v>5999</v>
      </c>
      <c r="W2544" s="22">
        <v>1.07</v>
      </c>
    </row>
    <row r="2545" spans="1:23" s="5" customFormat="1" x14ac:dyDescent="0.3">
      <c r="A2545" s="20">
        <v>2543</v>
      </c>
      <c r="C2545" s="11" t="s">
        <v>158</v>
      </c>
      <c r="E2545" s="10">
        <f t="shared" si="408"/>
        <v>35994254406.008934</v>
      </c>
      <c r="F2545" s="10">
        <v>5</v>
      </c>
      <c r="G2545" s="22">
        <f t="shared" si="405"/>
        <v>4.8102838585690775E+30</v>
      </c>
      <c r="H2545" s="22">
        <f t="shared" si="406"/>
        <v>39022204.475047998</v>
      </c>
      <c r="I2545" s="22">
        <f t="shared" si="407"/>
        <v>1.0288370454679826E+21</v>
      </c>
      <c r="J2545" s="10">
        <v>1</v>
      </c>
      <c r="K2545" s="10">
        <v>11</v>
      </c>
      <c r="L2545" s="10">
        <v>5</v>
      </c>
      <c r="M2545" s="10">
        <v>10000</v>
      </c>
      <c r="N2545" s="10">
        <v>10000</v>
      </c>
      <c r="O2545" s="10">
        <v>30</v>
      </c>
      <c r="P2545" s="10" t="b">
        <v>1</v>
      </c>
      <c r="Q2545" s="10">
        <v>0</v>
      </c>
      <c r="R2545" s="10" t="b">
        <v>0</v>
      </c>
      <c r="S2545" s="10">
        <v>101.000000000008</v>
      </c>
      <c r="T2545" s="10" t="s">
        <v>59</v>
      </c>
      <c r="U2545" s="22">
        <v>2640</v>
      </c>
      <c r="V2545" s="10">
        <v>6006</v>
      </c>
      <c r="W2545" s="22">
        <v>1.07</v>
      </c>
    </row>
    <row r="2546" spans="1:23" s="5" customFormat="1" x14ac:dyDescent="0.3">
      <c r="A2546" s="20">
        <v>2544</v>
      </c>
      <c r="C2546" s="11" t="s">
        <v>158</v>
      </c>
      <c r="E2546" s="10">
        <f t="shared" si="408"/>
        <v>36038149279.888023</v>
      </c>
      <c r="F2546" s="10">
        <v>5</v>
      </c>
      <c r="G2546" s="22">
        <f t="shared" si="405"/>
        <v>4.8273538459946709E+30</v>
      </c>
      <c r="H2546" s="22">
        <f t="shared" si="406"/>
        <v>39054935.893710315</v>
      </c>
      <c r="I2546" s="22">
        <f t="shared" si="407"/>
        <v>1.0313001373076254E+21</v>
      </c>
      <c r="J2546" s="10">
        <v>1</v>
      </c>
      <c r="K2546" s="10">
        <v>11</v>
      </c>
      <c r="L2546" s="10">
        <v>5</v>
      </c>
      <c r="M2546" s="10">
        <v>10000</v>
      </c>
      <c r="N2546" s="10">
        <v>10000</v>
      </c>
      <c r="O2546" s="10">
        <v>30</v>
      </c>
      <c r="P2546" s="10" t="b">
        <v>1</v>
      </c>
      <c r="Q2546" s="10">
        <v>0</v>
      </c>
      <c r="R2546" s="10" t="b">
        <v>0</v>
      </c>
      <c r="S2546" s="10">
        <v>101.000000000008</v>
      </c>
      <c r="T2546" s="10" t="s">
        <v>59</v>
      </c>
      <c r="U2546" s="22">
        <v>2641</v>
      </c>
      <c r="V2546" s="10">
        <v>6013</v>
      </c>
      <c r="W2546" s="22">
        <v>1.07</v>
      </c>
    </row>
    <row r="2547" spans="1:23" s="5" customFormat="1" x14ac:dyDescent="0.3">
      <c r="A2547" s="20">
        <v>2545</v>
      </c>
      <c r="C2547" s="11" t="s">
        <v>158</v>
      </c>
      <c r="E2547" s="10">
        <f t="shared" si="408"/>
        <v>36082080400.975487</v>
      </c>
      <c r="F2547" s="10">
        <v>5</v>
      </c>
      <c r="G2547" s="22">
        <f t="shared" si="405"/>
        <v>4.8444776644220506E+30</v>
      </c>
      <c r="H2547" s="22">
        <f t="shared" si="406"/>
        <v>39087681.938219182</v>
      </c>
      <c r="I2547" s="22">
        <f t="shared" si="407"/>
        <v>1.033768154439308E+21</v>
      </c>
      <c r="J2547" s="10">
        <v>1</v>
      </c>
      <c r="K2547" s="10">
        <v>11</v>
      </c>
      <c r="L2547" s="10">
        <v>5</v>
      </c>
      <c r="M2547" s="10">
        <v>10000</v>
      </c>
      <c r="N2547" s="10">
        <v>10000</v>
      </c>
      <c r="O2547" s="10">
        <v>30</v>
      </c>
      <c r="P2547" s="10" t="b">
        <v>1</v>
      </c>
      <c r="Q2547" s="10">
        <v>0</v>
      </c>
      <c r="R2547" s="10" t="b">
        <v>0</v>
      </c>
      <c r="S2547" s="10">
        <v>101.000000000008</v>
      </c>
      <c r="T2547" s="10" t="s">
        <v>59</v>
      </c>
      <c r="U2547" s="22">
        <v>2642</v>
      </c>
      <c r="V2547" s="10">
        <v>6020</v>
      </c>
      <c r="W2547" s="22">
        <v>1.07</v>
      </c>
    </row>
    <row r="2548" spans="1:23" s="5" customFormat="1" x14ac:dyDescent="0.3">
      <c r="A2548" s="20">
        <v>2546</v>
      </c>
      <c r="C2548" s="11" t="s">
        <v>158</v>
      </c>
      <c r="E2548" s="10">
        <f t="shared" si="408"/>
        <v>36126047784.943153</v>
      </c>
      <c r="F2548" s="10">
        <v>5</v>
      </c>
      <c r="G2548" s="22">
        <f t="shared" si="405"/>
        <v>4.8616554623580804E+30</v>
      </c>
      <c r="H2548" s="22">
        <f t="shared" si="406"/>
        <v>39120442.609379515</v>
      </c>
      <c r="I2548" s="22">
        <f t="shared" si="407"/>
        <v>1.036241104770757E+21</v>
      </c>
      <c r="J2548" s="10">
        <v>1</v>
      </c>
      <c r="K2548" s="10">
        <v>11</v>
      </c>
      <c r="L2548" s="10">
        <v>5</v>
      </c>
      <c r="M2548" s="10">
        <v>10000</v>
      </c>
      <c r="N2548" s="10">
        <v>10000</v>
      </c>
      <c r="O2548" s="10">
        <v>30</v>
      </c>
      <c r="P2548" s="10" t="b">
        <v>1</v>
      </c>
      <c r="Q2548" s="10">
        <v>0</v>
      </c>
      <c r="R2548" s="10" t="b">
        <v>0</v>
      </c>
      <c r="S2548" s="10">
        <v>101.000000000008</v>
      </c>
      <c r="T2548" s="10" t="s">
        <v>59</v>
      </c>
      <c r="U2548" s="22">
        <v>2643</v>
      </c>
      <c r="V2548" s="10">
        <v>6027</v>
      </c>
      <c r="W2548" s="22">
        <v>1.07</v>
      </c>
    </row>
    <row r="2549" spans="1:23" s="5" customFormat="1" x14ac:dyDescent="0.3">
      <c r="A2549" s="20">
        <v>2547</v>
      </c>
      <c r="C2549" s="11" t="s">
        <v>158</v>
      </c>
      <c r="E2549" s="10">
        <f t="shared" si="408"/>
        <v>36170051447.46331</v>
      </c>
      <c r="F2549" s="10">
        <v>5</v>
      </c>
      <c r="G2549" s="22">
        <f t="shared" si="405"/>
        <v>4.8788873886606457E+30</v>
      </c>
      <c r="H2549" s="22">
        <f t="shared" si="406"/>
        <v>39153217.907995574</v>
      </c>
      <c r="I2549" s="22">
        <f t="shared" si="407"/>
        <v>1.0387189962192472E+21</v>
      </c>
      <c r="J2549" s="10">
        <v>1</v>
      </c>
      <c r="K2549" s="10">
        <v>11</v>
      </c>
      <c r="L2549" s="10">
        <v>5</v>
      </c>
      <c r="M2549" s="10">
        <v>10000</v>
      </c>
      <c r="N2549" s="10">
        <v>10000</v>
      </c>
      <c r="O2549" s="10">
        <v>30</v>
      </c>
      <c r="P2549" s="10" t="b">
        <v>1</v>
      </c>
      <c r="Q2549" s="10">
        <v>0</v>
      </c>
      <c r="R2549" s="10" t="b">
        <v>0</v>
      </c>
      <c r="S2549" s="10">
        <v>101.000000000008</v>
      </c>
      <c r="T2549" s="10" t="s">
        <v>59</v>
      </c>
      <c r="U2549" s="22">
        <v>2644</v>
      </c>
      <c r="V2549" s="10">
        <v>6034</v>
      </c>
      <c r="W2549" s="22">
        <v>1.07</v>
      </c>
    </row>
    <row r="2550" spans="1:23" s="5" customFormat="1" x14ac:dyDescent="0.3">
      <c r="A2550" s="20">
        <v>2548</v>
      </c>
      <c r="C2550" s="11" t="s">
        <v>158</v>
      </c>
      <c r="E2550" s="10">
        <f t="shared" si="408"/>
        <v>36214091404.20919</v>
      </c>
      <c r="F2550" s="10">
        <v>5</v>
      </c>
      <c r="G2550" s="22">
        <f t="shared" si="405"/>
        <v>4.8961735925395417E+30</v>
      </c>
      <c r="H2550" s="22">
        <f t="shared" si="406"/>
        <v>39186007.834871747</v>
      </c>
      <c r="I2550" s="22">
        <f t="shared" si="407"/>
        <v>1.0412018367116817E+21</v>
      </c>
      <c r="J2550" s="10">
        <v>1</v>
      </c>
      <c r="K2550" s="10">
        <v>11</v>
      </c>
      <c r="L2550" s="10">
        <v>5</v>
      </c>
      <c r="M2550" s="10">
        <v>10000</v>
      </c>
      <c r="N2550" s="10">
        <v>10000</v>
      </c>
      <c r="O2550" s="10">
        <v>30</v>
      </c>
      <c r="P2550" s="10" t="b">
        <v>1</v>
      </c>
      <c r="Q2550" s="10">
        <v>0</v>
      </c>
      <c r="R2550" s="10" t="b">
        <v>0</v>
      </c>
      <c r="S2550" s="10">
        <v>101.000000000008</v>
      </c>
      <c r="T2550" s="10" t="s">
        <v>59</v>
      </c>
      <c r="U2550" s="22">
        <v>2645</v>
      </c>
      <c r="V2550" s="10">
        <v>6041</v>
      </c>
      <c r="W2550" s="22">
        <v>1.07</v>
      </c>
    </row>
    <row r="2551" spans="1:23" s="5" customFormat="1" x14ac:dyDescent="0.3">
      <c r="A2551" s="20">
        <v>2549</v>
      </c>
      <c r="C2551" s="11" t="s">
        <v>158</v>
      </c>
      <c r="E2551" s="10">
        <f t="shared" si="408"/>
        <v>36258167670.854317</v>
      </c>
      <c r="F2551" s="10">
        <v>5</v>
      </c>
      <c r="G2551" s="22">
        <f t="shared" si="405"/>
        <v>4.9135142235569503E+30</v>
      </c>
      <c r="H2551" s="22">
        <f t="shared" si="406"/>
        <v>39218812.39081201</v>
      </c>
      <c r="I2551" s="22">
        <f t="shared" si="407"/>
        <v>1.0436896341845251E+21</v>
      </c>
      <c r="J2551" s="10">
        <v>1</v>
      </c>
      <c r="K2551" s="10">
        <v>11</v>
      </c>
      <c r="L2551" s="10">
        <v>5</v>
      </c>
      <c r="M2551" s="10">
        <v>10000</v>
      </c>
      <c r="N2551" s="10">
        <v>10000</v>
      </c>
      <c r="O2551" s="10">
        <v>30</v>
      </c>
      <c r="P2551" s="10" t="b">
        <v>1</v>
      </c>
      <c r="Q2551" s="10">
        <v>0</v>
      </c>
      <c r="R2551" s="10" t="b">
        <v>0</v>
      </c>
      <c r="S2551" s="10">
        <v>101.000000000008</v>
      </c>
      <c r="T2551" s="10" t="s">
        <v>59</v>
      </c>
      <c r="U2551" s="22">
        <v>2646</v>
      </c>
      <c r="V2551" s="10">
        <v>6048</v>
      </c>
      <c r="W2551" s="22">
        <v>1.07</v>
      </c>
    </row>
    <row r="2552" spans="1:23" s="5" customFormat="1" x14ac:dyDescent="0.3">
      <c r="A2552" s="20">
        <v>2550</v>
      </c>
      <c r="C2552" s="11" t="s">
        <v>158</v>
      </c>
      <c r="E2552" s="10">
        <f t="shared" si="408"/>
        <v>36302280263.072968</v>
      </c>
      <c r="F2552" s="10">
        <v>5</v>
      </c>
      <c r="G2552" s="22">
        <f t="shared" si="405"/>
        <v>4.93090943162819E+30</v>
      </c>
      <c r="H2552" s="22">
        <f t="shared" si="406"/>
        <v>39251631.576619752</v>
      </c>
      <c r="I2552" s="22">
        <f t="shared" si="407"/>
        <v>1.0461823965838832E+21</v>
      </c>
      <c r="J2552" s="10">
        <v>1</v>
      </c>
      <c r="K2552" s="10">
        <v>11</v>
      </c>
      <c r="L2552" s="10">
        <v>5</v>
      </c>
      <c r="M2552" s="10">
        <v>10000</v>
      </c>
      <c r="N2552" s="10">
        <v>10000</v>
      </c>
      <c r="O2552" s="10">
        <v>30</v>
      </c>
      <c r="P2552" s="10" t="b">
        <v>1</v>
      </c>
      <c r="Q2552" s="10">
        <v>0</v>
      </c>
      <c r="R2552" s="10" t="b">
        <v>0</v>
      </c>
      <c r="S2552" s="10">
        <v>101.000000000008</v>
      </c>
      <c r="T2552" s="10" t="s">
        <v>59</v>
      </c>
      <c r="U2552" s="22">
        <v>2647</v>
      </c>
      <c r="V2552" s="10">
        <v>6055</v>
      </c>
      <c r="W2552" s="22">
        <v>1.07</v>
      </c>
    </row>
    <row r="2553" spans="1:23" x14ac:dyDescent="0.3">
      <c r="A2553" s="19">
        <v>2551</v>
      </c>
      <c r="C2553" s="17" t="s">
        <v>158</v>
      </c>
      <c r="E2553" s="16">
        <f t="shared" si="408"/>
        <v>36346429196.540062</v>
      </c>
      <c r="F2553" s="16">
        <v>5</v>
      </c>
      <c r="G2553" s="22">
        <f>A2553^9.02+A2553^4+100*A2553+100</f>
        <v>5.3521507411590646E+30</v>
      </c>
      <c r="H2553" s="18">
        <f t="shared" si="406"/>
        <v>39284465.393098436</v>
      </c>
      <c r="I2553" s="18">
        <f t="shared" si="407"/>
        <v>1.0486801318654504E+21</v>
      </c>
      <c r="J2553" s="16">
        <v>1</v>
      </c>
      <c r="K2553" s="16">
        <v>11</v>
      </c>
      <c r="L2553" s="16">
        <v>5</v>
      </c>
      <c r="M2553" s="16">
        <v>10000</v>
      </c>
      <c r="N2553" s="16">
        <v>10000</v>
      </c>
      <c r="O2553" s="16">
        <v>30</v>
      </c>
      <c r="P2553" s="16" t="b">
        <v>1</v>
      </c>
      <c r="Q2553" s="16">
        <v>0</v>
      </c>
      <c r="R2553" s="16" t="b">
        <v>0</v>
      </c>
      <c r="S2553" s="16">
        <v>101.000000000008</v>
      </c>
      <c r="T2553" s="16" t="s">
        <v>59</v>
      </c>
      <c r="U2553" s="18">
        <v>2648</v>
      </c>
      <c r="V2553" s="10">
        <v>6062</v>
      </c>
      <c r="W2553" s="18">
        <v>1.07</v>
      </c>
    </row>
    <row r="2554" spans="1:23" x14ac:dyDescent="0.3">
      <c r="A2554" s="19">
        <v>2552</v>
      </c>
      <c r="C2554" s="17" t="s">
        <v>158</v>
      </c>
      <c r="E2554" s="16">
        <f t="shared" si="408"/>
        <v>36390614486.931213</v>
      </c>
      <c r="F2554" s="16">
        <v>5</v>
      </c>
      <c r="G2554" s="22">
        <f t="shared" ref="G2554:G2602" si="409">A2554^9.02+A2554^4+100*A2554+100</f>
        <v>5.3711050165734863E+30</v>
      </c>
      <c r="H2554" s="18">
        <f t="shared" si="406"/>
        <v>39317313.841051355</v>
      </c>
      <c r="I2554" s="18">
        <f t="shared" si="407"/>
        <v>1.0511828479945458E+21</v>
      </c>
      <c r="J2554" s="16">
        <v>1</v>
      </c>
      <c r="K2554" s="16">
        <v>11</v>
      </c>
      <c r="L2554" s="16">
        <v>5</v>
      </c>
      <c r="M2554" s="16">
        <v>10000</v>
      </c>
      <c r="N2554" s="16">
        <v>10000</v>
      </c>
      <c r="O2554" s="16">
        <v>30</v>
      </c>
      <c r="P2554" s="16" t="b">
        <v>1</v>
      </c>
      <c r="Q2554" s="16">
        <v>0</v>
      </c>
      <c r="R2554" s="16" t="b">
        <v>0</v>
      </c>
      <c r="S2554" s="16">
        <v>101.000000000008</v>
      </c>
      <c r="T2554" s="16" t="s">
        <v>59</v>
      </c>
      <c r="U2554" s="18">
        <v>2649</v>
      </c>
      <c r="V2554" s="10">
        <v>6069</v>
      </c>
      <c r="W2554" s="18">
        <v>1.07</v>
      </c>
    </row>
    <row r="2555" spans="1:23" x14ac:dyDescent="0.3">
      <c r="A2555" s="19">
        <v>2553</v>
      </c>
      <c r="C2555" s="17" t="s">
        <v>158</v>
      </c>
      <c r="E2555" s="16">
        <f t="shared" si="408"/>
        <v>36434836149.922348</v>
      </c>
      <c r="F2555" s="16">
        <v>5</v>
      </c>
      <c r="G2555" s="22">
        <f t="shared" si="409"/>
        <v>5.3901189520146939E+30</v>
      </c>
      <c r="H2555" s="18">
        <f t="shared" si="406"/>
        <v>39350176.921281263</v>
      </c>
      <c r="I2555" s="18">
        <f t="shared" si="407"/>
        <v>1.0536905529461274E+21</v>
      </c>
      <c r="J2555" s="16">
        <v>1</v>
      </c>
      <c r="K2555" s="16">
        <v>11</v>
      </c>
      <c r="L2555" s="16">
        <v>5</v>
      </c>
      <c r="M2555" s="16">
        <v>10000</v>
      </c>
      <c r="N2555" s="16">
        <v>10000</v>
      </c>
      <c r="O2555" s="16">
        <v>30</v>
      </c>
      <c r="P2555" s="16" t="b">
        <v>1</v>
      </c>
      <c r="Q2555" s="16">
        <v>0</v>
      </c>
      <c r="R2555" s="16" t="b">
        <v>0</v>
      </c>
      <c r="S2555" s="16">
        <v>101.000000000008</v>
      </c>
      <c r="T2555" s="16" t="s">
        <v>59</v>
      </c>
      <c r="U2555" s="18">
        <v>2650</v>
      </c>
      <c r="V2555" s="10">
        <v>6076</v>
      </c>
      <c r="W2555" s="18">
        <v>1.07</v>
      </c>
    </row>
    <row r="2556" spans="1:23" x14ac:dyDescent="0.3">
      <c r="A2556" s="19">
        <v>2554</v>
      </c>
      <c r="C2556" s="17" t="s">
        <v>158</v>
      </c>
      <c r="E2556" s="16">
        <f t="shared" si="408"/>
        <v>36479094201.190338</v>
      </c>
      <c r="F2556" s="16">
        <v>5</v>
      </c>
      <c r="G2556" s="22">
        <f t="shared" si="409"/>
        <v>5.4091927117882434E+30</v>
      </c>
      <c r="H2556" s="18">
        <f t="shared" si="406"/>
        <v>39383054.634590842</v>
      </c>
      <c r="I2556" s="18">
        <f t="shared" si="407"/>
        <v>1.0562032547047831E+21</v>
      </c>
      <c r="J2556" s="16">
        <v>1</v>
      </c>
      <c r="K2556" s="16">
        <v>11</v>
      </c>
      <c r="L2556" s="16">
        <v>5</v>
      </c>
      <c r="M2556" s="16">
        <v>10000</v>
      </c>
      <c r="N2556" s="16">
        <v>10000</v>
      </c>
      <c r="O2556" s="16">
        <v>30</v>
      </c>
      <c r="P2556" s="16" t="b">
        <v>1</v>
      </c>
      <c r="Q2556" s="16">
        <v>0</v>
      </c>
      <c r="R2556" s="16" t="b">
        <v>0</v>
      </c>
      <c r="S2556" s="16">
        <v>101.000000000008</v>
      </c>
      <c r="T2556" s="16" t="s">
        <v>59</v>
      </c>
      <c r="U2556" s="18">
        <v>2651</v>
      </c>
      <c r="V2556" s="10">
        <v>6083</v>
      </c>
      <c r="W2556" s="18">
        <v>1.07</v>
      </c>
    </row>
    <row r="2557" spans="1:23" x14ac:dyDescent="0.3">
      <c r="A2557" s="19">
        <v>2555</v>
      </c>
      <c r="C2557" s="17" t="s">
        <v>158</v>
      </c>
      <c r="E2557" s="16">
        <f t="shared" si="408"/>
        <v>36523388656.412407</v>
      </c>
      <c r="F2557" s="16">
        <v>5</v>
      </c>
      <c r="G2557" s="22">
        <f t="shared" si="409"/>
        <v>5.4283264605874776E+30</v>
      </c>
      <c r="H2557" s="18">
        <f t="shared" si="406"/>
        <v>39415946.981782079</v>
      </c>
      <c r="I2557" s="18">
        <f t="shared" si="407"/>
        <v>1.0587209612647525E+21</v>
      </c>
      <c r="J2557" s="16">
        <v>1</v>
      </c>
      <c r="K2557" s="16">
        <v>11</v>
      </c>
      <c r="L2557" s="16">
        <v>5</v>
      </c>
      <c r="M2557" s="16">
        <v>10000</v>
      </c>
      <c r="N2557" s="16">
        <v>10000</v>
      </c>
      <c r="O2557" s="16">
        <v>30</v>
      </c>
      <c r="P2557" s="16" t="b">
        <v>1</v>
      </c>
      <c r="Q2557" s="16">
        <v>0</v>
      </c>
      <c r="R2557" s="16" t="b">
        <v>0</v>
      </c>
      <c r="S2557" s="16">
        <v>101.000000000008</v>
      </c>
      <c r="T2557" s="16" t="s">
        <v>59</v>
      </c>
      <c r="U2557" s="18">
        <v>2652</v>
      </c>
      <c r="V2557" s="10">
        <v>6090</v>
      </c>
      <c r="W2557" s="18">
        <v>1.07</v>
      </c>
    </row>
    <row r="2558" spans="1:23" x14ac:dyDescent="0.3">
      <c r="A2558" s="19">
        <v>2556</v>
      </c>
      <c r="C2558" s="17" t="s">
        <v>158</v>
      </c>
      <c r="E2558" s="16">
        <f t="shared" si="408"/>
        <v>36567719531.266556</v>
      </c>
      <c r="F2558" s="16">
        <v>5</v>
      </c>
      <c r="G2558" s="22">
        <f t="shared" si="409"/>
        <v>5.4475203634945115E+30</v>
      </c>
      <c r="H2558" s="18">
        <f t="shared" si="406"/>
        <v>39448853.963657245</v>
      </c>
      <c r="I2558" s="18">
        <f t="shared" si="407"/>
        <v>1.0612436806299033E+21</v>
      </c>
      <c r="J2558" s="16">
        <v>1</v>
      </c>
      <c r="K2558" s="16">
        <v>11</v>
      </c>
      <c r="L2558" s="16">
        <v>5</v>
      </c>
      <c r="M2558" s="16">
        <v>10000</v>
      </c>
      <c r="N2558" s="16">
        <v>10000</v>
      </c>
      <c r="O2558" s="16">
        <v>30</v>
      </c>
      <c r="P2558" s="16" t="b">
        <v>1</v>
      </c>
      <c r="Q2558" s="16">
        <v>0</v>
      </c>
      <c r="R2558" s="16" t="b">
        <v>0</v>
      </c>
      <c r="S2558" s="16">
        <v>101.000000000008</v>
      </c>
      <c r="T2558" s="16" t="s">
        <v>59</v>
      </c>
      <c r="U2558" s="18">
        <v>2653</v>
      </c>
      <c r="V2558" s="10">
        <v>6097</v>
      </c>
      <c r="W2558" s="18">
        <v>1.07</v>
      </c>
    </row>
    <row r="2559" spans="1:23" x14ac:dyDescent="0.3">
      <c r="A2559" s="19">
        <v>2557</v>
      </c>
      <c r="C2559" s="17" t="s">
        <v>158</v>
      </c>
      <c r="E2559" s="16">
        <f t="shared" si="408"/>
        <v>36612086841.431236</v>
      </c>
      <c r="F2559" s="16">
        <v>5</v>
      </c>
      <c r="G2559" s="22">
        <f t="shared" si="409"/>
        <v>5.4667745859807523E+30</v>
      </c>
      <c r="H2559" s="18">
        <f t="shared" si="406"/>
        <v>39481775.581018172</v>
      </c>
      <c r="I2559" s="18">
        <f t="shared" si="407"/>
        <v>1.0637714208138051E+21</v>
      </c>
      <c r="J2559" s="16">
        <v>1</v>
      </c>
      <c r="K2559" s="16">
        <v>11</v>
      </c>
      <c r="L2559" s="16">
        <v>5</v>
      </c>
      <c r="M2559" s="16">
        <v>10000</v>
      </c>
      <c r="N2559" s="16">
        <v>10000</v>
      </c>
      <c r="O2559" s="16">
        <v>30</v>
      </c>
      <c r="P2559" s="16" t="b">
        <v>1</v>
      </c>
      <c r="Q2559" s="16">
        <v>0</v>
      </c>
      <c r="R2559" s="16" t="b">
        <v>0</v>
      </c>
      <c r="S2559" s="16">
        <v>101.000000000008</v>
      </c>
      <c r="T2559" s="16" t="s">
        <v>59</v>
      </c>
      <c r="U2559" s="18">
        <v>2654</v>
      </c>
      <c r="V2559" s="10">
        <v>6104</v>
      </c>
      <c r="W2559" s="18">
        <v>1.07</v>
      </c>
    </row>
    <row r="2560" spans="1:23" x14ac:dyDescent="0.3">
      <c r="A2560" s="19">
        <v>2558</v>
      </c>
      <c r="C2560" s="17" t="s">
        <v>158</v>
      </c>
      <c r="E2560" s="16">
        <f t="shared" si="408"/>
        <v>36656490602.585991</v>
      </c>
      <c r="F2560" s="16">
        <v>5</v>
      </c>
      <c r="G2560" s="22">
        <f t="shared" si="409"/>
        <v>5.4860892939078859E+30</v>
      </c>
      <c r="H2560" s="18">
        <f t="shared" si="406"/>
        <v>39514711.834666245</v>
      </c>
      <c r="I2560" s="18">
        <f t="shared" si="407"/>
        <v>1.0663041898396605E+21</v>
      </c>
      <c r="J2560" s="16">
        <v>1</v>
      </c>
      <c r="K2560" s="16">
        <v>11</v>
      </c>
      <c r="L2560" s="16">
        <v>5</v>
      </c>
      <c r="M2560" s="16">
        <v>10000</v>
      </c>
      <c r="N2560" s="16">
        <v>10000</v>
      </c>
      <c r="O2560" s="16">
        <v>30</v>
      </c>
      <c r="P2560" s="16" t="b">
        <v>1</v>
      </c>
      <c r="Q2560" s="16">
        <v>0</v>
      </c>
      <c r="R2560" s="16" t="b">
        <v>0</v>
      </c>
      <c r="S2560" s="16">
        <v>101.000000000008</v>
      </c>
      <c r="T2560" s="16" t="s">
        <v>59</v>
      </c>
      <c r="U2560" s="18">
        <v>2655</v>
      </c>
      <c r="V2560" s="10">
        <v>6111</v>
      </c>
      <c r="W2560" s="18">
        <v>1.07</v>
      </c>
    </row>
    <row r="2561" spans="1:23" x14ac:dyDescent="0.3">
      <c r="A2561" s="19">
        <v>2559</v>
      </c>
      <c r="C2561" s="17" t="s">
        <v>158</v>
      </c>
      <c r="E2561" s="16">
        <f t="shared" si="408"/>
        <v>36700930830.410126</v>
      </c>
      <c r="F2561" s="16">
        <v>5</v>
      </c>
      <c r="G2561" s="22">
        <f t="shared" si="409"/>
        <v>5.5054646535284013E+30</v>
      </c>
      <c r="H2561" s="18">
        <f t="shared" si="406"/>
        <v>39547662.725402646</v>
      </c>
      <c r="I2561" s="18">
        <f t="shared" si="407"/>
        <v>1.0688419957403655E+21</v>
      </c>
      <c r="J2561" s="16">
        <v>1</v>
      </c>
      <c r="K2561" s="16">
        <v>11</v>
      </c>
      <c r="L2561" s="16">
        <v>5</v>
      </c>
      <c r="M2561" s="16">
        <v>10000</v>
      </c>
      <c r="N2561" s="16">
        <v>10000</v>
      </c>
      <c r="O2561" s="16">
        <v>30</v>
      </c>
      <c r="P2561" s="16" t="b">
        <v>1</v>
      </c>
      <c r="Q2561" s="16">
        <v>0</v>
      </c>
      <c r="R2561" s="16" t="b">
        <v>0</v>
      </c>
      <c r="S2561" s="16">
        <v>101.000000000008</v>
      </c>
      <c r="T2561" s="16" t="s">
        <v>59</v>
      </c>
      <c r="U2561" s="18">
        <v>2656</v>
      </c>
      <c r="V2561" s="10">
        <v>6118</v>
      </c>
      <c r="W2561" s="18">
        <v>1.07</v>
      </c>
    </row>
    <row r="2562" spans="1:23" x14ac:dyDescent="0.3">
      <c r="A2562" s="19">
        <v>2560</v>
      </c>
      <c r="C2562" s="17" t="s">
        <v>158</v>
      </c>
      <c r="E2562" s="16">
        <f t="shared" si="408"/>
        <v>36745407540.584373</v>
      </c>
      <c r="F2562" s="16">
        <v>5</v>
      </c>
      <c r="G2562" s="22">
        <f t="shared" si="409"/>
        <v>5.524900831486817E+30</v>
      </c>
      <c r="H2562" s="18">
        <f t="shared" si="406"/>
        <v>39580628.254028358</v>
      </c>
      <c r="I2562" s="18">
        <f t="shared" si="407"/>
        <v>1.0713848465584989E+21</v>
      </c>
      <c r="J2562" s="16">
        <v>1</v>
      </c>
      <c r="K2562" s="16">
        <v>11</v>
      </c>
      <c r="L2562" s="16">
        <v>5</v>
      </c>
      <c r="M2562" s="16">
        <v>10000</v>
      </c>
      <c r="N2562" s="16">
        <v>10000</v>
      </c>
      <c r="O2562" s="16">
        <v>30</v>
      </c>
      <c r="P2562" s="16" t="b">
        <v>1</v>
      </c>
      <c r="Q2562" s="16">
        <v>0</v>
      </c>
      <c r="R2562" s="16" t="b">
        <v>0</v>
      </c>
      <c r="S2562" s="16">
        <v>101.000000000008</v>
      </c>
      <c r="T2562" s="16" t="s">
        <v>59</v>
      </c>
      <c r="U2562" s="18">
        <v>2657</v>
      </c>
      <c r="V2562" s="10">
        <v>6125</v>
      </c>
      <c r="W2562" s="18">
        <v>1.07</v>
      </c>
    </row>
    <row r="2563" spans="1:23" x14ac:dyDescent="0.3">
      <c r="A2563" s="19">
        <v>2561</v>
      </c>
      <c r="C2563" s="17" t="s">
        <v>158</v>
      </c>
      <c r="E2563" s="16">
        <f t="shared" si="408"/>
        <v>36789920748.789703</v>
      </c>
      <c r="F2563" s="16">
        <v>5</v>
      </c>
      <c r="G2563" s="22">
        <f t="shared" si="409"/>
        <v>5.5443979948198123E+30</v>
      </c>
      <c r="H2563" s="18">
        <f t="shared" si="406"/>
        <v>39613608.421344258</v>
      </c>
      <c r="I2563" s="18">
        <f t="shared" si="407"/>
        <v>1.0739327503463307E+21</v>
      </c>
      <c r="J2563" s="16">
        <v>1</v>
      </c>
      <c r="K2563" s="16">
        <v>11</v>
      </c>
      <c r="L2563" s="16">
        <v>5</v>
      </c>
      <c r="M2563" s="16">
        <v>10000</v>
      </c>
      <c r="N2563" s="16">
        <v>10000</v>
      </c>
      <c r="O2563" s="16">
        <v>30</v>
      </c>
      <c r="P2563" s="16" t="b">
        <v>1</v>
      </c>
      <c r="Q2563" s="16">
        <v>0</v>
      </c>
      <c r="R2563" s="16" t="b">
        <v>0</v>
      </c>
      <c r="S2563" s="16">
        <v>101.000000000008</v>
      </c>
      <c r="T2563" s="16" t="s">
        <v>59</v>
      </c>
      <c r="U2563" s="18">
        <v>2658</v>
      </c>
      <c r="V2563" s="10">
        <v>6132</v>
      </c>
      <c r="W2563" s="18">
        <v>1.07</v>
      </c>
    </row>
    <row r="2564" spans="1:23" x14ac:dyDescent="0.3">
      <c r="A2564" s="19">
        <v>2562</v>
      </c>
      <c r="C2564" s="17" t="s">
        <v>158</v>
      </c>
      <c r="E2564" s="16">
        <f t="shared" si="408"/>
        <v>36834470470.70755</v>
      </c>
      <c r="F2564" s="16">
        <v>5</v>
      </c>
      <c r="G2564" s="22">
        <f t="shared" si="409"/>
        <v>5.5639563109573751E+30</v>
      </c>
      <c r="H2564" s="18">
        <f t="shared" si="406"/>
        <v>39646603.22815042</v>
      </c>
      <c r="I2564" s="18">
        <f t="shared" si="407"/>
        <v>1.0764857151658198E+21</v>
      </c>
      <c r="J2564" s="16">
        <v>1</v>
      </c>
      <c r="K2564" s="16">
        <v>11</v>
      </c>
      <c r="L2564" s="16">
        <v>5</v>
      </c>
      <c r="M2564" s="16">
        <v>10000</v>
      </c>
      <c r="N2564" s="16">
        <v>10000</v>
      </c>
      <c r="O2564" s="16">
        <v>30</v>
      </c>
      <c r="P2564" s="16" t="b">
        <v>1</v>
      </c>
      <c r="Q2564" s="16">
        <v>0</v>
      </c>
      <c r="R2564" s="16" t="b">
        <v>0</v>
      </c>
      <c r="S2564" s="16">
        <v>101.000000000008</v>
      </c>
      <c r="T2564" s="16" t="s">
        <v>59</v>
      </c>
      <c r="U2564" s="18">
        <v>2659</v>
      </c>
      <c r="V2564" s="10">
        <v>6139</v>
      </c>
      <c r="W2564" s="18">
        <v>1.07</v>
      </c>
    </row>
    <row r="2565" spans="1:23" x14ac:dyDescent="0.3">
      <c r="A2565" s="19">
        <v>2563</v>
      </c>
      <c r="C2565" s="17" t="s">
        <v>158</v>
      </c>
      <c r="E2565" s="16">
        <f t="shared" si="408"/>
        <v>36879056722.020309</v>
      </c>
      <c r="F2565" s="16">
        <v>5</v>
      </c>
      <c r="G2565" s="22">
        <f t="shared" si="409"/>
        <v>5.5835759477237294E+30</v>
      </c>
      <c r="H2565" s="18">
        <f t="shared" si="406"/>
        <v>39679612.675247222</v>
      </c>
      <c r="I2565" s="18">
        <f t="shared" si="407"/>
        <v>1.079043749088651E+21</v>
      </c>
      <c r="J2565" s="16">
        <v>1</v>
      </c>
      <c r="K2565" s="16">
        <v>11</v>
      </c>
      <c r="L2565" s="16">
        <v>5</v>
      </c>
      <c r="M2565" s="16">
        <v>10000</v>
      </c>
      <c r="N2565" s="16">
        <v>10000</v>
      </c>
      <c r="O2565" s="16">
        <v>30</v>
      </c>
      <c r="P2565" s="16" t="b">
        <v>1</v>
      </c>
      <c r="Q2565" s="16">
        <v>0</v>
      </c>
      <c r="R2565" s="16" t="b">
        <v>0</v>
      </c>
      <c r="S2565" s="16">
        <v>101.000000000008</v>
      </c>
      <c r="T2565" s="16" t="s">
        <v>59</v>
      </c>
      <c r="U2565" s="18">
        <v>2660</v>
      </c>
      <c r="V2565" s="10">
        <v>6146</v>
      </c>
      <c r="W2565" s="18">
        <v>1.07</v>
      </c>
    </row>
    <row r="2566" spans="1:23" x14ac:dyDescent="0.3">
      <c r="A2566" s="19">
        <v>2564</v>
      </c>
      <c r="C2566" s="17" t="s">
        <v>158</v>
      </c>
      <c r="E2566" s="16">
        <f t="shared" si="408"/>
        <v>36923679518.410927</v>
      </c>
      <c r="F2566" s="16">
        <v>5</v>
      </c>
      <c r="G2566" s="22">
        <f t="shared" si="409"/>
        <v>5.603257073337692E+30</v>
      </c>
      <c r="H2566" s="18">
        <f t="shared" si="406"/>
        <v>39712636.763434611</v>
      </c>
      <c r="I2566" s="18">
        <f t="shared" si="407"/>
        <v>1.0816068601962192E+21</v>
      </c>
      <c r="J2566" s="16">
        <v>1</v>
      </c>
      <c r="K2566" s="16">
        <v>11</v>
      </c>
      <c r="L2566" s="16">
        <v>5</v>
      </c>
      <c r="M2566" s="16">
        <v>10000</v>
      </c>
      <c r="N2566" s="16">
        <v>10000</v>
      </c>
      <c r="O2566" s="16">
        <v>30</v>
      </c>
      <c r="P2566" s="16" t="b">
        <v>1</v>
      </c>
      <c r="Q2566" s="16">
        <v>0</v>
      </c>
      <c r="R2566" s="16" t="b">
        <v>0</v>
      </c>
      <c r="S2566" s="16">
        <v>101.000000000008</v>
      </c>
      <c r="T2566" s="16" t="s">
        <v>59</v>
      </c>
      <c r="U2566" s="18">
        <v>2661</v>
      </c>
      <c r="V2566" s="10">
        <v>6153</v>
      </c>
      <c r="W2566" s="18">
        <v>1.07</v>
      </c>
    </row>
    <row r="2567" spans="1:23" x14ac:dyDescent="0.3">
      <c r="A2567" s="19">
        <v>2565</v>
      </c>
      <c r="C2567" s="17" t="s">
        <v>158</v>
      </c>
      <c r="E2567" s="16">
        <f t="shared" si="408"/>
        <v>36968338875.562744</v>
      </c>
      <c r="F2567" s="16">
        <v>5</v>
      </c>
      <c r="G2567" s="22">
        <f t="shared" si="409"/>
        <v>5.6229998564138428E+30</v>
      </c>
      <c r="H2567" s="18">
        <f t="shared" si="406"/>
        <v>39745675.493511952</v>
      </c>
      <c r="I2567" s="18">
        <f t="shared" si="407"/>
        <v>1.0841750565796275E+21</v>
      </c>
      <c r="J2567" s="16">
        <v>1</v>
      </c>
      <c r="K2567" s="16">
        <v>11</v>
      </c>
      <c r="L2567" s="16">
        <v>5</v>
      </c>
      <c r="M2567" s="16">
        <v>10000</v>
      </c>
      <c r="N2567" s="16">
        <v>10000</v>
      </c>
      <c r="O2567" s="16">
        <v>30</v>
      </c>
      <c r="P2567" s="16" t="b">
        <v>1</v>
      </c>
      <c r="Q2567" s="16">
        <v>0</v>
      </c>
      <c r="R2567" s="16" t="b">
        <v>0</v>
      </c>
      <c r="S2567" s="16">
        <v>101.000000000008</v>
      </c>
      <c r="T2567" s="16" t="s">
        <v>59</v>
      </c>
      <c r="U2567" s="18">
        <v>2662</v>
      </c>
      <c r="V2567" s="10">
        <v>6160</v>
      </c>
      <c r="W2567" s="18">
        <v>1.07</v>
      </c>
    </row>
    <row r="2568" spans="1:23" x14ac:dyDescent="0.3">
      <c r="A2568" s="19">
        <v>2566</v>
      </c>
      <c r="C2568" s="17" t="s">
        <v>158</v>
      </c>
      <c r="E2568" s="16">
        <f t="shared" si="408"/>
        <v>37013034809.159859</v>
      </c>
      <c r="F2568" s="16">
        <v>5</v>
      </c>
      <c r="G2568" s="22">
        <f t="shared" si="409"/>
        <v>5.6428044659628813E+30</v>
      </c>
      <c r="H2568" s="18">
        <f t="shared" si="406"/>
        <v>39778728.866278835</v>
      </c>
      <c r="I2568" s="18">
        <f t="shared" si="407"/>
        <v>1.08674834633974E+21</v>
      </c>
      <c r="J2568" s="16">
        <v>1</v>
      </c>
      <c r="K2568" s="16">
        <v>11</v>
      </c>
      <c r="L2568" s="16">
        <v>5</v>
      </c>
      <c r="M2568" s="16">
        <v>10000</v>
      </c>
      <c r="N2568" s="16">
        <v>10000</v>
      </c>
      <c r="O2568" s="16">
        <v>30</v>
      </c>
      <c r="P2568" s="16" t="b">
        <v>1</v>
      </c>
      <c r="Q2568" s="16">
        <v>0</v>
      </c>
      <c r="R2568" s="16" t="b">
        <v>0</v>
      </c>
      <c r="S2568" s="16">
        <v>101.000000000008</v>
      </c>
      <c r="T2568" s="16" t="s">
        <v>59</v>
      </c>
      <c r="U2568" s="18">
        <v>2663</v>
      </c>
      <c r="V2568" s="10">
        <v>6167</v>
      </c>
      <c r="W2568" s="18">
        <v>1.07</v>
      </c>
    </row>
    <row r="2569" spans="1:23" x14ac:dyDescent="0.3">
      <c r="A2569" s="19">
        <v>2567</v>
      </c>
      <c r="C2569" s="17" t="s">
        <v>158</v>
      </c>
      <c r="E2569" s="16">
        <f t="shared" si="408"/>
        <v>37057767334.886848</v>
      </c>
      <c r="F2569" s="16">
        <v>5</v>
      </c>
      <c r="G2569" s="22">
        <f t="shared" si="409"/>
        <v>5.6626710713928798E+30</v>
      </c>
      <c r="H2569" s="18">
        <f t="shared" si="406"/>
        <v>39811796.882534258</v>
      </c>
      <c r="I2569" s="18">
        <f t="shared" si="407"/>
        <v>1.0893267375871271E+21</v>
      </c>
      <c r="J2569" s="16">
        <v>1</v>
      </c>
      <c r="K2569" s="16">
        <v>11</v>
      </c>
      <c r="L2569" s="16">
        <v>5</v>
      </c>
      <c r="M2569" s="16">
        <v>10000</v>
      </c>
      <c r="N2569" s="16">
        <v>10000</v>
      </c>
      <c r="O2569" s="16">
        <v>30</v>
      </c>
      <c r="P2569" s="16" t="b">
        <v>1</v>
      </c>
      <c r="Q2569" s="16">
        <v>0</v>
      </c>
      <c r="R2569" s="16" t="b">
        <v>0</v>
      </c>
      <c r="S2569" s="16">
        <v>101.000000000008</v>
      </c>
      <c r="T2569" s="16" t="s">
        <v>59</v>
      </c>
      <c r="U2569" s="18">
        <v>2664</v>
      </c>
      <c r="V2569" s="10">
        <v>6174</v>
      </c>
      <c r="W2569" s="18">
        <v>1.07</v>
      </c>
    </row>
    <row r="2570" spans="1:23" x14ac:dyDescent="0.3">
      <c r="A2570" s="19">
        <v>2568</v>
      </c>
      <c r="C2570" s="17" t="s">
        <v>158</v>
      </c>
      <c r="E2570" s="16">
        <f t="shared" si="408"/>
        <v>37102536468.429237</v>
      </c>
      <c r="F2570" s="16">
        <v>5</v>
      </c>
      <c r="G2570" s="22">
        <f t="shared" si="409"/>
        <v>5.6825998425096427E+30</v>
      </c>
      <c r="H2570" s="18">
        <f t="shared" si="406"/>
        <v>39844879.543076977</v>
      </c>
      <c r="I2570" s="18">
        <f t="shared" si="407"/>
        <v>1.0919102384421407E+21</v>
      </c>
      <c r="J2570" s="16">
        <v>1</v>
      </c>
      <c r="K2570" s="16">
        <v>11</v>
      </c>
      <c r="L2570" s="16">
        <v>5</v>
      </c>
      <c r="M2570" s="16">
        <v>10000</v>
      </c>
      <c r="N2570" s="16">
        <v>10000</v>
      </c>
      <c r="O2570" s="16">
        <v>30</v>
      </c>
      <c r="P2570" s="16" t="b">
        <v>1</v>
      </c>
      <c r="Q2570" s="16">
        <v>0</v>
      </c>
      <c r="R2570" s="16" t="b">
        <v>0</v>
      </c>
      <c r="S2570" s="16">
        <v>101.000000000008</v>
      </c>
      <c r="T2570" s="16" t="s">
        <v>59</v>
      </c>
      <c r="U2570" s="18">
        <v>2665</v>
      </c>
      <c r="V2570" s="10">
        <v>6181</v>
      </c>
      <c r="W2570" s="18">
        <v>1.07</v>
      </c>
    </row>
    <row r="2571" spans="1:23" x14ac:dyDescent="0.3">
      <c r="A2571" s="19">
        <v>2569</v>
      </c>
      <c r="C2571" s="17" t="s">
        <v>158</v>
      </c>
      <c r="E2571" s="16">
        <f t="shared" si="408"/>
        <v>37147342225.472618</v>
      </c>
      <c r="F2571" s="16">
        <v>5</v>
      </c>
      <c r="G2571" s="22">
        <f t="shared" si="409"/>
        <v>5.702590949517802E+30</v>
      </c>
      <c r="H2571" s="18">
        <f t="shared" si="406"/>
        <v>39877976.848705389</v>
      </c>
      <c r="I2571" s="18">
        <f t="shared" si="407"/>
        <v>1.0944988570348597E+21</v>
      </c>
      <c r="J2571" s="16">
        <v>1</v>
      </c>
      <c r="K2571" s="16">
        <v>11</v>
      </c>
      <c r="L2571" s="16">
        <v>5</v>
      </c>
      <c r="M2571" s="16">
        <v>10000</v>
      </c>
      <c r="N2571" s="16">
        <v>10000</v>
      </c>
      <c r="O2571" s="16">
        <v>30</v>
      </c>
      <c r="P2571" s="16" t="b">
        <v>1</v>
      </c>
      <c r="Q2571" s="16">
        <v>0</v>
      </c>
      <c r="R2571" s="16" t="b">
        <v>0</v>
      </c>
      <c r="S2571" s="16">
        <v>101.000000000008</v>
      </c>
      <c r="T2571" s="16" t="s">
        <v>59</v>
      </c>
      <c r="U2571" s="18">
        <v>2666</v>
      </c>
      <c r="V2571" s="10">
        <v>6188</v>
      </c>
      <c r="W2571" s="18">
        <v>1.07</v>
      </c>
    </row>
    <row r="2572" spans="1:23" x14ac:dyDescent="0.3">
      <c r="A2572" s="19">
        <v>2570</v>
      </c>
      <c r="C2572" s="17" t="s">
        <v>158</v>
      </c>
      <c r="E2572" s="16">
        <f t="shared" si="408"/>
        <v>37192184621.703873</v>
      </c>
      <c r="F2572" s="16">
        <v>5</v>
      </c>
      <c r="G2572" s="22">
        <f t="shared" si="409"/>
        <v>5.7226445630213417E+30</v>
      </c>
      <c r="H2572" s="18">
        <f t="shared" si="406"/>
        <v>39911088.800218202</v>
      </c>
      <c r="I2572" s="18">
        <f t="shared" si="407"/>
        <v>1.0970926015051341E+21</v>
      </c>
      <c r="J2572" s="16">
        <v>1</v>
      </c>
      <c r="K2572" s="16">
        <v>11</v>
      </c>
      <c r="L2572" s="16">
        <v>5</v>
      </c>
      <c r="M2572" s="16">
        <v>10000</v>
      </c>
      <c r="N2572" s="16">
        <v>10000</v>
      </c>
      <c r="O2572" s="16">
        <v>30</v>
      </c>
      <c r="P2572" s="16" t="b">
        <v>1</v>
      </c>
      <c r="Q2572" s="16">
        <v>0</v>
      </c>
      <c r="R2572" s="16" t="b">
        <v>0</v>
      </c>
      <c r="S2572" s="16">
        <v>101.000000000008</v>
      </c>
      <c r="T2572" s="16" t="s">
        <v>59</v>
      </c>
      <c r="U2572" s="18">
        <v>2667</v>
      </c>
      <c r="V2572" s="10">
        <v>6195</v>
      </c>
      <c r="W2572" s="18">
        <v>1.07</v>
      </c>
    </row>
    <row r="2573" spans="1:23" x14ac:dyDescent="0.3">
      <c r="A2573" s="19">
        <v>2571</v>
      </c>
      <c r="C2573" s="17" t="s">
        <v>158</v>
      </c>
      <c r="E2573" s="16">
        <f t="shared" si="408"/>
        <v>37237063672.80986</v>
      </c>
      <c r="F2573" s="16">
        <v>5</v>
      </c>
      <c r="G2573" s="22">
        <f t="shared" si="409"/>
        <v>5.7427608540245282E+30</v>
      </c>
      <c r="H2573" s="18">
        <f t="shared" si="406"/>
        <v>39944215.398412988</v>
      </c>
      <c r="I2573" s="18">
        <f t="shared" si="407"/>
        <v>1.0996914800026006E+21</v>
      </c>
      <c r="J2573" s="16">
        <v>1</v>
      </c>
      <c r="K2573" s="16">
        <v>11</v>
      </c>
      <c r="L2573" s="16">
        <v>5</v>
      </c>
      <c r="M2573" s="16">
        <v>10000</v>
      </c>
      <c r="N2573" s="16">
        <v>10000</v>
      </c>
      <c r="O2573" s="16">
        <v>30</v>
      </c>
      <c r="P2573" s="16" t="b">
        <v>1</v>
      </c>
      <c r="Q2573" s="16">
        <v>0</v>
      </c>
      <c r="R2573" s="16" t="b">
        <v>0</v>
      </c>
      <c r="S2573" s="16">
        <v>101.000000000008</v>
      </c>
      <c r="T2573" s="16" t="s">
        <v>59</v>
      </c>
      <c r="U2573" s="18">
        <v>2668</v>
      </c>
      <c r="V2573" s="10">
        <v>6202</v>
      </c>
      <c r="W2573" s="18">
        <v>1.07</v>
      </c>
    </row>
    <row r="2574" spans="1:23" x14ac:dyDescent="0.3">
      <c r="A2574" s="19">
        <v>2572</v>
      </c>
      <c r="C2574" s="17" t="s">
        <v>158</v>
      </c>
      <c r="E2574" s="16">
        <f t="shared" si="408"/>
        <v>37281979394.478333</v>
      </c>
      <c r="F2574" s="16">
        <v>5</v>
      </c>
      <c r="G2574" s="22">
        <f t="shared" si="409"/>
        <v>5.7629399939326845E+30</v>
      </c>
      <c r="H2574" s="18">
        <f t="shared" si="406"/>
        <v>39977356.644087754</v>
      </c>
      <c r="I2574" s="18">
        <f t="shared" si="407"/>
        <v>1.1022955006866567E+21</v>
      </c>
      <c r="J2574" s="16">
        <v>1</v>
      </c>
      <c r="K2574" s="16">
        <v>11</v>
      </c>
      <c r="L2574" s="16">
        <v>5</v>
      </c>
      <c r="M2574" s="16">
        <v>10000</v>
      </c>
      <c r="N2574" s="16">
        <v>10000</v>
      </c>
      <c r="O2574" s="16">
        <v>30</v>
      </c>
      <c r="P2574" s="16" t="b">
        <v>1</v>
      </c>
      <c r="Q2574" s="16">
        <v>0</v>
      </c>
      <c r="R2574" s="16" t="b">
        <v>0</v>
      </c>
      <c r="S2574" s="16">
        <v>101.000000000008</v>
      </c>
      <c r="T2574" s="16" t="s">
        <v>59</v>
      </c>
      <c r="U2574" s="18">
        <v>2669</v>
      </c>
      <c r="V2574" s="10">
        <v>6209</v>
      </c>
      <c r="W2574" s="18">
        <v>1.07</v>
      </c>
    </row>
    <row r="2575" spans="1:23" x14ac:dyDescent="0.3">
      <c r="A2575" s="19">
        <v>2573</v>
      </c>
      <c r="C2575" s="17" t="s">
        <v>158</v>
      </c>
      <c r="E2575" s="16">
        <f t="shared" si="408"/>
        <v>37326931802.397873</v>
      </c>
      <c r="F2575" s="16">
        <v>5</v>
      </c>
      <c r="G2575" s="22">
        <f t="shared" si="409"/>
        <v>5.7831821545528841E+30</v>
      </c>
      <c r="H2575" s="18">
        <f t="shared" si="406"/>
        <v>40010512.538039923</v>
      </c>
      <c r="I2575" s="18">
        <f t="shared" si="407"/>
        <v>1.1049046717264911E+21</v>
      </c>
      <c r="J2575" s="16">
        <v>1</v>
      </c>
      <c r="K2575" s="16">
        <v>11</v>
      </c>
      <c r="L2575" s="16">
        <v>5</v>
      </c>
      <c r="M2575" s="16">
        <v>10000</v>
      </c>
      <c r="N2575" s="16">
        <v>10000</v>
      </c>
      <c r="O2575" s="16">
        <v>30</v>
      </c>
      <c r="P2575" s="16" t="b">
        <v>1</v>
      </c>
      <c r="Q2575" s="16">
        <v>0</v>
      </c>
      <c r="R2575" s="16" t="b">
        <v>0</v>
      </c>
      <c r="S2575" s="16">
        <v>101.000000000008</v>
      </c>
      <c r="T2575" s="16" t="s">
        <v>59</v>
      </c>
      <c r="U2575" s="18">
        <v>2670</v>
      </c>
      <c r="V2575" s="10">
        <v>6216</v>
      </c>
      <c r="W2575" s="18">
        <v>1.07</v>
      </c>
    </row>
    <row r="2576" spans="1:23" x14ac:dyDescent="0.3">
      <c r="A2576" s="19">
        <v>2574</v>
      </c>
      <c r="C2576" s="17" t="s">
        <v>158</v>
      </c>
      <c r="E2576" s="16">
        <f t="shared" si="408"/>
        <v>37371920912.257111</v>
      </c>
      <c r="F2576" s="16">
        <v>5</v>
      </c>
      <c r="G2576" s="22">
        <f t="shared" si="409"/>
        <v>5.8034875080949641E+30</v>
      </c>
      <c r="H2576" s="18">
        <f t="shared" si="406"/>
        <v>40043683.081066571</v>
      </c>
      <c r="I2576" s="18">
        <f t="shared" si="407"/>
        <v>1.1075190013010828E+21</v>
      </c>
      <c r="J2576" s="16">
        <v>1</v>
      </c>
      <c r="K2576" s="16">
        <v>11</v>
      </c>
      <c r="L2576" s="16">
        <v>5</v>
      </c>
      <c r="M2576" s="16">
        <v>10000</v>
      </c>
      <c r="N2576" s="16">
        <v>10000</v>
      </c>
      <c r="O2576" s="16">
        <v>30</v>
      </c>
      <c r="P2576" s="16" t="b">
        <v>1</v>
      </c>
      <c r="Q2576" s="16">
        <v>0</v>
      </c>
      <c r="R2576" s="16" t="b">
        <v>0</v>
      </c>
      <c r="S2576" s="16">
        <v>101.000000000008</v>
      </c>
      <c r="T2576" s="16" t="s">
        <v>59</v>
      </c>
      <c r="U2576" s="18">
        <v>2671</v>
      </c>
      <c r="V2576" s="10">
        <v>6223</v>
      </c>
      <c r="W2576" s="18">
        <v>1.07</v>
      </c>
    </row>
    <row r="2577" spans="1:23" x14ac:dyDescent="0.3">
      <c r="A2577" s="19">
        <v>2575</v>
      </c>
      <c r="C2577" s="17" t="s">
        <v>158</v>
      </c>
      <c r="E2577" s="16">
        <f t="shared" si="408"/>
        <v>37416946739.745865</v>
      </c>
      <c r="F2577" s="16">
        <v>5</v>
      </c>
      <c r="G2577" s="22">
        <f t="shared" si="409"/>
        <v>5.8238562271718959E+30</v>
      </c>
      <c r="H2577" s="18">
        <f t="shared" si="406"/>
        <v>40076868.273964874</v>
      </c>
      <c r="I2577" s="18">
        <f t="shared" si="407"/>
        <v>1.1101384975992307E+21</v>
      </c>
      <c r="J2577" s="16">
        <v>1</v>
      </c>
      <c r="K2577" s="16">
        <v>11</v>
      </c>
      <c r="L2577" s="16">
        <v>5</v>
      </c>
      <c r="M2577" s="16">
        <v>10000</v>
      </c>
      <c r="N2577" s="16">
        <v>10000</v>
      </c>
      <c r="O2577" s="16">
        <v>30</v>
      </c>
      <c r="P2577" s="16" t="b">
        <v>1</v>
      </c>
      <c r="Q2577" s="16">
        <v>0</v>
      </c>
      <c r="R2577" s="16" t="b">
        <v>0</v>
      </c>
      <c r="S2577" s="16">
        <v>101.000000000008</v>
      </c>
      <c r="T2577" s="16" t="s">
        <v>59</v>
      </c>
      <c r="U2577" s="18">
        <v>2672</v>
      </c>
      <c r="V2577" s="10">
        <v>6230</v>
      </c>
      <c r="W2577" s="18">
        <v>1.07</v>
      </c>
    </row>
    <row r="2578" spans="1:23" x14ac:dyDescent="0.3">
      <c r="A2578" s="19">
        <v>2576</v>
      </c>
      <c r="C2578" s="17" t="s">
        <v>158</v>
      </c>
      <c r="E2578" s="16">
        <f t="shared" si="408"/>
        <v>37462009300.554062</v>
      </c>
      <c r="F2578" s="16">
        <v>5</v>
      </c>
      <c r="G2578" s="22">
        <f t="shared" si="409"/>
        <v>5.8442884848010512E+30</v>
      </c>
      <c r="H2578" s="18">
        <f t="shared" si="406"/>
        <v>40110068.117531076</v>
      </c>
      <c r="I2578" s="18">
        <f t="shared" si="407"/>
        <v>1.1127631688195283E+21</v>
      </c>
      <c r="J2578" s="16">
        <v>1</v>
      </c>
      <c r="K2578" s="16">
        <v>11</v>
      </c>
      <c r="L2578" s="16">
        <v>5</v>
      </c>
      <c r="M2578" s="16">
        <v>10000</v>
      </c>
      <c r="N2578" s="16">
        <v>10000</v>
      </c>
      <c r="O2578" s="16">
        <v>30</v>
      </c>
      <c r="P2578" s="16" t="b">
        <v>1</v>
      </c>
      <c r="Q2578" s="16">
        <v>0</v>
      </c>
      <c r="R2578" s="16" t="b">
        <v>0</v>
      </c>
      <c r="S2578" s="16">
        <v>101.000000000008</v>
      </c>
      <c r="T2578" s="16" t="s">
        <v>59</v>
      </c>
      <c r="U2578" s="18">
        <v>2673</v>
      </c>
      <c r="V2578" s="10">
        <v>6237</v>
      </c>
      <c r="W2578" s="18">
        <v>1.07</v>
      </c>
    </row>
    <row r="2579" spans="1:23" x14ac:dyDescent="0.3">
      <c r="A2579" s="19">
        <v>2577</v>
      </c>
      <c r="C2579" s="17" t="s">
        <v>158</v>
      </c>
      <c r="E2579" s="16">
        <f t="shared" si="408"/>
        <v>37507108610.372803</v>
      </c>
      <c r="F2579" s="16">
        <v>5</v>
      </c>
      <c r="G2579" s="22">
        <f t="shared" si="409"/>
        <v>5.8647844544047365E+30</v>
      </c>
      <c r="H2579" s="18">
        <f t="shared" si="406"/>
        <v>40143282.612562172</v>
      </c>
      <c r="I2579" s="18">
        <f t="shared" si="407"/>
        <v>1.1153930231703948E+21</v>
      </c>
      <c r="J2579" s="16">
        <v>1</v>
      </c>
      <c r="K2579" s="16">
        <v>11</v>
      </c>
      <c r="L2579" s="16">
        <v>5</v>
      </c>
      <c r="M2579" s="16">
        <v>10000</v>
      </c>
      <c r="N2579" s="16">
        <v>10000</v>
      </c>
      <c r="O2579" s="16">
        <v>30</v>
      </c>
      <c r="P2579" s="16" t="b">
        <v>1</v>
      </c>
      <c r="Q2579" s="16">
        <v>0</v>
      </c>
      <c r="R2579" s="16" t="b">
        <v>0</v>
      </c>
      <c r="S2579" s="16">
        <v>101.000000000008</v>
      </c>
      <c r="T2579" s="16" t="s">
        <v>59</v>
      </c>
      <c r="U2579" s="18">
        <v>2674</v>
      </c>
      <c r="V2579" s="10">
        <v>6244</v>
      </c>
      <c r="W2579" s="18">
        <v>1.07</v>
      </c>
    </row>
    <row r="2580" spans="1:23" x14ac:dyDescent="0.3">
      <c r="A2580" s="19">
        <v>2578</v>
      </c>
      <c r="C2580" s="17" t="s">
        <v>158</v>
      </c>
      <c r="E2580" s="16">
        <f t="shared" si="408"/>
        <v>37552244684.893097</v>
      </c>
      <c r="F2580" s="16">
        <v>5</v>
      </c>
      <c r="G2580" s="22">
        <f t="shared" si="409"/>
        <v>5.8853443098108038E+30</v>
      </c>
      <c r="H2580" s="18">
        <f t="shared" si="406"/>
        <v>40176511.759853773</v>
      </c>
      <c r="I2580" s="18">
        <f t="shared" si="407"/>
        <v>1.1180280688700728E+21</v>
      </c>
      <c r="J2580" s="16">
        <v>1</v>
      </c>
      <c r="K2580" s="16">
        <v>11</v>
      </c>
      <c r="L2580" s="16">
        <v>5</v>
      </c>
      <c r="M2580" s="16">
        <v>10000</v>
      </c>
      <c r="N2580" s="16">
        <v>10000</v>
      </c>
      <c r="O2580" s="16">
        <v>30</v>
      </c>
      <c r="P2580" s="16" t="b">
        <v>1</v>
      </c>
      <c r="Q2580" s="16">
        <v>0</v>
      </c>
      <c r="R2580" s="16" t="b">
        <v>0</v>
      </c>
      <c r="S2580" s="16">
        <v>101.000000000008</v>
      </c>
      <c r="T2580" s="16" t="s">
        <v>59</v>
      </c>
      <c r="U2580" s="18">
        <v>2675</v>
      </c>
      <c r="V2580" s="10">
        <v>6251</v>
      </c>
      <c r="W2580" s="18">
        <v>1.07</v>
      </c>
    </row>
    <row r="2581" spans="1:23" x14ac:dyDescent="0.3">
      <c r="A2581" s="19">
        <v>2579</v>
      </c>
      <c r="C2581" s="17" t="s">
        <v>158</v>
      </c>
      <c r="E2581" s="16">
        <f t="shared" si="408"/>
        <v>37597417539.807312</v>
      </c>
      <c r="F2581" s="16">
        <v>5</v>
      </c>
      <c r="G2581" s="22">
        <f t="shared" si="409"/>
        <v>5.9059682252540124E+30</v>
      </c>
      <c r="H2581" s="18">
        <f t="shared" si="406"/>
        <v>40209755.56020207</v>
      </c>
      <c r="I2581" s="18">
        <f t="shared" si="407"/>
        <v>1.1206683141466432E+21</v>
      </c>
      <c r="J2581" s="16">
        <v>1</v>
      </c>
      <c r="K2581" s="16">
        <v>11</v>
      </c>
      <c r="L2581" s="16">
        <v>5</v>
      </c>
      <c r="M2581" s="16">
        <v>10000</v>
      </c>
      <c r="N2581" s="16">
        <v>10000</v>
      </c>
      <c r="O2581" s="16">
        <v>30</v>
      </c>
      <c r="P2581" s="16" t="b">
        <v>1</v>
      </c>
      <c r="Q2581" s="16">
        <v>0</v>
      </c>
      <c r="R2581" s="16" t="b">
        <v>0</v>
      </c>
      <c r="S2581" s="16">
        <v>101.000000000008</v>
      </c>
      <c r="T2581" s="16" t="s">
        <v>59</v>
      </c>
      <c r="U2581" s="18">
        <v>2676</v>
      </c>
      <c r="V2581" s="10">
        <v>6258</v>
      </c>
      <c r="W2581" s="18">
        <v>1.07</v>
      </c>
    </row>
    <row r="2582" spans="1:23" x14ac:dyDescent="0.3">
      <c r="A2582" s="19">
        <v>2580</v>
      </c>
      <c r="C2582" s="17" t="s">
        <v>158</v>
      </c>
      <c r="E2582" s="16">
        <f t="shared" si="408"/>
        <v>37642627190.807861</v>
      </c>
      <c r="F2582" s="16">
        <v>5</v>
      </c>
      <c r="G2582" s="22">
        <f t="shared" si="409"/>
        <v>5.9266563753760609E+30</v>
      </c>
      <c r="H2582" s="18">
        <f t="shared" si="406"/>
        <v>40243014.014402665</v>
      </c>
      <c r="I2582" s="18">
        <f t="shared" si="407"/>
        <v>1.1233137672380315E+21</v>
      </c>
      <c r="J2582" s="16">
        <v>1</v>
      </c>
      <c r="K2582" s="16">
        <v>11</v>
      </c>
      <c r="L2582" s="16">
        <v>5</v>
      </c>
      <c r="M2582" s="16">
        <v>10000</v>
      </c>
      <c r="N2582" s="16">
        <v>10000</v>
      </c>
      <c r="O2582" s="16">
        <v>30</v>
      </c>
      <c r="P2582" s="16" t="b">
        <v>1</v>
      </c>
      <c r="Q2582" s="16">
        <v>0</v>
      </c>
      <c r="R2582" s="16" t="b">
        <v>0</v>
      </c>
      <c r="S2582" s="16">
        <v>101.000000000008</v>
      </c>
      <c r="T2582" s="16" t="s">
        <v>59</v>
      </c>
      <c r="U2582" s="18">
        <v>2677</v>
      </c>
      <c r="V2582" s="10">
        <v>6265</v>
      </c>
      <c r="W2582" s="18">
        <v>1.07</v>
      </c>
    </row>
    <row r="2583" spans="1:23" x14ac:dyDescent="0.3">
      <c r="A2583" s="19">
        <v>2581</v>
      </c>
      <c r="C2583" s="17" t="s">
        <v>158</v>
      </c>
      <c r="E2583" s="16">
        <f t="shared" si="408"/>
        <v>37687873653.588051</v>
      </c>
      <c r="F2583" s="16">
        <v>5</v>
      </c>
      <c r="G2583" s="22">
        <f t="shared" si="409"/>
        <v>5.9474089352271212E+30</v>
      </c>
      <c r="H2583" s="18">
        <f t="shared" si="406"/>
        <v>40276287.123250872</v>
      </c>
      <c r="I2583" s="18">
        <f t="shared" si="407"/>
        <v>1.125964436391999E+21</v>
      </c>
      <c r="J2583" s="16">
        <v>1</v>
      </c>
      <c r="K2583" s="16">
        <v>11</v>
      </c>
      <c r="L2583" s="16">
        <v>5</v>
      </c>
      <c r="M2583" s="16">
        <v>10000</v>
      </c>
      <c r="N2583" s="16">
        <v>10000</v>
      </c>
      <c r="O2583" s="16">
        <v>30</v>
      </c>
      <c r="P2583" s="16" t="b">
        <v>1</v>
      </c>
      <c r="Q2583" s="16">
        <v>0</v>
      </c>
      <c r="R2583" s="16" t="b">
        <v>0</v>
      </c>
      <c r="S2583" s="16">
        <v>101.000000000008</v>
      </c>
      <c r="T2583" s="16" t="s">
        <v>59</v>
      </c>
      <c r="U2583" s="18">
        <v>2678</v>
      </c>
      <c r="V2583" s="10">
        <v>6272</v>
      </c>
      <c r="W2583" s="18">
        <v>1.07</v>
      </c>
    </row>
    <row r="2584" spans="1:23" x14ac:dyDescent="0.3">
      <c r="A2584" s="19">
        <v>2582</v>
      </c>
      <c r="C2584" s="17" t="s">
        <v>158</v>
      </c>
      <c r="E2584" s="16">
        <f t="shared" si="408"/>
        <v>37733156943.841423</v>
      </c>
      <c r="F2584" s="16">
        <v>5</v>
      </c>
      <c r="G2584" s="22">
        <f t="shared" si="409"/>
        <v>5.968226080265952E+30</v>
      </c>
      <c r="H2584" s="18">
        <f t="shared" si="406"/>
        <v>40309574.887541525</v>
      </c>
      <c r="I2584" s="18">
        <f t="shared" si="407"/>
        <v>1.12862032986618E+21</v>
      </c>
      <c r="J2584" s="16">
        <v>1</v>
      </c>
      <c r="K2584" s="16">
        <v>11</v>
      </c>
      <c r="L2584" s="16">
        <v>5</v>
      </c>
      <c r="M2584" s="16">
        <v>10000</v>
      </c>
      <c r="N2584" s="16">
        <v>10000</v>
      </c>
      <c r="O2584" s="16">
        <v>30</v>
      </c>
      <c r="P2584" s="16" t="b">
        <v>1</v>
      </c>
      <c r="Q2584" s="16">
        <v>0</v>
      </c>
      <c r="R2584" s="16" t="b">
        <v>0</v>
      </c>
      <c r="S2584" s="16">
        <v>101.000000000008</v>
      </c>
      <c r="T2584" s="16" t="s">
        <v>59</v>
      </c>
      <c r="U2584" s="18">
        <v>2679</v>
      </c>
      <c r="V2584" s="10">
        <v>6279</v>
      </c>
      <c r="W2584" s="18">
        <v>1.07</v>
      </c>
    </row>
    <row r="2585" spans="1:23" x14ac:dyDescent="0.3">
      <c r="A2585" s="19">
        <v>2583</v>
      </c>
      <c r="C2585" s="17" t="s">
        <v>158</v>
      </c>
      <c r="E2585" s="16">
        <f t="shared" si="408"/>
        <v>37778477077.262794</v>
      </c>
      <c r="F2585" s="16">
        <v>5</v>
      </c>
      <c r="G2585" s="22">
        <f t="shared" si="409"/>
        <v>5.9891079863613579E+30</v>
      </c>
      <c r="H2585" s="18">
        <f t="shared" si="406"/>
        <v>40342877.308069825</v>
      </c>
      <c r="I2585" s="18">
        <f t="shared" si="407"/>
        <v>1.1312814559280818E+21</v>
      </c>
      <c r="J2585" s="16">
        <v>1</v>
      </c>
      <c r="K2585" s="16">
        <v>11</v>
      </c>
      <c r="L2585" s="16">
        <v>5</v>
      </c>
      <c r="M2585" s="16">
        <v>10000</v>
      </c>
      <c r="N2585" s="16">
        <v>10000</v>
      </c>
      <c r="O2585" s="16">
        <v>30</v>
      </c>
      <c r="P2585" s="16" t="b">
        <v>1</v>
      </c>
      <c r="Q2585" s="16">
        <v>0</v>
      </c>
      <c r="R2585" s="16" t="b">
        <v>0</v>
      </c>
      <c r="S2585" s="16">
        <v>101.000000000008</v>
      </c>
      <c r="T2585" s="16" t="s">
        <v>59</v>
      </c>
      <c r="U2585" s="18">
        <v>2680</v>
      </c>
      <c r="V2585" s="10">
        <v>6286</v>
      </c>
      <c r="W2585" s="18">
        <v>1.07</v>
      </c>
    </row>
    <row r="2586" spans="1:23" x14ac:dyDescent="0.3">
      <c r="A2586" s="19">
        <v>2584</v>
      </c>
      <c r="C2586" s="17" t="s">
        <v>158</v>
      </c>
      <c r="E2586" s="16">
        <f t="shared" si="408"/>
        <v>37823834069.54702</v>
      </c>
      <c r="F2586" s="16">
        <v>5</v>
      </c>
      <c r="G2586" s="22">
        <f t="shared" si="409"/>
        <v>6.010054829792552E+30</v>
      </c>
      <c r="H2586" s="18">
        <f t="shared" si="406"/>
        <v>40376194.385630041</v>
      </c>
      <c r="I2586" s="18">
        <f t="shared" si="407"/>
        <v>1.1339478228550576E+21</v>
      </c>
      <c r="J2586" s="16">
        <v>1</v>
      </c>
      <c r="K2586" s="16">
        <v>11</v>
      </c>
      <c r="L2586" s="16">
        <v>5</v>
      </c>
      <c r="M2586" s="16">
        <v>10000</v>
      </c>
      <c r="N2586" s="16">
        <v>10000</v>
      </c>
      <c r="O2586" s="16">
        <v>30</v>
      </c>
      <c r="P2586" s="16" t="b">
        <v>1</v>
      </c>
      <c r="Q2586" s="16">
        <v>0</v>
      </c>
      <c r="R2586" s="16" t="b">
        <v>0</v>
      </c>
      <c r="S2586" s="16">
        <v>101.000000000008</v>
      </c>
      <c r="T2586" s="16" t="s">
        <v>59</v>
      </c>
      <c r="U2586" s="18">
        <v>2681</v>
      </c>
      <c r="V2586" s="10">
        <v>6293</v>
      </c>
      <c r="W2586" s="18">
        <v>1.07</v>
      </c>
    </row>
    <row r="2587" spans="1:23" x14ac:dyDescent="0.3">
      <c r="A2587" s="19">
        <v>2585</v>
      </c>
      <c r="C2587" s="17" t="s">
        <v>158</v>
      </c>
      <c r="E2587" s="16">
        <f t="shared" si="408"/>
        <v>37869227936.389656</v>
      </c>
      <c r="F2587" s="16">
        <v>5</v>
      </c>
      <c r="G2587" s="22">
        <f t="shared" si="409"/>
        <v>6.03106678725003E+30</v>
      </c>
      <c r="H2587" s="18">
        <f t="shared" si="406"/>
        <v>40409526.121016636</v>
      </c>
      <c r="I2587" s="18">
        <f t="shared" si="407"/>
        <v>1.1366194389343708E+21</v>
      </c>
      <c r="J2587" s="16">
        <v>1</v>
      </c>
      <c r="K2587" s="16">
        <v>11</v>
      </c>
      <c r="L2587" s="16">
        <v>5</v>
      </c>
      <c r="M2587" s="16">
        <v>10000</v>
      </c>
      <c r="N2587" s="16">
        <v>10000</v>
      </c>
      <c r="O2587" s="16">
        <v>30</v>
      </c>
      <c r="P2587" s="16" t="b">
        <v>1</v>
      </c>
      <c r="Q2587" s="16">
        <v>0</v>
      </c>
      <c r="R2587" s="16" t="b">
        <v>0</v>
      </c>
      <c r="S2587" s="16">
        <v>101.000000000008</v>
      </c>
      <c r="T2587" s="16" t="s">
        <v>59</v>
      </c>
      <c r="U2587" s="18">
        <v>2682</v>
      </c>
      <c r="V2587" s="10">
        <v>6300</v>
      </c>
      <c r="W2587" s="18">
        <v>1.07</v>
      </c>
    </row>
    <row r="2588" spans="1:23" x14ac:dyDescent="0.3">
      <c r="A2588" s="19">
        <v>2586</v>
      </c>
      <c r="C2588" s="17" t="s">
        <v>158</v>
      </c>
      <c r="E2588" s="16">
        <f t="shared" si="408"/>
        <v>37914658693.487038</v>
      </c>
      <c r="F2588" s="16">
        <v>5</v>
      </c>
      <c r="G2588" s="22">
        <f t="shared" si="409"/>
        <v>6.0521440358363585E+30</v>
      </c>
      <c r="H2588" s="18">
        <f t="shared" si="406"/>
        <v>40442872.515023537</v>
      </c>
      <c r="I2588" s="18">
        <f t="shared" si="407"/>
        <v>1.1392963124631684E+21</v>
      </c>
      <c r="J2588" s="16">
        <v>1</v>
      </c>
      <c r="K2588" s="16">
        <v>11</v>
      </c>
      <c r="L2588" s="16">
        <v>5</v>
      </c>
      <c r="M2588" s="16">
        <v>10000</v>
      </c>
      <c r="N2588" s="16">
        <v>10000</v>
      </c>
      <c r="O2588" s="16">
        <v>30</v>
      </c>
      <c r="P2588" s="16" t="b">
        <v>1</v>
      </c>
      <c r="Q2588" s="16">
        <v>0</v>
      </c>
      <c r="R2588" s="16" t="b">
        <v>0</v>
      </c>
      <c r="S2588" s="16">
        <v>101.000000000008</v>
      </c>
      <c r="T2588" s="16" t="s">
        <v>59</v>
      </c>
      <c r="U2588" s="18">
        <v>2683</v>
      </c>
      <c r="V2588" s="10">
        <v>6307</v>
      </c>
      <c r="W2588" s="18">
        <v>1.07</v>
      </c>
    </row>
    <row r="2589" spans="1:23" x14ac:dyDescent="0.3">
      <c r="A2589" s="19">
        <v>2587</v>
      </c>
      <c r="C2589" s="17" t="s">
        <v>158</v>
      </c>
      <c r="E2589" s="16">
        <f t="shared" si="408"/>
        <v>37960126356.536156</v>
      </c>
      <c r="F2589" s="16">
        <v>5</v>
      </c>
      <c r="G2589" s="22">
        <f t="shared" si="409"/>
        <v>6.0732867530671331E+30</v>
      </c>
      <c r="H2589" s="18">
        <f t="shared" si="406"/>
        <v>40476233.568444528</v>
      </c>
      <c r="I2589" s="18">
        <f t="shared" si="407"/>
        <v>1.1419784517484876E+21</v>
      </c>
      <c r="J2589" s="16">
        <v>1</v>
      </c>
      <c r="K2589" s="16">
        <v>11</v>
      </c>
      <c r="L2589" s="16">
        <v>5</v>
      </c>
      <c r="M2589" s="16">
        <v>10000</v>
      </c>
      <c r="N2589" s="16">
        <v>10000</v>
      </c>
      <c r="O2589" s="16">
        <v>30</v>
      </c>
      <c r="P2589" s="16" t="b">
        <v>1</v>
      </c>
      <c r="Q2589" s="16">
        <v>0</v>
      </c>
      <c r="R2589" s="16" t="b">
        <v>0</v>
      </c>
      <c r="S2589" s="16">
        <v>101.000000000008</v>
      </c>
      <c r="T2589" s="16" t="s">
        <v>59</v>
      </c>
      <c r="U2589" s="18">
        <v>2684</v>
      </c>
      <c r="V2589" s="10">
        <v>6314</v>
      </c>
      <c r="W2589" s="18">
        <v>1.07</v>
      </c>
    </row>
    <row r="2590" spans="1:23" x14ac:dyDescent="0.3">
      <c r="A2590" s="19">
        <v>2588</v>
      </c>
      <c r="C2590" s="17" t="s">
        <v>158</v>
      </c>
      <c r="E2590" s="16">
        <f t="shared" si="408"/>
        <v>38005630941.2342</v>
      </c>
      <c r="F2590" s="16">
        <v>5</v>
      </c>
      <c r="G2590" s="22">
        <f t="shared" si="409"/>
        <v>6.0944951168716014E+30</v>
      </c>
      <c r="H2590" s="18">
        <f t="shared" si="406"/>
        <v>40509609.282072969</v>
      </c>
      <c r="I2590" s="18">
        <f t="shared" si="407"/>
        <v>1.1446658651072787E+21</v>
      </c>
      <c r="J2590" s="16">
        <v>1</v>
      </c>
      <c r="K2590" s="16">
        <v>11</v>
      </c>
      <c r="L2590" s="16">
        <v>5</v>
      </c>
      <c r="M2590" s="16">
        <v>10000</v>
      </c>
      <c r="N2590" s="16">
        <v>10000</v>
      </c>
      <c r="O2590" s="16">
        <v>30</v>
      </c>
      <c r="P2590" s="16" t="b">
        <v>1</v>
      </c>
      <c r="Q2590" s="16">
        <v>0</v>
      </c>
      <c r="R2590" s="16" t="b">
        <v>0</v>
      </c>
      <c r="S2590" s="16">
        <v>101.000000000008</v>
      </c>
      <c r="T2590" s="16" t="s">
        <v>59</v>
      </c>
      <c r="U2590" s="18">
        <v>2685</v>
      </c>
      <c r="V2590" s="10">
        <v>6321</v>
      </c>
      <c r="W2590" s="18">
        <v>1.07</v>
      </c>
    </row>
    <row r="2591" spans="1:23" x14ac:dyDescent="0.3">
      <c r="A2591" s="19">
        <v>2589</v>
      </c>
      <c r="C2591" s="17" t="s">
        <v>158</v>
      </c>
      <c r="E2591" s="16">
        <f t="shared" si="408"/>
        <v>38051172463.27951</v>
      </c>
      <c r="F2591" s="16">
        <v>5</v>
      </c>
      <c r="G2591" s="22">
        <f t="shared" si="409"/>
        <v>6.115769305593626E+30</v>
      </c>
      <c r="H2591" s="18">
        <f t="shared" si="406"/>
        <v>40542999.65670234</v>
      </c>
      <c r="I2591" s="18">
        <f t="shared" si="407"/>
        <v>1.1473585608664039E+21</v>
      </c>
      <c r="J2591" s="16">
        <v>1</v>
      </c>
      <c r="K2591" s="16">
        <v>11</v>
      </c>
      <c r="L2591" s="16">
        <v>5</v>
      </c>
      <c r="M2591" s="16">
        <v>10000</v>
      </c>
      <c r="N2591" s="16">
        <v>10000</v>
      </c>
      <c r="O2591" s="16">
        <v>30</v>
      </c>
      <c r="P2591" s="16" t="b">
        <v>1</v>
      </c>
      <c r="Q2591" s="16">
        <v>0</v>
      </c>
      <c r="R2591" s="16" t="b">
        <v>0</v>
      </c>
      <c r="S2591" s="16">
        <v>101.000000000008</v>
      </c>
      <c r="T2591" s="16" t="s">
        <v>59</v>
      </c>
      <c r="U2591" s="18">
        <v>2686</v>
      </c>
      <c r="V2591" s="10">
        <v>6328</v>
      </c>
      <c r="W2591" s="18">
        <v>1.07</v>
      </c>
    </row>
    <row r="2592" spans="1:23" x14ac:dyDescent="0.3">
      <c r="A2592" s="19">
        <v>2590</v>
      </c>
      <c r="C2592" s="17" t="s">
        <v>158</v>
      </c>
      <c r="E2592" s="16">
        <f t="shared" si="408"/>
        <v>38096750938.37056</v>
      </c>
      <c r="F2592" s="16">
        <v>5</v>
      </c>
      <c r="G2592" s="22">
        <f t="shared" si="409"/>
        <v>6.1371094979923069E+30</v>
      </c>
      <c r="H2592" s="18">
        <f t="shared" si="406"/>
        <v>40576404.693125509</v>
      </c>
      <c r="I2592" s="18">
        <f t="shared" si="407"/>
        <v>1.1500565473626425E+21</v>
      </c>
      <c r="J2592" s="16">
        <v>1</v>
      </c>
      <c r="K2592" s="16">
        <v>11</v>
      </c>
      <c r="L2592" s="16">
        <v>5</v>
      </c>
      <c r="M2592" s="16">
        <v>10000</v>
      </c>
      <c r="N2592" s="16">
        <v>10000</v>
      </c>
      <c r="O2592" s="16">
        <v>30</v>
      </c>
      <c r="P2592" s="16" t="b">
        <v>1</v>
      </c>
      <c r="Q2592" s="16">
        <v>0</v>
      </c>
      <c r="R2592" s="16" t="b">
        <v>0</v>
      </c>
      <c r="S2592" s="16">
        <v>101.000000000008</v>
      </c>
      <c r="T2592" s="16" t="s">
        <v>59</v>
      </c>
      <c r="U2592" s="18">
        <v>2687</v>
      </c>
      <c r="V2592" s="10">
        <v>6335</v>
      </c>
      <c r="W2592" s="18">
        <v>1.07</v>
      </c>
    </row>
    <row r="2593" spans="1:23" x14ac:dyDescent="0.3">
      <c r="A2593" s="19">
        <v>2591</v>
      </c>
      <c r="C2593" s="17" t="s">
        <v>158</v>
      </c>
      <c r="E2593" s="16">
        <f t="shared" si="408"/>
        <v>38142366382.206795</v>
      </c>
      <c r="F2593" s="16">
        <v>5</v>
      </c>
      <c r="G2593" s="22">
        <f t="shared" si="409"/>
        <v>6.1585158732429476E+30</v>
      </c>
      <c r="H2593" s="18">
        <f t="shared" si="406"/>
        <v>40609824.392135143</v>
      </c>
      <c r="I2593" s="18">
        <f t="shared" si="407"/>
        <v>1.1527598329427155E+21</v>
      </c>
      <c r="J2593" s="16">
        <v>1</v>
      </c>
      <c r="K2593" s="16">
        <v>11</v>
      </c>
      <c r="L2593" s="16">
        <v>5</v>
      </c>
      <c r="M2593" s="16">
        <v>10000</v>
      </c>
      <c r="N2593" s="16">
        <v>10000</v>
      </c>
      <c r="O2593" s="16">
        <v>30</v>
      </c>
      <c r="P2593" s="16" t="b">
        <v>1</v>
      </c>
      <c r="Q2593" s="16">
        <v>0</v>
      </c>
      <c r="R2593" s="16" t="b">
        <v>0</v>
      </c>
      <c r="S2593" s="16">
        <v>101.000000000008</v>
      </c>
      <c r="T2593" s="16" t="s">
        <v>59</v>
      </c>
      <c r="U2593" s="18">
        <v>2688</v>
      </c>
      <c r="V2593" s="10">
        <v>6342</v>
      </c>
      <c r="W2593" s="18">
        <v>1.07</v>
      </c>
    </row>
    <row r="2594" spans="1:23" x14ac:dyDescent="0.3">
      <c r="A2594" s="19">
        <v>2592</v>
      </c>
      <c r="C2594" s="17" t="s">
        <v>158</v>
      </c>
      <c r="E2594" s="16">
        <f t="shared" si="408"/>
        <v>38188018810.488022</v>
      </c>
      <c r="F2594" s="16">
        <v>5</v>
      </c>
      <c r="G2594" s="22">
        <f t="shared" si="409"/>
        <v>6.1799886109376792E+30</v>
      </c>
      <c r="H2594" s="18">
        <f t="shared" si="406"/>
        <v>40643258.754523695</v>
      </c>
      <c r="I2594" s="18">
        <f t="shared" si="407"/>
        <v>1.1554684259632748E+21</v>
      </c>
      <c r="J2594" s="16">
        <v>1</v>
      </c>
      <c r="K2594" s="16">
        <v>11</v>
      </c>
      <c r="L2594" s="16">
        <v>5</v>
      </c>
      <c r="M2594" s="16">
        <v>10000</v>
      </c>
      <c r="N2594" s="16">
        <v>10000</v>
      </c>
      <c r="O2594" s="16">
        <v>30</v>
      </c>
      <c r="P2594" s="16" t="b">
        <v>1</v>
      </c>
      <c r="Q2594" s="16">
        <v>0</v>
      </c>
      <c r="R2594" s="16" t="b">
        <v>0</v>
      </c>
      <c r="S2594" s="16">
        <v>101.000000000008</v>
      </c>
      <c r="T2594" s="16" t="s">
        <v>59</v>
      </c>
      <c r="U2594" s="18">
        <v>2689</v>
      </c>
      <c r="V2594" s="10">
        <v>6349</v>
      </c>
      <c r="W2594" s="18">
        <v>1.07</v>
      </c>
    </row>
    <row r="2595" spans="1:23" x14ac:dyDescent="0.3">
      <c r="A2595" s="19">
        <v>2593</v>
      </c>
      <c r="C2595" s="17" t="s">
        <v>158</v>
      </c>
      <c r="E2595" s="16">
        <f t="shared" si="408"/>
        <v>38233708238.91468</v>
      </c>
      <c r="F2595" s="16">
        <v>5</v>
      </c>
      <c r="G2595" s="22">
        <f t="shared" si="409"/>
        <v>6.201527891086517E+30</v>
      </c>
      <c r="H2595" s="18">
        <f t="shared" ref="H2595:H2602" si="410">(A2595^2.14+50+50*A2595)*2</f>
        <v>40676707.781083226</v>
      </c>
      <c r="I2595" s="18">
        <f t="shared" ref="I2595:I2602" si="411">(A2595^6.082+A2595^4+1000*A2595+100)*2</f>
        <v>1.1581823347909261E+21</v>
      </c>
      <c r="J2595" s="16">
        <v>1</v>
      </c>
      <c r="K2595" s="16">
        <v>11</v>
      </c>
      <c r="L2595" s="16">
        <v>5</v>
      </c>
      <c r="M2595" s="16">
        <v>10000</v>
      </c>
      <c r="N2595" s="16">
        <v>10000</v>
      </c>
      <c r="O2595" s="16">
        <v>30</v>
      </c>
      <c r="P2595" s="16" t="b">
        <v>1</v>
      </c>
      <c r="Q2595" s="16">
        <v>0</v>
      </c>
      <c r="R2595" s="16" t="b">
        <v>0</v>
      </c>
      <c r="S2595" s="16">
        <v>101.000000000008</v>
      </c>
      <c r="T2595" s="16" t="s">
        <v>59</v>
      </c>
      <c r="U2595" s="18">
        <v>2690</v>
      </c>
      <c r="V2595" s="10">
        <v>6356</v>
      </c>
      <c r="W2595" s="18">
        <v>1.07</v>
      </c>
    </row>
    <row r="2596" spans="1:23" x14ac:dyDescent="0.3">
      <c r="A2596" s="19">
        <v>2594</v>
      </c>
      <c r="C2596" s="17" t="s">
        <v>158</v>
      </c>
      <c r="E2596" s="16">
        <f t="shared" si="408"/>
        <v>38279434683.187965</v>
      </c>
      <c r="F2596" s="16">
        <v>5</v>
      </c>
      <c r="G2596" s="22">
        <f t="shared" si="409"/>
        <v>6.2231338941180746E+30</v>
      </c>
      <c r="H2596" s="18">
        <f t="shared" si="410"/>
        <v>40710171.472605988</v>
      </c>
      <c r="I2596" s="18">
        <f t="shared" si="411"/>
        <v>1.1609015678022114E+21</v>
      </c>
      <c r="J2596" s="16">
        <v>1</v>
      </c>
      <c r="K2596" s="16">
        <v>11</v>
      </c>
      <c r="L2596" s="16">
        <v>5</v>
      </c>
      <c r="M2596" s="16">
        <v>10000</v>
      </c>
      <c r="N2596" s="16">
        <v>10000</v>
      </c>
      <c r="O2596" s="16">
        <v>30</v>
      </c>
      <c r="P2596" s="16" t="b">
        <v>1</v>
      </c>
      <c r="Q2596" s="16">
        <v>0</v>
      </c>
      <c r="R2596" s="16" t="b">
        <v>0</v>
      </c>
      <c r="S2596" s="16">
        <v>101.000000000008</v>
      </c>
      <c r="T2596" s="16" t="s">
        <v>59</v>
      </c>
      <c r="U2596" s="18">
        <v>2691</v>
      </c>
      <c r="V2596" s="10">
        <v>6363</v>
      </c>
      <c r="W2596" s="18">
        <v>1.07</v>
      </c>
    </row>
    <row r="2597" spans="1:23" x14ac:dyDescent="0.3">
      <c r="A2597" s="19">
        <v>2595</v>
      </c>
      <c r="C2597" s="17" t="s">
        <v>158</v>
      </c>
      <c r="E2597" s="16">
        <f t="shared" ref="E2597:E2603" si="412">A2597^3.0999</f>
        <v>38325198159.009354</v>
      </c>
      <c r="F2597" s="16">
        <v>5</v>
      </c>
      <c r="G2597" s="22">
        <f t="shared" si="409"/>
        <v>6.2448068008800979E+30</v>
      </c>
      <c r="H2597" s="18">
        <f t="shared" si="410"/>
        <v>40743649.82988324</v>
      </c>
      <c r="I2597" s="18">
        <f t="shared" si="411"/>
        <v>1.1636261333836475E+21</v>
      </c>
      <c r="J2597" s="16">
        <v>1</v>
      </c>
      <c r="K2597" s="16">
        <v>11</v>
      </c>
      <c r="L2597" s="16">
        <v>5</v>
      </c>
      <c r="M2597" s="16">
        <v>10000</v>
      </c>
      <c r="N2597" s="16">
        <v>10000</v>
      </c>
      <c r="O2597" s="16">
        <v>30</v>
      </c>
      <c r="P2597" s="16" t="b">
        <v>1</v>
      </c>
      <c r="Q2597" s="16">
        <v>0</v>
      </c>
      <c r="R2597" s="16" t="b">
        <v>0</v>
      </c>
      <c r="S2597" s="16">
        <v>101.000000000008</v>
      </c>
      <c r="T2597" s="16" t="s">
        <v>59</v>
      </c>
      <c r="U2597" s="18">
        <v>2692</v>
      </c>
      <c r="V2597" s="10">
        <v>6370</v>
      </c>
      <c r="W2597" s="18">
        <v>1.07</v>
      </c>
    </row>
    <row r="2598" spans="1:23" x14ac:dyDescent="0.3">
      <c r="A2598" s="19">
        <v>2596</v>
      </c>
      <c r="C2598" s="17" t="s">
        <v>158</v>
      </c>
      <c r="E2598" s="16">
        <f t="shared" si="412"/>
        <v>38370998682.081444</v>
      </c>
      <c r="F2598" s="16">
        <v>5</v>
      </c>
      <c r="G2598" s="22">
        <f t="shared" si="409"/>
        <v>6.2665467926408866E+30</v>
      </c>
      <c r="H2598" s="18">
        <f t="shared" si="410"/>
        <v>40777142.853706673</v>
      </c>
      <c r="I2598" s="18">
        <f t="shared" si="411"/>
        <v>1.1663560399317255E+21</v>
      </c>
      <c r="J2598" s="16">
        <v>1</v>
      </c>
      <c r="K2598" s="16">
        <v>11</v>
      </c>
      <c r="L2598" s="16">
        <v>5</v>
      </c>
      <c r="M2598" s="16">
        <v>10000</v>
      </c>
      <c r="N2598" s="16">
        <v>10000</v>
      </c>
      <c r="O2598" s="16">
        <v>30</v>
      </c>
      <c r="P2598" s="16" t="b">
        <v>1</v>
      </c>
      <c r="Q2598" s="16">
        <v>0</v>
      </c>
      <c r="R2598" s="16" t="b">
        <v>0</v>
      </c>
      <c r="S2598" s="16">
        <v>101.000000000008</v>
      </c>
      <c r="T2598" s="16" t="s">
        <v>59</v>
      </c>
      <c r="U2598" s="18">
        <v>2693</v>
      </c>
      <c r="V2598" s="10">
        <v>6377</v>
      </c>
      <c r="W2598" s="18">
        <v>1.07</v>
      </c>
    </row>
    <row r="2599" spans="1:23" x14ac:dyDescent="0.3">
      <c r="A2599" s="19">
        <v>2597</v>
      </c>
      <c r="C2599" s="17" t="s">
        <v>158</v>
      </c>
      <c r="E2599" s="16">
        <f t="shared" si="412"/>
        <v>38416836268.107201</v>
      </c>
      <c r="F2599" s="16">
        <v>5</v>
      </c>
      <c r="G2599" s="22">
        <f t="shared" si="409"/>
        <v>6.2883540510893821E+30</v>
      </c>
      <c r="H2599" s="18">
        <f t="shared" si="410"/>
        <v>40810650.544867247</v>
      </c>
      <c r="I2599" s="18">
        <f t="shared" si="411"/>
        <v>1.169091295852908E+21</v>
      </c>
      <c r="J2599" s="16">
        <v>1</v>
      </c>
      <c r="K2599" s="16">
        <v>11</v>
      </c>
      <c r="L2599" s="16">
        <v>5</v>
      </c>
      <c r="M2599" s="16">
        <v>10000</v>
      </c>
      <c r="N2599" s="16">
        <v>10000</v>
      </c>
      <c r="O2599" s="16">
        <v>30</v>
      </c>
      <c r="P2599" s="16" t="b">
        <v>1</v>
      </c>
      <c r="Q2599" s="16">
        <v>0</v>
      </c>
      <c r="R2599" s="16" t="b">
        <v>0</v>
      </c>
      <c r="S2599" s="16">
        <v>101.000000000008</v>
      </c>
      <c r="T2599" s="16" t="s">
        <v>59</v>
      </c>
      <c r="U2599" s="18">
        <v>2694</v>
      </c>
      <c r="V2599" s="10">
        <v>6384</v>
      </c>
      <c r="W2599" s="18">
        <v>1.07</v>
      </c>
    </row>
    <row r="2600" spans="1:23" x14ac:dyDescent="0.3">
      <c r="A2600" s="19">
        <v>2598</v>
      </c>
      <c r="C2600" s="17" t="s">
        <v>158</v>
      </c>
      <c r="E2600" s="16">
        <f t="shared" si="412"/>
        <v>38462710932.789841</v>
      </c>
      <c r="F2600" s="16">
        <v>5</v>
      </c>
      <c r="G2600" s="22">
        <f t="shared" si="409"/>
        <v>6.3102287583366013E+30</v>
      </c>
      <c r="H2600" s="18">
        <f t="shared" si="410"/>
        <v>40844172.904155865</v>
      </c>
      <c r="I2600" s="18">
        <f t="shared" si="411"/>
        <v>1.1718319095636534E+21</v>
      </c>
      <c r="J2600" s="16">
        <v>1</v>
      </c>
      <c r="K2600" s="16">
        <v>11</v>
      </c>
      <c r="L2600" s="16">
        <v>5</v>
      </c>
      <c r="M2600" s="16">
        <v>10000</v>
      </c>
      <c r="N2600" s="16">
        <v>10000</v>
      </c>
      <c r="O2600" s="16">
        <v>30</v>
      </c>
      <c r="P2600" s="16" t="b">
        <v>1</v>
      </c>
      <c r="Q2600" s="16">
        <v>0</v>
      </c>
      <c r="R2600" s="16" t="b">
        <v>0</v>
      </c>
      <c r="S2600" s="16">
        <v>101.000000000008</v>
      </c>
      <c r="T2600" s="16" t="s">
        <v>59</v>
      </c>
      <c r="U2600" s="18">
        <v>2695</v>
      </c>
      <c r="V2600" s="10">
        <v>6391</v>
      </c>
      <c r="W2600" s="18">
        <v>1.07</v>
      </c>
    </row>
    <row r="2601" spans="1:23" x14ac:dyDescent="0.3">
      <c r="A2601" s="19">
        <v>2599</v>
      </c>
      <c r="C2601" s="17" t="s">
        <v>158</v>
      </c>
      <c r="E2601" s="16">
        <f t="shared" si="412"/>
        <v>38508622691.833603</v>
      </c>
      <c r="F2601" s="16">
        <v>5</v>
      </c>
      <c r="G2601" s="22">
        <f t="shared" si="409"/>
        <v>6.3321710969160783E+30</v>
      </c>
      <c r="H2601" s="18">
        <f t="shared" si="410"/>
        <v>40877709.932363123</v>
      </c>
      <c r="I2601" s="18">
        <f t="shared" si="411"/>
        <v>1.1745778894903877E+21</v>
      </c>
      <c r="J2601" s="16">
        <v>1</v>
      </c>
      <c r="K2601" s="16">
        <v>11</v>
      </c>
      <c r="L2601" s="16">
        <v>5</v>
      </c>
      <c r="M2601" s="16">
        <v>10000</v>
      </c>
      <c r="N2601" s="16">
        <v>10000</v>
      </c>
      <c r="O2601" s="16">
        <v>30</v>
      </c>
      <c r="P2601" s="16" t="b">
        <v>1</v>
      </c>
      <c r="Q2601" s="16">
        <v>0</v>
      </c>
      <c r="R2601" s="16" t="b">
        <v>0</v>
      </c>
      <c r="S2601" s="16">
        <v>101.000000000008</v>
      </c>
      <c r="T2601" s="16" t="s">
        <v>59</v>
      </c>
      <c r="U2601" s="18">
        <v>2696</v>
      </c>
      <c r="V2601" s="10">
        <v>6398</v>
      </c>
      <c r="W2601" s="18">
        <v>1.07</v>
      </c>
    </row>
    <row r="2602" spans="1:23" x14ac:dyDescent="0.3">
      <c r="A2602" s="20">
        <v>2600</v>
      </c>
      <c r="C2602" s="17" t="s">
        <v>158</v>
      </c>
      <c r="E2602" s="16">
        <f t="shared" si="412"/>
        <v>38554571560.943192</v>
      </c>
      <c r="F2602" s="16">
        <v>5</v>
      </c>
      <c r="G2602" s="22">
        <f t="shared" si="409"/>
        <v>6.3541812497847624E+30</v>
      </c>
      <c r="H2602" s="18">
        <f t="shared" si="410"/>
        <v>40911261.63027937</v>
      </c>
      <c r="I2602" s="18">
        <f t="shared" si="411"/>
        <v>1.1773292440695708E+21</v>
      </c>
      <c r="J2602" s="16">
        <v>1</v>
      </c>
      <c r="K2602" s="16">
        <v>11</v>
      </c>
      <c r="L2602" s="16">
        <v>5</v>
      </c>
      <c r="M2602" s="16">
        <v>10000</v>
      </c>
      <c r="N2602" s="16">
        <v>10000</v>
      </c>
      <c r="O2602" s="16">
        <v>30</v>
      </c>
      <c r="P2602" s="16" t="b">
        <v>1</v>
      </c>
      <c r="Q2602" s="16">
        <v>0</v>
      </c>
      <c r="R2602" s="16" t="b">
        <v>0</v>
      </c>
      <c r="S2602" s="16">
        <v>101.000000000008</v>
      </c>
      <c r="T2602" s="16" t="s">
        <v>59</v>
      </c>
      <c r="U2602" s="18">
        <v>2697</v>
      </c>
      <c r="V2602" s="10">
        <v>6405</v>
      </c>
      <c r="W2602" s="18">
        <v>1.07</v>
      </c>
    </row>
    <row r="2603" spans="1:23" s="5" customFormat="1" x14ac:dyDescent="0.3">
      <c r="A2603" s="20">
        <v>2601</v>
      </c>
      <c r="C2603" s="11" t="s">
        <v>161</v>
      </c>
      <c r="E2603" s="10">
        <f t="shared" si="412"/>
        <v>38600557555.82399</v>
      </c>
      <c r="F2603" s="10">
        <v>5</v>
      </c>
      <c r="G2603" s="22">
        <f>A2603^9.035+A2603^4+100*A2603+100</f>
        <v>7.1745238244079941E+30</v>
      </c>
      <c r="H2603" s="22">
        <f t="shared" ref="H2603:H2666" si="413">(A2603^2.14+50+50*A2603)*2</f>
        <v>40944827.99869474</v>
      </c>
      <c r="I2603" s="22">
        <f t="shared" ref="I2603:I2666" si="414">(A2603^6.082+A2603^4+1000*A2603+100)*2</f>
        <v>1.1800859817476525E+21</v>
      </c>
      <c r="J2603" s="10">
        <v>1</v>
      </c>
      <c r="K2603" s="10">
        <v>11</v>
      </c>
      <c r="L2603" s="10">
        <v>5</v>
      </c>
      <c r="M2603" s="10">
        <v>10000</v>
      </c>
      <c r="N2603" s="10">
        <v>10000</v>
      </c>
      <c r="O2603" s="10">
        <v>30</v>
      </c>
      <c r="P2603" s="10" t="b">
        <v>1</v>
      </c>
      <c r="Q2603" s="10">
        <v>0</v>
      </c>
      <c r="R2603" s="10" t="b">
        <v>0</v>
      </c>
      <c r="S2603" s="10">
        <v>101.000000000008</v>
      </c>
      <c r="T2603" s="10" t="s">
        <v>59</v>
      </c>
      <c r="U2603" s="22">
        <v>2698</v>
      </c>
      <c r="V2603" s="10">
        <v>6412</v>
      </c>
      <c r="W2603" s="22">
        <v>1.07</v>
      </c>
    </row>
    <row r="2604" spans="1:23" s="5" customFormat="1" x14ac:dyDescent="0.3">
      <c r="A2604" s="20">
        <v>2602</v>
      </c>
      <c r="C2604" s="11" t="s">
        <v>161</v>
      </c>
      <c r="E2604" s="10">
        <f t="shared" ref="E2604:E2667" si="415">A2604^3.0999</f>
        <v>38646580692.181808</v>
      </c>
      <c r="F2604" s="10">
        <v>5</v>
      </c>
      <c r="G2604" s="22">
        <f t="shared" ref="G2604:G2652" si="416">A2604^9.035+A2604^4+100*A2604+100</f>
        <v>7.1994842383825579E+30</v>
      </c>
      <c r="H2604" s="22">
        <f t="shared" si="413"/>
        <v>40978409.038398989</v>
      </c>
      <c r="I2604" s="22">
        <f t="shared" si="414"/>
        <v>1.1828481109811121E+21</v>
      </c>
      <c r="J2604" s="10">
        <v>1</v>
      </c>
      <c r="K2604" s="10">
        <v>11</v>
      </c>
      <c r="L2604" s="10">
        <v>5</v>
      </c>
      <c r="M2604" s="10">
        <v>10000</v>
      </c>
      <c r="N2604" s="10">
        <v>10000</v>
      </c>
      <c r="O2604" s="10">
        <v>30</v>
      </c>
      <c r="P2604" s="10" t="b">
        <v>1</v>
      </c>
      <c r="Q2604" s="10">
        <v>0</v>
      </c>
      <c r="R2604" s="10" t="b">
        <v>0</v>
      </c>
      <c r="S2604" s="10">
        <v>101.000000000008</v>
      </c>
      <c r="T2604" s="10" t="s">
        <v>59</v>
      </c>
      <c r="U2604" s="22">
        <v>2699</v>
      </c>
      <c r="V2604" s="10">
        <v>6419</v>
      </c>
      <c r="W2604" s="22">
        <v>1.07</v>
      </c>
    </row>
    <row r="2605" spans="1:23" s="5" customFormat="1" x14ac:dyDescent="0.3">
      <c r="A2605" s="20">
        <v>2603</v>
      </c>
      <c r="C2605" s="11" t="s">
        <v>160</v>
      </c>
      <c r="E2605" s="10">
        <f t="shared" si="415"/>
        <v>38692640985.723381</v>
      </c>
      <c r="F2605" s="10">
        <v>5</v>
      </c>
      <c r="G2605" s="22">
        <f t="shared" si="416"/>
        <v>7.2245218494712896E+30</v>
      </c>
      <c r="H2605" s="22">
        <f t="shared" si="413"/>
        <v>41012004.750181712</v>
      </c>
      <c r="I2605" s="22">
        <f t="shared" si="414"/>
        <v>1.1856156402364569E+21</v>
      </c>
      <c r="J2605" s="10">
        <v>1</v>
      </c>
      <c r="K2605" s="10">
        <v>11</v>
      </c>
      <c r="L2605" s="10">
        <v>5</v>
      </c>
      <c r="M2605" s="10">
        <v>10000</v>
      </c>
      <c r="N2605" s="10">
        <v>10000</v>
      </c>
      <c r="O2605" s="10">
        <v>30</v>
      </c>
      <c r="P2605" s="10" t="b">
        <v>1</v>
      </c>
      <c r="Q2605" s="10">
        <v>0</v>
      </c>
      <c r="R2605" s="10" t="b">
        <v>0</v>
      </c>
      <c r="S2605" s="10">
        <v>101.000000000008</v>
      </c>
      <c r="T2605" s="10" t="s">
        <v>59</v>
      </c>
      <c r="U2605" s="22">
        <v>2700</v>
      </c>
      <c r="V2605" s="10">
        <v>6426</v>
      </c>
      <c r="W2605" s="22">
        <v>1.07</v>
      </c>
    </row>
    <row r="2606" spans="1:23" s="5" customFormat="1" x14ac:dyDescent="0.3">
      <c r="A2606" s="20">
        <v>2604</v>
      </c>
      <c r="C2606" s="11" t="s">
        <v>160</v>
      </c>
      <c r="E2606" s="10">
        <f t="shared" si="415"/>
        <v>38738738452.155807</v>
      </c>
      <c r="F2606" s="10">
        <v>5</v>
      </c>
      <c r="G2606" s="22">
        <f t="shared" si="416"/>
        <v>7.2496368666334577E+30</v>
      </c>
      <c r="H2606" s="22">
        <f t="shared" si="413"/>
        <v>41045615.134832114</v>
      </c>
      <c r="I2606" s="22">
        <f t="shared" si="414"/>
        <v>1.1883885779902042E+21</v>
      </c>
      <c r="J2606" s="10">
        <v>1</v>
      </c>
      <c r="K2606" s="10">
        <v>11</v>
      </c>
      <c r="L2606" s="10">
        <v>5</v>
      </c>
      <c r="M2606" s="10">
        <v>10000</v>
      </c>
      <c r="N2606" s="10">
        <v>10000</v>
      </c>
      <c r="O2606" s="10">
        <v>30</v>
      </c>
      <c r="P2606" s="10" t="b">
        <v>1</v>
      </c>
      <c r="Q2606" s="10">
        <v>0</v>
      </c>
      <c r="R2606" s="10" t="b">
        <v>0</v>
      </c>
      <c r="S2606" s="10">
        <v>101.000000000008</v>
      </c>
      <c r="T2606" s="10" t="s">
        <v>59</v>
      </c>
      <c r="U2606" s="22">
        <v>2701</v>
      </c>
      <c r="V2606" s="10">
        <v>6433</v>
      </c>
      <c r="W2606" s="22">
        <v>1.07</v>
      </c>
    </row>
    <row r="2607" spans="1:23" s="5" customFormat="1" x14ac:dyDescent="0.3">
      <c r="A2607" s="20">
        <v>2605</v>
      </c>
      <c r="C2607" s="11" t="s">
        <v>160</v>
      </c>
      <c r="E2607" s="10">
        <f t="shared" si="415"/>
        <v>38784873107.186653</v>
      </c>
      <c r="F2607" s="10">
        <v>5</v>
      </c>
      <c r="G2607" s="22">
        <f t="shared" si="416"/>
        <v>7.2748294993132695E+30</v>
      </c>
      <c r="H2607" s="22">
        <f t="shared" si="413"/>
        <v>41079240.193139374</v>
      </c>
      <c r="I2607" s="22">
        <f t="shared" si="414"/>
        <v>1.1911669327289537E+21</v>
      </c>
      <c r="J2607" s="10">
        <v>1</v>
      </c>
      <c r="K2607" s="10">
        <v>11</v>
      </c>
      <c r="L2607" s="10">
        <v>5</v>
      </c>
      <c r="M2607" s="10">
        <v>10000</v>
      </c>
      <c r="N2607" s="10">
        <v>10000</v>
      </c>
      <c r="O2607" s="10">
        <v>30</v>
      </c>
      <c r="P2607" s="10" t="b">
        <v>1</v>
      </c>
      <c r="Q2607" s="10">
        <v>0</v>
      </c>
      <c r="R2607" s="10" t="b">
        <v>0</v>
      </c>
      <c r="S2607" s="10">
        <v>101.000000000008</v>
      </c>
      <c r="T2607" s="10" t="s">
        <v>59</v>
      </c>
      <c r="U2607" s="22">
        <v>2702</v>
      </c>
      <c r="V2607" s="10">
        <v>6440</v>
      </c>
      <c r="W2607" s="22">
        <v>1.07</v>
      </c>
    </row>
    <row r="2608" spans="1:23" s="5" customFormat="1" x14ac:dyDescent="0.3">
      <c r="A2608" s="20">
        <v>2606</v>
      </c>
      <c r="C2608" s="11" t="s">
        <v>160</v>
      </c>
      <c r="E2608" s="10">
        <f t="shared" si="415"/>
        <v>38831044966.524467</v>
      </c>
      <c r="F2608" s="10">
        <v>5</v>
      </c>
      <c r="G2608" s="22">
        <f t="shared" si="416"/>
        <v>7.3000999574407885E+30</v>
      </c>
      <c r="H2608" s="22">
        <f t="shared" si="413"/>
        <v>41112879.925892204</v>
      </c>
      <c r="I2608" s="22">
        <f t="shared" si="414"/>
        <v>1.1939507129493205E+21</v>
      </c>
      <c r="J2608" s="10">
        <v>1</v>
      </c>
      <c r="K2608" s="10">
        <v>11</v>
      </c>
      <c r="L2608" s="10">
        <v>5</v>
      </c>
      <c r="M2608" s="10">
        <v>10000</v>
      </c>
      <c r="N2608" s="10">
        <v>10000</v>
      </c>
      <c r="O2608" s="10">
        <v>30</v>
      </c>
      <c r="P2608" s="10" t="b">
        <v>1</v>
      </c>
      <c r="Q2608" s="10">
        <v>0</v>
      </c>
      <c r="R2608" s="10" t="b">
        <v>0</v>
      </c>
      <c r="S2608" s="10">
        <v>101.000000000008</v>
      </c>
      <c r="T2608" s="10" t="s">
        <v>59</v>
      </c>
      <c r="U2608" s="22">
        <v>2703</v>
      </c>
      <c r="V2608" s="10">
        <v>6447</v>
      </c>
      <c r="W2608" s="22">
        <v>1.07</v>
      </c>
    </row>
    <row r="2609" spans="1:23" s="5" customFormat="1" x14ac:dyDescent="0.3">
      <c r="A2609" s="20">
        <v>2607</v>
      </c>
      <c r="C2609" s="11" t="s">
        <v>160</v>
      </c>
      <c r="E2609" s="10">
        <f t="shared" si="415"/>
        <v>38877254045.877968</v>
      </c>
      <c r="F2609" s="10">
        <v>5</v>
      </c>
      <c r="G2609" s="22">
        <f t="shared" si="416"/>
        <v>7.3254484514333878E+30</v>
      </c>
      <c r="H2609" s="22">
        <f t="shared" si="413"/>
        <v>41146534.333879136</v>
      </c>
      <c r="I2609" s="22">
        <f t="shared" si="414"/>
        <v>1.1967399271579889E+21</v>
      </c>
      <c r="J2609" s="10">
        <v>1</v>
      </c>
      <c r="K2609" s="10">
        <v>11</v>
      </c>
      <c r="L2609" s="10">
        <v>5</v>
      </c>
      <c r="M2609" s="10">
        <v>10000</v>
      </c>
      <c r="N2609" s="10">
        <v>10000</v>
      </c>
      <c r="O2609" s="10">
        <v>30</v>
      </c>
      <c r="P2609" s="10" t="b">
        <v>1</v>
      </c>
      <c r="Q2609" s="10">
        <v>0</v>
      </c>
      <c r="R2609" s="10" t="b">
        <v>0</v>
      </c>
      <c r="S2609" s="10">
        <v>101.000000000008</v>
      </c>
      <c r="T2609" s="10" t="s">
        <v>59</v>
      </c>
      <c r="U2609" s="22">
        <v>2704</v>
      </c>
      <c r="V2609" s="10">
        <v>6454</v>
      </c>
      <c r="W2609" s="22">
        <v>1.07</v>
      </c>
    </row>
    <row r="2610" spans="1:23" s="5" customFormat="1" x14ac:dyDescent="0.3">
      <c r="A2610" s="20">
        <v>2608</v>
      </c>
      <c r="C2610" s="11" t="s">
        <v>160</v>
      </c>
      <c r="E2610" s="10">
        <f t="shared" si="415"/>
        <v>38923500360.95694</v>
      </c>
      <c r="F2610" s="10">
        <v>5</v>
      </c>
      <c r="G2610" s="22">
        <f t="shared" si="416"/>
        <v>7.3508751921957437E+30</v>
      </c>
      <c r="H2610" s="22">
        <f t="shared" si="413"/>
        <v>41180203.417888328</v>
      </c>
      <c r="I2610" s="22">
        <f t="shared" si="414"/>
        <v>1.1995345838717235E+21</v>
      </c>
      <c r="J2610" s="10">
        <v>1</v>
      </c>
      <c r="K2610" s="10">
        <v>11</v>
      </c>
      <c r="L2610" s="10">
        <v>5</v>
      </c>
      <c r="M2610" s="10">
        <v>10000</v>
      </c>
      <c r="N2610" s="10">
        <v>10000</v>
      </c>
      <c r="O2610" s="10">
        <v>30</v>
      </c>
      <c r="P2610" s="10" t="b">
        <v>1</v>
      </c>
      <c r="Q2610" s="10">
        <v>0</v>
      </c>
      <c r="R2610" s="10" t="b">
        <v>0</v>
      </c>
      <c r="S2610" s="10">
        <v>101.000000000008</v>
      </c>
      <c r="T2610" s="10" t="s">
        <v>59</v>
      </c>
      <c r="U2610" s="22">
        <v>2705</v>
      </c>
      <c r="V2610" s="10">
        <v>6461</v>
      </c>
      <c r="W2610" s="22">
        <v>1.07</v>
      </c>
    </row>
    <row r="2611" spans="1:23" s="5" customFormat="1" x14ac:dyDescent="0.3">
      <c r="A2611" s="20">
        <v>2609</v>
      </c>
      <c r="C2611" s="11" t="s">
        <v>160</v>
      </c>
      <c r="E2611" s="10">
        <f t="shared" si="415"/>
        <v>38969783927.47142</v>
      </c>
      <c r="F2611" s="10">
        <v>5</v>
      </c>
      <c r="G2611" s="22">
        <f t="shared" si="416"/>
        <v>7.376380391121693E+30</v>
      </c>
      <c r="H2611" s="22">
        <f t="shared" si="413"/>
        <v>41213887.178707898</v>
      </c>
      <c r="I2611" s="22">
        <f t="shared" si="414"/>
        <v>1.2023346916173383E+21</v>
      </c>
      <c r="J2611" s="10">
        <v>1</v>
      </c>
      <c r="K2611" s="10">
        <v>11</v>
      </c>
      <c r="L2611" s="10">
        <v>5</v>
      </c>
      <c r="M2611" s="10">
        <v>10000</v>
      </c>
      <c r="N2611" s="10">
        <v>10000</v>
      </c>
      <c r="O2611" s="10">
        <v>30</v>
      </c>
      <c r="P2611" s="10" t="b">
        <v>1</v>
      </c>
      <c r="Q2611" s="10">
        <v>0</v>
      </c>
      <c r="R2611" s="10" t="b">
        <v>0</v>
      </c>
      <c r="S2611" s="10">
        <v>101.000000000008</v>
      </c>
      <c r="T2611" s="10" t="s">
        <v>59</v>
      </c>
      <c r="U2611" s="22">
        <v>2706</v>
      </c>
      <c r="V2611" s="10">
        <v>6468</v>
      </c>
      <c r="W2611" s="22">
        <v>1.07</v>
      </c>
    </row>
    <row r="2612" spans="1:23" s="5" customFormat="1" x14ac:dyDescent="0.3">
      <c r="A2612" s="20">
        <v>2610</v>
      </c>
      <c r="C2612" s="11" t="s">
        <v>160</v>
      </c>
      <c r="E2612" s="10">
        <f t="shared" si="415"/>
        <v>39016104761.132042</v>
      </c>
      <c r="F2612" s="10">
        <v>5</v>
      </c>
      <c r="G2612" s="22">
        <f t="shared" si="416"/>
        <v>7.4019642600947615E+30</v>
      </c>
      <c r="H2612" s="22">
        <f t="shared" si="413"/>
        <v>41247585.617125526</v>
      </c>
      <c r="I2612" s="22">
        <f t="shared" si="414"/>
        <v>1.2051402589317463E+21</v>
      </c>
      <c r="J2612" s="10">
        <v>1</v>
      </c>
      <c r="K2612" s="10">
        <v>11</v>
      </c>
      <c r="L2612" s="10">
        <v>5</v>
      </c>
      <c r="M2612" s="10">
        <v>10000</v>
      </c>
      <c r="N2612" s="10">
        <v>10000</v>
      </c>
      <c r="O2612" s="10">
        <v>30</v>
      </c>
      <c r="P2612" s="10" t="b">
        <v>1</v>
      </c>
      <c r="Q2612" s="10">
        <v>0</v>
      </c>
      <c r="R2612" s="10" t="b">
        <v>0</v>
      </c>
      <c r="S2612" s="10">
        <v>101.000000000008</v>
      </c>
      <c r="T2612" s="10" t="s">
        <v>59</v>
      </c>
      <c r="U2612" s="22">
        <v>2707</v>
      </c>
      <c r="V2612" s="10">
        <v>6475</v>
      </c>
      <c r="W2612" s="22">
        <v>1.07</v>
      </c>
    </row>
    <row r="2613" spans="1:23" s="5" customFormat="1" x14ac:dyDescent="0.3">
      <c r="A2613" s="20">
        <v>2611</v>
      </c>
      <c r="C2613" s="11" t="s">
        <v>160</v>
      </c>
      <c r="E2613" s="10">
        <f t="shared" si="415"/>
        <v>39062462877.650352</v>
      </c>
      <c r="F2613" s="10">
        <v>5</v>
      </c>
      <c r="G2613" s="22">
        <f t="shared" si="416"/>
        <v>7.4276270114891903E+30</v>
      </c>
      <c r="H2613" s="22">
        <f t="shared" si="413"/>
        <v>41281298.73392868</v>
      </c>
      <c r="I2613" s="22">
        <f t="shared" si="414"/>
        <v>1.2079512943619597E+21</v>
      </c>
      <c r="J2613" s="10">
        <v>1</v>
      </c>
      <c r="K2613" s="10">
        <v>11</v>
      </c>
      <c r="L2613" s="10">
        <v>5</v>
      </c>
      <c r="M2613" s="10">
        <v>10000</v>
      </c>
      <c r="N2613" s="10">
        <v>10000</v>
      </c>
      <c r="O2613" s="10">
        <v>30</v>
      </c>
      <c r="P2613" s="10" t="b">
        <v>1</v>
      </c>
      <c r="Q2613" s="10">
        <v>0</v>
      </c>
      <c r="R2613" s="10" t="b">
        <v>0</v>
      </c>
      <c r="S2613" s="10">
        <v>101.000000000008</v>
      </c>
      <c r="T2613" s="10" t="s">
        <v>59</v>
      </c>
      <c r="U2613" s="22">
        <v>2708</v>
      </c>
      <c r="V2613" s="10">
        <v>6482</v>
      </c>
      <c r="W2613" s="22">
        <v>1.07</v>
      </c>
    </row>
    <row r="2614" spans="1:23" s="5" customFormat="1" x14ac:dyDescent="0.3">
      <c r="A2614" s="20">
        <v>2612</v>
      </c>
      <c r="C2614" s="11" t="s">
        <v>160</v>
      </c>
      <c r="E2614" s="10">
        <f t="shared" si="415"/>
        <v>39108858292.738174</v>
      </c>
      <c r="F2614" s="10">
        <v>5</v>
      </c>
      <c r="G2614" s="22">
        <f t="shared" si="416"/>
        <v>7.453368858170666E+30</v>
      </c>
      <c r="H2614" s="22">
        <f t="shared" si="413"/>
        <v>41315026.529904671</v>
      </c>
      <c r="I2614" s="22">
        <f t="shared" si="414"/>
        <v>1.2107678064650682E+21</v>
      </c>
      <c r="J2614" s="10">
        <v>1</v>
      </c>
      <c r="K2614" s="10">
        <v>11</v>
      </c>
      <c r="L2614" s="10">
        <v>5</v>
      </c>
      <c r="M2614" s="10">
        <v>10000</v>
      </c>
      <c r="N2614" s="10">
        <v>10000</v>
      </c>
      <c r="O2614" s="10">
        <v>30</v>
      </c>
      <c r="P2614" s="10" t="b">
        <v>1</v>
      </c>
      <c r="Q2614" s="10">
        <v>0</v>
      </c>
      <c r="R2614" s="10" t="b">
        <v>0</v>
      </c>
      <c r="S2614" s="10">
        <v>101.000000000008</v>
      </c>
      <c r="T2614" s="10" t="s">
        <v>59</v>
      </c>
      <c r="U2614" s="22">
        <v>2709</v>
      </c>
      <c r="V2614" s="10">
        <v>6489</v>
      </c>
      <c r="W2614" s="22">
        <v>1.07</v>
      </c>
    </row>
    <row r="2615" spans="1:23" s="5" customFormat="1" x14ac:dyDescent="0.3">
      <c r="A2615" s="20">
        <v>2613</v>
      </c>
      <c r="C2615" s="11" t="s">
        <v>160</v>
      </c>
      <c r="E2615" s="10">
        <f t="shared" si="415"/>
        <v>39155291022.108299</v>
      </c>
      <c r="F2615" s="10">
        <v>5</v>
      </c>
      <c r="G2615" s="22">
        <f t="shared" si="416"/>
        <v>7.4791900134975711E+30</v>
      </c>
      <c r="H2615" s="22">
        <f t="shared" si="413"/>
        <v>41348769.005840369</v>
      </c>
      <c r="I2615" s="22">
        <f t="shared" si="414"/>
        <v>1.2135898038082816E+21</v>
      </c>
      <c r="J2615" s="10">
        <v>1</v>
      </c>
      <c r="K2615" s="10">
        <v>11</v>
      </c>
      <c r="L2615" s="10">
        <v>5</v>
      </c>
      <c r="M2615" s="10">
        <v>10000</v>
      </c>
      <c r="N2615" s="10">
        <v>10000</v>
      </c>
      <c r="O2615" s="10">
        <v>30</v>
      </c>
      <c r="P2615" s="10" t="b">
        <v>1</v>
      </c>
      <c r="Q2615" s="10">
        <v>0</v>
      </c>
      <c r="R2615" s="10" t="b">
        <v>0</v>
      </c>
      <c r="S2615" s="10">
        <v>101.000000000008</v>
      </c>
      <c r="T2615" s="10" t="s">
        <v>59</v>
      </c>
      <c r="U2615" s="22">
        <v>2710</v>
      </c>
      <c r="V2615" s="10">
        <v>6496</v>
      </c>
      <c r="W2615" s="22">
        <v>1.07</v>
      </c>
    </row>
    <row r="2616" spans="1:23" s="5" customFormat="1" x14ac:dyDescent="0.3">
      <c r="A2616" s="20">
        <v>2614</v>
      </c>
      <c r="C2616" s="11" t="s">
        <v>160</v>
      </c>
      <c r="E2616" s="10">
        <f t="shared" si="415"/>
        <v>39201761081.473495</v>
      </c>
      <c r="F2616" s="10">
        <v>5</v>
      </c>
      <c r="G2616" s="22">
        <f t="shared" si="416"/>
        <v>7.5050906913218127E+30</v>
      </c>
      <c r="H2616" s="22">
        <f t="shared" si="413"/>
        <v>41382526.162522346</v>
      </c>
      <c r="I2616" s="22">
        <f t="shared" si="414"/>
        <v>1.2164172949689108E+21</v>
      </c>
      <c r="J2616" s="10">
        <v>1</v>
      </c>
      <c r="K2616" s="10">
        <v>11</v>
      </c>
      <c r="L2616" s="10">
        <v>5</v>
      </c>
      <c r="M2616" s="10">
        <v>10000</v>
      </c>
      <c r="N2616" s="10">
        <v>10000</v>
      </c>
      <c r="O2616" s="10">
        <v>30</v>
      </c>
      <c r="P2616" s="10" t="b">
        <v>1</v>
      </c>
      <c r="Q2616" s="10">
        <v>0</v>
      </c>
      <c r="R2616" s="10" t="b">
        <v>0</v>
      </c>
      <c r="S2616" s="10">
        <v>101.000000000008</v>
      </c>
      <c r="T2616" s="10" t="s">
        <v>59</v>
      </c>
      <c r="U2616" s="22">
        <v>2711</v>
      </c>
      <c r="V2616" s="10">
        <v>6503</v>
      </c>
      <c r="W2616" s="22">
        <v>1.07</v>
      </c>
    </row>
    <row r="2617" spans="1:23" s="5" customFormat="1" x14ac:dyDescent="0.3">
      <c r="A2617" s="20">
        <v>2615</v>
      </c>
      <c r="C2617" s="11" t="s">
        <v>160</v>
      </c>
      <c r="E2617" s="10">
        <f t="shared" si="415"/>
        <v>39248268486.547729</v>
      </c>
      <c r="F2617" s="10">
        <v>5</v>
      </c>
      <c r="G2617" s="22">
        <f t="shared" si="416"/>
        <v>7.5310711059898722E+30</v>
      </c>
      <c r="H2617" s="22">
        <f t="shared" si="413"/>
        <v>41416298.000737272</v>
      </c>
      <c r="I2617" s="22">
        <f t="shared" si="414"/>
        <v>1.2192502885344066E+21</v>
      </c>
      <c r="J2617" s="10">
        <v>1</v>
      </c>
      <c r="K2617" s="10">
        <v>11</v>
      </c>
      <c r="L2617" s="10">
        <v>5</v>
      </c>
      <c r="M2617" s="10">
        <v>10000</v>
      </c>
      <c r="N2617" s="10">
        <v>10000</v>
      </c>
      <c r="O2617" s="10">
        <v>30</v>
      </c>
      <c r="P2617" s="10" t="b">
        <v>1</v>
      </c>
      <c r="Q2617" s="10">
        <v>0</v>
      </c>
      <c r="R2617" s="10" t="b">
        <v>0</v>
      </c>
      <c r="S2617" s="10">
        <v>101.000000000008</v>
      </c>
      <c r="T2617" s="10" t="s">
        <v>59</v>
      </c>
      <c r="U2617" s="22">
        <v>2712</v>
      </c>
      <c r="V2617" s="10">
        <v>6510</v>
      </c>
      <c r="W2617" s="22">
        <v>1.07</v>
      </c>
    </row>
    <row r="2618" spans="1:23" s="5" customFormat="1" x14ac:dyDescent="0.3">
      <c r="A2618" s="20">
        <v>2616</v>
      </c>
      <c r="C2618" s="11" t="s">
        <v>160</v>
      </c>
      <c r="E2618" s="10">
        <f t="shared" si="415"/>
        <v>39294813253.045586</v>
      </c>
      <c r="F2618" s="10">
        <v>5</v>
      </c>
      <c r="G2618" s="22">
        <f t="shared" si="416"/>
        <v>7.5571314723436379E+30</v>
      </c>
      <c r="H2618" s="22">
        <f t="shared" si="413"/>
        <v>41450084.521271192</v>
      </c>
      <c r="I2618" s="22">
        <f t="shared" si="414"/>
        <v>1.2220887931023521E+21</v>
      </c>
      <c r="J2618" s="10">
        <v>1</v>
      </c>
      <c r="K2618" s="10">
        <v>11</v>
      </c>
      <c r="L2618" s="10">
        <v>5</v>
      </c>
      <c r="M2618" s="10">
        <v>10000</v>
      </c>
      <c r="N2618" s="10">
        <v>10000</v>
      </c>
      <c r="O2618" s="10">
        <v>30</v>
      </c>
      <c r="P2618" s="10" t="b">
        <v>1</v>
      </c>
      <c r="Q2618" s="10">
        <v>0</v>
      </c>
      <c r="R2618" s="10" t="b">
        <v>0</v>
      </c>
      <c r="S2618" s="10">
        <v>101.000000000008</v>
      </c>
      <c r="T2618" s="10" t="s">
        <v>59</v>
      </c>
      <c r="U2618" s="22">
        <v>2713</v>
      </c>
      <c r="V2618" s="10">
        <v>6517</v>
      </c>
      <c r="W2618" s="22">
        <v>1.07</v>
      </c>
    </row>
    <row r="2619" spans="1:23" s="5" customFormat="1" x14ac:dyDescent="0.3">
      <c r="A2619" s="20">
        <v>2617</v>
      </c>
      <c r="C2619" s="11" t="s">
        <v>160</v>
      </c>
      <c r="E2619" s="10">
        <f t="shared" si="415"/>
        <v>39341395396.681557</v>
      </c>
      <c r="F2619" s="10">
        <v>5</v>
      </c>
      <c r="G2619" s="22">
        <f t="shared" si="416"/>
        <v>7.5832720057211308E+30</v>
      </c>
      <c r="H2619" s="22">
        <f t="shared" si="413"/>
        <v>41483885.724910073</v>
      </c>
      <c r="I2619" s="22">
        <f t="shared" si="414"/>
        <v>1.2249328172804413E+21</v>
      </c>
      <c r="J2619" s="10">
        <v>1</v>
      </c>
      <c r="K2619" s="10">
        <v>11</v>
      </c>
      <c r="L2619" s="10">
        <v>5</v>
      </c>
      <c r="M2619" s="10">
        <v>10000</v>
      </c>
      <c r="N2619" s="10">
        <v>10000</v>
      </c>
      <c r="O2619" s="10">
        <v>30</v>
      </c>
      <c r="P2619" s="10" t="b">
        <v>1</v>
      </c>
      <c r="Q2619" s="10">
        <v>0</v>
      </c>
      <c r="R2619" s="10" t="b">
        <v>0</v>
      </c>
      <c r="S2619" s="10">
        <v>101.000000000008</v>
      </c>
      <c r="T2619" s="10" t="s">
        <v>59</v>
      </c>
      <c r="U2619" s="22">
        <v>2714</v>
      </c>
      <c r="V2619" s="10">
        <v>6524</v>
      </c>
      <c r="W2619" s="22">
        <v>1.07</v>
      </c>
    </row>
    <row r="2620" spans="1:23" s="5" customFormat="1" x14ac:dyDescent="0.3">
      <c r="A2620" s="20">
        <v>2618</v>
      </c>
      <c r="C2620" s="11" t="s">
        <v>160</v>
      </c>
      <c r="E2620" s="10">
        <f t="shared" si="415"/>
        <v>39388014933.171516</v>
      </c>
      <c r="F2620" s="10">
        <v>5</v>
      </c>
      <c r="G2620" s="22">
        <f t="shared" si="416"/>
        <v>7.6094929219580925E+30</v>
      </c>
      <c r="H2620" s="22">
        <f t="shared" si="413"/>
        <v>41517701.612439655</v>
      </c>
      <c r="I2620" s="22">
        <f t="shared" si="414"/>
        <v>1.2277823696865468E+21</v>
      </c>
      <c r="J2620" s="10">
        <v>1</v>
      </c>
      <c r="K2620" s="10">
        <v>11</v>
      </c>
      <c r="L2620" s="10">
        <v>5</v>
      </c>
      <c r="M2620" s="10">
        <v>10000</v>
      </c>
      <c r="N2620" s="10">
        <v>10000</v>
      </c>
      <c r="O2620" s="10">
        <v>30</v>
      </c>
      <c r="P2620" s="10" t="b">
        <v>1</v>
      </c>
      <c r="Q2620" s="10">
        <v>0</v>
      </c>
      <c r="R2620" s="10" t="b">
        <v>0</v>
      </c>
      <c r="S2620" s="10">
        <v>101.000000000008</v>
      </c>
      <c r="T2620" s="10" t="s">
        <v>59</v>
      </c>
      <c r="U2620" s="22">
        <v>2715</v>
      </c>
      <c r="V2620" s="10">
        <v>6531</v>
      </c>
      <c r="W2620" s="22">
        <v>1.07</v>
      </c>
    </row>
    <row r="2621" spans="1:23" s="5" customFormat="1" x14ac:dyDescent="0.3">
      <c r="A2621" s="20">
        <v>2619</v>
      </c>
      <c r="C2621" s="11" t="s">
        <v>160</v>
      </c>
      <c r="E2621" s="10">
        <f t="shared" si="415"/>
        <v>39434671878.231636</v>
      </c>
      <c r="F2621" s="10">
        <v>5</v>
      </c>
      <c r="G2621" s="22">
        <f t="shared" si="416"/>
        <v>7.635794437388391E+30</v>
      </c>
      <c r="H2621" s="22">
        <f t="shared" si="413"/>
        <v>41551532.184645265</v>
      </c>
      <c r="I2621" s="22">
        <f t="shared" si="414"/>
        <v>1.230637458948684E+21</v>
      </c>
      <c r="J2621" s="10">
        <v>1</v>
      </c>
      <c r="K2621" s="10">
        <v>11</v>
      </c>
      <c r="L2621" s="10">
        <v>5</v>
      </c>
      <c r="M2621" s="10">
        <v>10000</v>
      </c>
      <c r="N2621" s="10">
        <v>10000</v>
      </c>
      <c r="O2621" s="10">
        <v>30</v>
      </c>
      <c r="P2621" s="10" t="b">
        <v>1</v>
      </c>
      <c r="Q2621" s="10">
        <v>0</v>
      </c>
      <c r="R2621" s="10" t="b">
        <v>0</v>
      </c>
      <c r="S2621" s="10">
        <v>101.000000000008</v>
      </c>
      <c r="T2621" s="10" t="s">
        <v>59</v>
      </c>
      <c r="U2621" s="22">
        <v>2716</v>
      </c>
      <c r="V2621" s="10">
        <v>6538</v>
      </c>
      <c r="W2621" s="22">
        <v>1.07</v>
      </c>
    </row>
    <row r="2622" spans="1:23" s="5" customFormat="1" x14ac:dyDescent="0.3">
      <c r="A2622" s="20">
        <v>2620</v>
      </c>
      <c r="C2622" s="11" t="s">
        <v>160</v>
      </c>
      <c r="E2622" s="10">
        <f t="shared" si="415"/>
        <v>39481366247.578453</v>
      </c>
      <c r="F2622" s="10">
        <v>5</v>
      </c>
      <c r="G2622" s="22">
        <f t="shared" si="416"/>
        <v>7.6621767688451859E+30</v>
      </c>
      <c r="H2622" s="22">
        <f t="shared" si="413"/>
        <v>41585377.442311972</v>
      </c>
      <c r="I2622" s="22">
        <f t="shared" si="414"/>
        <v>1.2334980937050332E+21</v>
      </c>
      <c r="J2622" s="10">
        <v>1</v>
      </c>
      <c r="K2622" s="10">
        <v>11</v>
      </c>
      <c r="L2622" s="10">
        <v>5</v>
      </c>
      <c r="M2622" s="10">
        <v>10000</v>
      </c>
      <c r="N2622" s="10">
        <v>10000</v>
      </c>
      <c r="O2622" s="10">
        <v>30</v>
      </c>
      <c r="P2622" s="10" t="b">
        <v>1</v>
      </c>
      <c r="Q2622" s="10">
        <v>0</v>
      </c>
      <c r="R2622" s="10" t="b">
        <v>0</v>
      </c>
      <c r="S2622" s="10">
        <v>101.000000000008</v>
      </c>
      <c r="T2622" s="10" t="s">
        <v>59</v>
      </c>
      <c r="U2622" s="22">
        <v>2717</v>
      </c>
      <c r="V2622" s="10">
        <v>6545</v>
      </c>
      <c r="W2622" s="22">
        <v>1.07</v>
      </c>
    </row>
    <row r="2623" spans="1:23" s="5" customFormat="1" x14ac:dyDescent="0.3">
      <c r="A2623" s="20">
        <v>2621</v>
      </c>
      <c r="C2623" s="11" t="s">
        <v>160</v>
      </c>
      <c r="E2623" s="10">
        <f t="shared" si="415"/>
        <v>39528098056.929558</v>
      </c>
      <c r="F2623" s="10">
        <v>5</v>
      </c>
      <c r="G2623" s="22">
        <f t="shared" si="416"/>
        <v>7.6886401336617615E+30</v>
      </c>
      <c r="H2623" s="22">
        <f t="shared" si="413"/>
        <v>41619237.386224873</v>
      </c>
      <c r="I2623" s="22">
        <f t="shared" si="414"/>
        <v>1.2363642826039312E+21</v>
      </c>
      <c r="J2623" s="10">
        <v>1</v>
      </c>
      <c r="K2623" s="10">
        <v>11</v>
      </c>
      <c r="L2623" s="10">
        <v>5</v>
      </c>
      <c r="M2623" s="10">
        <v>10000</v>
      </c>
      <c r="N2623" s="10">
        <v>10000</v>
      </c>
      <c r="O2623" s="10">
        <v>30</v>
      </c>
      <c r="P2623" s="10" t="b">
        <v>1</v>
      </c>
      <c r="Q2623" s="10">
        <v>0</v>
      </c>
      <c r="R2623" s="10" t="b">
        <v>0</v>
      </c>
      <c r="S2623" s="10">
        <v>101.000000000008</v>
      </c>
      <c r="T2623" s="10" t="s">
        <v>59</v>
      </c>
      <c r="U2623" s="22">
        <v>2718</v>
      </c>
      <c r="V2623" s="10">
        <v>6552</v>
      </c>
      <c r="W2623" s="22">
        <v>1.07</v>
      </c>
    </row>
    <row r="2624" spans="1:23" s="5" customFormat="1" x14ac:dyDescent="0.3">
      <c r="A2624" s="20">
        <v>2622</v>
      </c>
      <c r="C2624" s="11" t="s">
        <v>160</v>
      </c>
      <c r="E2624" s="10">
        <f t="shared" si="415"/>
        <v>39574867322.002739</v>
      </c>
      <c r="F2624" s="10">
        <v>5</v>
      </c>
      <c r="G2624" s="22">
        <f t="shared" si="416"/>
        <v>7.715184749672807E+30</v>
      </c>
      <c r="H2624" s="22">
        <f t="shared" si="413"/>
        <v>41653112.017168291</v>
      </c>
      <c r="I2624" s="22">
        <f t="shared" si="414"/>
        <v>1.2392360343039275E+21</v>
      </c>
      <c r="J2624" s="10">
        <v>1</v>
      </c>
      <c r="K2624" s="10">
        <v>11</v>
      </c>
      <c r="L2624" s="10">
        <v>5</v>
      </c>
      <c r="M2624" s="10">
        <v>10000</v>
      </c>
      <c r="N2624" s="10">
        <v>10000</v>
      </c>
      <c r="O2624" s="10">
        <v>30</v>
      </c>
      <c r="P2624" s="10" t="b">
        <v>1</v>
      </c>
      <c r="Q2624" s="10">
        <v>0</v>
      </c>
      <c r="R2624" s="10" t="b">
        <v>0</v>
      </c>
      <c r="S2624" s="10">
        <v>101.000000000008</v>
      </c>
      <c r="T2624" s="10" t="s">
        <v>59</v>
      </c>
      <c r="U2624" s="22">
        <v>2719</v>
      </c>
      <c r="V2624" s="10">
        <v>6559</v>
      </c>
      <c r="W2624" s="22">
        <v>1.07</v>
      </c>
    </row>
    <row r="2625" spans="1:23" s="5" customFormat="1" x14ac:dyDescent="0.3">
      <c r="A2625" s="20">
        <v>2623</v>
      </c>
      <c r="C2625" s="11" t="s">
        <v>160</v>
      </c>
      <c r="E2625" s="10">
        <f t="shared" si="415"/>
        <v>39621674058.516525</v>
      </c>
      <c r="F2625" s="10">
        <v>5</v>
      </c>
      <c r="G2625" s="22">
        <f t="shared" si="416"/>
        <v>7.7418108352149309E+30</v>
      </c>
      <c r="H2625" s="22">
        <f t="shared" si="413"/>
        <v>41687001.335926846</v>
      </c>
      <c r="I2625" s="22">
        <f t="shared" si="414"/>
        <v>1.2421133574737151E+21</v>
      </c>
      <c r="J2625" s="10">
        <v>1</v>
      </c>
      <c r="K2625" s="10">
        <v>11</v>
      </c>
      <c r="L2625" s="10">
        <v>5</v>
      </c>
      <c r="M2625" s="10">
        <v>10000</v>
      </c>
      <c r="N2625" s="10">
        <v>10000</v>
      </c>
      <c r="O2625" s="10">
        <v>30</v>
      </c>
      <c r="P2625" s="10" t="b">
        <v>1</v>
      </c>
      <c r="Q2625" s="10">
        <v>0</v>
      </c>
      <c r="R2625" s="10" t="b">
        <v>0</v>
      </c>
      <c r="S2625" s="10">
        <v>101.000000000008</v>
      </c>
      <c r="T2625" s="10" t="s">
        <v>59</v>
      </c>
      <c r="U2625" s="22">
        <v>2720</v>
      </c>
      <c r="V2625" s="10">
        <v>6566</v>
      </c>
      <c r="W2625" s="22">
        <v>1.07</v>
      </c>
    </row>
    <row r="2626" spans="1:23" s="5" customFormat="1" x14ac:dyDescent="0.3">
      <c r="A2626" s="20">
        <v>2624</v>
      </c>
      <c r="C2626" s="11" t="s">
        <v>160</v>
      </c>
      <c r="E2626" s="10">
        <f t="shared" si="415"/>
        <v>39668518282.190147</v>
      </c>
      <c r="F2626" s="10">
        <v>5</v>
      </c>
      <c r="G2626" s="22">
        <f t="shared" si="416"/>
        <v>7.7685186091281544E+30</v>
      </c>
      <c r="H2626" s="22">
        <f t="shared" si="413"/>
        <v>41720905.343284644</v>
      </c>
      <c r="I2626" s="22">
        <f t="shared" si="414"/>
        <v>1.2449962607922231E+21</v>
      </c>
      <c r="J2626" s="10">
        <v>1</v>
      </c>
      <c r="K2626" s="10">
        <v>11</v>
      </c>
      <c r="L2626" s="10">
        <v>5</v>
      </c>
      <c r="M2626" s="10">
        <v>10000</v>
      </c>
      <c r="N2626" s="10">
        <v>10000</v>
      </c>
      <c r="O2626" s="10">
        <v>30</v>
      </c>
      <c r="P2626" s="10" t="b">
        <v>1</v>
      </c>
      <c r="Q2626" s="10">
        <v>0</v>
      </c>
      <c r="R2626" s="10" t="b">
        <v>0</v>
      </c>
      <c r="S2626" s="10">
        <v>101.000000000008</v>
      </c>
      <c r="T2626" s="10" t="s">
        <v>59</v>
      </c>
      <c r="U2626" s="22">
        <v>2721</v>
      </c>
      <c r="V2626" s="10">
        <v>6573</v>
      </c>
      <c r="W2626" s="22">
        <v>1.07</v>
      </c>
    </row>
    <row r="2627" spans="1:23" s="5" customFormat="1" x14ac:dyDescent="0.3">
      <c r="A2627" s="20">
        <v>2625</v>
      </c>
      <c r="C2627" s="11" t="s">
        <v>160</v>
      </c>
      <c r="E2627" s="10">
        <f t="shared" si="415"/>
        <v>39715400008.7435</v>
      </c>
      <c r="F2627" s="10">
        <v>5</v>
      </c>
      <c r="G2627" s="22">
        <f t="shared" si="416"/>
        <v>7.7953082907563227E+30</v>
      </c>
      <c r="H2627" s="22">
        <f t="shared" si="413"/>
        <v>41754824.040025473</v>
      </c>
      <c r="I2627" s="22">
        <f t="shared" si="414"/>
        <v>1.2478847529485617E+21</v>
      </c>
      <c r="J2627" s="10">
        <v>1</v>
      </c>
      <c r="K2627" s="10">
        <v>11</v>
      </c>
      <c r="L2627" s="10">
        <v>5</v>
      </c>
      <c r="M2627" s="10">
        <v>10000</v>
      </c>
      <c r="N2627" s="10">
        <v>10000</v>
      </c>
      <c r="O2627" s="10">
        <v>30</v>
      </c>
      <c r="P2627" s="10" t="b">
        <v>1</v>
      </c>
      <c r="Q2627" s="10">
        <v>0</v>
      </c>
      <c r="R2627" s="10" t="b">
        <v>0</v>
      </c>
      <c r="S2627" s="10">
        <v>101.000000000008</v>
      </c>
      <c r="T2627" s="10" t="s">
        <v>59</v>
      </c>
      <c r="U2627" s="22">
        <v>2722</v>
      </c>
      <c r="V2627" s="10">
        <v>6580</v>
      </c>
      <c r="W2627" s="22">
        <v>1.07</v>
      </c>
    </row>
    <row r="2628" spans="1:23" s="5" customFormat="1" x14ac:dyDescent="0.3">
      <c r="A2628" s="20">
        <v>2626</v>
      </c>
      <c r="C2628" s="11" t="s">
        <v>160</v>
      </c>
      <c r="E2628" s="10">
        <f t="shared" si="415"/>
        <v>39762319253.896751</v>
      </c>
      <c r="F2628" s="10">
        <v>5</v>
      </c>
      <c r="G2628" s="22">
        <f t="shared" si="416"/>
        <v>7.8221800999483881E+30</v>
      </c>
      <c r="H2628" s="22">
        <f t="shared" si="413"/>
        <v>41788757.42693302</v>
      </c>
      <c r="I2628" s="22">
        <f t="shared" si="414"/>
        <v>1.2507788426420654E+21</v>
      </c>
      <c r="J2628" s="10">
        <v>1</v>
      </c>
      <c r="K2628" s="10">
        <v>11</v>
      </c>
      <c r="L2628" s="10">
        <v>5</v>
      </c>
      <c r="M2628" s="10">
        <v>10000</v>
      </c>
      <c r="N2628" s="10">
        <v>10000</v>
      </c>
      <c r="O2628" s="10">
        <v>30</v>
      </c>
      <c r="P2628" s="10" t="b">
        <v>1</v>
      </c>
      <c r="Q2628" s="10">
        <v>0</v>
      </c>
      <c r="R2628" s="10" t="b">
        <v>0</v>
      </c>
      <c r="S2628" s="10">
        <v>101.000000000008</v>
      </c>
      <c r="T2628" s="10" t="s">
        <v>59</v>
      </c>
      <c r="U2628" s="22">
        <v>2723</v>
      </c>
      <c r="V2628" s="10">
        <v>6587</v>
      </c>
      <c r="W2628" s="22">
        <v>1.07</v>
      </c>
    </row>
    <row r="2629" spans="1:23" s="5" customFormat="1" x14ac:dyDescent="0.3">
      <c r="A2629" s="20">
        <v>2627</v>
      </c>
      <c r="C2629" s="11" t="s">
        <v>160</v>
      </c>
      <c r="E2629" s="10">
        <f t="shared" si="415"/>
        <v>39809276033.371086</v>
      </c>
      <c r="F2629" s="10">
        <v>5</v>
      </c>
      <c r="G2629" s="22">
        <f t="shared" si="416"/>
        <v>7.8491342570594738E+30</v>
      </c>
      <c r="H2629" s="22">
        <f t="shared" si="413"/>
        <v>41822705.504790597</v>
      </c>
      <c r="I2629" s="22">
        <f t="shared" si="414"/>
        <v>1.2536785385822717E+21</v>
      </c>
      <c r="J2629" s="10">
        <v>1</v>
      </c>
      <c r="K2629" s="10">
        <v>11</v>
      </c>
      <c r="L2629" s="10">
        <v>5</v>
      </c>
      <c r="M2629" s="10">
        <v>10000</v>
      </c>
      <c r="N2629" s="10">
        <v>10000</v>
      </c>
      <c r="O2629" s="10">
        <v>30</v>
      </c>
      <c r="P2629" s="10" t="b">
        <v>1</v>
      </c>
      <c r="Q2629" s="10">
        <v>0</v>
      </c>
      <c r="R2629" s="10" t="b">
        <v>0</v>
      </c>
      <c r="S2629" s="10">
        <v>101.000000000008</v>
      </c>
      <c r="T2629" s="10" t="s">
        <v>59</v>
      </c>
      <c r="U2629" s="22">
        <v>2724</v>
      </c>
      <c r="V2629" s="10">
        <v>6594</v>
      </c>
      <c r="W2629" s="22">
        <v>1.07</v>
      </c>
    </row>
    <row r="2630" spans="1:23" s="5" customFormat="1" x14ac:dyDescent="0.3">
      <c r="A2630" s="20">
        <v>2628</v>
      </c>
      <c r="C2630" s="11" t="s">
        <v>160</v>
      </c>
      <c r="E2630" s="10">
        <f t="shared" si="415"/>
        <v>39856270362.887627</v>
      </c>
      <c r="F2630" s="10">
        <v>5</v>
      </c>
      <c r="G2630" s="22">
        <f t="shared" si="416"/>
        <v>7.8761709829513894E+30</v>
      </c>
      <c r="H2630" s="22">
        <f t="shared" si="413"/>
        <v>41856668.274381116</v>
      </c>
      <c r="I2630" s="22">
        <f t="shared" si="414"/>
        <v>1.2565838494889549E+21</v>
      </c>
      <c r="J2630" s="10">
        <v>1</v>
      </c>
      <c r="K2630" s="10">
        <v>11</v>
      </c>
      <c r="L2630" s="10">
        <v>5</v>
      </c>
      <c r="M2630" s="10">
        <v>10000</v>
      </c>
      <c r="N2630" s="10">
        <v>10000</v>
      </c>
      <c r="O2630" s="10">
        <v>30</v>
      </c>
      <c r="P2630" s="10" t="b">
        <v>1</v>
      </c>
      <c r="Q2630" s="10">
        <v>0</v>
      </c>
      <c r="R2630" s="10" t="b">
        <v>0</v>
      </c>
      <c r="S2630" s="10">
        <v>101.000000000008</v>
      </c>
      <c r="T2630" s="10" t="s">
        <v>59</v>
      </c>
      <c r="U2630" s="22">
        <v>2725</v>
      </c>
      <c r="V2630" s="10">
        <v>6601</v>
      </c>
      <c r="W2630" s="22">
        <v>1.07</v>
      </c>
    </row>
    <row r="2631" spans="1:23" s="5" customFormat="1" x14ac:dyDescent="0.3">
      <c r="A2631" s="20">
        <v>2629</v>
      </c>
      <c r="C2631" s="11" t="s">
        <v>160</v>
      </c>
      <c r="E2631" s="10">
        <f t="shared" si="415"/>
        <v>39903302258.168777</v>
      </c>
      <c r="F2631" s="10">
        <v>5</v>
      </c>
      <c r="G2631" s="22">
        <f t="shared" si="416"/>
        <v>7.9032904989942611E+30</v>
      </c>
      <c r="H2631" s="22">
        <f t="shared" si="413"/>
        <v>41890645.736487642</v>
      </c>
      <c r="I2631" s="22">
        <f t="shared" si="414"/>
        <v>1.2594947840921331E+21</v>
      </c>
      <c r="J2631" s="10">
        <v>1</v>
      </c>
      <c r="K2631" s="10">
        <v>11</v>
      </c>
      <c r="L2631" s="10">
        <v>5</v>
      </c>
      <c r="M2631" s="10">
        <v>10000</v>
      </c>
      <c r="N2631" s="10">
        <v>10000</v>
      </c>
      <c r="O2631" s="10">
        <v>30</v>
      </c>
      <c r="P2631" s="10" t="b">
        <v>1</v>
      </c>
      <c r="Q2631" s="10">
        <v>0</v>
      </c>
      <c r="R2631" s="10" t="b">
        <v>0</v>
      </c>
      <c r="S2631" s="10">
        <v>101.000000000008</v>
      </c>
      <c r="T2631" s="10" t="s">
        <v>59</v>
      </c>
      <c r="U2631" s="22">
        <v>2726</v>
      </c>
      <c r="V2631" s="10">
        <v>6608</v>
      </c>
      <c r="W2631" s="22">
        <v>1.07</v>
      </c>
    </row>
    <row r="2632" spans="1:23" s="5" customFormat="1" x14ac:dyDescent="0.3">
      <c r="A2632" s="20">
        <v>2630</v>
      </c>
      <c r="C2632" s="11" t="s">
        <v>160</v>
      </c>
      <c r="E2632" s="10">
        <f t="shared" si="415"/>
        <v>39950371734.937355</v>
      </c>
      <c r="F2632" s="10">
        <v>5</v>
      </c>
      <c r="G2632" s="22">
        <f t="shared" si="416"/>
        <v>7.9304930270670433E+30</v>
      </c>
      <c r="H2632" s="22">
        <f t="shared" si="413"/>
        <v>41924637.891892679</v>
      </c>
      <c r="I2632" s="22">
        <f t="shared" si="414"/>
        <v>1.2624113511320652E+21</v>
      </c>
      <c r="J2632" s="10">
        <v>1</v>
      </c>
      <c r="K2632" s="10">
        <v>11</v>
      </c>
      <c r="L2632" s="10">
        <v>5</v>
      </c>
      <c r="M2632" s="10">
        <v>10000</v>
      </c>
      <c r="N2632" s="10">
        <v>10000</v>
      </c>
      <c r="O2632" s="10">
        <v>30</v>
      </c>
      <c r="P2632" s="10" t="b">
        <v>1</v>
      </c>
      <c r="Q2632" s="10">
        <v>0</v>
      </c>
      <c r="R2632" s="10" t="b">
        <v>0</v>
      </c>
      <c r="S2632" s="10">
        <v>101.000000000008</v>
      </c>
      <c r="T2632" s="10" t="s">
        <v>59</v>
      </c>
      <c r="U2632" s="22">
        <v>2727</v>
      </c>
      <c r="V2632" s="10">
        <v>6615</v>
      </c>
      <c r="W2632" s="22">
        <v>1.07</v>
      </c>
    </row>
    <row r="2633" spans="1:23" s="5" customFormat="1" x14ac:dyDescent="0.3">
      <c r="A2633" s="20">
        <v>2631</v>
      </c>
      <c r="C2633" s="11" t="s">
        <v>160</v>
      </c>
      <c r="E2633" s="10">
        <f t="shared" si="415"/>
        <v>39997478808.916595</v>
      </c>
      <c r="F2633" s="10">
        <v>5</v>
      </c>
      <c r="G2633" s="22">
        <f t="shared" si="416"/>
        <v>7.9577787895584787E+30</v>
      </c>
      <c r="H2633" s="22">
        <f t="shared" si="413"/>
        <v>41958644.741378546</v>
      </c>
      <c r="I2633" s="22">
        <f t="shared" si="414"/>
        <v>1.2653335593592501E+21</v>
      </c>
      <c r="J2633" s="10">
        <v>1</v>
      </c>
      <c r="K2633" s="10">
        <v>11</v>
      </c>
      <c r="L2633" s="10">
        <v>5</v>
      </c>
      <c r="M2633" s="10">
        <v>10000</v>
      </c>
      <c r="N2633" s="10">
        <v>10000</v>
      </c>
      <c r="O2633" s="10">
        <v>30</v>
      </c>
      <c r="P2633" s="10" t="b">
        <v>1</v>
      </c>
      <c r="Q2633" s="10">
        <v>0</v>
      </c>
      <c r="R2633" s="10" t="b">
        <v>0</v>
      </c>
      <c r="S2633" s="10">
        <v>101.000000000008</v>
      </c>
      <c r="T2633" s="10" t="s">
        <v>59</v>
      </c>
      <c r="U2633" s="22">
        <v>2728</v>
      </c>
      <c r="V2633" s="10">
        <v>6622</v>
      </c>
      <c r="W2633" s="22">
        <v>1.07</v>
      </c>
    </row>
    <row r="2634" spans="1:23" s="5" customFormat="1" x14ac:dyDescent="0.3">
      <c r="A2634" s="20">
        <v>2632</v>
      </c>
      <c r="C2634" s="11" t="s">
        <v>160</v>
      </c>
      <c r="E2634" s="10">
        <f t="shared" si="415"/>
        <v>40044623495.830521</v>
      </c>
      <c r="F2634" s="10">
        <v>5</v>
      </c>
      <c r="G2634" s="22">
        <f t="shared" si="416"/>
        <v>7.9851480093682904E+30</v>
      </c>
      <c r="H2634" s="22">
        <f t="shared" si="413"/>
        <v>41992666.285727262</v>
      </c>
      <c r="I2634" s="22">
        <f t="shared" si="414"/>
        <v>1.2682614175344576E+21</v>
      </c>
      <c r="J2634" s="10">
        <v>1</v>
      </c>
      <c r="K2634" s="10">
        <v>11</v>
      </c>
      <c r="L2634" s="10">
        <v>5</v>
      </c>
      <c r="M2634" s="10">
        <v>10000</v>
      </c>
      <c r="N2634" s="10">
        <v>10000</v>
      </c>
      <c r="O2634" s="10">
        <v>30</v>
      </c>
      <c r="P2634" s="10" t="b">
        <v>1</v>
      </c>
      <c r="Q2634" s="10">
        <v>0</v>
      </c>
      <c r="R2634" s="10" t="b">
        <v>0</v>
      </c>
      <c r="S2634" s="10">
        <v>101.000000000008</v>
      </c>
      <c r="T2634" s="10" t="s">
        <v>59</v>
      </c>
      <c r="U2634" s="22">
        <v>2729</v>
      </c>
      <c r="V2634" s="10">
        <v>6629</v>
      </c>
      <c r="W2634" s="22">
        <v>1.07</v>
      </c>
    </row>
    <row r="2635" spans="1:23" s="5" customFormat="1" x14ac:dyDescent="0.3">
      <c r="A2635" s="20">
        <v>2633</v>
      </c>
      <c r="C2635" s="11" t="s">
        <v>160</v>
      </c>
      <c r="E2635" s="10">
        <f t="shared" si="415"/>
        <v>40091805811.403496</v>
      </c>
      <c r="F2635" s="10">
        <v>5</v>
      </c>
      <c r="G2635" s="22">
        <f t="shared" si="416"/>
        <v>8.0126009099081464E+30</v>
      </c>
      <c r="H2635" s="22">
        <f t="shared" si="413"/>
        <v>42026702.525720783</v>
      </c>
      <c r="I2635" s="22">
        <f t="shared" si="414"/>
        <v>1.2711949344287293E+21</v>
      </c>
      <c r="J2635" s="10">
        <v>1</v>
      </c>
      <c r="K2635" s="10">
        <v>11</v>
      </c>
      <c r="L2635" s="10">
        <v>5</v>
      </c>
      <c r="M2635" s="10">
        <v>10000</v>
      </c>
      <c r="N2635" s="10">
        <v>10000</v>
      </c>
      <c r="O2635" s="10">
        <v>30</v>
      </c>
      <c r="P2635" s="10" t="b">
        <v>1</v>
      </c>
      <c r="Q2635" s="10">
        <v>0</v>
      </c>
      <c r="R2635" s="10" t="b">
        <v>0</v>
      </c>
      <c r="S2635" s="10">
        <v>101.000000000008</v>
      </c>
      <c r="T2635" s="10" t="s">
        <v>59</v>
      </c>
      <c r="U2635" s="22">
        <v>2730</v>
      </c>
      <c r="V2635" s="10">
        <v>6636</v>
      </c>
      <c r="W2635" s="22">
        <v>1.07</v>
      </c>
    </row>
    <row r="2636" spans="1:23" s="5" customFormat="1" x14ac:dyDescent="0.3">
      <c r="A2636" s="20">
        <v>2634</v>
      </c>
      <c r="C2636" s="11" t="s">
        <v>160</v>
      </c>
      <c r="E2636" s="10">
        <f t="shared" si="415"/>
        <v>40139025771.360649</v>
      </c>
      <c r="F2636" s="10">
        <v>5</v>
      </c>
      <c r="G2636" s="22">
        <f t="shared" si="416"/>
        <v>8.0401377151025122E+30</v>
      </c>
      <c r="H2636" s="22">
        <f t="shared" si="413"/>
        <v>42060753.462140419</v>
      </c>
      <c r="I2636" s="22">
        <f t="shared" si="414"/>
        <v>1.2741341188233644E+21</v>
      </c>
      <c r="J2636" s="10">
        <v>1</v>
      </c>
      <c r="K2636" s="10">
        <v>11</v>
      </c>
      <c r="L2636" s="10">
        <v>5</v>
      </c>
      <c r="M2636" s="10">
        <v>10000</v>
      </c>
      <c r="N2636" s="10">
        <v>10000</v>
      </c>
      <c r="O2636" s="10">
        <v>30</v>
      </c>
      <c r="P2636" s="10" t="b">
        <v>1</v>
      </c>
      <c r="Q2636" s="10">
        <v>0</v>
      </c>
      <c r="R2636" s="10" t="b">
        <v>0</v>
      </c>
      <c r="S2636" s="10">
        <v>101.000000000008</v>
      </c>
      <c r="T2636" s="10" t="s">
        <v>59</v>
      </c>
      <c r="U2636" s="22">
        <v>2731</v>
      </c>
      <c r="V2636" s="10">
        <v>6643</v>
      </c>
      <c r="W2636" s="22">
        <v>1.07</v>
      </c>
    </row>
    <row r="2637" spans="1:23" s="5" customFormat="1" x14ac:dyDescent="0.3">
      <c r="A2637" s="20">
        <v>2635</v>
      </c>
      <c r="C2637" s="11" t="s">
        <v>160</v>
      </c>
      <c r="E2637" s="10">
        <f t="shared" si="415"/>
        <v>40186283391.427986</v>
      </c>
      <c r="F2637" s="10">
        <v>5</v>
      </c>
      <c r="G2637" s="22">
        <f t="shared" si="416"/>
        <v>8.0677586493898458E+30</v>
      </c>
      <c r="H2637" s="22">
        <f t="shared" si="413"/>
        <v>42094819.095767699</v>
      </c>
      <c r="I2637" s="22">
        <f t="shared" si="414"/>
        <v>1.2770789795099821E+21</v>
      </c>
      <c r="J2637" s="10">
        <v>1</v>
      </c>
      <c r="K2637" s="10">
        <v>11</v>
      </c>
      <c r="L2637" s="10">
        <v>5</v>
      </c>
      <c r="M2637" s="10">
        <v>10000</v>
      </c>
      <c r="N2637" s="10">
        <v>10000</v>
      </c>
      <c r="O2637" s="10">
        <v>30</v>
      </c>
      <c r="P2637" s="10" t="b">
        <v>1</v>
      </c>
      <c r="Q2637" s="10">
        <v>0</v>
      </c>
      <c r="R2637" s="10" t="b">
        <v>0</v>
      </c>
      <c r="S2637" s="10">
        <v>101.000000000008</v>
      </c>
      <c r="T2637" s="10" t="s">
        <v>59</v>
      </c>
      <c r="U2637" s="22">
        <v>2732</v>
      </c>
      <c r="V2637" s="10">
        <v>6650</v>
      </c>
      <c r="W2637" s="22">
        <v>1.07</v>
      </c>
    </row>
    <row r="2638" spans="1:23" s="5" customFormat="1" x14ac:dyDescent="0.3">
      <c r="A2638" s="20">
        <v>2636</v>
      </c>
      <c r="C2638" s="11" t="s">
        <v>160</v>
      </c>
      <c r="E2638" s="10">
        <f t="shared" si="415"/>
        <v>40233578687.331627</v>
      </c>
      <c r="F2638" s="10">
        <v>5</v>
      </c>
      <c r="G2638" s="22">
        <f t="shared" si="416"/>
        <v>8.0954639377229987E+30</v>
      </c>
      <c r="H2638" s="22">
        <f t="shared" si="413"/>
        <v>42128899.427383617</v>
      </c>
      <c r="I2638" s="22">
        <f t="shared" si="414"/>
        <v>1.2800295252904654E+21</v>
      </c>
      <c r="J2638" s="10">
        <v>1</v>
      </c>
      <c r="K2638" s="10">
        <v>11</v>
      </c>
      <c r="L2638" s="10">
        <v>5</v>
      </c>
      <c r="M2638" s="10">
        <v>10000</v>
      </c>
      <c r="N2638" s="10">
        <v>10000</v>
      </c>
      <c r="O2638" s="10">
        <v>30</v>
      </c>
      <c r="P2638" s="10" t="b">
        <v>1</v>
      </c>
      <c r="Q2638" s="10">
        <v>0</v>
      </c>
      <c r="R2638" s="10" t="b">
        <v>0</v>
      </c>
      <c r="S2638" s="10">
        <v>101.000000000008</v>
      </c>
      <c r="T2638" s="10" t="s">
        <v>59</v>
      </c>
      <c r="U2638" s="22">
        <v>2733</v>
      </c>
      <c r="V2638" s="10">
        <v>6657</v>
      </c>
      <c r="W2638" s="22">
        <v>1.07</v>
      </c>
    </row>
    <row r="2639" spans="1:23" s="5" customFormat="1" x14ac:dyDescent="0.3">
      <c r="A2639" s="20">
        <v>2637</v>
      </c>
      <c r="C2639" s="11" t="s">
        <v>160</v>
      </c>
      <c r="E2639" s="10">
        <f t="shared" si="415"/>
        <v>40280911674.798531</v>
      </c>
      <c r="F2639" s="10">
        <v>5</v>
      </c>
      <c r="G2639" s="22">
        <f t="shared" si="416"/>
        <v>8.1232538055709852E+30</v>
      </c>
      <c r="H2639" s="22">
        <f t="shared" si="413"/>
        <v>42162994.457768895</v>
      </c>
      <c r="I2639" s="22">
        <f t="shared" si="414"/>
        <v>1.2829857649770014E+21</v>
      </c>
      <c r="J2639" s="10">
        <v>1</v>
      </c>
      <c r="K2639" s="10">
        <v>11</v>
      </c>
      <c r="L2639" s="10">
        <v>5</v>
      </c>
      <c r="M2639" s="10">
        <v>10000</v>
      </c>
      <c r="N2639" s="10">
        <v>10000</v>
      </c>
      <c r="O2639" s="10">
        <v>30</v>
      </c>
      <c r="P2639" s="10" t="b">
        <v>1</v>
      </c>
      <c r="Q2639" s="10">
        <v>0</v>
      </c>
      <c r="R2639" s="10" t="b">
        <v>0</v>
      </c>
      <c r="S2639" s="10">
        <v>101.000000000008</v>
      </c>
      <c r="T2639" s="10" t="s">
        <v>59</v>
      </c>
      <c r="U2639" s="22">
        <v>2734</v>
      </c>
      <c r="V2639" s="10">
        <v>6664</v>
      </c>
      <c r="W2639" s="22">
        <v>1.07</v>
      </c>
    </row>
    <row r="2640" spans="1:23" s="5" customFormat="1" x14ac:dyDescent="0.3">
      <c r="A2640" s="20">
        <v>2638</v>
      </c>
      <c r="C2640" s="11" t="s">
        <v>160</v>
      </c>
      <c r="E2640" s="10">
        <f t="shared" si="415"/>
        <v>40328282369.556168</v>
      </c>
      <c r="F2640" s="10">
        <v>5</v>
      </c>
      <c r="G2640" s="22">
        <f t="shared" si="416"/>
        <v>8.1511284789196148E+30</v>
      </c>
      <c r="H2640" s="22">
        <f t="shared" si="413"/>
        <v>42197104.187704146</v>
      </c>
      <c r="I2640" s="22">
        <f t="shared" si="414"/>
        <v>1.2859477073920915E+21</v>
      </c>
      <c r="J2640" s="10">
        <v>1</v>
      </c>
      <c r="K2640" s="10">
        <v>11</v>
      </c>
      <c r="L2640" s="10">
        <v>5</v>
      </c>
      <c r="M2640" s="10">
        <v>10000</v>
      </c>
      <c r="N2640" s="10">
        <v>10000</v>
      </c>
      <c r="O2640" s="10">
        <v>30</v>
      </c>
      <c r="P2640" s="10" t="b">
        <v>1</v>
      </c>
      <c r="Q2640" s="10">
        <v>0</v>
      </c>
      <c r="R2640" s="10" t="b">
        <v>0</v>
      </c>
      <c r="S2640" s="10">
        <v>101.000000000008</v>
      </c>
      <c r="T2640" s="10" t="s">
        <v>59</v>
      </c>
      <c r="U2640" s="22">
        <v>2735</v>
      </c>
      <c r="V2640" s="10">
        <v>6671</v>
      </c>
      <c r="W2640" s="22">
        <v>1.07</v>
      </c>
    </row>
    <row r="2641" spans="1:23" s="5" customFormat="1" x14ac:dyDescent="0.3">
      <c r="A2641" s="20">
        <v>2639</v>
      </c>
      <c r="C2641" s="11" t="s">
        <v>160</v>
      </c>
      <c r="E2641" s="10">
        <f t="shared" si="415"/>
        <v>40375690787.332794</v>
      </c>
      <c r="F2641" s="10">
        <v>5</v>
      </c>
      <c r="G2641" s="22">
        <f t="shared" si="416"/>
        <v>8.1790881842722301E+30</v>
      </c>
      <c r="H2641" s="22">
        <f t="shared" si="413"/>
        <v>42231228.617969662</v>
      </c>
      <c r="I2641" s="22">
        <f t="shared" si="414"/>
        <v>1.2889153613685648E+21</v>
      </c>
      <c r="J2641" s="10">
        <v>1</v>
      </c>
      <c r="K2641" s="10">
        <v>11</v>
      </c>
      <c r="L2641" s="10">
        <v>5</v>
      </c>
      <c r="M2641" s="10">
        <v>10000</v>
      </c>
      <c r="N2641" s="10">
        <v>10000</v>
      </c>
      <c r="O2641" s="10">
        <v>30</v>
      </c>
      <c r="P2641" s="10" t="b">
        <v>1</v>
      </c>
      <c r="Q2641" s="10">
        <v>0</v>
      </c>
      <c r="R2641" s="10" t="b">
        <v>0</v>
      </c>
      <c r="S2641" s="10">
        <v>101.000000000008</v>
      </c>
      <c r="T2641" s="10" t="s">
        <v>59</v>
      </c>
      <c r="U2641" s="22">
        <v>2736</v>
      </c>
      <c r="V2641" s="10">
        <v>6678</v>
      </c>
      <c r="W2641" s="22">
        <v>1.07</v>
      </c>
    </row>
    <row r="2642" spans="1:23" s="5" customFormat="1" x14ac:dyDescent="0.3">
      <c r="A2642" s="20">
        <v>2640</v>
      </c>
      <c r="C2642" s="11" t="s">
        <v>160</v>
      </c>
      <c r="E2642" s="10">
        <f t="shared" si="415"/>
        <v>40423136943.856964</v>
      </c>
      <c r="F2642" s="10">
        <v>5</v>
      </c>
      <c r="G2642" s="22">
        <f t="shared" si="416"/>
        <v>8.2071331486513815E+30</v>
      </c>
      <c r="H2642" s="22">
        <f t="shared" si="413"/>
        <v>42265367.74934531</v>
      </c>
      <c r="I2642" s="22">
        <f t="shared" si="414"/>
        <v>1.2918887357495488E+21</v>
      </c>
      <c r="J2642" s="10">
        <v>1</v>
      </c>
      <c r="K2642" s="10">
        <v>11</v>
      </c>
      <c r="L2642" s="10">
        <v>5</v>
      </c>
      <c r="M2642" s="10">
        <v>10000</v>
      </c>
      <c r="N2642" s="10">
        <v>10000</v>
      </c>
      <c r="O2642" s="10">
        <v>30</v>
      </c>
      <c r="P2642" s="10" t="b">
        <v>1</v>
      </c>
      <c r="Q2642" s="10">
        <v>0</v>
      </c>
      <c r="R2642" s="10" t="b">
        <v>0</v>
      </c>
      <c r="S2642" s="10">
        <v>101.000000000008</v>
      </c>
      <c r="T2642" s="10" t="s">
        <v>59</v>
      </c>
      <c r="U2642" s="22">
        <v>2737</v>
      </c>
      <c r="V2642" s="10">
        <v>6685</v>
      </c>
      <c r="W2642" s="22">
        <v>1.07</v>
      </c>
    </row>
    <row r="2643" spans="1:23" s="5" customFormat="1" x14ac:dyDescent="0.3">
      <c r="A2643" s="20">
        <v>2641</v>
      </c>
      <c r="C2643" s="11" t="s">
        <v>160</v>
      </c>
      <c r="E2643" s="10">
        <f t="shared" si="415"/>
        <v>40470620854.857994</v>
      </c>
      <c r="F2643" s="10">
        <v>5</v>
      </c>
      <c r="G2643" s="22">
        <f t="shared" si="416"/>
        <v>8.2352635995988754E+30</v>
      </c>
      <c r="H2643" s="22">
        <f t="shared" si="413"/>
        <v>42299521.582611054</v>
      </c>
      <c r="I2643" s="22">
        <f t="shared" si="414"/>
        <v>1.294867839388541E+21</v>
      </c>
      <c r="J2643" s="10">
        <v>1</v>
      </c>
      <c r="K2643" s="10">
        <v>11</v>
      </c>
      <c r="L2643" s="10">
        <v>5</v>
      </c>
      <c r="M2643" s="10">
        <v>10000</v>
      </c>
      <c r="N2643" s="10">
        <v>10000</v>
      </c>
      <c r="O2643" s="10">
        <v>30</v>
      </c>
      <c r="P2643" s="10" t="b">
        <v>1</v>
      </c>
      <c r="Q2643" s="10">
        <v>0</v>
      </c>
      <c r="R2643" s="10" t="b">
        <v>0</v>
      </c>
      <c r="S2643" s="10">
        <v>101.000000000008</v>
      </c>
      <c r="T2643" s="10" t="s">
        <v>59</v>
      </c>
      <c r="U2643" s="22">
        <v>2738</v>
      </c>
      <c r="V2643" s="10">
        <v>6692</v>
      </c>
      <c r="W2643" s="22">
        <v>1.07</v>
      </c>
    </row>
    <row r="2644" spans="1:23" s="5" customFormat="1" x14ac:dyDescent="0.3">
      <c r="A2644" s="20">
        <v>2642</v>
      </c>
      <c r="C2644" s="11" t="s">
        <v>160</v>
      </c>
      <c r="E2644" s="10">
        <f t="shared" si="415"/>
        <v>40518142536.065887</v>
      </c>
      <c r="F2644" s="10">
        <v>5</v>
      </c>
      <c r="G2644" s="22">
        <f t="shared" si="416"/>
        <v>8.2634797651774461E+30</v>
      </c>
      <c r="H2644" s="22">
        <f t="shared" si="413"/>
        <v>42333690.118546225</v>
      </c>
      <c r="I2644" s="22">
        <f t="shared" si="414"/>
        <v>1.2978526811493402E+21</v>
      </c>
      <c r="J2644" s="10">
        <v>1</v>
      </c>
      <c r="K2644" s="10">
        <v>11</v>
      </c>
      <c r="L2644" s="10">
        <v>5</v>
      </c>
      <c r="M2644" s="10">
        <v>10000</v>
      </c>
      <c r="N2644" s="10">
        <v>10000</v>
      </c>
      <c r="O2644" s="10">
        <v>30</v>
      </c>
      <c r="P2644" s="10" t="b">
        <v>1</v>
      </c>
      <c r="Q2644" s="10">
        <v>0</v>
      </c>
      <c r="R2644" s="10" t="b">
        <v>0</v>
      </c>
      <c r="S2644" s="10">
        <v>101.000000000008</v>
      </c>
      <c r="T2644" s="10" t="s">
        <v>59</v>
      </c>
      <c r="U2644" s="22">
        <v>2739</v>
      </c>
      <c r="V2644" s="10">
        <v>6699</v>
      </c>
      <c r="W2644" s="22">
        <v>1.07</v>
      </c>
    </row>
    <row r="2645" spans="1:23" s="5" customFormat="1" x14ac:dyDescent="0.3">
      <c r="A2645" s="20">
        <v>2643</v>
      </c>
      <c r="C2645" s="11" t="s">
        <v>160</v>
      </c>
      <c r="E2645" s="10">
        <f t="shared" si="415"/>
        <v>40565702003.211044</v>
      </c>
      <c r="F2645" s="10">
        <v>5</v>
      </c>
      <c r="G2645" s="22">
        <f t="shared" si="416"/>
        <v>8.2917818739718594E+30</v>
      </c>
      <c r="H2645" s="22">
        <f t="shared" si="413"/>
        <v>42367873.357930243</v>
      </c>
      <c r="I2645" s="22">
        <f t="shared" si="414"/>
        <v>1.300843269906129E+21</v>
      </c>
      <c r="J2645" s="10">
        <v>1</v>
      </c>
      <c r="K2645" s="10">
        <v>11</v>
      </c>
      <c r="L2645" s="10">
        <v>5</v>
      </c>
      <c r="M2645" s="10">
        <v>10000</v>
      </c>
      <c r="N2645" s="10">
        <v>10000</v>
      </c>
      <c r="O2645" s="10">
        <v>30</v>
      </c>
      <c r="P2645" s="10" t="b">
        <v>1</v>
      </c>
      <c r="Q2645" s="10">
        <v>0</v>
      </c>
      <c r="R2645" s="10" t="b">
        <v>0</v>
      </c>
      <c r="S2645" s="10">
        <v>101.000000000008</v>
      </c>
      <c r="T2645" s="10" t="s">
        <v>59</v>
      </c>
      <c r="U2645" s="22">
        <v>2740</v>
      </c>
      <c r="V2645" s="10">
        <v>6706</v>
      </c>
      <c r="W2645" s="22">
        <v>1.07</v>
      </c>
    </row>
    <row r="2646" spans="1:23" s="5" customFormat="1" x14ac:dyDescent="0.3">
      <c r="A2646" s="20">
        <v>2644</v>
      </c>
      <c r="C2646" s="11" t="s">
        <v>160</v>
      </c>
      <c r="E2646" s="10">
        <f t="shared" si="415"/>
        <v>40613299272.024536</v>
      </c>
      <c r="F2646" s="10">
        <v>5</v>
      </c>
      <c r="G2646" s="22">
        <f t="shared" si="416"/>
        <v>8.3201701550891859E+30</v>
      </c>
      <c r="H2646" s="22">
        <f t="shared" si="413"/>
        <v>42402071.301542148</v>
      </c>
      <c r="I2646" s="22">
        <f t="shared" si="414"/>
        <v>1.3038396145434333E+21</v>
      </c>
      <c r="J2646" s="10">
        <v>1</v>
      </c>
      <c r="K2646" s="10">
        <v>11</v>
      </c>
      <c r="L2646" s="10">
        <v>5</v>
      </c>
      <c r="M2646" s="10">
        <v>10000</v>
      </c>
      <c r="N2646" s="10">
        <v>10000</v>
      </c>
      <c r="O2646" s="10">
        <v>30</v>
      </c>
      <c r="P2646" s="10" t="b">
        <v>1</v>
      </c>
      <c r="Q2646" s="10">
        <v>0</v>
      </c>
      <c r="R2646" s="10" t="b">
        <v>0</v>
      </c>
      <c r="S2646" s="10">
        <v>101.000000000008</v>
      </c>
      <c r="T2646" s="10" t="s">
        <v>59</v>
      </c>
      <c r="U2646" s="22">
        <v>2741</v>
      </c>
      <c r="V2646" s="10">
        <v>6713</v>
      </c>
      <c r="W2646" s="22">
        <v>1.07</v>
      </c>
    </row>
    <row r="2647" spans="1:23" s="5" customFormat="1" x14ac:dyDescent="0.3">
      <c r="A2647" s="20">
        <v>2645</v>
      </c>
      <c r="C2647" s="11" t="s">
        <v>160</v>
      </c>
      <c r="E2647" s="10">
        <f t="shared" si="415"/>
        <v>40660934358.238205</v>
      </c>
      <c r="F2647" s="10">
        <v>5</v>
      </c>
      <c r="G2647" s="22">
        <f t="shared" si="416"/>
        <v>8.3486448381606107E+30</v>
      </c>
      <c r="H2647" s="22">
        <f t="shared" si="413"/>
        <v>42436283.950160585</v>
      </c>
      <c r="I2647" s="22">
        <f t="shared" si="414"/>
        <v>1.306841723956147E+21</v>
      </c>
      <c r="J2647" s="10">
        <v>1</v>
      </c>
      <c r="K2647" s="10">
        <v>11</v>
      </c>
      <c r="L2647" s="10">
        <v>5</v>
      </c>
      <c r="M2647" s="10">
        <v>10000</v>
      </c>
      <c r="N2647" s="10">
        <v>10000</v>
      </c>
      <c r="O2647" s="10">
        <v>30</v>
      </c>
      <c r="P2647" s="10" t="b">
        <v>1</v>
      </c>
      <c r="Q2647" s="10">
        <v>0</v>
      </c>
      <c r="R2647" s="10" t="b">
        <v>0</v>
      </c>
      <c r="S2647" s="10">
        <v>101.000000000008</v>
      </c>
      <c r="T2647" s="10" t="s">
        <v>59</v>
      </c>
      <c r="U2647" s="22">
        <v>2742</v>
      </c>
      <c r="V2647" s="10">
        <v>6720</v>
      </c>
      <c r="W2647" s="22">
        <v>1.07</v>
      </c>
    </row>
    <row r="2648" spans="1:23" s="5" customFormat="1" x14ac:dyDescent="0.3">
      <c r="A2648" s="20">
        <v>2646</v>
      </c>
      <c r="C2648" s="11" t="s">
        <v>160</v>
      </c>
      <c r="E2648" s="10">
        <f t="shared" si="415"/>
        <v>40708607277.584213</v>
      </c>
      <c r="F2648" s="10">
        <v>5</v>
      </c>
      <c r="G2648" s="22">
        <f t="shared" si="416"/>
        <v>8.3772061533417089E+30</v>
      </c>
      <c r="H2648" s="22">
        <f t="shared" si="413"/>
        <v>42470511.304564096</v>
      </c>
      <c r="I2648" s="22">
        <f t="shared" si="414"/>
        <v>1.3098496070495403E+21</v>
      </c>
      <c r="J2648" s="10">
        <v>1</v>
      </c>
      <c r="K2648" s="10">
        <v>11</v>
      </c>
      <c r="L2648" s="10">
        <v>5</v>
      </c>
      <c r="M2648" s="10">
        <v>10000</v>
      </c>
      <c r="N2648" s="10">
        <v>10000</v>
      </c>
      <c r="O2648" s="10">
        <v>30</v>
      </c>
      <c r="P2648" s="10" t="b">
        <v>1</v>
      </c>
      <c r="Q2648" s="10">
        <v>0</v>
      </c>
      <c r="R2648" s="10" t="b">
        <v>0</v>
      </c>
      <c r="S2648" s="10">
        <v>101.000000000008</v>
      </c>
      <c r="T2648" s="10" t="s">
        <v>59</v>
      </c>
      <c r="U2648" s="22">
        <v>2743</v>
      </c>
      <c r="V2648" s="10">
        <v>6727</v>
      </c>
      <c r="W2648" s="22">
        <v>1.07</v>
      </c>
    </row>
    <row r="2649" spans="1:23" s="5" customFormat="1" x14ac:dyDescent="0.3">
      <c r="A2649" s="20">
        <v>2647</v>
      </c>
      <c r="C2649" s="11" t="s">
        <v>160</v>
      </c>
      <c r="E2649" s="10">
        <f t="shared" si="415"/>
        <v>40756318045.795326</v>
      </c>
      <c r="F2649" s="10">
        <v>5</v>
      </c>
      <c r="G2649" s="22">
        <f t="shared" si="416"/>
        <v>8.4058543313140209E+30</v>
      </c>
      <c r="H2649" s="22">
        <f t="shared" si="413"/>
        <v>42504753.365530945</v>
      </c>
      <c r="I2649" s="22">
        <f t="shared" si="414"/>
        <v>1.3128632727392645E+21</v>
      </c>
      <c r="J2649" s="10">
        <v>1</v>
      </c>
      <c r="K2649" s="10">
        <v>11</v>
      </c>
      <c r="L2649" s="10">
        <v>5</v>
      </c>
      <c r="M2649" s="10">
        <v>10000</v>
      </c>
      <c r="N2649" s="10">
        <v>10000</v>
      </c>
      <c r="O2649" s="10">
        <v>30</v>
      </c>
      <c r="P2649" s="10" t="b">
        <v>1</v>
      </c>
      <c r="Q2649" s="10">
        <v>0</v>
      </c>
      <c r="R2649" s="10" t="b">
        <v>0</v>
      </c>
      <c r="S2649" s="10">
        <v>101.000000000008</v>
      </c>
      <c r="T2649" s="10" t="s">
        <v>59</v>
      </c>
      <c r="U2649" s="22">
        <v>2744</v>
      </c>
      <c r="V2649" s="10">
        <v>6734</v>
      </c>
      <c r="W2649" s="22">
        <v>1.07</v>
      </c>
    </row>
    <row r="2650" spans="1:23" s="5" customFormat="1" x14ac:dyDescent="0.3">
      <c r="A2650" s="20">
        <v>2648</v>
      </c>
      <c r="C2650" s="11" t="s">
        <v>160</v>
      </c>
      <c r="E2650" s="10">
        <f t="shared" si="415"/>
        <v>40804066678.605286</v>
      </c>
      <c r="F2650" s="10">
        <v>5</v>
      </c>
      <c r="G2650" s="22">
        <f t="shared" si="416"/>
        <v>8.4345896032858056E+30</v>
      </c>
      <c r="H2650" s="22">
        <f t="shared" si="413"/>
        <v>42539010.133839093</v>
      </c>
      <c r="I2650" s="22">
        <f t="shared" si="414"/>
        <v>1.3158827299513508E+21</v>
      </c>
      <c r="J2650" s="10">
        <v>1</v>
      </c>
      <c r="K2650" s="10">
        <v>11</v>
      </c>
      <c r="L2650" s="10">
        <v>5</v>
      </c>
      <c r="M2650" s="10">
        <v>10000</v>
      </c>
      <c r="N2650" s="10">
        <v>10000</v>
      </c>
      <c r="O2650" s="10">
        <v>30</v>
      </c>
      <c r="P2650" s="10" t="b">
        <v>1</v>
      </c>
      <c r="Q2650" s="10">
        <v>0</v>
      </c>
      <c r="R2650" s="10" t="b">
        <v>0</v>
      </c>
      <c r="S2650" s="10">
        <v>101.000000000008</v>
      </c>
      <c r="T2650" s="10" t="s">
        <v>59</v>
      </c>
      <c r="U2650" s="22">
        <v>2745</v>
      </c>
      <c r="V2650" s="10">
        <v>6741</v>
      </c>
      <c r="W2650" s="22">
        <v>1.07</v>
      </c>
    </row>
    <row r="2651" spans="1:23" s="5" customFormat="1" x14ac:dyDescent="0.3">
      <c r="A2651" s="20">
        <v>2649</v>
      </c>
      <c r="C2651" s="11" t="s">
        <v>160</v>
      </c>
      <c r="E2651" s="10">
        <f t="shared" si="415"/>
        <v>40851853191.747826</v>
      </c>
      <c r="F2651" s="10">
        <v>5</v>
      </c>
      <c r="G2651" s="22">
        <f t="shared" si="416"/>
        <v>8.4634122009931493E+30</v>
      </c>
      <c r="H2651" s="22">
        <f t="shared" si="413"/>
        <v>42573281.610266201</v>
      </c>
      <c r="I2651" s="22">
        <f t="shared" si="414"/>
        <v>1.3189079876222436E+21</v>
      </c>
      <c r="J2651" s="10">
        <v>1</v>
      </c>
      <c r="K2651" s="10">
        <v>11</v>
      </c>
      <c r="L2651" s="10">
        <v>5</v>
      </c>
      <c r="M2651" s="10">
        <v>10000</v>
      </c>
      <c r="N2651" s="10">
        <v>10000</v>
      </c>
      <c r="O2651" s="10">
        <v>30</v>
      </c>
      <c r="P2651" s="10" t="b">
        <v>1</v>
      </c>
      <c r="Q2651" s="10">
        <v>0</v>
      </c>
      <c r="R2651" s="10" t="b">
        <v>0</v>
      </c>
      <c r="S2651" s="10">
        <v>101.000000000008</v>
      </c>
      <c r="T2651" s="10" t="s">
        <v>59</v>
      </c>
      <c r="U2651" s="22">
        <v>2746</v>
      </c>
      <c r="V2651" s="10">
        <v>6748</v>
      </c>
      <c r="W2651" s="22">
        <v>1.07</v>
      </c>
    </row>
    <row r="2652" spans="1:23" s="5" customFormat="1" x14ac:dyDescent="0.3">
      <c r="A2652" s="20">
        <v>2650</v>
      </c>
      <c r="C2652" s="11" t="s">
        <v>160</v>
      </c>
      <c r="E2652" s="10">
        <f t="shared" si="415"/>
        <v>40899677600.957901</v>
      </c>
      <c r="F2652" s="10">
        <v>5</v>
      </c>
      <c r="G2652" s="22">
        <f t="shared" si="416"/>
        <v>8.492322356700476E+30</v>
      </c>
      <c r="H2652" s="22">
        <f t="shared" si="413"/>
        <v>42607567.795590051</v>
      </c>
      <c r="I2652" s="22">
        <f t="shared" si="414"/>
        <v>1.3219390546988095E+21</v>
      </c>
      <c r="J2652" s="10">
        <v>1</v>
      </c>
      <c r="K2652" s="10">
        <v>11</v>
      </c>
      <c r="L2652" s="10">
        <v>5</v>
      </c>
      <c r="M2652" s="10">
        <v>10000</v>
      </c>
      <c r="N2652" s="10">
        <v>10000</v>
      </c>
      <c r="O2652" s="10">
        <v>30</v>
      </c>
      <c r="P2652" s="10" t="b">
        <v>1</v>
      </c>
      <c r="Q2652" s="10">
        <v>0</v>
      </c>
      <c r="R2652" s="10" t="b">
        <v>0</v>
      </c>
      <c r="S2652" s="10">
        <v>101.000000000008</v>
      </c>
      <c r="T2652" s="10" t="s">
        <v>59</v>
      </c>
      <c r="U2652" s="22">
        <v>2747</v>
      </c>
      <c r="V2652" s="10">
        <v>6755</v>
      </c>
      <c r="W2652" s="22">
        <v>1.07</v>
      </c>
    </row>
    <row r="2653" spans="1:23" s="15" customFormat="1" x14ac:dyDescent="0.3">
      <c r="A2653" s="19">
        <v>2651</v>
      </c>
      <c r="C2653" s="17" t="s">
        <v>160</v>
      </c>
      <c r="E2653" s="16">
        <f t="shared" si="415"/>
        <v>40947539921.970535</v>
      </c>
      <c r="F2653" s="16">
        <v>5</v>
      </c>
      <c r="G2653" s="22">
        <f>A2653^9.05+A2653^4+100*A2653+100</f>
        <v>9.5908706983521387E+30</v>
      </c>
      <c r="H2653" s="18">
        <f t="shared" si="413"/>
        <v>42641868.690587483</v>
      </c>
      <c r="I2653" s="18">
        <f t="shared" si="414"/>
        <v>1.3249759401382851E+21</v>
      </c>
      <c r="J2653" s="16">
        <v>1</v>
      </c>
      <c r="K2653" s="16">
        <v>11</v>
      </c>
      <c r="L2653" s="16">
        <v>5</v>
      </c>
      <c r="M2653" s="16">
        <v>10000</v>
      </c>
      <c r="N2653" s="16">
        <v>10000</v>
      </c>
      <c r="O2653" s="16">
        <v>30</v>
      </c>
      <c r="P2653" s="16" t="b">
        <v>1</v>
      </c>
      <c r="Q2653" s="16">
        <v>0</v>
      </c>
      <c r="R2653" s="16" t="b">
        <v>0</v>
      </c>
      <c r="S2653" s="16">
        <v>101.000000000008</v>
      </c>
      <c r="T2653" s="16" t="s">
        <v>59</v>
      </c>
      <c r="U2653" s="18">
        <v>2748</v>
      </c>
      <c r="V2653" s="16">
        <v>6762</v>
      </c>
      <c r="W2653" s="18">
        <v>1.07</v>
      </c>
    </row>
    <row r="2654" spans="1:23" s="15" customFormat="1" x14ac:dyDescent="0.3">
      <c r="A2654" s="19">
        <v>2652</v>
      </c>
      <c r="C2654" s="17" t="s">
        <v>160</v>
      </c>
      <c r="E2654" s="16">
        <f t="shared" si="415"/>
        <v>40995440170.521652</v>
      </c>
      <c r="F2654" s="16">
        <v>5</v>
      </c>
      <c r="G2654" s="22">
        <f t="shared" ref="G2654:G2702" si="417">A2654^9.05+A2654^4+100*A2654+100</f>
        <v>9.6236618265053381E+30</v>
      </c>
      <c r="H2654" s="18">
        <f t="shared" si="413"/>
        <v>42676184.296035871</v>
      </c>
      <c r="I2654" s="18">
        <f t="shared" si="414"/>
        <v>1.3280186529083794E+21</v>
      </c>
      <c r="J2654" s="16">
        <v>1</v>
      </c>
      <c r="K2654" s="16">
        <v>11</v>
      </c>
      <c r="L2654" s="16">
        <v>5</v>
      </c>
      <c r="M2654" s="16">
        <v>10000</v>
      </c>
      <c r="N2654" s="16">
        <v>10000</v>
      </c>
      <c r="O2654" s="16">
        <v>30</v>
      </c>
      <c r="P2654" s="16" t="b">
        <v>1</v>
      </c>
      <c r="Q2654" s="16">
        <v>0</v>
      </c>
      <c r="R2654" s="16" t="b">
        <v>0</v>
      </c>
      <c r="S2654" s="16">
        <v>101.000000000008</v>
      </c>
      <c r="T2654" s="16" t="s">
        <v>59</v>
      </c>
      <c r="U2654" s="18">
        <v>2749</v>
      </c>
      <c r="V2654" s="16">
        <v>6769</v>
      </c>
      <c r="W2654" s="18">
        <v>1.07</v>
      </c>
    </row>
    <row r="2655" spans="1:23" s="15" customFormat="1" x14ac:dyDescent="0.3">
      <c r="A2655" s="19">
        <v>2653</v>
      </c>
      <c r="C2655" s="17" t="s">
        <v>160</v>
      </c>
      <c r="E2655" s="16">
        <f t="shared" si="415"/>
        <v>41043378362.347771</v>
      </c>
      <c r="F2655" s="16">
        <v>5</v>
      </c>
      <c r="G2655" s="22">
        <f t="shared" si="417"/>
        <v>9.6565526415360075E+30</v>
      </c>
      <c r="H2655" s="18">
        <f t="shared" si="413"/>
        <v>42710514.612711772</v>
      </c>
      <c r="I2655" s="18">
        <f t="shared" si="414"/>
        <v>1.3310672019871952E+21</v>
      </c>
      <c r="J2655" s="16">
        <v>1</v>
      </c>
      <c r="K2655" s="16">
        <v>11</v>
      </c>
      <c r="L2655" s="16">
        <v>5</v>
      </c>
      <c r="M2655" s="16">
        <v>10000</v>
      </c>
      <c r="N2655" s="16">
        <v>10000</v>
      </c>
      <c r="O2655" s="16">
        <v>30</v>
      </c>
      <c r="P2655" s="16" t="b">
        <v>1</v>
      </c>
      <c r="Q2655" s="16">
        <v>0</v>
      </c>
      <c r="R2655" s="16" t="b">
        <v>0</v>
      </c>
      <c r="S2655" s="16">
        <v>101.000000000008</v>
      </c>
      <c r="T2655" s="16" t="s">
        <v>59</v>
      </c>
      <c r="U2655" s="18">
        <v>2750</v>
      </c>
      <c r="V2655" s="16">
        <v>6776</v>
      </c>
      <c r="W2655" s="18">
        <v>1.07</v>
      </c>
    </row>
    <row r="2656" spans="1:23" s="15" customFormat="1" x14ac:dyDescent="0.3">
      <c r="A2656" s="19">
        <v>2654</v>
      </c>
      <c r="C2656" s="17" t="s">
        <v>160</v>
      </c>
      <c r="E2656" s="16">
        <f t="shared" si="415"/>
        <v>41091354513.185692</v>
      </c>
      <c r="F2656" s="16">
        <v>5</v>
      </c>
      <c r="G2656" s="22">
        <f t="shared" si="417"/>
        <v>9.6895434087515092E+30</v>
      </c>
      <c r="H2656" s="18">
        <f t="shared" si="413"/>
        <v>42744859.64139165</v>
      </c>
      <c r="I2656" s="18">
        <f t="shared" si="414"/>
        <v>1.334121596363302E+21</v>
      </c>
      <c r="J2656" s="16">
        <v>1</v>
      </c>
      <c r="K2656" s="16">
        <v>11</v>
      </c>
      <c r="L2656" s="16">
        <v>5</v>
      </c>
      <c r="M2656" s="16">
        <v>10000</v>
      </c>
      <c r="N2656" s="16">
        <v>10000</v>
      </c>
      <c r="O2656" s="16">
        <v>30</v>
      </c>
      <c r="P2656" s="16" t="b">
        <v>1</v>
      </c>
      <c r="Q2656" s="16">
        <v>0</v>
      </c>
      <c r="R2656" s="16" t="b">
        <v>0</v>
      </c>
      <c r="S2656" s="16">
        <v>101.000000000008</v>
      </c>
      <c r="T2656" s="16" t="s">
        <v>59</v>
      </c>
      <c r="U2656" s="18">
        <v>2751</v>
      </c>
      <c r="V2656" s="16">
        <v>6783</v>
      </c>
      <c r="W2656" s="18">
        <v>1.07</v>
      </c>
    </row>
    <row r="2657" spans="1:23" s="15" customFormat="1" x14ac:dyDescent="0.3">
      <c r="A2657" s="19">
        <v>2655</v>
      </c>
      <c r="C2657" s="17" t="s">
        <v>160</v>
      </c>
      <c r="E2657" s="16">
        <f t="shared" si="415"/>
        <v>41139368638.773354</v>
      </c>
      <c r="F2657" s="16">
        <v>5</v>
      </c>
      <c r="G2657" s="22">
        <f t="shared" si="417"/>
        <v>9.7226343940646585E+30</v>
      </c>
      <c r="H2657" s="18">
        <f t="shared" si="413"/>
        <v>42779219.382851854</v>
      </c>
      <c r="I2657" s="18">
        <f t="shared" si="414"/>
        <v>1.3371818450356949E+21</v>
      </c>
      <c r="J2657" s="16">
        <v>1</v>
      </c>
      <c r="K2657" s="16">
        <v>11</v>
      </c>
      <c r="L2657" s="16">
        <v>5</v>
      </c>
      <c r="M2657" s="16">
        <v>10000</v>
      </c>
      <c r="N2657" s="16">
        <v>10000</v>
      </c>
      <c r="O2657" s="16">
        <v>30</v>
      </c>
      <c r="P2657" s="16" t="b">
        <v>1</v>
      </c>
      <c r="Q2657" s="16">
        <v>0</v>
      </c>
      <c r="R2657" s="16" t="b">
        <v>0</v>
      </c>
      <c r="S2657" s="16">
        <v>101.000000000008</v>
      </c>
      <c r="T2657" s="16" t="s">
        <v>59</v>
      </c>
      <c r="U2657" s="18">
        <v>2752</v>
      </c>
      <c r="V2657" s="16">
        <v>6790</v>
      </c>
      <c r="W2657" s="18">
        <v>1.07</v>
      </c>
    </row>
    <row r="2658" spans="1:23" s="15" customFormat="1" x14ac:dyDescent="0.3">
      <c r="A2658" s="19">
        <v>2656</v>
      </c>
      <c r="C2658" s="17" t="s">
        <v>160</v>
      </c>
      <c r="E2658" s="16">
        <f t="shared" si="415"/>
        <v>41187420754.848747</v>
      </c>
      <c r="F2658" s="16">
        <v>5</v>
      </c>
      <c r="G2658" s="22">
        <f t="shared" si="417"/>
        <v>9.7558258639949921E+30</v>
      </c>
      <c r="H2658" s="18">
        <f t="shared" si="413"/>
        <v>42813593.837868318</v>
      </c>
      <c r="I2658" s="18">
        <f t="shared" si="414"/>
        <v>1.3402479570138502E+21</v>
      </c>
      <c r="J2658" s="16">
        <v>1</v>
      </c>
      <c r="K2658" s="16">
        <v>11</v>
      </c>
      <c r="L2658" s="16">
        <v>5</v>
      </c>
      <c r="M2658" s="16">
        <v>10000</v>
      </c>
      <c r="N2658" s="16">
        <v>10000</v>
      </c>
      <c r="O2658" s="16">
        <v>30</v>
      </c>
      <c r="P2658" s="16" t="b">
        <v>1</v>
      </c>
      <c r="Q2658" s="16">
        <v>0</v>
      </c>
      <c r="R2658" s="16" t="b">
        <v>0</v>
      </c>
      <c r="S2658" s="16">
        <v>101.000000000008</v>
      </c>
      <c r="T2658" s="16" t="s">
        <v>59</v>
      </c>
      <c r="U2658" s="18">
        <v>2753</v>
      </c>
      <c r="V2658" s="16">
        <v>6797</v>
      </c>
      <c r="W2658" s="18">
        <v>1.07</v>
      </c>
    </row>
    <row r="2659" spans="1:23" s="15" customFormat="1" x14ac:dyDescent="0.3">
      <c r="A2659" s="19">
        <v>2657</v>
      </c>
      <c r="C2659" s="17" t="s">
        <v>160</v>
      </c>
      <c r="E2659" s="16">
        <f t="shared" si="415"/>
        <v>41235510877.150841</v>
      </c>
      <c r="F2659" s="16">
        <v>5</v>
      </c>
      <c r="G2659" s="22">
        <f t="shared" si="417"/>
        <v>9.7891180856703257E+30</v>
      </c>
      <c r="H2659" s="18">
        <f t="shared" si="413"/>
        <v>42847983.00721667</v>
      </c>
      <c r="I2659" s="18">
        <f t="shared" si="414"/>
        <v>1.343319941317692E+21</v>
      </c>
      <c r="J2659" s="16">
        <v>1</v>
      </c>
      <c r="K2659" s="16">
        <v>11</v>
      </c>
      <c r="L2659" s="16">
        <v>5</v>
      </c>
      <c r="M2659" s="16">
        <v>10000</v>
      </c>
      <c r="N2659" s="16">
        <v>10000</v>
      </c>
      <c r="O2659" s="16">
        <v>30</v>
      </c>
      <c r="P2659" s="16" t="b">
        <v>1</v>
      </c>
      <c r="Q2659" s="16">
        <v>0</v>
      </c>
      <c r="R2659" s="16" t="b">
        <v>0</v>
      </c>
      <c r="S2659" s="16">
        <v>101.000000000008</v>
      </c>
      <c r="T2659" s="16" t="s">
        <v>59</v>
      </c>
      <c r="U2659" s="18">
        <v>2754</v>
      </c>
      <c r="V2659" s="16">
        <v>6804</v>
      </c>
      <c r="W2659" s="18">
        <v>1.07</v>
      </c>
    </row>
    <row r="2660" spans="1:23" s="15" customFormat="1" x14ac:dyDescent="0.3">
      <c r="A2660" s="19">
        <v>2658</v>
      </c>
      <c r="C2660" s="17" t="s">
        <v>160</v>
      </c>
      <c r="E2660" s="16">
        <f t="shared" si="415"/>
        <v>41283639021.418762</v>
      </c>
      <c r="F2660" s="16">
        <v>5</v>
      </c>
      <c r="G2660" s="22">
        <f t="shared" si="417"/>
        <v>9.8225113268276179E+30</v>
      </c>
      <c r="H2660" s="18">
        <f t="shared" si="413"/>
        <v>42882386.891672403</v>
      </c>
      <c r="I2660" s="18">
        <f t="shared" si="414"/>
        <v>1.3463978069776102E+21</v>
      </c>
      <c r="J2660" s="16">
        <v>1</v>
      </c>
      <c r="K2660" s="16">
        <v>11</v>
      </c>
      <c r="L2660" s="16">
        <v>5</v>
      </c>
      <c r="M2660" s="16">
        <v>10000</v>
      </c>
      <c r="N2660" s="16">
        <v>10000</v>
      </c>
      <c r="O2660" s="16">
        <v>30</v>
      </c>
      <c r="P2660" s="16" t="b">
        <v>1</v>
      </c>
      <c r="Q2660" s="16">
        <v>0</v>
      </c>
      <c r="R2660" s="16" t="b">
        <v>0</v>
      </c>
      <c r="S2660" s="16">
        <v>101.000000000008</v>
      </c>
      <c r="T2660" s="16" t="s">
        <v>59</v>
      </c>
      <c r="U2660" s="18">
        <v>2755</v>
      </c>
      <c r="V2660" s="16">
        <v>6811</v>
      </c>
      <c r="W2660" s="18">
        <v>1.07</v>
      </c>
    </row>
    <row r="2661" spans="1:23" s="15" customFormat="1" x14ac:dyDescent="0.3">
      <c r="A2661" s="19">
        <v>2659</v>
      </c>
      <c r="C2661" s="17" t="s">
        <v>160</v>
      </c>
      <c r="E2661" s="16">
        <f t="shared" si="415"/>
        <v>41331805203.39267</v>
      </c>
      <c r="F2661" s="16">
        <v>5</v>
      </c>
      <c r="G2661" s="22">
        <f t="shared" si="417"/>
        <v>9.8560058558141172E+30</v>
      </c>
      <c r="H2661" s="18">
        <f t="shared" si="413"/>
        <v>42916805.492010966</v>
      </c>
      <c r="I2661" s="18">
        <f t="shared" si="414"/>
        <v>1.3494815630344853E+21</v>
      </c>
      <c r="J2661" s="16">
        <v>1</v>
      </c>
      <c r="K2661" s="16">
        <v>11</v>
      </c>
      <c r="L2661" s="16">
        <v>5</v>
      </c>
      <c r="M2661" s="16">
        <v>10000</v>
      </c>
      <c r="N2661" s="16">
        <v>10000</v>
      </c>
      <c r="O2661" s="16">
        <v>30</v>
      </c>
      <c r="P2661" s="16" t="b">
        <v>1</v>
      </c>
      <c r="Q2661" s="16">
        <v>0</v>
      </c>
      <c r="R2661" s="16" t="b">
        <v>0</v>
      </c>
      <c r="S2661" s="16">
        <v>101.000000000008</v>
      </c>
      <c r="T2661" s="16" t="s">
        <v>59</v>
      </c>
      <c r="U2661" s="18">
        <v>2756</v>
      </c>
      <c r="V2661" s="16">
        <v>6818</v>
      </c>
      <c r="W2661" s="18">
        <v>1.07</v>
      </c>
    </row>
    <row r="2662" spans="1:23" s="15" customFormat="1" x14ac:dyDescent="0.3">
      <c r="A2662" s="19">
        <v>2660</v>
      </c>
      <c r="C2662" s="17" t="s">
        <v>160</v>
      </c>
      <c r="E2662" s="16">
        <f t="shared" si="415"/>
        <v>41380009438.813171</v>
      </c>
      <c r="F2662" s="16">
        <v>5</v>
      </c>
      <c r="G2662" s="22">
        <f t="shared" si="417"/>
        <v>9.8896019415883602E+30</v>
      </c>
      <c r="H2662" s="18">
        <f t="shared" si="413"/>
        <v>42951238.809007026</v>
      </c>
      <c r="I2662" s="18">
        <f t="shared" si="414"/>
        <v>1.3525712185397053E+21</v>
      </c>
      <c r="J2662" s="16">
        <v>1</v>
      </c>
      <c r="K2662" s="16">
        <v>11</v>
      </c>
      <c r="L2662" s="16">
        <v>5</v>
      </c>
      <c r="M2662" s="16">
        <v>10000</v>
      </c>
      <c r="N2662" s="16">
        <v>10000</v>
      </c>
      <c r="O2662" s="16">
        <v>30</v>
      </c>
      <c r="P2662" s="16" t="b">
        <v>1</v>
      </c>
      <c r="Q2662" s="16">
        <v>0</v>
      </c>
      <c r="R2662" s="16" t="b">
        <v>0</v>
      </c>
      <c r="S2662" s="16">
        <v>101.000000000008</v>
      </c>
      <c r="T2662" s="16" t="s">
        <v>59</v>
      </c>
      <c r="U2662" s="18">
        <v>2757</v>
      </c>
      <c r="V2662" s="16">
        <v>6825</v>
      </c>
      <c r="W2662" s="18">
        <v>1.07</v>
      </c>
    </row>
    <row r="2663" spans="1:23" s="15" customFormat="1" x14ac:dyDescent="0.3">
      <c r="A2663" s="19">
        <v>2661</v>
      </c>
      <c r="C2663" s="17" t="s">
        <v>160</v>
      </c>
      <c r="E2663" s="16">
        <f t="shared" si="415"/>
        <v>41428251743.421272</v>
      </c>
      <c r="F2663" s="16">
        <v>5</v>
      </c>
      <c r="G2663" s="22">
        <f t="shared" si="417"/>
        <v>9.9232998537217401E+30</v>
      </c>
      <c r="H2663" s="18">
        <f t="shared" si="413"/>
        <v>42985686.843435496</v>
      </c>
      <c r="I2663" s="18">
        <f t="shared" si="414"/>
        <v>1.355666782555124E+21</v>
      </c>
      <c r="J2663" s="16">
        <v>1</v>
      </c>
      <c r="K2663" s="16">
        <v>11</v>
      </c>
      <c r="L2663" s="16">
        <v>5</v>
      </c>
      <c r="M2663" s="16">
        <v>10000</v>
      </c>
      <c r="N2663" s="16">
        <v>10000</v>
      </c>
      <c r="O2663" s="16">
        <v>30</v>
      </c>
      <c r="P2663" s="16" t="b">
        <v>1</v>
      </c>
      <c r="Q2663" s="16">
        <v>0</v>
      </c>
      <c r="R2663" s="16" t="b">
        <v>0</v>
      </c>
      <c r="S2663" s="16">
        <v>101.000000000008</v>
      </c>
      <c r="T2663" s="16" t="s">
        <v>59</v>
      </c>
      <c r="U2663" s="18">
        <v>2758</v>
      </c>
      <c r="V2663" s="16">
        <v>6832</v>
      </c>
      <c r="W2663" s="18">
        <v>1.07</v>
      </c>
    </row>
    <row r="2664" spans="1:23" s="15" customFormat="1" x14ac:dyDescent="0.3">
      <c r="A2664" s="19">
        <v>2662</v>
      </c>
      <c r="C2664" s="17" t="s">
        <v>160</v>
      </c>
      <c r="E2664" s="16">
        <f t="shared" si="415"/>
        <v>41476532132.958939</v>
      </c>
      <c r="F2664" s="16">
        <v>5</v>
      </c>
      <c r="G2664" s="22">
        <f t="shared" si="417"/>
        <v>9.9570998623996573E+30</v>
      </c>
      <c r="H2664" s="18">
        <f t="shared" si="413"/>
        <v>43020149.596070759</v>
      </c>
      <c r="I2664" s="18">
        <f t="shared" si="414"/>
        <v>1.3587682641531164E+21</v>
      </c>
      <c r="J2664" s="16">
        <v>1</v>
      </c>
      <c r="K2664" s="16">
        <v>11</v>
      </c>
      <c r="L2664" s="16">
        <v>5</v>
      </c>
      <c r="M2664" s="16">
        <v>10000</v>
      </c>
      <c r="N2664" s="16">
        <v>10000</v>
      </c>
      <c r="O2664" s="16">
        <v>30</v>
      </c>
      <c r="P2664" s="16" t="b">
        <v>1</v>
      </c>
      <c r="Q2664" s="16">
        <v>0</v>
      </c>
      <c r="R2664" s="16" t="b">
        <v>0</v>
      </c>
      <c r="S2664" s="16">
        <v>101.000000000008</v>
      </c>
      <c r="T2664" s="16" t="s">
        <v>59</v>
      </c>
      <c r="U2664" s="18">
        <v>2759</v>
      </c>
      <c r="V2664" s="16">
        <v>6839</v>
      </c>
      <c r="W2664" s="18">
        <v>1.07</v>
      </c>
    </row>
    <row r="2665" spans="1:23" s="15" customFormat="1" x14ac:dyDescent="0.3">
      <c r="A2665" s="19">
        <v>2663</v>
      </c>
      <c r="C2665" s="17" t="s">
        <v>160</v>
      </c>
      <c r="E2665" s="16">
        <f t="shared" si="415"/>
        <v>41524850623.16835</v>
      </c>
      <c r="F2665" s="16">
        <v>5</v>
      </c>
      <c r="G2665" s="22">
        <f t="shared" si="417"/>
        <v>9.9910022384222479E+30</v>
      </c>
      <c r="H2665" s="18">
        <f t="shared" si="413"/>
        <v>43054627.067687131</v>
      </c>
      <c r="I2665" s="18">
        <f t="shared" si="414"/>
        <v>1.3618756724165753E+21</v>
      </c>
      <c r="J2665" s="16">
        <v>1</v>
      </c>
      <c r="K2665" s="16">
        <v>11</v>
      </c>
      <c r="L2665" s="16">
        <v>5</v>
      </c>
      <c r="M2665" s="16">
        <v>10000</v>
      </c>
      <c r="N2665" s="16">
        <v>10000</v>
      </c>
      <c r="O2665" s="16">
        <v>30</v>
      </c>
      <c r="P2665" s="16" t="b">
        <v>1</v>
      </c>
      <c r="Q2665" s="16">
        <v>0</v>
      </c>
      <c r="R2665" s="16" t="b">
        <v>0</v>
      </c>
      <c r="S2665" s="16">
        <v>101.000000000008</v>
      </c>
      <c r="T2665" s="16" t="s">
        <v>59</v>
      </c>
      <c r="U2665" s="18">
        <v>2760</v>
      </c>
      <c r="V2665" s="16">
        <v>6846</v>
      </c>
      <c r="W2665" s="18">
        <v>1.07</v>
      </c>
    </row>
    <row r="2666" spans="1:23" s="15" customFormat="1" x14ac:dyDescent="0.3">
      <c r="A2666" s="19">
        <v>2664</v>
      </c>
      <c r="C2666" s="17" t="s">
        <v>160</v>
      </c>
      <c r="E2666" s="16">
        <f t="shared" si="415"/>
        <v>41573207229.79277</v>
      </c>
      <c r="F2666" s="16">
        <v>5</v>
      </c>
      <c r="G2666" s="22">
        <f t="shared" si="417"/>
        <v>1.0025007253205817E+31</v>
      </c>
      <c r="H2666" s="18">
        <f t="shared" si="413"/>
        <v>43089119.259058654</v>
      </c>
      <c r="I2666" s="18">
        <f t="shared" si="414"/>
        <v>1.3649890164389086E+21</v>
      </c>
      <c r="J2666" s="16">
        <v>1</v>
      </c>
      <c r="K2666" s="16">
        <v>11</v>
      </c>
      <c r="L2666" s="16">
        <v>5</v>
      </c>
      <c r="M2666" s="16">
        <v>10000</v>
      </c>
      <c r="N2666" s="16">
        <v>10000</v>
      </c>
      <c r="O2666" s="16">
        <v>30</v>
      </c>
      <c r="P2666" s="16" t="b">
        <v>1</v>
      </c>
      <c r="Q2666" s="16">
        <v>0</v>
      </c>
      <c r="R2666" s="16" t="b">
        <v>0</v>
      </c>
      <c r="S2666" s="16">
        <v>101.000000000008</v>
      </c>
      <c r="T2666" s="16" t="s">
        <v>59</v>
      </c>
      <c r="U2666" s="18">
        <v>2761</v>
      </c>
      <c r="V2666" s="16">
        <v>6853</v>
      </c>
      <c r="W2666" s="18">
        <v>1.07</v>
      </c>
    </row>
    <row r="2667" spans="1:23" s="15" customFormat="1" x14ac:dyDescent="0.3">
      <c r="A2667" s="19">
        <v>2665</v>
      </c>
      <c r="C2667" s="17" t="s">
        <v>160</v>
      </c>
      <c r="E2667" s="16">
        <f t="shared" si="415"/>
        <v>41621601968.575157</v>
      </c>
      <c r="F2667" s="16">
        <v>5</v>
      </c>
      <c r="G2667" s="22">
        <f t="shared" si="417"/>
        <v>1.0059115178783846E+31</v>
      </c>
      <c r="H2667" s="18">
        <f t="shared" ref="H2667:H2730" si="418">(A2667^2.14+50+50*A2667)*2</f>
        <v>43123626.170958795</v>
      </c>
      <c r="I2667" s="18">
        <f t="shared" ref="I2667:I2730" si="419">(A2667^6.082+A2667^4+1000*A2667+100)*2</f>
        <v>1.3681083053240455E+21</v>
      </c>
      <c r="J2667" s="16">
        <v>1</v>
      </c>
      <c r="K2667" s="16">
        <v>11</v>
      </c>
      <c r="L2667" s="16">
        <v>5</v>
      </c>
      <c r="M2667" s="16">
        <v>10000</v>
      </c>
      <c r="N2667" s="16">
        <v>10000</v>
      </c>
      <c r="O2667" s="16">
        <v>30</v>
      </c>
      <c r="P2667" s="16" t="b">
        <v>1</v>
      </c>
      <c r="Q2667" s="16">
        <v>0</v>
      </c>
      <c r="R2667" s="16" t="b">
        <v>0</v>
      </c>
      <c r="S2667" s="16">
        <v>101.000000000008</v>
      </c>
      <c r="T2667" s="16" t="s">
        <v>59</v>
      </c>
      <c r="U2667" s="18">
        <v>2762</v>
      </c>
      <c r="V2667" s="16">
        <v>6860</v>
      </c>
      <c r="W2667" s="18">
        <v>1.07</v>
      </c>
    </row>
    <row r="2668" spans="1:23" s="15" customFormat="1" x14ac:dyDescent="0.3">
      <c r="A2668" s="19">
        <v>2666</v>
      </c>
      <c r="C2668" s="17" t="s">
        <v>160</v>
      </c>
      <c r="E2668" s="16">
        <f t="shared" ref="E2668:E2731" si="420">A2668^3.0999</f>
        <v>41670034855.260269</v>
      </c>
      <c r="F2668" s="16">
        <v>5</v>
      </c>
      <c r="G2668" s="22">
        <f t="shared" si="417"/>
        <v>1.0093326287808722E+31</v>
      </c>
      <c r="H2668" s="18">
        <f t="shared" si="418"/>
        <v>43158147.804161362</v>
      </c>
      <c r="I2668" s="18">
        <f t="shared" si="419"/>
        <v>1.3712335481864638E+21</v>
      </c>
      <c r="J2668" s="16">
        <v>1</v>
      </c>
      <c r="K2668" s="16">
        <v>11</v>
      </c>
      <c r="L2668" s="16">
        <v>5</v>
      </c>
      <c r="M2668" s="16">
        <v>10000</v>
      </c>
      <c r="N2668" s="16">
        <v>10000</v>
      </c>
      <c r="O2668" s="16">
        <v>30</v>
      </c>
      <c r="P2668" s="16" t="b">
        <v>1</v>
      </c>
      <c r="Q2668" s="16">
        <v>0</v>
      </c>
      <c r="R2668" s="16" t="b">
        <v>0</v>
      </c>
      <c r="S2668" s="16">
        <v>101.000000000008</v>
      </c>
      <c r="T2668" s="16" t="s">
        <v>59</v>
      </c>
      <c r="U2668" s="18">
        <v>2763</v>
      </c>
      <c r="V2668" s="16">
        <v>6867</v>
      </c>
      <c r="W2668" s="18">
        <v>1.07</v>
      </c>
    </row>
    <row r="2669" spans="1:23" s="15" customFormat="1" x14ac:dyDescent="0.3">
      <c r="A2669" s="19">
        <v>2667</v>
      </c>
      <c r="C2669" s="17" t="s">
        <v>160</v>
      </c>
      <c r="E2669" s="16">
        <f t="shared" si="420"/>
        <v>41718505905.592491</v>
      </c>
      <c r="F2669" s="16">
        <v>5</v>
      </c>
      <c r="G2669" s="22">
        <f t="shared" si="417"/>
        <v>1.0127640853552322E+31</v>
      </c>
      <c r="H2669" s="18">
        <f t="shared" si="418"/>
        <v>43192684.159439385</v>
      </c>
      <c r="I2669" s="18">
        <f t="shared" si="419"/>
        <v>1.3743647541512155E+21</v>
      </c>
      <c r="J2669" s="16">
        <v>1</v>
      </c>
      <c r="K2669" s="16">
        <v>11</v>
      </c>
      <c r="L2669" s="16">
        <v>5</v>
      </c>
      <c r="M2669" s="16">
        <v>10000</v>
      </c>
      <c r="N2669" s="16">
        <v>10000</v>
      </c>
      <c r="O2669" s="16">
        <v>30</v>
      </c>
      <c r="P2669" s="16" t="b">
        <v>1</v>
      </c>
      <c r="Q2669" s="16">
        <v>0</v>
      </c>
      <c r="R2669" s="16" t="b">
        <v>0</v>
      </c>
      <c r="S2669" s="16">
        <v>101.000000000008</v>
      </c>
      <c r="T2669" s="16" t="s">
        <v>59</v>
      </c>
      <c r="U2669" s="18">
        <v>2764</v>
      </c>
      <c r="V2669" s="16">
        <v>6874</v>
      </c>
      <c r="W2669" s="18">
        <v>1.07</v>
      </c>
    </row>
    <row r="2670" spans="1:23" s="15" customFormat="1" x14ac:dyDescent="0.3">
      <c r="A2670" s="19">
        <v>2668</v>
      </c>
      <c r="C2670" s="17" t="s">
        <v>160</v>
      </c>
      <c r="E2670" s="16">
        <f t="shared" si="420"/>
        <v>41767015135.316933</v>
      </c>
      <c r="F2670" s="16">
        <v>5</v>
      </c>
      <c r="G2670" s="22">
        <f t="shared" si="417"/>
        <v>1.016205914990703E+31</v>
      </c>
      <c r="H2670" s="18">
        <f t="shared" si="418"/>
        <v>43227235.237565726</v>
      </c>
      <c r="I2670" s="18">
        <f t="shared" si="419"/>
        <v>1.3775019323538447E+21</v>
      </c>
      <c r="J2670" s="16">
        <v>1</v>
      </c>
      <c r="K2670" s="16">
        <v>11</v>
      </c>
      <c r="L2670" s="16">
        <v>5</v>
      </c>
      <c r="M2670" s="16">
        <v>10000</v>
      </c>
      <c r="N2670" s="16">
        <v>10000</v>
      </c>
      <c r="O2670" s="16">
        <v>30</v>
      </c>
      <c r="P2670" s="16" t="b">
        <v>1</v>
      </c>
      <c r="Q2670" s="16">
        <v>0</v>
      </c>
      <c r="R2670" s="16" t="b">
        <v>0</v>
      </c>
      <c r="S2670" s="16">
        <v>101.000000000008</v>
      </c>
      <c r="T2670" s="16" t="s">
        <v>59</v>
      </c>
      <c r="U2670" s="18">
        <v>2765</v>
      </c>
      <c r="V2670" s="16">
        <v>6881</v>
      </c>
      <c r="W2670" s="18">
        <v>1.07</v>
      </c>
    </row>
    <row r="2671" spans="1:23" s="15" customFormat="1" x14ac:dyDescent="0.3">
      <c r="A2671" s="19">
        <v>2669</v>
      </c>
      <c r="C2671" s="17" t="s">
        <v>160</v>
      </c>
      <c r="E2671" s="16">
        <f t="shared" si="420"/>
        <v>41815562560.179939</v>
      </c>
      <c r="F2671" s="16">
        <v>5</v>
      </c>
      <c r="G2671" s="22">
        <f t="shared" si="417"/>
        <v>1.019658145138776E+31</v>
      </c>
      <c r="H2671" s="18">
        <f t="shared" si="418"/>
        <v>43261801.039313242</v>
      </c>
      <c r="I2671" s="18">
        <f t="shared" si="419"/>
        <v>1.3806450919405039E+21</v>
      </c>
      <c r="J2671" s="16">
        <v>1</v>
      </c>
      <c r="K2671" s="16">
        <v>11</v>
      </c>
      <c r="L2671" s="16">
        <v>5</v>
      </c>
      <c r="M2671" s="16">
        <v>10000</v>
      </c>
      <c r="N2671" s="16">
        <v>10000</v>
      </c>
      <c r="O2671" s="16">
        <v>30</v>
      </c>
      <c r="P2671" s="16" t="b">
        <v>1</v>
      </c>
      <c r="Q2671" s="16">
        <v>0</v>
      </c>
      <c r="R2671" s="16" t="b">
        <v>0</v>
      </c>
      <c r="S2671" s="16">
        <v>101.000000000008</v>
      </c>
      <c r="T2671" s="16" t="s">
        <v>59</v>
      </c>
      <c r="U2671" s="18">
        <v>2766</v>
      </c>
      <c r="V2671" s="16">
        <v>6888</v>
      </c>
      <c r="W2671" s="18">
        <v>1.07</v>
      </c>
    </row>
    <row r="2672" spans="1:23" s="15" customFormat="1" x14ac:dyDescent="0.3">
      <c r="A2672" s="19">
        <v>2670</v>
      </c>
      <c r="C2672" s="17" t="s">
        <v>160</v>
      </c>
      <c r="E2672" s="16">
        <f t="shared" si="420"/>
        <v>41864148195.927742</v>
      </c>
      <c r="F2672" s="16">
        <v>5</v>
      </c>
      <c r="G2672" s="22">
        <f t="shared" si="417"/>
        <v>1.023120803313254E+31</v>
      </c>
      <c r="H2672" s="18">
        <f t="shared" si="418"/>
        <v>43296381.565454558</v>
      </c>
      <c r="I2672" s="18">
        <f t="shared" si="419"/>
        <v>1.3837942420679303E+21</v>
      </c>
      <c r="J2672" s="16">
        <v>1</v>
      </c>
      <c r="K2672" s="16">
        <v>11</v>
      </c>
      <c r="L2672" s="16">
        <v>5</v>
      </c>
      <c r="M2672" s="16">
        <v>10000</v>
      </c>
      <c r="N2672" s="16">
        <v>10000</v>
      </c>
      <c r="O2672" s="16">
        <v>30</v>
      </c>
      <c r="P2672" s="16" t="b">
        <v>1</v>
      </c>
      <c r="Q2672" s="16">
        <v>0</v>
      </c>
      <c r="R2672" s="16" t="b">
        <v>0</v>
      </c>
      <c r="S2672" s="16">
        <v>101.000000000008</v>
      </c>
      <c r="T2672" s="16" t="s">
        <v>59</v>
      </c>
      <c r="U2672" s="18">
        <v>2767</v>
      </c>
      <c r="V2672" s="16">
        <v>6895</v>
      </c>
      <c r="W2672" s="18">
        <v>1.07</v>
      </c>
    </row>
    <row r="2673" spans="1:23" s="15" customFormat="1" x14ac:dyDescent="0.3">
      <c r="A2673" s="19">
        <v>2671</v>
      </c>
      <c r="C2673" s="17" t="s">
        <v>160</v>
      </c>
      <c r="E2673" s="16">
        <f t="shared" si="420"/>
        <v>41912772058.307358</v>
      </c>
      <c r="F2673" s="16">
        <v>5</v>
      </c>
      <c r="G2673" s="22">
        <f t="shared" si="417"/>
        <v>1.0265939170903387E+31</v>
      </c>
      <c r="H2673" s="18">
        <f t="shared" si="418"/>
        <v>43330976.816761807</v>
      </c>
      <c r="I2673" s="18">
        <f t="shared" si="419"/>
        <v>1.3869493919033836E+21</v>
      </c>
      <c r="J2673" s="16">
        <v>1</v>
      </c>
      <c r="K2673" s="16">
        <v>11</v>
      </c>
      <c r="L2673" s="16">
        <v>5</v>
      </c>
      <c r="M2673" s="16">
        <v>10000</v>
      </c>
      <c r="N2673" s="16">
        <v>10000</v>
      </c>
      <c r="O2673" s="16">
        <v>30</v>
      </c>
      <c r="P2673" s="16" t="b">
        <v>1</v>
      </c>
      <c r="Q2673" s="16">
        <v>0</v>
      </c>
      <c r="R2673" s="16" t="b">
        <v>0</v>
      </c>
      <c r="S2673" s="16">
        <v>101.000000000008</v>
      </c>
      <c r="T2673" s="16" t="s">
        <v>59</v>
      </c>
      <c r="U2673" s="18">
        <v>2768</v>
      </c>
      <c r="V2673" s="16">
        <v>6902</v>
      </c>
      <c r="W2673" s="18">
        <v>1.07</v>
      </c>
    </row>
    <row r="2674" spans="1:23" s="15" customFormat="1" x14ac:dyDescent="0.3">
      <c r="A2674" s="19">
        <v>2672</v>
      </c>
      <c r="C2674" s="17" t="s">
        <v>160</v>
      </c>
      <c r="E2674" s="16">
        <f t="shared" si="420"/>
        <v>41961434163.066521</v>
      </c>
      <c r="F2674" s="16">
        <v>5</v>
      </c>
      <c r="G2674" s="22">
        <f t="shared" si="417"/>
        <v>1.0300775141088051E+31</v>
      </c>
      <c r="H2674" s="18">
        <f t="shared" si="418"/>
        <v>43365586.794006705</v>
      </c>
      <c r="I2674" s="18">
        <f t="shared" si="419"/>
        <v>1.3901105506247712E+21</v>
      </c>
      <c r="J2674" s="16">
        <v>1</v>
      </c>
      <c r="K2674" s="16">
        <v>11</v>
      </c>
      <c r="L2674" s="16">
        <v>5</v>
      </c>
      <c r="M2674" s="16">
        <v>10000</v>
      </c>
      <c r="N2674" s="16">
        <v>10000</v>
      </c>
      <c r="O2674" s="16">
        <v>30</v>
      </c>
      <c r="P2674" s="16" t="b">
        <v>1</v>
      </c>
      <c r="Q2674" s="16">
        <v>0</v>
      </c>
      <c r="R2674" s="16" t="b">
        <v>0</v>
      </c>
      <c r="S2674" s="16">
        <v>101.000000000008</v>
      </c>
      <c r="T2674" s="16" t="s">
        <v>59</v>
      </c>
      <c r="U2674" s="18">
        <v>2769</v>
      </c>
      <c r="V2674" s="16">
        <v>6909</v>
      </c>
      <c r="W2674" s="18">
        <v>1.07</v>
      </c>
    </row>
    <row r="2675" spans="1:23" s="15" customFormat="1" x14ac:dyDescent="0.3">
      <c r="A2675" s="19">
        <v>2673</v>
      </c>
      <c r="C2675" s="17" t="s">
        <v>160</v>
      </c>
      <c r="E2675" s="16">
        <f t="shared" si="420"/>
        <v>42010134525.953697</v>
      </c>
      <c r="F2675" s="16">
        <v>5</v>
      </c>
      <c r="G2675" s="22">
        <f t="shared" si="417"/>
        <v>1.0335716220701481E+31</v>
      </c>
      <c r="H2675" s="18">
        <f t="shared" si="418"/>
        <v>43400211.497961372</v>
      </c>
      <c r="I2675" s="18">
        <f t="shared" si="419"/>
        <v>1.393277727420556E+21</v>
      </c>
      <c r="J2675" s="16">
        <v>1</v>
      </c>
      <c r="K2675" s="16">
        <v>11</v>
      </c>
      <c r="L2675" s="16">
        <v>5</v>
      </c>
      <c r="M2675" s="16">
        <v>10000</v>
      </c>
      <c r="N2675" s="16">
        <v>10000</v>
      </c>
      <c r="O2675" s="16">
        <v>30</v>
      </c>
      <c r="P2675" s="16" t="b">
        <v>1</v>
      </c>
      <c r="Q2675" s="16">
        <v>0</v>
      </c>
      <c r="R2675" s="16" t="b">
        <v>0</v>
      </c>
      <c r="S2675" s="16">
        <v>101.000000000008</v>
      </c>
      <c r="T2675" s="16" t="s">
        <v>59</v>
      </c>
      <c r="U2675" s="18">
        <v>2770</v>
      </c>
      <c r="V2675" s="16">
        <v>6916</v>
      </c>
      <c r="W2675" s="18">
        <v>1.07</v>
      </c>
    </row>
    <row r="2676" spans="1:23" s="15" customFormat="1" x14ac:dyDescent="0.3">
      <c r="A2676" s="19">
        <v>2674</v>
      </c>
      <c r="C2676" s="17" t="s">
        <v>160</v>
      </c>
      <c r="E2676" s="16">
        <f t="shared" si="420"/>
        <v>42058873162.717445</v>
      </c>
      <c r="F2676" s="16">
        <v>5</v>
      </c>
      <c r="G2676" s="22">
        <f t="shared" si="417"/>
        <v>1.0370762687385967E+31</v>
      </c>
      <c r="H2676" s="18">
        <f t="shared" si="418"/>
        <v>43434850.929397181</v>
      </c>
      <c r="I2676" s="18">
        <f t="shared" si="419"/>
        <v>1.3964509314898337E+21</v>
      </c>
      <c r="J2676" s="16">
        <v>1</v>
      </c>
      <c r="K2676" s="16">
        <v>11</v>
      </c>
      <c r="L2676" s="16">
        <v>5</v>
      </c>
      <c r="M2676" s="16">
        <v>10000</v>
      </c>
      <c r="N2676" s="16">
        <v>10000</v>
      </c>
      <c r="O2676" s="16">
        <v>30</v>
      </c>
      <c r="P2676" s="16" t="b">
        <v>1</v>
      </c>
      <c r="Q2676" s="16">
        <v>0</v>
      </c>
      <c r="R2676" s="16" t="b">
        <v>0</v>
      </c>
      <c r="S2676" s="16">
        <v>101.000000000008</v>
      </c>
      <c r="T2676" s="16" t="s">
        <v>59</v>
      </c>
      <c r="U2676" s="18">
        <v>2771</v>
      </c>
      <c r="V2676" s="16">
        <v>6923</v>
      </c>
      <c r="W2676" s="18">
        <v>1.07</v>
      </c>
    </row>
    <row r="2677" spans="1:23" s="15" customFormat="1" x14ac:dyDescent="0.3">
      <c r="A2677" s="19">
        <v>2675</v>
      </c>
      <c r="C2677" s="17" t="s">
        <v>160</v>
      </c>
      <c r="E2677" s="16">
        <f t="shared" si="420"/>
        <v>42107650089.107147</v>
      </c>
      <c r="F2677" s="16">
        <v>5</v>
      </c>
      <c r="G2677" s="22">
        <f t="shared" si="417"/>
        <v>1.0405914819413189E+31</v>
      </c>
      <c r="H2677" s="18">
        <f t="shared" si="418"/>
        <v>43469505.089085229</v>
      </c>
      <c r="I2677" s="18">
        <f t="shared" si="419"/>
        <v>1.3996301720422876E+21</v>
      </c>
      <c r="J2677" s="16">
        <v>1</v>
      </c>
      <c r="K2677" s="16">
        <v>11</v>
      </c>
      <c r="L2677" s="16">
        <v>5</v>
      </c>
      <c r="M2677" s="16">
        <v>10000</v>
      </c>
      <c r="N2677" s="16">
        <v>10000</v>
      </c>
      <c r="O2677" s="16">
        <v>30</v>
      </c>
      <c r="P2677" s="16" t="b">
        <v>1</v>
      </c>
      <c r="Q2677" s="16">
        <v>0</v>
      </c>
      <c r="R2677" s="16" t="b">
        <v>0</v>
      </c>
      <c r="S2677" s="16">
        <v>101.000000000008</v>
      </c>
      <c r="T2677" s="16" t="s">
        <v>59</v>
      </c>
      <c r="U2677" s="18">
        <v>2772</v>
      </c>
      <c r="V2677" s="16">
        <v>6930</v>
      </c>
      <c r="W2677" s="18">
        <v>1.07</v>
      </c>
    </row>
    <row r="2678" spans="1:23" s="15" customFormat="1" x14ac:dyDescent="0.3">
      <c r="A2678" s="19">
        <v>2676</v>
      </c>
      <c r="C2678" s="17" t="s">
        <v>160</v>
      </c>
      <c r="E2678" s="16">
        <f t="shared" si="420"/>
        <v>42156465320.872978</v>
      </c>
      <c r="F2678" s="16">
        <v>5</v>
      </c>
      <c r="G2678" s="22">
        <f t="shared" si="417"/>
        <v>1.0441172895685102E+31</v>
      </c>
      <c r="H2678" s="18">
        <f t="shared" si="418"/>
        <v>43504173.977796622</v>
      </c>
      <c r="I2678" s="18">
        <f t="shared" si="419"/>
        <v>1.4028154582982376E+21</v>
      </c>
      <c r="J2678" s="16">
        <v>1</v>
      </c>
      <c r="K2678" s="16">
        <v>11</v>
      </c>
      <c r="L2678" s="16">
        <v>5</v>
      </c>
      <c r="M2678" s="16">
        <v>10000</v>
      </c>
      <c r="N2678" s="16">
        <v>10000</v>
      </c>
      <c r="O2678" s="16">
        <v>30</v>
      </c>
      <c r="P2678" s="16" t="b">
        <v>1</v>
      </c>
      <c r="Q2678" s="16">
        <v>0</v>
      </c>
      <c r="R2678" s="16" t="b">
        <v>0</v>
      </c>
      <c r="S2678" s="16">
        <v>101.000000000008</v>
      </c>
      <c r="T2678" s="16" t="s">
        <v>59</v>
      </c>
      <c r="U2678" s="18">
        <v>2773</v>
      </c>
      <c r="V2678" s="16">
        <v>6937</v>
      </c>
      <c r="W2678" s="18">
        <v>1.07</v>
      </c>
    </row>
    <row r="2679" spans="1:23" s="15" customFormat="1" x14ac:dyDescent="0.3">
      <c r="A2679" s="19">
        <v>2677</v>
      </c>
      <c r="C2679" s="17" t="s">
        <v>160</v>
      </c>
      <c r="E2679" s="16">
        <f t="shared" si="420"/>
        <v>42205318873.765579</v>
      </c>
      <c r="F2679" s="16">
        <v>5</v>
      </c>
      <c r="G2679" s="22">
        <f t="shared" si="417"/>
        <v>1.047653719573525E+31</v>
      </c>
      <c r="H2679" s="18">
        <f t="shared" si="418"/>
        <v>43538857.596302159</v>
      </c>
      <c r="I2679" s="18">
        <f t="shared" si="419"/>
        <v>1.4060067994886354E+21</v>
      </c>
      <c r="J2679" s="16">
        <v>1</v>
      </c>
      <c r="K2679" s="16">
        <v>11</v>
      </c>
      <c r="L2679" s="16">
        <v>5</v>
      </c>
      <c r="M2679" s="16">
        <v>10000</v>
      </c>
      <c r="N2679" s="16">
        <v>10000</v>
      </c>
      <c r="O2679" s="16">
        <v>30</v>
      </c>
      <c r="P2679" s="16" t="b">
        <v>1</v>
      </c>
      <c r="Q2679" s="16">
        <v>0</v>
      </c>
      <c r="R2679" s="16" t="b">
        <v>0</v>
      </c>
      <c r="S2679" s="16">
        <v>101.000000000008</v>
      </c>
      <c r="T2679" s="16" t="s">
        <v>59</v>
      </c>
      <c r="U2679" s="18">
        <v>2774</v>
      </c>
      <c r="V2679" s="16">
        <v>6944</v>
      </c>
      <c r="W2679" s="18">
        <v>1.07</v>
      </c>
    </row>
    <row r="2680" spans="1:23" s="15" customFormat="1" x14ac:dyDescent="0.3">
      <c r="A2680" s="19">
        <v>2678</v>
      </c>
      <c r="C2680" s="17" t="s">
        <v>160</v>
      </c>
      <c r="E2680" s="16">
        <f t="shared" si="420"/>
        <v>42254210763.536072</v>
      </c>
      <c r="F2680" s="16">
        <v>5</v>
      </c>
      <c r="G2680" s="22">
        <f t="shared" si="417"/>
        <v>1.0512007999729656E+31</v>
      </c>
      <c r="H2680" s="18">
        <f t="shared" si="418"/>
        <v>43573555.945372157</v>
      </c>
      <c r="I2680" s="18">
        <f t="shared" si="419"/>
        <v>1.4092042048550517E+21</v>
      </c>
      <c r="J2680" s="16">
        <v>1</v>
      </c>
      <c r="K2680" s="16">
        <v>11</v>
      </c>
      <c r="L2680" s="16">
        <v>5</v>
      </c>
      <c r="M2680" s="16">
        <v>10000</v>
      </c>
      <c r="N2680" s="16">
        <v>10000</v>
      </c>
      <c r="O2680" s="16">
        <v>30</v>
      </c>
      <c r="P2680" s="16" t="b">
        <v>1</v>
      </c>
      <c r="Q2680" s="16">
        <v>0</v>
      </c>
      <c r="R2680" s="16" t="b">
        <v>0</v>
      </c>
      <c r="S2680" s="16">
        <v>101.000000000008</v>
      </c>
      <c r="T2680" s="16" t="s">
        <v>59</v>
      </c>
      <c r="U2680" s="18">
        <v>2775</v>
      </c>
      <c r="V2680" s="16">
        <v>6951</v>
      </c>
      <c r="W2680" s="18">
        <v>1.07</v>
      </c>
    </row>
    <row r="2681" spans="1:23" s="15" customFormat="1" x14ac:dyDescent="0.3">
      <c r="A2681" s="19">
        <v>2679</v>
      </c>
      <c r="C2681" s="17" t="s">
        <v>160</v>
      </c>
      <c r="E2681" s="16">
        <f t="shared" si="420"/>
        <v>42303141005.936287</v>
      </c>
      <c r="F2681" s="16">
        <v>5</v>
      </c>
      <c r="G2681" s="22">
        <f t="shared" si="417"/>
        <v>1.0547585588468286E+31</v>
      </c>
      <c r="H2681" s="18">
        <f t="shared" si="418"/>
        <v>43608269.025777057</v>
      </c>
      <c r="I2681" s="18">
        <f t="shared" si="419"/>
        <v>1.4124076836497334E+21</v>
      </c>
      <c r="J2681" s="16">
        <v>1</v>
      </c>
      <c r="K2681" s="16">
        <v>11</v>
      </c>
      <c r="L2681" s="16">
        <v>5</v>
      </c>
      <c r="M2681" s="16">
        <v>10000</v>
      </c>
      <c r="N2681" s="16">
        <v>10000</v>
      </c>
      <c r="O2681" s="16">
        <v>30</v>
      </c>
      <c r="P2681" s="16" t="b">
        <v>1</v>
      </c>
      <c r="Q2681" s="16">
        <v>0</v>
      </c>
      <c r="R2681" s="16" t="b">
        <v>0</v>
      </c>
      <c r="S2681" s="16">
        <v>101.000000000008</v>
      </c>
      <c r="T2681" s="16" t="s">
        <v>59</v>
      </c>
      <c r="U2681" s="18">
        <v>2776</v>
      </c>
      <c r="V2681" s="16">
        <v>6958</v>
      </c>
      <c r="W2681" s="18">
        <v>1.07</v>
      </c>
    </row>
    <row r="2682" spans="1:23" s="15" customFormat="1" x14ac:dyDescent="0.3">
      <c r="A2682" s="19">
        <v>2680</v>
      </c>
      <c r="C2682" s="17" t="s">
        <v>160</v>
      </c>
      <c r="E2682" s="16">
        <f t="shared" si="420"/>
        <v>42352109616.718597</v>
      </c>
      <c r="F2682" s="16">
        <v>5</v>
      </c>
      <c r="G2682" s="22">
        <f t="shared" si="417"/>
        <v>1.0583270243386541E+31</v>
      </c>
      <c r="H2682" s="18">
        <f t="shared" si="418"/>
        <v>43642996.838286623</v>
      </c>
      <c r="I2682" s="18">
        <f t="shared" si="419"/>
        <v>1.41561724513556E+21</v>
      </c>
      <c r="J2682" s="16">
        <v>1</v>
      </c>
      <c r="K2682" s="16">
        <v>11</v>
      </c>
      <c r="L2682" s="16">
        <v>5</v>
      </c>
      <c r="M2682" s="16">
        <v>10000</v>
      </c>
      <c r="N2682" s="16">
        <v>10000</v>
      </c>
      <c r="O2682" s="16">
        <v>30</v>
      </c>
      <c r="P2682" s="16" t="b">
        <v>1</v>
      </c>
      <c r="Q2682" s="16">
        <v>0</v>
      </c>
      <c r="R2682" s="16" t="b">
        <v>0</v>
      </c>
      <c r="S2682" s="16">
        <v>101.000000000008</v>
      </c>
      <c r="T2682" s="16" t="s">
        <v>59</v>
      </c>
      <c r="U2682" s="18">
        <v>2777</v>
      </c>
      <c r="V2682" s="16">
        <v>6965</v>
      </c>
      <c r="W2682" s="18">
        <v>1.07</v>
      </c>
    </row>
    <row r="2683" spans="1:23" s="15" customFormat="1" x14ac:dyDescent="0.3">
      <c r="A2683" s="19">
        <v>2681</v>
      </c>
      <c r="C2683" s="17" t="s">
        <v>160</v>
      </c>
      <c r="E2683" s="16">
        <f t="shared" si="420"/>
        <v>42401116611.635788</v>
      </c>
      <c r="F2683" s="16">
        <v>5</v>
      </c>
      <c r="G2683" s="22">
        <f t="shared" si="417"/>
        <v>1.061906224655553E+31</v>
      </c>
      <c r="H2683" s="18">
        <f t="shared" si="418"/>
        <v>43677739.383670852</v>
      </c>
      <c r="I2683" s="18">
        <f t="shared" si="419"/>
        <v>1.4188328985860605E+21</v>
      </c>
      <c r="J2683" s="16">
        <v>1</v>
      </c>
      <c r="K2683" s="16">
        <v>11</v>
      </c>
      <c r="L2683" s="16">
        <v>5</v>
      </c>
      <c r="M2683" s="16">
        <v>10000</v>
      </c>
      <c r="N2683" s="16">
        <v>10000</v>
      </c>
      <c r="O2683" s="16">
        <v>30</v>
      </c>
      <c r="P2683" s="16" t="b">
        <v>1</v>
      </c>
      <c r="Q2683" s="16">
        <v>0</v>
      </c>
      <c r="R2683" s="16" t="b">
        <v>0</v>
      </c>
      <c r="S2683" s="16">
        <v>101.000000000008</v>
      </c>
      <c r="T2683" s="16" t="s">
        <v>59</v>
      </c>
      <c r="U2683" s="18">
        <v>2778</v>
      </c>
      <c r="V2683" s="16">
        <v>6972</v>
      </c>
      <c r="W2683" s="18">
        <v>1.07</v>
      </c>
    </row>
    <row r="2684" spans="1:23" s="15" customFormat="1" x14ac:dyDescent="0.3">
      <c r="A2684" s="19">
        <v>2682</v>
      </c>
      <c r="C2684" s="17" t="s">
        <v>160</v>
      </c>
      <c r="E2684" s="16">
        <f t="shared" si="420"/>
        <v>42450162006.441589</v>
      </c>
      <c r="F2684" s="16">
        <v>5</v>
      </c>
      <c r="G2684" s="22">
        <f t="shared" si="417"/>
        <v>1.0654961880684309E+31</v>
      </c>
      <c r="H2684" s="18">
        <f t="shared" si="418"/>
        <v>43712496.662699066</v>
      </c>
      <c r="I2684" s="18">
        <f t="shared" si="419"/>
        <v>1.4220546532854596E+21</v>
      </c>
      <c r="J2684" s="16">
        <v>1</v>
      </c>
      <c r="K2684" s="16">
        <v>11</v>
      </c>
      <c r="L2684" s="16">
        <v>5</v>
      </c>
      <c r="M2684" s="16">
        <v>10000</v>
      </c>
      <c r="N2684" s="16">
        <v>10000</v>
      </c>
      <c r="O2684" s="16">
        <v>30</v>
      </c>
      <c r="P2684" s="16" t="b">
        <v>1</v>
      </c>
      <c r="Q2684" s="16">
        <v>0</v>
      </c>
      <c r="R2684" s="16" t="b">
        <v>0</v>
      </c>
      <c r="S2684" s="16">
        <v>101.000000000008</v>
      </c>
      <c r="T2684" s="16" t="s">
        <v>59</v>
      </c>
      <c r="U2684" s="18">
        <v>2779</v>
      </c>
      <c r="V2684" s="16">
        <v>6979</v>
      </c>
      <c r="W2684" s="18">
        <v>1.07</v>
      </c>
    </row>
    <row r="2685" spans="1:23" s="15" customFormat="1" x14ac:dyDescent="0.3">
      <c r="A2685" s="19">
        <v>2683</v>
      </c>
      <c r="C2685" s="17" t="s">
        <v>160</v>
      </c>
      <c r="E2685" s="16">
        <f t="shared" si="420"/>
        <v>42499245816.890068</v>
      </c>
      <c r="F2685" s="16">
        <v>5</v>
      </c>
      <c r="G2685" s="22">
        <f t="shared" si="417"/>
        <v>1.0690969429120313E+31</v>
      </c>
      <c r="H2685" s="18">
        <f t="shared" si="418"/>
        <v>43747268.676140614</v>
      </c>
      <c r="I2685" s="18">
        <f t="shared" si="419"/>
        <v>1.4252825185286669E+21</v>
      </c>
      <c r="J2685" s="16">
        <v>1</v>
      </c>
      <c r="K2685" s="16">
        <v>11</v>
      </c>
      <c r="L2685" s="16">
        <v>5</v>
      </c>
      <c r="M2685" s="16">
        <v>10000</v>
      </c>
      <c r="N2685" s="16">
        <v>10000</v>
      </c>
      <c r="O2685" s="16">
        <v>30</v>
      </c>
      <c r="P2685" s="16" t="b">
        <v>1</v>
      </c>
      <c r="Q2685" s="16">
        <v>0</v>
      </c>
      <c r="R2685" s="16" t="b">
        <v>0</v>
      </c>
      <c r="S2685" s="16">
        <v>101.000000000008</v>
      </c>
      <c r="T2685" s="16" t="s">
        <v>59</v>
      </c>
      <c r="U2685" s="18">
        <v>2780</v>
      </c>
      <c r="V2685" s="16">
        <v>6986</v>
      </c>
      <c r="W2685" s="18">
        <v>1.07</v>
      </c>
    </row>
    <row r="2686" spans="1:23" s="15" customFormat="1" x14ac:dyDescent="0.3">
      <c r="A2686" s="19">
        <v>2684</v>
      </c>
      <c r="C2686" s="17" t="s">
        <v>160</v>
      </c>
      <c r="E2686" s="16">
        <f t="shared" si="420"/>
        <v>42548368058.736053</v>
      </c>
      <c r="F2686" s="16">
        <v>5</v>
      </c>
      <c r="G2686" s="22">
        <f t="shared" si="417"/>
        <v>1.0727085175851303E+31</v>
      </c>
      <c r="H2686" s="18">
        <f t="shared" si="418"/>
        <v>43782055.424764439</v>
      </c>
      <c r="I2686" s="18">
        <f t="shared" si="419"/>
        <v>1.4285165036212592E+21</v>
      </c>
      <c r="J2686" s="16">
        <v>1</v>
      </c>
      <c r="K2686" s="16">
        <v>11</v>
      </c>
      <c r="L2686" s="16">
        <v>5</v>
      </c>
      <c r="M2686" s="16">
        <v>10000</v>
      </c>
      <c r="N2686" s="16">
        <v>10000</v>
      </c>
      <c r="O2686" s="16">
        <v>30</v>
      </c>
      <c r="P2686" s="16" t="b">
        <v>1</v>
      </c>
      <c r="Q2686" s="16">
        <v>0</v>
      </c>
      <c r="R2686" s="16" t="b">
        <v>0</v>
      </c>
      <c r="S2686" s="16">
        <v>101.000000000008</v>
      </c>
      <c r="T2686" s="16" t="s">
        <v>59</v>
      </c>
      <c r="U2686" s="18">
        <v>2781</v>
      </c>
      <c r="V2686" s="16">
        <v>6993</v>
      </c>
      <c r="W2686" s="18">
        <v>1.07</v>
      </c>
    </row>
    <row r="2687" spans="1:23" s="15" customFormat="1" x14ac:dyDescent="0.3">
      <c r="A2687" s="19">
        <v>2685</v>
      </c>
      <c r="C2687" s="17" t="s">
        <v>160</v>
      </c>
      <c r="E2687" s="16">
        <f t="shared" si="420"/>
        <v>42597528747.734673</v>
      </c>
      <c r="F2687" s="16">
        <v>5</v>
      </c>
      <c r="G2687" s="22">
        <f t="shared" si="417"/>
        <v>1.0763309405505483E+31</v>
      </c>
      <c r="H2687" s="18">
        <f t="shared" si="418"/>
        <v>43816856.909339502</v>
      </c>
      <c r="I2687" s="18">
        <f t="shared" si="419"/>
        <v>1.4317566178794922E+21</v>
      </c>
      <c r="J2687" s="16">
        <v>1</v>
      </c>
      <c r="K2687" s="16">
        <v>11</v>
      </c>
      <c r="L2687" s="16">
        <v>5</v>
      </c>
      <c r="M2687" s="16">
        <v>10000</v>
      </c>
      <c r="N2687" s="16">
        <v>10000</v>
      </c>
      <c r="O2687" s="16">
        <v>30</v>
      </c>
      <c r="P2687" s="16" t="b">
        <v>1</v>
      </c>
      <c r="Q2687" s="16">
        <v>0</v>
      </c>
      <c r="R2687" s="16" t="b">
        <v>0</v>
      </c>
      <c r="S2687" s="16">
        <v>101.000000000008</v>
      </c>
      <c r="T2687" s="16" t="s">
        <v>59</v>
      </c>
      <c r="U2687" s="18">
        <v>2782</v>
      </c>
      <c r="V2687" s="16">
        <v>7000</v>
      </c>
      <c r="W2687" s="18">
        <v>1.07</v>
      </c>
    </row>
    <row r="2688" spans="1:23" s="15" customFormat="1" x14ac:dyDescent="0.3">
      <c r="A2688" s="19">
        <v>2686</v>
      </c>
      <c r="C2688" s="17" t="s">
        <v>160</v>
      </c>
      <c r="E2688" s="16">
        <f t="shared" si="420"/>
        <v>42646727899.641769</v>
      </c>
      <c r="F2688" s="16">
        <v>5</v>
      </c>
      <c r="G2688" s="22">
        <f t="shared" si="417"/>
        <v>1.0799642403353914E+31</v>
      </c>
      <c r="H2688" s="18">
        <f t="shared" si="418"/>
        <v>43851673.130633995</v>
      </c>
      <c r="I2688" s="18">
        <f t="shared" si="419"/>
        <v>1.4350028706303737E+21</v>
      </c>
      <c r="J2688" s="16">
        <v>1</v>
      </c>
      <c r="K2688" s="16">
        <v>11</v>
      </c>
      <c r="L2688" s="16">
        <v>5</v>
      </c>
      <c r="M2688" s="16">
        <v>10000</v>
      </c>
      <c r="N2688" s="16">
        <v>10000</v>
      </c>
      <c r="O2688" s="16">
        <v>30</v>
      </c>
      <c r="P2688" s="16" t="b">
        <v>1</v>
      </c>
      <c r="Q2688" s="16">
        <v>0</v>
      </c>
      <c r="R2688" s="16" t="b">
        <v>0</v>
      </c>
      <c r="S2688" s="16">
        <v>101.000000000008</v>
      </c>
      <c r="T2688" s="16" t="s">
        <v>59</v>
      </c>
      <c r="U2688" s="18">
        <v>2783</v>
      </c>
      <c r="V2688" s="16">
        <v>7007</v>
      </c>
      <c r="W2688" s="18">
        <v>1.07</v>
      </c>
    </row>
    <row r="2689" spans="1:23" s="15" customFormat="1" x14ac:dyDescent="0.3">
      <c r="A2689" s="19">
        <v>2687</v>
      </c>
      <c r="C2689" s="17" t="s">
        <v>160</v>
      </c>
      <c r="E2689" s="16">
        <f t="shared" si="420"/>
        <v>42695965530.214035</v>
      </c>
      <c r="F2689" s="16">
        <v>5</v>
      </c>
      <c r="G2689" s="22">
        <f t="shared" si="417"/>
        <v>1.0836084455311108E+31</v>
      </c>
      <c r="H2689" s="18">
        <f t="shared" si="418"/>
        <v>43886504.089416414</v>
      </c>
      <c r="I2689" s="18">
        <f t="shared" si="419"/>
        <v>1.4382552712115934E+21</v>
      </c>
      <c r="J2689" s="16">
        <v>1</v>
      </c>
      <c r="K2689" s="16">
        <v>11</v>
      </c>
      <c r="L2689" s="16">
        <v>5</v>
      </c>
      <c r="M2689" s="16">
        <v>10000</v>
      </c>
      <c r="N2689" s="16">
        <v>10000</v>
      </c>
      <c r="O2689" s="16">
        <v>30</v>
      </c>
      <c r="P2689" s="16" t="b">
        <v>1</v>
      </c>
      <c r="Q2689" s="16">
        <v>0</v>
      </c>
      <c r="R2689" s="16" t="b">
        <v>0</v>
      </c>
      <c r="S2689" s="16">
        <v>101.000000000008</v>
      </c>
      <c r="T2689" s="16" t="s">
        <v>59</v>
      </c>
      <c r="U2689" s="18">
        <v>2784</v>
      </c>
      <c r="V2689" s="16">
        <v>7014</v>
      </c>
      <c r="W2689" s="18">
        <v>1.07</v>
      </c>
    </row>
    <row r="2690" spans="1:23" s="15" customFormat="1" x14ac:dyDescent="0.3">
      <c r="A2690" s="19">
        <v>2688</v>
      </c>
      <c r="C2690" s="17" t="s">
        <v>160</v>
      </c>
      <c r="E2690" s="16">
        <f t="shared" si="420"/>
        <v>42745241655.208519</v>
      </c>
      <c r="F2690" s="16">
        <v>5</v>
      </c>
      <c r="G2690" s="22">
        <f t="shared" si="417"/>
        <v>1.0872635847935895E+31</v>
      </c>
      <c r="H2690" s="18">
        <f t="shared" si="418"/>
        <v>43921349.786454767</v>
      </c>
      <c r="I2690" s="18">
        <f t="shared" si="419"/>
        <v>1.4415138289715569E+21</v>
      </c>
      <c r="J2690" s="16">
        <v>1</v>
      </c>
      <c r="K2690" s="16">
        <v>11</v>
      </c>
      <c r="L2690" s="16">
        <v>5</v>
      </c>
      <c r="M2690" s="16">
        <v>10000</v>
      </c>
      <c r="N2690" s="16">
        <v>10000</v>
      </c>
      <c r="O2690" s="16">
        <v>30</v>
      </c>
      <c r="P2690" s="16" t="b">
        <v>1</v>
      </c>
      <c r="Q2690" s="16">
        <v>0</v>
      </c>
      <c r="R2690" s="16" t="b">
        <v>0</v>
      </c>
      <c r="S2690" s="16">
        <v>101.000000000008</v>
      </c>
      <c r="T2690" s="16" t="s">
        <v>59</v>
      </c>
      <c r="U2690" s="18">
        <v>2785</v>
      </c>
      <c r="V2690" s="16">
        <v>7021</v>
      </c>
      <c r="W2690" s="18">
        <v>1.07</v>
      </c>
    </row>
    <row r="2691" spans="1:23" s="15" customFormat="1" x14ac:dyDescent="0.3">
      <c r="A2691" s="19">
        <v>2689</v>
      </c>
      <c r="C2691" s="17" t="s">
        <v>160</v>
      </c>
      <c r="E2691" s="16">
        <f t="shared" si="420"/>
        <v>42794556290.382492</v>
      </c>
      <c r="F2691" s="16">
        <v>5</v>
      </c>
      <c r="G2691" s="22">
        <f t="shared" si="417"/>
        <v>1.0909296868433397E+31</v>
      </c>
      <c r="H2691" s="18">
        <f t="shared" si="418"/>
        <v>43956210.222516879</v>
      </c>
      <c r="I2691" s="18">
        <f t="shared" si="419"/>
        <v>1.4447785532694242E+21</v>
      </c>
      <c r="J2691" s="16">
        <v>1</v>
      </c>
      <c r="K2691" s="16">
        <v>11</v>
      </c>
      <c r="L2691" s="16">
        <v>5</v>
      </c>
      <c r="M2691" s="16">
        <v>10000</v>
      </c>
      <c r="N2691" s="16">
        <v>10000</v>
      </c>
      <c r="O2691" s="16">
        <v>30</v>
      </c>
      <c r="P2691" s="16" t="b">
        <v>1</v>
      </c>
      <c r="Q2691" s="16">
        <v>0</v>
      </c>
      <c r="R2691" s="16" t="b">
        <v>0</v>
      </c>
      <c r="S2691" s="16">
        <v>101.000000000008</v>
      </c>
      <c r="T2691" s="16" t="s">
        <v>59</v>
      </c>
      <c r="U2691" s="18">
        <v>2786</v>
      </c>
      <c r="V2691" s="16">
        <v>7028</v>
      </c>
      <c r="W2691" s="18">
        <v>1.07</v>
      </c>
    </row>
    <row r="2692" spans="1:23" s="15" customFormat="1" x14ac:dyDescent="0.3">
      <c r="A2692" s="19">
        <v>2690</v>
      </c>
      <c r="C2692" s="17" t="s">
        <v>160</v>
      </c>
      <c r="E2692" s="16">
        <f t="shared" si="420"/>
        <v>42843909451.494743</v>
      </c>
      <c r="F2692" s="16">
        <v>5</v>
      </c>
      <c r="G2692" s="22">
        <f t="shared" si="417"/>
        <v>1.094606780465608E+31</v>
      </c>
      <c r="H2692" s="18">
        <f t="shared" si="418"/>
        <v>43991085.398370035</v>
      </c>
      <c r="I2692" s="18">
        <f t="shared" si="419"/>
        <v>1.4480494534750558E+21</v>
      </c>
      <c r="J2692" s="16">
        <v>1</v>
      </c>
      <c r="K2692" s="16">
        <v>11</v>
      </c>
      <c r="L2692" s="16">
        <v>5</v>
      </c>
      <c r="M2692" s="16">
        <v>10000</v>
      </c>
      <c r="N2692" s="16">
        <v>10000</v>
      </c>
      <c r="O2692" s="16">
        <v>30</v>
      </c>
      <c r="P2692" s="16" t="b">
        <v>1</v>
      </c>
      <c r="Q2692" s="16">
        <v>0</v>
      </c>
      <c r="R2692" s="16" t="b">
        <v>0</v>
      </c>
      <c r="S2692" s="16">
        <v>101.000000000008</v>
      </c>
      <c r="T2692" s="16" t="s">
        <v>59</v>
      </c>
      <c r="U2692" s="18">
        <v>2787</v>
      </c>
      <c r="V2692" s="16">
        <v>7035</v>
      </c>
      <c r="W2692" s="18">
        <v>1.07</v>
      </c>
    </row>
    <row r="2693" spans="1:23" s="15" customFormat="1" x14ac:dyDescent="0.3">
      <c r="A2693" s="19">
        <v>2691</v>
      </c>
      <c r="C2693" s="17" t="s">
        <v>160</v>
      </c>
      <c r="E2693" s="16">
        <f t="shared" si="420"/>
        <v>42893301154.303772</v>
      </c>
      <c r="F2693" s="16">
        <v>5</v>
      </c>
      <c r="G2693" s="22">
        <f t="shared" si="417"/>
        <v>1.0982948945104164E+31</v>
      </c>
      <c r="H2693" s="18">
        <f t="shared" si="418"/>
        <v>44025975.314781919</v>
      </c>
      <c r="I2693" s="18">
        <f t="shared" si="419"/>
        <v>1.4513265389690911E+21</v>
      </c>
      <c r="J2693" s="16">
        <v>1</v>
      </c>
      <c r="K2693" s="16">
        <v>11</v>
      </c>
      <c r="L2693" s="16">
        <v>5</v>
      </c>
      <c r="M2693" s="16">
        <v>10000</v>
      </c>
      <c r="N2693" s="16">
        <v>10000</v>
      </c>
      <c r="O2693" s="16">
        <v>30</v>
      </c>
      <c r="P2693" s="16" t="b">
        <v>1</v>
      </c>
      <c r="Q2693" s="16">
        <v>0</v>
      </c>
      <c r="R2693" s="16" t="b">
        <v>0</v>
      </c>
      <c r="S2693" s="16">
        <v>101.000000000008</v>
      </c>
      <c r="T2693" s="16" t="s">
        <v>59</v>
      </c>
      <c r="U2693" s="18">
        <v>2788</v>
      </c>
      <c r="V2693" s="16">
        <v>7042</v>
      </c>
      <c r="W2693" s="18">
        <v>1.07</v>
      </c>
    </row>
    <row r="2694" spans="1:23" s="15" customFormat="1" x14ac:dyDescent="0.3">
      <c r="A2694" s="19">
        <v>2692</v>
      </c>
      <c r="C2694" s="17" t="s">
        <v>160</v>
      </c>
      <c r="E2694" s="16">
        <f t="shared" si="420"/>
        <v>42942731414.569099</v>
      </c>
      <c r="F2694" s="16">
        <v>5</v>
      </c>
      <c r="G2694" s="22">
        <f t="shared" si="417"/>
        <v>1.101994057892793E+31</v>
      </c>
      <c r="H2694" s="18">
        <f t="shared" si="418"/>
        <v>44060879.972519211</v>
      </c>
      <c r="I2694" s="18">
        <f t="shared" si="419"/>
        <v>1.4546098191429135E+21</v>
      </c>
      <c r="J2694" s="16">
        <v>1</v>
      </c>
      <c r="K2694" s="16">
        <v>11</v>
      </c>
      <c r="L2694" s="16">
        <v>5</v>
      </c>
      <c r="M2694" s="16">
        <v>10000</v>
      </c>
      <c r="N2694" s="16">
        <v>10000</v>
      </c>
      <c r="O2694" s="16">
        <v>30</v>
      </c>
      <c r="P2694" s="16" t="b">
        <v>1</v>
      </c>
      <c r="Q2694" s="16">
        <v>0</v>
      </c>
      <c r="R2694" s="16" t="b">
        <v>0</v>
      </c>
      <c r="S2694" s="16">
        <v>101.000000000008</v>
      </c>
      <c r="T2694" s="16" t="s">
        <v>59</v>
      </c>
      <c r="U2694" s="18">
        <v>2789</v>
      </c>
      <c r="V2694" s="16">
        <v>7049</v>
      </c>
      <c r="W2694" s="18">
        <v>1.07</v>
      </c>
    </row>
    <row r="2695" spans="1:23" s="15" customFormat="1" x14ac:dyDescent="0.3">
      <c r="A2695" s="19">
        <v>2693</v>
      </c>
      <c r="C2695" s="17" t="s">
        <v>160</v>
      </c>
      <c r="E2695" s="16">
        <f t="shared" si="420"/>
        <v>42992200248.050514</v>
      </c>
      <c r="F2695" s="16">
        <v>5</v>
      </c>
      <c r="G2695" s="22">
        <f t="shared" si="417"/>
        <v>1.1057042995928435E+31</v>
      </c>
      <c r="H2695" s="18">
        <f t="shared" si="418"/>
        <v>44095799.372348793</v>
      </c>
      <c r="I2695" s="18">
        <f t="shared" si="419"/>
        <v>1.4578993033986575E+21</v>
      </c>
      <c r="J2695" s="16">
        <v>1</v>
      </c>
      <c r="K2695" s="16">
        <v>11</v>
      </c>
      <c r="L2695" s="16">
        <v>5</v>
      </c>
      <c r="M2695" s="16">
        <v>10000</v>
      </c>
      <c r="N2695" s="16">
        <v>10000</v>
      </c>
      <c r="O2695" s="16">
        <v>30</v>
      </c>
      <c r="P2695" s="16" t="b">
        <v>1</v>
      </c>
      <c r="Q2695" s="16">
        <v>0</v>
      </c>
      <c r="R2695" s="16" t="b">
        <v>0</v>
      </c>
      <c r="S2695" s="16">
        <v>101.000000000008</v>
      </c>
      <c r="T2695" s="16" t="s">
        <v>59</v>
      </c>
      <c r="U2695" s="18">
        <v>2790</v>
      </c>
      <c r="V2695" s="16">
        <v>7056</v>
      </c>
      <c r="W2695" s="18">
        <v>1.07</v>
      </c>
    </row>
    <row r="2696" spans="1:23" s="15" customFormat="1" x14ac:dyDescent="0.3">
      <c r="A2696" s="19">
        <v>2694</v>
      </c>
      <c r="C2696" s="17" t="s">
        <v>160</v>
      </c>
      <c r="E2696" s="16">
        <f t="shared" si="420"/>
        <v>43041707670.508797</v>
      </c>
      <c r="F2696" s="16">
        <v>5</v>
      </c>
      <c r="G2696" s="22">
        <f t="shared" si="417"/>
        <v>1.1094256486558581E+31</v>
      </c>
      <c r="H2696" s="18">
        <f t="shared" si="418"/>
        <v>44130733.51503741</v>
      </c>
      <c r="I2696" s="18">
        <f t="shared" si="419"/>
        <v>1.4611950011492364E+21</v>
      </c>
      <c r="J2696" s="16">
        <v>1</v>
      </c>
      <c r="K2696" s="16">
        <v>11</v>
      </c>
      <c r="L2696" s="16">
        <v>5</v>
      </c>
      <c r="M2696" s="16">
        <v>10000</v>
      </c>
      <c r="N2696" s="16">
        <v>10000</v>
      </c>
      <c r="O2696" s="16">
        <v>30</v>
      </c>
      <c r="P2696" s="16" t="b">
        <v>1</v>
      </c>
      <c r="Q2696" s="16">
        <v>0</v>
      </c>
      <c r="R2696" s="16" t="b">
        <v>0</v>
      </c>
      <c r="S2696" s="16">
        <v>101.000000000008</v>
      </c>
      <c r="T2696" s="16" t="s">
        <v>59</v>
      </c>
      <c r="U2696" s="18">
        <v>2791</v>
      </c>
      <c r="V2696" s="16">
        <v>7063</v>
      </c>
      <c r="W2696" s="18">
        <v>1.07</v>
      </c>
    </row>
    <row r="2697" spans="1:23" s="15" customFormat="1" x14ac:dyDescent="0.3">
      <c r="A2697" s="19">
        <v>2695</v>
      </c>
      <c r="C2697" s="17" t="s">
        <v>160</v>
      </c>
      <c r="E2697" s="16">
        <f t="shared" si="420"/>
        <v>43091253697.705086</v>
      </c>
      <c r="F2697" s="16">
        <v>5</v>
      </c>
      <c r="G2697" s="22">
        <f t="shared" si="417"/>
        <v>1.1131581341924626E+31</v>
      </c>
      <c r="H2697" s="18">
        <f t="shared" si="418"/>
        <v>44165682.401351243</v>
      </c>
      <c r="I2697" s="18">
        <f t="shared" si="419"/>
        <v>1.4644969218183382E+21</v>
      </c>
      <c r="J2697" s="16">
        <v>1</v>
      </c>
      <c r="K2697" s="16">
        <v>11</v>
      </c>
      <c r="L2697" s="16">
        <v>5</v>
      </c>
      <c r="M2697" s="16">
        <v>10000</v>
      </c>
      <c r="N2697" s="16">
        <v>10000</v>
      </c>
      <c r="O2697" s="16">
        <v>30</v>
      </c>
      <c r="P2697" s="16" t="b">
        <v>1</v>
      </c>
      <c r="Q2697" s="16">
        <v>0</v>
      </c>
      <c r="R2697" s="16" t="b">
        <v>0</v>
      </c>
      <c r="S2697" s="16">
        <v>101.000000000008</v>
      </c>
      <c r="T2697" s="16" t="s">
        <v>59</v>
      </c>
      <c r="U2697" s="18">
        <v>2792</v>
      </c>
      <c r="V2697" s="16">
        <v>7070</v>
      </c>
      <c r="W2697" s="18">
        <v>1.07</v>
      </c>
    </row>
    <row r="2698" spans="1:23" s="15" customFormat="1" x14ac:dyDescent="0.3">
      <c r="A2698" s="19">
        <v>2696</v>
      </c>
      <c r="C2698" s="17" t="s">
        <v>160</v>
      </c>
      <c r="E2698" s="16">
        <f t="shared" si="420"/>
        <v>43140838345.401169</v>
      </c>
      <c r="F2698" s="16">
        <v>5</v>
      </c>
      <c r="G2698" s="22">
        <f t="shared" si="417"/>
        <v>1.116901785378739E+31</v>
      </c>
      <c r="H2698" s="18">
        <f t="shared" si="418"/>
        <v>44200646.032056294</v>
      </c>
      <c r="I2698" s="18">
        <f t="shared" si="419"/>
        <v>1.4678050748404542E+21</v>
      </c>
      <c r="J2698" s="16">
        <v>1</v>
      </c>
      <c r="K2698" s="16">
        <v>11</v>
      </c>
      <c r="L2698" s="16">
        <v>5</v>
      </c>
      <c r="M2698" s="16">
        <v>10000</v>
      </c>
      <c r="N2698" s="16">
        <v>10000</v>
      </c>
      <c r="O2698" s="16">
        <v>30</v>
      </c>
      <c r="P2698" s="16" t="b">
        <v>1</v>
      </c>
      <c r="Q2698" s="16">
        <v>0</v>
      </c>
      <c r="R2698" s="16" t="b">
        <v>0</v>
      </c>
      <c r="S2698" s="16">
        <v>101.000000000008</v>
      </c>
      <c r="T2698" s="16" t="s">
        <v>59</v>
      </c>
      <c r="U2698" s="18">
        <v>2793</v>
      </c>
      <c r="V2698" s="16">
        <v>7077</v>
      </c>
      <c r="W2698" s="18">
        <v>1.07</v>
      </c>
    </row>
    <row r="2699" spans="1:23" s="15" customFormat="1" x14ac:dyDescent="0.3">
      <c r="A2699" s="19">
        <v>2697</v>
      </c>
      <c r="C2699" s="17" t="s">
        <v>160</v>
      </c>
      <c r="E2699" s="16">
        <f t="shared" si="420"/>
        <v>43190461629.359146</v>
      </c>
      <c r="F2699" s="16">
        <v>5</v>
      </c>
      <c r="G2699" s="22">
        <f t="shared" si="417"/>
        <v>1.120656631456316E+31</v>
      </c>
      <c r="H2699" s="18">
        <f t="shared" si="418"/>
        <v>44235624.407918409</v>
      </c>
      <c r="I2699" s="18">
        <f t="shared" si="419"/>
        <v>1.4711194696608435E+21</v>
      </c>
      <c r="J2699" s="16">
        <v>1</v>
      </c>
      <c r="K2699" s="16">
        <v>11</v>
      </c>
      <c r="L2699" s="16">
        <v>5</v>
      </c>
      <c r="M2699" s="16">
        <v>10000</v>
      </c>
      <c r="N2699" s="16">
        <v>10000</v>
      </c>
      <c r="O2699" s="16">
        <v>30</v>
      </c>
      <c r="P2699" s="16" t="b">
        <v>1</v>
      </c>
      <c r="Q2699" s="16">
        <v>0</v>
      </c>
      <c r="R2699" s="16" t="b">
        <v>0</v>
      </c>
      <c r="S2699" s="16">
        <v>101.000000000008</v>
      </c>
      <c r="T2699" s="16" t="s">
        <v>59</v>
      </c>
      <c r="U2699" s="18">
        <v>2794</v>
      </c>
      <c r="V2699" s="16">
        <v>7084</v>
      </c>
      <c r="W2699" s="18">
        <v>1.07</v>
      </c>
    </row>
    <row r="2700" spans="1:23" s="15" customFormat="1" x14ac:dyDescent="0.3">
      <c r="A2700" s="19">
        <v>2698</v>
      </c>
      <c r="C2700" s="17" t="s">
        <v>160</v>
      </c>
      <c r="E2700" s="16">
        <f t="shared" si="420"/>
        <v>43240123565.342026</v>
      </c>
      <c r="F2700" s="16">
        <v>5</v>
      </c>
      <c r="G2700" s="22">
        <f t="shared" si="417"/>
        <v>1.1244227017325366E+31</v>
      </c>
      <c r="H2700" s="18">
        <f t="shared" si="418"/>
        <v>44270617.529703267</v>
      </c>
      <c r="I2700" s="18">
        <f t="shared" si="419"/>
        <v>1.4744401157356019E+21</v>
      </c>
      <c r="J2700" s="16">
        <v>1</v>
      </c>
      <c r="K2700" s="16">
        <v>11</v>
      </c>
      <c r="L2700" s="16">
        <v>5</v>
      </c>
      <c r="M2700" s="16">
        <v>10000</v>
      </c>
      <c r="N2700" s="16">
        <v>10000</v>
      </c>
      <c r="O2700" s="16">
        <v>30</v>
      </c>
      <c r="P2700" s="16" t="b">
        <v>1</v>
      </c>
      <c r="Q2700" s="16">
        <v>0</v>
      </c>
      <c r="R2700" s="16" t="b">
        <v>0</v>
      </c>
      <c r="S2700" s="16">
        <v>101.000000000008</v>
      </c>
      <c r="T2700" s="16" t="s">
        <v>59</v>
      </c>
      <c r="U2700" s="18">
        <v>2795</v>
      </c>
      <c r="V2700" s="16">
        <v>7091</v>
      </c>
      <c r="W2700" s="18">
        <v>1.07</v>
      </c>
    </row>
    <row r="2701" spans="1:23" s="15" customFormat="1" x14ac:dyDescent="0.3">
      <c r="A2701" s="19">
        <v>2699</v>
      </c>
      <c r="C2701" s="17" t="s">
        <v>160</v>
      </c>
      <c r="E2701" s="16">
        <f t="shared" si="420"/>
        <v>43289824169.113548</v>
      </c>
      <c r="F2701" s="16">
        <v>5</v>
      </c>
      <c r="G2701" s="22">
        <f t="shared" si="417"/>
        <v>1.1282000255805807E+31</v>
      </c>
      <c r="H2701" s="18">
        <f t="shared" si="418"/>
        <v>44305625.398176171</v>
      </c>
      <c r="I2701" s="18">
        <f t="shared" si="419"/>
        <v>1.4777670225315968E+21</v>
      </c>
      <c r="J2701" s="16">
        <v>1</v>
      </c>
      <c r="K2701" s="16">
        <v>11</v>
      </c>
      <c r="L2701" s="16">
        <v>5</v>
      </c>
      <c r="M2701" s="16">
        <v>10000</v>
      </c>
      <c r="N2701" s="16">
        <v>10000</v>
      </c>
      <c r="O2701" s="16">
        <v>30</v>
      </c>
      <c r="P2701" s="16" t="b">
        <v>1</v>
      </c>
      <c r="Q2701" s="16">
        <v>0</v>
      </c>
      <c r="R2701" s="16" t="b">
        <v>0</v>
      </c>
      <c r="S2701" s="16">
        <v>101.000000000008</v>
      </c>
      <c r="T2701" s="16" t="s">
        <v>59</v>
      </c>
      <c r="U2701" s="18">
        <v>2796</v>
      </c>
      <c r="V2701" s="16">
        <v>7098</v>
      </c>
      <c r="W2701" s="18">
        <v>1.07</v>
      </c>
    </row>
    <row r="2702" spans="1:23" s="15" customFormat="1" x14ac:dyDescent="0.3">
      <c r="A2702" s="19">
        <v>2700</v>
      </c>
      <c r="C2702" s="17" t="s">
        <v>160</v>
      </c>
      <c r="E2702" s="16">
        <f t="shared" si="420"/>
        <v>43339563456.437386</v>
      </c>
      <c r="F2702" s="16">
        <v>5</v>
      </c>
      <c r="G2702" s="22">
        <f t="shared" si="417"/>
        <v>1.1319886324394901E+31</v>
      </c>
      <c r="H2702" s="18">
        <f t="shared" si="418"/>
        <v>44340648.014102086</v>
      </c>
      <c r="I2702" s="18">
        <f t="shared" si="419"/>
        <v>1.4811001995265575E+21</v>
      </c>
      <c r="J2702" s="16">
        <v>1</v>
      </c>
      <c r="K2702" s="16">
        <v>11</v>
      </c>
      <c r="L2702" s="16">
        <v>5</v>
      </c>
      <c r="M2702" s="16">
        <v>10000</v>
      </c>
      <c r="N2702" s="16">
        <v>10000</v>
      </c>
      <c r="O2702" s="16">
        <v>30</v>
      </c>
      <c r="P2702" s="16" t="b">
        <v>1</v>
      </c>
      <c r="Q2702" s="16">
        <v>0</v>
      </c>
      <c r="R2702" s="16" t="b">
        <v>0</v>
      </c>
      <c r="S2702" s="16">
        <v>101.000000000008</v>
      </c>
      <c r="T2702" s="16" t="s">
        <v>59</v>
      </c>
      <c r="U2702" s="18">
        <v>2797</v>
      </c>
      <c r="V2702" s="16">
        <v>7105</v>
      </c>
      <c r="W2702" s="18">
        <v>1.07</v>
      </c>
    </row>
    <row r="2703" spans="1:23" s="5" customFormat="1" x14ac:dyDescent="0.3">
      <c r="A2703" s="20">
        <v>2701</v>
      </c>
      <c r="C2703" s="11" t="s">
        <v>163</v>
      </c>
      <c r="E2703" s="10">
        <f t="shared" si="420"/>
        <v>43389341443.078659</v>
      </c>
      <c r="F2703" s="10">
        <v>5</v>
      </c>
      <c r="G2703" s="22">
        <f>A2703^9.065+A2703^4+100*A2703+100</f>
        <v>1.2787049773234258E+31</v>
      </c>
      <c r="H2703" s="22">
        <f t="shared" si="418"/>
        <v>44375685.378246032</v>
      </c>
      <c r="I2703" s="22">
        <f t="shared" si="419"/>
        <v>1.484439656209018E+21</v>
      </c>
      <c r="J2703" s="10">
        <v>1</v>
      </c>
      <c r="K2703" s="10">
        <v>11</v>
      </c>
      <c r="L2703" s="10">
        <v>5</v>
      </c>
      <c r="M2703" s="10">
        <v>10000</v>
      </c>
      <c r="N2703" s="10">
        <v>10000</v>
      </c>
      <c r="O2703" s="10">
        <v>30</v>
      </c>
      <c r="P2703" s="10" t="b">
        <v>1</v>
      </c>
      <c r="Q2703" s="10">
        <v>0</v>
      </c>
      <c r="R2703" s="10" t="b">
        <v>0</v>
      </c>
      <c r="S2703" s="10">
        <v>101.000000000008</v>
      </c>
      <c r="T2703" s="10" t="s">
        <v>59</v>
      </c>
      <c r="U2703" s="22">
        <v>2798</v>
      </c>
      <c r="V2703" s="10">
        <v>7112</v>
      </c>
      <c r="W2703" s="22">
        <v>1.07</v>
      </c>
    </row>
    <row r="2704" spans="1:23" s="5" customFormat="1" x14ac:dyDescent="0.3">
      <c r="A2704" s="20">
        <v>2702</v>
      </c>
      <c r="C2704" s="11" t="s">
        <v>163</v>
      </c>
      <c r="E2704" s="10">
        <f t="shared" si="420"/>
        <v>43439158144.802094</v>
      </c>
      <c r="F2704" s="10">
        <v>5</v>
      </c>
      <c r="G2704" s="22">
        <f t="shared" ref="G2704:G2752" si="421">A2704^9.065+A2704^4+100*A2704+100</f>
        <v>1.2830029341424796E+31</v>
      </c>
      <c r="H2704" s="22">
        <f t="shared" si="418"/>
        <v>44410737.491372488</v>
      </c>
      <c r="I2704" s="22">
        <f t="shared" si="419"/>
        <v>1.4877854020783463E+21</v>
      </c>
      <c r="J2704" s="10">
        <v>1</v>
      </c>
      <c r="K2704" s="10">
        <v>11</v>
      </c>
      <c r="L2704" s="10">
        <v>5</v>
      </c>
      <c r="M2704" s="10">
        <v>10000</v>
      </c>
      <c r="N2704" s="10">
        <v>10000</v>
      </c>
      <c r="O2704" s="10">
        <v>30</v>
      </c>
      <c r="P2704" s="10" t="b">
        <v>1</v>
      </c>
      <c r="Q2704" s="10">
        <v>0</v>
      </c>
      <c r="R2704" s="10" t="b">
        <v>0</v>
      </c>
      <c r="S2704" s="10">
        <v>101.000000000008</v>
      </c>
      <c r="T2704" s="10" t="s">
        <v>59</v>
      </c>
      <c r="U2704" s="22">
        <v>2799</v>
      </c>
      <c r="V2704" s="10">
        <v>7119</v>
      </c>
      <c r="W2704" s="22">
        <v>1.07</v>
      </c>
    </row>
    <row r="2705" spans="1:23" s="5" customFormat="1" x14ac:dyDescent="0.3">
      <c r="A2705" s="20">
        <v>2703</v>
      </c>
      <c r="C2705" s="11" t="s">
        <v>162</v>
      </c>
      <c r="E2705" s="10">
        <f t="shared" si="420"/>
        <v>43489013577.373955</v>
      </c>
      <c r="F2705" s="10">
        <v>5</v>
      </c>
      <c r="G2705" s="22">
        <f t="shared" si="421"/>
        <v>1.2873137387788687E+31</v>
      </c>
      <c r="H2705" s="22">
        <f t="shared" si="418"/>
        <v>44445804.354245842</v>
      </c>
      <c r="I2705" s="22">
        <f t="shared" si="419"/>
        <v>1.4911374466447717E+21</v>
      </c>
      <c r="J2705" s="10">
        <v>1</v>
      </c>
      <c r="K2705" s="10">
        <v>11</v>
      </c>
      <c r="L2705" s="10">
        <v>5</v>
      </c>
      <c r="M2705" s="10">
        <v>10000</v>
      </c>
      <c r="N2705" s="10">
        <v>10000</v>
      </c>
      <c r="O2705" s="10">
        <v>30</v>
      </c>
      <c r="P2705" s="10" t="b">
        <v>1</v>
      </c>
      <c r="Q2705" s="10">
        <v>0</v>
      </c>
      <c r="R2705" s="10" t="b">
        <v>0</v>
      </c>
      <c r="S2705" s="10">
        <v>101.000000000008</v>
      </c>
      <c r="T2705" s="10" t="s">
        <v>59</v>
      </c>
      <c r="U2705" s="22">
        <v>2800</v>
      </c>
      <c r="V2705" s="10">
        <v>7126</v>
      </c>
      <c r="W2705" s="22">
        <v>1.07</v>
      </c>
    </row>
    <row r="2706" spans="1:23" s="5" customFormat="1" x14ac:dyDescent="0.3">
      <c r="A2706" s="20">
        <v>2704</v>
      </c>
      <c r="C2706" s="11" t="s">
        <v>162</v>
      </c>
      <c r="E2706" s="10">
        <f t="shared" si="420"/>
        <v>43538907756.560532</v>
      </c>
      <c r="F2706" s="10">
        <v>5</v>
      </c>
      <c r="G2706" s="22">
        <f t="shared" si="421"/>
        <v>1.2916374248638512E+31</v>
      </c>
      <c r="H2706" s="22">
        <f t="shared" si="418"/>
        <v>44480885.967630185</v>
      </c>
      <c r="I2706" s="22">
        <f t="shared" si="419"/>
        <v>1.4944957994293702E+21</v>
      </c>
      <c r="J2706" s="10">
        <v>1</v>
      </c>
      <c r="K2706" s="10">
        <v>11</v>
      </c>
      <c r="L2706" s="10">
        <v>5</v>
      </c>
      <c r="M2706" s="10">
        <v>10000</v>
      </c>
      <c r="N2706" s="10">
        <v>10000</v>
      </c>
      <c r="O2706" s="10">
        <v>30</v>
      </c>
      <c r="P2706" s="10" t="b">
        <v>1</v>
      </c>
      <c r="Q2706" s="10">
        <v>0</v>
      </c>
      <c r="R2706" s="10" t="b">
        <v>0</v>
      </c>
      <c r="S2706" s="10">
        <v>101.000000000008</v>
      </c>
      <c r="T2706" s="10" t="s">
        <v>59</v>
      </c>
      <c r="U2706" s="22">
        <v>2801</v>
      </c>
      <c r="V2706" s="10">
        <v>7133</v>
      </c>
      <c r="W2706" s="22">
        <v>1.07</v>
      </c>
    </row>
    <row r="2707" spans="1:23" s="5" customFormat="1" x14ac:dyDescent="0.3">
      <c r="A2707" s="20">
        <v>2705</v>
      </c>
      <c r="C2707" s="11" t="s">
        <v>162</v>
      </c>
      <c r="E2707" s="10">
        <f t="shared" si="420"/>
        <v>43588840698.128685</v>
      </c>
      <c r="F2707" s="10">
        <v>5</v>
      </c>
      <c r="G2707" s="22">
        <f t="shared" si="421"/>
        <v>1.2959740261042993E+31</v>
      </c>
      <c r="H2707" s="22">
        <f t="shared" si="418"/>
        <v>44515982.332289346</v>
      </c>
      <c r="I2707" s="22">
        <f t="shared" si="419"/>
        <v>1.4978604699640712E+21</v>
      </c>
      <c r="J2707" s="10">
        <v>1</v>
      </c>
      <c r="K2707" s="10">
        <v>11</v>
      </c>
      <c r="L2707" s="10">
        <v>5</v>
      </c>
      <c r="M2707" s="10">
        <v>10000</v>
      </c>
      <c r="N2707" s="10">
        <v>10000</v>
      </c>
      <c r="O2707" s="10">
        <v>30</v>
      </c>
      <c r="P2707" s="10" t="b">
        <v>1</v>
      </c>
      <c r="Q2707" s="10">
        <v>0</v>
      </c>
      <c r="R2707" s="10" t="b">
        <v>0</v>
      </c>
      <c r="S2707" s="10">
        <v>101.000000000008</v>
      </c>
      <c r="T2707" s="10" t="s">
        <v>59</v>
      </c>
      <c r="U2707" s="22">
        <v>2802</v>
      </c>
      <c r="V2707" s="10">
        <v>7140</v>
      </c>
      <c r="W2707" s="22">
        <v>1.07</v>
      </c>
    </row>
    <row r="2708" spans="1:23" s="5" customFormat="1" x14ac:dyDescent="0.3">
      <c r="A2708" s="20">
        <v>2706</v>
      </c>
      <c r="C2708" s="11" t="s">
        <v>162</v>
      </c>
      <c r="E2708" s="10">
        <f t="shared" si="420"/>
        <v>43638812417.846016</v>
      </c>
      <c r="F2708" s="10">
        <v>5</v>
      </c>
      <c r="G2708" s="22">
        <f t="shared" si="421"/>
        <v>1.3003235762827111E+31</v>
      </c>
      <c r="H2708" s="22">
        <f t="shared" si="418"/>
        <v>44551093.448987134</v>
      </c>
      <c r="I2708" s="22">
        <f t="shared" si="419"/>
        <v>1.5012314677916984E+21</v>
      </c>
      <c r="J2708" s="10">
        <v>1</v>
      </c>
      <c r="K2708" s="10">
        <v>11</v>
      </c>
      <c r="L2708" s="10">
        <v>5</v>
      </c>
      <c r="M2708" s="10">
        <v>10000</v>
      </c>
      <c r="N2708" s="10">
        <v>10000</v>
      </c>
      <c r="O2708" s="10">
        <v>30</v>
      </c>
      <c r="P2708" s="10" t="b">
        <v>1</v>
      </c>
      <c r="Q2708" s="10">
        <v>0</v>
      </c>
      <c r="R2708" s="10" t="b">
        <v>0</v>
      </c>
      <c r="S2708" s="10">
        <v>101.000000000008</v>
      </c>
      <c r="T2708" s="10" t="s">
        <v>59</v>
      </c>
      <c r="U2708" s="22">
        <v>2803</v>
      </c>
      <c r="V2708" s="10">
        <v>7147</v>
      </c>
      <c r="W2708" s="22">
        <v>1.07</v>
      </c>
    </row>
    <row r="2709" spans="1:23" s="5" customFormat="1" x14ac:dyDescent="0.3">
      <c r="A2709" s="20">
        <v>2707</v>
      </c>
      <c r="C2709" s="11" t="s">
        <v>162</v>
      </c>
      <c r="E2709" s="10">
        <f t="shared" si="420"/>
        <v>43688822931.48098</v>
      </c>
      <c r="F2709" s="10">
        <v>5</v>
      </c>
      <c r="G2709" s="22">
        <f t="shared" si="421"/>
        <v>1.3046861092574605E+31</v>
      </c>
      <c r="H2709" s="22">
        <f t="shared" si="418"/>
        <v>44586219.318486743</v>
      </c>
      <c r="I2709" s="22">
        <f t="shared" si="419"/>
        <v>1.5046088024659201E+21</v>
      </c>
      <c r="J2709" s="10">
        <v>1</v>
      </c>
      <c r="K2709" s="10">
        <v>11</v>
      </c>
      <c r="L2709" s="10">
        <v>5</v>
      </c>
      <c r="M2709" s="10">
        <v>10000</v>
      </c>
      <c r="N2709" s="10">
        <v>10000</v>
      </c>
      <c r="O2709" s="10">
        <v>30</v>
      </c>
      <c r="P2709" s="10" t="b">
        <v>1</v>
      </c>
      <c r="Q2709" s="10">
        <v>0</v>
      </c>
      <c r="R2709" s="10" t="b">
        <v>0</v>
      </c>
      <c r="S2709" s="10">
        <v>101.000000000008</v>
      </c>
      <c r="T2709" s="10" t="s">
        <v>59</v>
      </c>
      <c r="U2709" s="22">
        <v>2804</v>
      </c>
      <c r="V2709" s="10">
        <v>7154</v>
      </c>
      <c r="W2709" s="22">
        <v>1.07</v>
      </c>
    </row>
    <row r="2710" spans="1:23" s="5" customFormat="1" x14ac:dyDescent="0.3">
      <c r="A2710" s="20">
        <v>2708</v>
      </c>
      <c r="C2710" s="11" t="s">
        <v>162</v>
      </c>
      <c r="E2710" s="10">
        <f t="shared" si="420"/>
        <v>43738872254.801941</v>
      </c>
      <c r="F2710" s="10">
        <v>5</v>
      </c>
      <c r="G2710" s="22">
        <f t="shared" si="421"/>
        <v>1.3090616589628827E+31</v>
      </c>
      <c r="H2710" s="22">
        <f t="shared" si="418"/>
        <v>44621359.941551499</v>
      </c>
      <c r="I2710" s="22">
        <f t="shared" si="419"/>
        <v>1.5079924835513438E+21</v>
      </c>
      <c r="J2710" s="10">
        <v>1</v>
      </c>
      <c r="K2710" s="10">
        <v>11</v>
      </c>
      <c r="L2710" s="10">
        <v>5</v>
      </c>
      <c r="M2710" s="10">
        <v>10000</v>
      </c>
      <c r="N2710" s="10">
        <v>10000</v>
      </c>
      <c r="O2710" s="10">
        <v>30</v>
      </c>
      <c r="P2710" s="10" t="b">
        <v>1</v>
      </c>
      <c r="Q2710" s="10">
        <v>0</v>
      </c>
      <c r="R2710" s="10" t="b">
        <v>0</v>
      </c>
      <c r="S2710" s="10">
        <v>101.000000000008</v>
      </c>
      <c r="T2710" s="10" t="s">
        <v>59</v>
      </c>
      <c r="U2710" s="22">
        <v>2805</v>
      </c>
      <c r="V2710" s="10">
        <v>7161</v>
      </c>
      <c r="W2710" s="22">
        <v>1.07</v>
      </c>
    </row>
    <row r="2711" spans="1:23" s="5" customFormat="1" x14ac:dyDescent="0.3">
      <c r="A2711" s="20">
        <v>2709</v>
      </c>
      <c r="C2711" s="11" t="s">
        <v>162</v>
      </c>
      <c r="E2711" s="10">
        <f t="shared" si="420"/>
        <v>43788960403.578537</v>
      </c>
      <c r="F2711" s="10">
        <v>5</v>
      </c>
      <c r="G2711" s="22">
        <f t="shared" si="421"/>
        <v>1.3134502594094144E+31</v>
      </c>
      <c r="H2711" s="22">
        <f t="shared" si="418"/>
        <v>44656515.318944059</v>
      </c>
      <c r="I2711" s="22">
        <f t="shared" si="419"/>
        <v>1.5113825206234052E+21</v>
      </c>
      <c r="J2711" s="10">
        <v>1</v>
      </c>
      <c r="K2711" s="10">
        <v>11</v>
      </c>
      <c r="L2711" s="10">
        <v>5</v>
      </c>
      <c r="M2711" s="10">
        <v>10000</v>
      </c>
      <c r="N2711" s="10">
        <v>10000</v>
      </c>
      <c r="O2711" s="10">
        <v>30</v>
      </c>
      <c r="P2711" s="10" t="b">
        <v>1</v>
      </c>
      <c r="Q2711" s="10">
        <v>0</v>
      </c>
      <c r="R2711" s="10" t="b">
        <v>0</v>
      </c>
      <c r="S2711" s="10">
        <v>101.000000000008</v>
      </c>
      <c r="T2711" s="10" t="s">
        <v>59</v>
      </c>
      <c r="U2711" s="22">
        <v>2806</v>
      </c>
      <c r="V2711" s="10">
        <v>7168</v>
      </c>
      <c r="W2711" s="22">
        <v>1.07</v>
      </c>
    </row>
    <row r="2712" spans="1:23" s="5" customFormat="1" x14ac:dyDescent="0.3">
      <c r="A2712" s="20">
        <v>2710</v>
      </c>
      <c r="C2712" s="11" t="s">
        <v>162</v>
      </c>
      <c r="E2712" s="10">
        <f t="shared" si="420"/>
        <v>43839087393.580421</v>
      </c>
      <c r="F2712" s="10">
        <v>5</v>
      </c>
      <c r="G2712" s="22">
        <f t="shared" si="421"/>
        <v>1.3178519446837706E+31</v>
      </c>
      <c r="H2712" s="22">
        <f t="shared" si="418"/>
        <v>44691685.451427341</v>
      </c>
      <c r="I2712" s="22">
        <f t="shared" si="419"/>
        <v>1.5147789232685017E+21</v>
      </c>
      <c r="J2712" s="10">
        <v>1</v>
      </c>
      <c r="K2712" s="10">
        <v>11</v>
      </c>
      <c r="L2712" s="10">
        <v>5</v>
      </c>
      <c r="M2712" s="10">
        <v>10000</v>
      </c>
      <c r="N2712" s="10">
        <v>10000</v>
      </c>
      <c r="O2712" s="10">
        <v>30</v>
      </c>
      <c r="P2712" s="10" t="b">
        <v>1</v>
      </c>
      <c r="Q2712" s="10">
        <v>0</v>
      </c>
      <c r="R2712" s="10" t="b">
        <v>0</v>
      </c>
      <c r="S2712" s="10">
        <v>101.000000000008</v>
      </c>
      <c r="T2712" s="10" t="s">
        <v>59</v>
      </c>
      <c r="U2712" s="22">
        <v>2807</v>
      </c>
      <c r="V2712" s="10">
        <v>7175</v>
      </c>
      <c r="W2712" s="22">
        <v>1.07</v>
      </c>
    </row>
    <row r="2713" spans="1:23" s="5" customFormat="1" x14ac:dyDescent="0.3">
      <c r="A2713" s="20">
        <v>2711</v>
      </c>
      <c r="C2713" s="11" t="s">
        <v>162</v>
      </c>
      <c r="E2713" s="10">
        <f t="shared" si="420"/>
        <v>43889253240.578033</v>
      </c>
      <c r="F2713" s="10">
        <v>5</v>
      </c>
      <c r="G2713" s="22">
        <f t="shared" si="421"/>
        <v>1.3222667489490306E+31</v>
      </c>
      <c r="H2713" s="22">
        <f t="shared" si="418"/>
        <v>44726870.339763574</v>
      </c>
      <c r="I2713" s="22">
        <f t="shared" si="419"/>
        <v>1.5181817010839054E+21</v>
      </c>
      <c r="J2713" s="10">
        <v>1</v>
      </c>
      <c r="K2713" s="10">
        <v>11</v>
      </c>
      <c r="L2713" s="10">
        <v>5</v>
      </c>
      <c r="M2713" s="10">
        <v>10000</v>
      </c>
      <c r="N2713" s="10">
        <v>10000</v>
      </c>
      <c r="O2713" s="10">
        <v>30</v>
      </c>
      <c r="P2713" s="10" t="b">
        <v>1</v>
      </c>
      <c r="Q2713" s="10">
        <v>0</v>
      </c>
      <c r="R2713" s="10" t="b">
        <v>0</v>
      </c>
      <c r="S2713" s="10">
        <v>101.000000000008</v>
      </c>
      <c r="T2713" s="10" t="s">
        <v>59</v>
      </c>
      <c r="U2713" s="22">
        <v>2808</v>
      </c>
      <c r="V2713" s="10">
        <v>7182</v>
      </c>
      <c r="W2713" s="22">
        <v>1.07</v>
      </c>
    </row>
    <row r="2714" spans="1:23" s="5" customFormat="1" x14ac:dyDescent="0.3">
      <c r="A2714" s="20">
        <v>2712</v>
      </c>
      <c r="C2714" s="11" t="s">
        <v>162</v>
      </c>
      <c r="E2714" s="10">
        <f t="shared" si="420"/>
        <v>43939457960.34269</v>
      </c>
      <c r="F2714" s="10">
        <v>5</v>
      </c>
      <c r="G2714" s="22">
        <f t="shared" si="421"/>
        <v>1.3266947064448531E+31</v>
      </c>
      <c r="H2714" s="22">
        <f t="shared" si="418"/>
        <v>44762069.984714881</v>
      </c>
      <c r="I2714" s="22">
        <f t="shared" si="419"/>
        <v>1.5215908636778221E+21</v>
      </c>
      <c r="J2714" s="10">
        <v>1</v>
      </c>
      <c r="K2714" s="10">
        <v>11</v>
      </c>
      <c r="L2714" s="10">
        <v>5</v>
      </c>
      <c r="M2714" s="10">
        <v>10000</v>
      </c>
      <c r="N2714" s="10">
        <v>10000</v>
      </c>
      <c r="O2714" s="10">
        <v>30</v>
      </c>
      <c r="P2714" s="10" t="b">
        <v>1</v>
      </c>
      <c r="Q2714" s="10">
        <v>0</v>
      </c>
      <c r="R2714" s="10" t="b">
        <v>0</v>
      </c>
      <c r="S2714" s="10">
        <v>101.000000000008</v>
      </c>
      <c r="T2714" s="10" t="s">
        <v>59</v>
      </c>
      <c r="U2714" s="22">
        <v>2809</v>
      </c>
      <c r="V2714" s="10">
        <v>7189</v>
      </c>
      <c r="W2714" s="22">
        <v>1.07</v>
      </c>
    </row>
    <row r="2715" spans="1:23" s="5" customFormat="1" x14ac:dyDescent="0.3">
      <c r="A2715" s="20">
        <v>2713</v>
      </c>
      <c r="C2715" s="11" t="s">
        <v>162</v>
      </c>
      <c r="E2715" s="10">
        <f t="shared" si="420"/>
        <v>43989701568.645981</v>
      </c>
      <c r="F2715" s="10">
        <v>5</v>
      </c>
      <c r="G2715" s="22">
        <f t="shared" si="421"/>
        <v>1.3311358514875615E+31</v>
      </c>
      <c r="H2715" s="22">
        <f t="shared" si="418"/>
        <v>44797284.387043484</v>
      </c>
      <c r="I2715" s="22">
        <f t="shared" si="419"/>
        <v>1.5250064206694087E+21</v>
      </c>
      <c r="J2715" s="10">
        <v>1</v>
      </c>
      <c r="K2715" s="10">
        <v>11</v>
      </c>
      <c r="L2715" s="10">
        <v>5</v>
      </c>
      <c r="M2715" s="10">
        <v>10000</v>
      </c>
      <c r="N2715" s="10">
        <v>10000</v>
      </c>
      <c r="O2715" s="10">
        <v>30</v>
      </c>
      <c r="P2715" s="10" t="b">
        <v>1</v>
      </c>
      <c r="Q2715" s="10">
        <v>0</v>
      </c>
      <c r="R2715" s="10" t="b">
        <v>0</v>
      </c>
      <c r="S2715" s="10">
        <v>101.000000000008</v>
      </c>
      <c r="T2715" s="10" t="s">
        <v>59</v>
      </c>
      <c r="U2715" s="22">
        <v>2810</v>
      </c>
      <c r="V2715" s="10">
        <v>7196</v>
      </c>
      <c r="W2715" s="22">
        <v>1.07</v>
      </c>
    </row>
    <row r="2716" spans="1:23" s="5" customFormat="1" x14ac:dyDescent="0.3">
      <c r="A2716" s="20">
        <v>2714</v>
      </c>
      <c r="C2716" s="11" t="s">
        <v>162</v>
      </c>
      <c r="E2716" s="10">
        <f t="shared" si="420"/>
        <v>44039984081.260201</v>
      </c>
      <c r="F2716" s="10">
        <v>5</v>
      </c>
      <c r="G2716" s="22">
        <f t="shared" si="421"/>
        <v>1.3355902184703227E+31</v>
      </c>
      <c r="H2716" s="22">
        <f t="shared" si="418"/>
        <v>44832513.547510818</v>
      </c>
      <c r="I2716" s="22">
        <f t="shared" si="419"/>
        <v>1.5284283816887391E+21</v>
      </c>
      <c r="J2716" s="10">
        <v>1</v>
      </c>
      <c r="K2716" s="10">
        <v>11</v>
      </c>
      <c r="L2716" s="10">
        <v>5</v>
      </c>
      <c r="M2716" s="10">
        <v>10000</v>
      </c>
      <c r="N2716" s="10">
        <v>10000</v>
      </c>
      <c r="O2716" s="10">
        <v>30</v>
      </c>
      <c r="P2716" s="10" t="b">
        <v>1</v>
      </c>
      <c r="Q2716" s="10">
        <v>0</v>
      </c>
      <c r="R2716" s="10" t="b">
        <v>0</v>
      </c>
      <c r="S2716" s="10">
        <v>101.000000000008</v>
      </c>
      <c r="T2716" s="10" t="s">
        <v>59</v>
      </c>
      <c r="U2716" s="22">
        <v>2811</v>
      </c>
      <c r="V2716" s="10">
        <v>7203</v>
      </c>
      <c r="W2716" s="22">
        <v>1.07</v>
      </c>
    </row>
    <row r="2717" spans="1:23" s="5" customFormat="1" x14ac:dyDescent="0.3">
      <c r="A2717" s="20">
        <v>2715</v>
      </c>
      <c r="C2717" s="11" t="s">
        <v>162</v>
      </c>
      <c r="E2717" s="10">
        <f t="shared" si="420"/>
        <v>44090305513.95784</v>
      </c>
      <c r="F2717" s="10">
        <v>5</v>
      </c>
      <c r="G2717" s="22">
        <f t="shared" si="421"/>
        <v>1.3400578418632699E+31</v>
      </c>
      <c r="H2717" s="22">
        <f t="shared" si="418"/>
        <v>44867757.466878533</v>
      </c>
      <c r="I2717" s="22">
        <f t="shared" si="419"/>
        <v>1.5318567563768187E+21</v>
      </c>
      <c r="J2717" s="10">
        <v>1</v>
      </c>
      <c r="K2717" s="10">
        <v>11</v>
      </c>
      <c r="L2717" s="10">
        <v>5</v>
      </c>
      <c r="M2717" s="10">
        <v>10000</v>
      </c>
      <c r="N2717" s="10">
        <v>10000</v>
      </c>
      <c r="O2717" s="10">
        <v>30</v>
      </c>
      <c r="P2717" s="10" t="b">
        <v>1</v>
      </c>
      <c r="Q2717" s="10">
        <v>0</v>
      </c>
      <c r="R2717" s="10" t="b">
        <v>0</v>
      </c>
      <c r="S2717" s="10">
        <v>101.000000000008</v>
      </c>
      <c r="T2717" s="10" t="s">
        <v>59</v>
      </c>
      <c r="U2717" s="22">
        <v>2812</v>
      </c>
      <c r="V2717" s="10">
        <v>7210</v>
      </c>
      <c r="W2717" s="22">
        <v>1.07</v>
      </c>
    </row>
    <row r="2718" spans="1:23" s="5" customFormat="1" x14ac:dyDescent="0.3">
      <c r="A2718" s="20">
        <v>2716</v>
      </c>
      <c r="C2718" s="11" t="s">
        <v>162</v>
      </c>
      <c r="E2718" s="10">
        <f t="shared" si="420"/>
        <v>44140665882.512688</v>
      </c>
      <c r="F2718" s="10">
        <v>5</v>
      </c>
      <c r="G2718" s="22">
        <f t="shared" si="421"/>
        <v>1.3445387562136637E+31</v>
      </c>
      <c r="H2718" s="22">
        <f t="shared" si="418"/>
        <v>44903016.145907648</v>
      </c>
      <c r="I2718" s="22">
        <f t="shared" si="419"/>
        <v>1.5352915543856261E+21</v>
      </c>
      <c r="J2718" s="10">
        <v>1</v>
      </c>
      <c r="K2718" s="10">
        <v>11</v>
      </c>
      <c r="L2718" s="10">
        <v>5</v>
      </c>
      <c r="M2718" s="10">
        <v>10000</v>
      </c>
      <c r="N2718" s="10">
        <v>10000</v>
      </c>
      <c r="O2718" s="10">
        <v>30</v>
      </c>
      <c r="P2718" s="10" t="b">
        <v>1</v>
      </c>
      <c r="Q2718" s="10">
        <v>0</v>
      </c>
      <c r="R2718" s="10" t="b">
        <v>0</v>
      </c>
      <c r="S2718" s="10">
        <v>101.000000000008</v>
      </c>
      <c r="T2718" s="10" t="s">
        <v>59</v>
      </c>
      <c r="U2718" s="22">
        <v>2813</v>
      </c>
      <c r="V2718" s="10">
        <v>7217</v>
      </c>
      <c r="W2718" s="22">
        <v>1.07</v>
      </c>
    </row>
    <row r="2719" spans="1:23" s="5" customFormat="1" x14ac:dyDescent="0.3">
      <c r="A2719" s="20">
        <v>2717</v>
      </c>
      <c r="C2719" s="11" t="s">
        <v>162</v>
      </c>
      <c r="E2719" s="10">
        <f t="shared" si="420"/>
        <v>44191065202.698532</v>
      </c>
      <c r="F2719" s="10">
        <v>5</v>
      </c>
      <c r="G2719" s="22">
        <f t="shared" si="421"/>
        <v>1.3490329961460151E+31</v>
      </c>
      <c r="H2719" s="22">
        <f t="shared" si="418"/>
        <v>44938289.585359029</v>
      </c>
      <c r="I2719" s="22">
        <f t="shared" si="419"/>
        <v>1.5387327853781194E+21</v>
      </c>
      <c r="J2719" s="10">
        <v>1</v>
      </c>
      <c r="K2719" s="10">
        <v>11</v>
      </c>
      <c r="L2719" s="10">
        <v>5</v>
      </c>
      <c r="M2719" s="10">
        <v>10000</v>
      </c>
      <c r="N2719" s="10">
        <v>10000</v>
      </c>
      <c r="O2719" s="10">
        <v>30</v>
      </c>
      <c r="P2719" s="10" t="b">
        <v>1</v>
      </c>
      <c r="Q2719" s="10">
        <v>0</v>
      </c>
      <c r="R2719" s="10" t="b">
        <v>0</v>
      </c>
      <c r="S2719" s="10">
        <v>101.000000000008</v>
      </c>
      <c r="T2719" s="10" t="s">
        <v>59</v>
      </c>
      <c r="U2719" s="22">
        <v>2814</v>
      </c>
      <c r="V2719" s="10">
        <v>7224</v>
      </c>
      <c r="W2719" s="22">
        <v>1.07</v>
      </c>
    </row>
    <row r="2720" spans="1:23" s="5" customFormat="1" x14ac:dyDescent="0.3">
      <c r="A2720" s="20">
        <v>2718</v>
      </c>
      <c r="C2720" s="11" t="s">
        <v>162</v>
      </c>
      <c r="E2720" s="10">
        <f t="shared" si="420"/>
        <v>44241503490.289787</v>
      </c>
      <c r="F2720" s="10">
        <v>5</v>
      </c>
      <c r="G2720" s="22">
        <f t="shared" si="421"/>
        <v>1.3535405963622078E+31</v>
      </c>
      <c r="H2720" s="22">
        <f t="shared" si="418"/>
        <v>44973577.78599368</v>
      </c>
      <c r="I2720" s="22">
        <f t="shared" si="419"/>
        <v>1.542180459028177E+21</v>
      </c>
      <c r="J2720" s="10">
        <v>1</v>
      </c>
      <c r="K2720" s="10">
        <v>11</v>
      </c>
      <c r="L2720" s="10">
        <v>5</v>
      </c>
      <c r="M2720" s="10">
        <v>10000</v>
      </c>
      <c r="N2720" s="10">
        <v>10000</v>
      </c>
      <c r="O2720" s="10">
        <v>30</v>
      </c>
      <c r="P2720" s="10" t="b">
        <v>1</v>
      </c>
      <c r="Q2720" s="10">
        <v>0</v>
      </c>
      <c r="R2720" s="10" t="b">
        <v>0</v>
      </c>
      <c r="S2720" s="10">
        <v>101.000000000008</v>
      </c>
      <c r="T2720" s="10" t="s">
        <v>59</v>
      </c>
      <c r="U2720" s="22">
        <v>2815</v>
      </c>
      <c r="V2720" s="10">
        <v>7231</v>
      </c>
      <c r="W2720" s="22">
        <v>1.07</v>
      </c>
    </row>
    <row r="2721" spans="1:23" s="5" customFormat="1" x14ac:dyDescent="0.3">
      <c r="A2721" s="20">
        <v>2719</v>
      </c>
      <c r="C2721" s="11" t="s">
        <v>162</v>
      </c>
      <c r="E2721" s="10">
        <f t="shared" si="420"/>
        <v>44291980761.061913</v>
      </c>
      <c r="F2721" s="10">
        <v>5</v>
      </c>
      <c r="G2721" s="22">
        <f t="shared" si="421"/>
        <v>1.3580615916417373E+31</v>
      </c>
      <c r="H2721" s="22">
        <f t="shared" si="418"/>
        <v>45008880.748572104</v>
      </c>
      <c r="I2721" s="22">
        <f t="shared" si="419"/>
        <v>1.5456345850207155E+21</v>
      </c>
      <c r="J2721" s="10">
        <v>1</v>
      </c>
      <c r="K2721" s="10">
        <v>11</v>
      </c>
      <c r="L2721" s="10">
        <v>5</v>
      </c>
      <c r="M2721" s="10">
        <v>10000</v>
      </c>
      <c r="N2721" s="10">
        <v>10000</v>
      </c>
      <c r="O2721" s="10">
        <v>30</v>
      </c>
      <c r="P2721" s="10" t="b">
        <v>1</v>
      </c>
      <c r="Q2721" s="10">
        <v>0</v>
      </c>
      <c r="R2721" s="10" t="b">
        <v>0</v>
      </c>
      <c r="S2721" s="10">
        <v>101.000000000008</v>
      </c>
      <c r="T2721" s="10" t="s">
        <v>59</v>
      </c>
      <c r="U2721" s="22">
        <v>2816</v>
      </c>
      <c r="V2721" s="10">
        <v>7238</v>
      </c>
      <c r="W2721" s="22">
        <v>1.07</v>
      </c>
    </row>
    <row r="2722" spans="1:23" s="5" customFormat="1" x14ac:dyDescent="0.3">
      <c r="A2722" s="20">
        <v>2720</v>
      </c>
      <c r="C2722" s="11" t="s">
        <v>162</v>
      </c>
      <c r="E2722" s="10">
        <f t="shared" si="420"/>
        <v>44342497030.790321</v>
      </c>
      <c r="F2722" s="10">
        <v>5</v>
      </c>
      <c r="G2722" s="22">
        <f t="shared" si="421"/>
        <v>1.3625960168417575E+31</v>
      </c>
      <c r="H2722" s="22">
        <f t="shared" si="418"/>
        <v>45044198.473854266</v>
      </c>
      <c r="I2722" s="22">
        <f t="shared" si="419"/>
        <v>1.5490951730516069E+21</v>
      </c>
      <c r="J2722" s="10">
        <v>1</v>
      </c>
      <c r="K2722" s="10">
        <v>11</v>
      </c>
      <c r="L2722" s="10">
        <v>5</v>
      </c>
      <c r="M2722" s="10">
        <v>10000</v>
      </c>
      <c r="N2722" s="10">
        <v>10000</v>
      </c>
      <c r="O2722" s="10">
        <v>30</v>
      </c>
      <c r="P2722" s="10" t="b">
        <v>1</v>
      </c>
      <c r="Q2722" s="10">
        <v>0</v>
      </c>
      <c r="R2722" s="10" t="b">
        <v>0</v>
      </c>
      <c r="S2722" s="10">
        <v>101.000000000008</v>
      </c>
      <c r="T2722" s="10" t="s">
        <v>59</v>
      </c>
      <c r="U2722" s="22">
        <v>2817</v>
      </c>
      <c r="V2722" s="10">
        <v>7245</v>
      </c>
      <c r="W2722" s="22">
        <v>1.07</v>
      </c>
    </row>
    <row r="2723" spans="1:23" s="5" customFormat="1" x14ac:dyDescent="0.3">
      <c r="A2723" s="20">
        <v>2721</v>
      </c>
      <c r="C2723" s="11" t="s">
        <v>162</v>
      </c>
      <c r="E2723" s="10">
        <f t="shared" si="420"/>
        <v>44393052315.251434</v>
      </c>
      <c r="F2723" s="10">
        <v>5</v>
      </c>
      <c r="G2723" s="22">
        <f t="shared" si="421"/>
        <v>1.367143906897281E+31</v>
      </c>
      <c r="H2723" s="22">
        <f t="shared" si="418"/>
        <v>45079530.962600403</v>
      </c>
      <c r="I2723" s="22">
        <f t="shared" si="419"/>
        <v>1.55256223282772E+21</v>
      </c>
      <c r="J2723" s="10">
        <v>1</v>
      </c>
      <c r="K2723" s="10">
        <v>11</v>
      </c>
      <c r="L2723" s="10">
        <v>5</v>
      </c>
      <c r="M2723" s="10">
        <v>10000</v>
      </c>
      <c r="N2723" s="10">
        <v>10000</v>
      </c>
      <c r="O2723" s="10">
        <v>30</v>
      </c>
      <c r="P2723" s="10" t="b">
        <v>1</v>
      </c>
      <c r="Q2723" s="10">
        <v>0</v>
      </c>
      <c r="R2723" s="10" t="b">
        <v>0</v>
      </c>
      <c r="S2723" s="10">
        <v>101.000000000008</v>
      </c>
      <c r="T2723" s="10" t="s">
        <v>59</v>
      </c>
      <c r="U2723" s="22">
        <v>2818</v>
      </c>
      <c r="V2723" s="10">
        <v>7252</v>
      </c>
      <c r="W2723" s="22">
        <v>1.07</v>
      </c>
    </row>
    <row r="2724" spans="1:23" s="5" customFormat="1" x14ac:dyDescent="0.3">
      <c r="A2724" s="20">
        <v>2722</v>
      </c>
      <c r="C2724" s="11" t="s">
        <v>162</v>
      </c>
      <c r="E2724" s="10">
        <f t="shared" si="420"/>
        <v>44443646630.222046</v>
      </c>
      <c r="F2724" s="10">
        <v>5</v>
      </c>
      <c r="G2724" s="22">
        <f t="shared" si="421"/>
        <v>1.371705296821265E+31</v>
      </c>
      <c r="H2724" s="22">
        <f t="shared" si="418"/>
        <v>45114878.215570197</v>
      </c>
      <c r="I2724" s="22">
        <f t="shared" si="419"/>
        <v>1.556035774066937E+21</v>
      </c>
      <c r="J2724" s="10">
        <v>1</v>
      </c>
      <c r="K2724" s="10">
        <v>11</v>
      </c>
      <c r="L2724" s="10">
        <v>5</v>
      </c>
      <c r="M2724" s="10">
        <v>10000</v>
      </c>
      <c r="N2724" s="10">
        <v>10000</v>
      </c>
      <c r="O2724" s="10">
        <v>30</v>
      </c>
      <c r="P2724" s="10" t="b">
        <v>1</v>
      </c>
      <c r="Q2724" s="10">
        <v>0</v>
      </c>
      <c r="R2724" s="10" t="b">
        <v>0</v>
      </c>
      <c r="S2724" s="10">
        <v>101.000000000008</v>
      </c>
      <c r="T2724" s="10" t="s">
        <v>59</v>
      </c>
      <c r="U2724" s="22">
        <v>2819</v>
      </c>
      <c r="V2724" s="10">
        <v>7259</v>
      </c>
      <c r="W2724" s="22">
        <v>1.07</v>
      </c>
    </row>
    <row r="2725" spans="1:23" s="5" customFormat="1" x14ac:dyDescent="0.3">
      <c r="A2725" s="20">
        <v>2723</v>
      </c>
      <c r="C2725" s="11" t="s">
        <v>162</v>
      </c>
      <c r="E2725" s="10">
        <f t="shared" si="420"/>
        <v>44494279991.479767</v>
      </c>
      <c r="F2725" s="10">
        <v>5</v>
      </c>
      <c r="G2725" s="22">
        <f t="shared" si="421"/>
        <v>1.3762802217048506E+31</v>
      </c>
      <c r="H2725" s="22">
        <f t="shared" si="418"/>
        <v>45150240.233523063</v>
      </c>
      <c r="I2725" s="22">
        <f t="shared" si="419"/>
        <v>1.5595158064981512E+21</v>
      </c>
      <c r="J2725" s="10">
        <v>1</v>
      </c>
      <c r="K2725" s="10">
        <v>11</v>
      </c>
      <c r="L2725" s="10">
        <v>5</v>
      </c>
      <c r="M2725" s="10">
        <v>10000</v>
      </c>
      <c r="N2725" s="10">
        <v>10000</v>
      </c>
      <c r="O2725" s="10">
        <v>30</v>
      </c>
      <c r="P2725" s="10" t="b">
        <v>1</v>
      </c>
      <c r="Q2725" s="10">
        <v>0</v>
      </c>
      <c r="R2725" s="10" t="b">
        <v>0</v>
      </c>
      <c r="S2725" s="10">
        <v>101.000000000008</v>
      </c>
      <c r="T2725" s="10" t="s">
        <v>59</v>
      </c>
      <c r="U2725" s="22">
        <v>2820</v>
      </c>
      <c r="V2725" s="10">
        <v>7266</v>
      </c>
      <c r="W2725" s="22">
        <v>1.07</v>
      </c>
    </row>
    <row r="2726" spans="1:23" s="5" customFormat="1" x14ac:dyDescent="0.3">
      <c r="A2726" s="20">
        <v>2724</v>
      </c>
      <c r="C2726" s="11" t="s">
        <v>162</v>
      </c>
      <c r="E2726" s="10">
        <f t="shared" si="420"/>
        <v>44544952414.802513</v>
      </c>
      <c r="F2726" s="10">
        <v>5</v>
      </c>
      <c r="G2726" s="22">
        <f t="shared" si="421"/>
        <v>1.3808687167173898E+31</v>
      </c>
      <c r="H2726" s="22">
        <f t="shared" si="418"/>
        <v>45185617.017218493</v>
      </c>
      <c r="I2726" s="22">
        <f t="shared" si="419"/>
        <v>1.5630023398612714E+21</v>
      </c>
      <c r="J2726" s="10">
        <v>1</v>
      </c>
      <c r="K2726" s="10">
        <v>11</v>
      </c>
      <c r="L2726" s="10">
        <v>5</v>
      </c>
      <c r="M2726" s="10">
        <v>10000</v>
      </c>
      <c r="N2726" s="10">
        <v>10000</v>
      </c>
      <c r="O2726" s="10">
        <v>30</v>
      </c>
      <c r="P2726" s="10" t="b">
        <v>1</v>
      </c>
      <c r="Q2726" s="10">
        <v>0</v>
      </c>
      <c r="R2726" s="10" t="b">
        <v>0</v>
      </c>
      <c r="S2726" s="10">
        <v>101.000000000008</v>
      </c>
      <c r="T2726" s="10" t="s">
        <v>59</v>
      </c>
      <c r="U2726" s="22">
        <v>2821</v>
      </c>
      <c r="V2726" s="10">
        <v>7273</v>
      </c>
      <c r="W2726" s="22">
        <v>1.07</v>
      </c>
    </row>
    <row r="2727" spans="1:23" s="5" customFormat="1" x14ac:dyDescent="0.3">
      <c r="A2727" s="20">
        <v>2725</v>
      </c>
      <c r="C2727" s="11" t="s">
        <v>162</v>
      </c>
      <c r="E2727" s="10">
        <f t="shared" si="420"/>
        <v>44595663915.969002</v>
      </c>
      <c r="F2727" s="10">
        <v>5</v>
      </c>
      <c r="G2727" s="22">
        <f t="shared" si="421"/>
        <v>1.3854708171067268E+31</v>
      </c>
      <c r="H2727" s="22">
        <f t="shared" si="418"/>
        <v>45221008.567415521</v>
      </c>
      <c r="I2727" s="22">
        <f t="shared" si="419"/>
        <v>1.5664953839072536E+21</v>
      </c>
      <c r="J2727" s="10">
        <v>1</v>
      </c>
      <c r="K2727" s="10">
        <v>11</v>
      </c>
      <c r="L2727" s="10">
        <v>5</v>
      </c>
      <c r="M2727" s="10">
        <v>10000</v>
      </c>
      <c r="N2727" s="10">
        <v>10000</v>
      </c>
      <c r="O2727" s="10">
        <v>30</v>
      </c>
      <c r="P2727" s="10" t="b">
        <v>1</v>
      </c>
      <c r="Q2727" s="10">
        <v>0</v>
      </c>
      <c r="R2727" s="10" t="b">
        <v>0</v>
      </c>
      <c r="S2727" s="10">
        <v>101.000000000008</v>
      </c>
      <c r="T2727" s="10" t="s">
        <v>59</v>
      </c>
      <c r="U2727" s="22">
        <v>2822</v>
      </c>
      <c r="V2727" s="10">
        <v>7280</v>
      </c>
      <c r="W2727" s="22">
        <v>1.07</v>
      </c>
    </row>
    <row r="2728" spans="1:23" s="5" customFormat="1" x14ac:dyDescent="0.3">
      <c r="A2728" s="20">
        <v>2726</v>
      </c>
      <c r="C2728" s="11" t="s">
        <v>162</v>
      </c>
      <c r="E2728" s="10">
        <f t="shared" si="420"/>
        <v>44646414510.758194</v>
      </c>
      <c r="F2728" s="10">
        <v>5</v>
      </c>
      <c r="G2728" s="22">
        <f t="shared" si="421"/>
        <v>1.3900865581992232E+31</v>
      </c>
      <c r="H2728" s="22">
        <f t="shared" si="418"/>
        <v>45256414.88487272</v>
      </c>
      <c r="I2728" s="22">
        <f t="shared" si="419"/>
        <v>1.5699949483980725E+21</v>
      </c>
      <c r="J2728" s="10">
        <v>1</v>
      </c>
      <c r="K2728" s="10">
        <v>11</v>
      </c>
      <c r="L2728" s="10">
        <v>5</v>
      </c>
      <c r="M2728" s="10">
        <v>10000</v>
      </c>
      <c r="N2728" s="10">
        <v>10000</v>
      </c>
      <c r="O2728" s="10">
        <v>30</v>
      </c>
      <c r="P2728" s="10" t="b">
        <v>1</v>
      </c>
      <c r="Q2728" s="10">
        <v>0</v>
      </c>
      <c r="R2728" s="10" t="b">
        <v>0</v>
      </c>
      <c r="S2728" s="10">
        <v>101.000000000008</v>
      </c>
      <c r="T2728" s="10" t="s">
        <v>59</v>
      </c>
      <c r="U2728" s="22">
        <v>2823</v>
      </c>
      <c r="V2728" s="10">
        <v>7287</v>
      </c>
      <c r="W2728" s="22">
        <v>1.07</v>
      </c>
    </row>
    <row r="2729" spans="1:23" s="5" customFormat="1" x14ac:dyDescent="0.3">
      <c r="A2729" s="20">
        <v>2727</v>
      </c>
      <c r="C2729" s="11" t="s">
        <v>162</v>
      </c>
      <c r="E2729" s="10">
        <f t="shared" si="420"/>
        <v>44697204214.950127</v>
      </c>
      <c r="F2729" s="10">
        <v>5</v>
      </c>
      <c r="G2729" s="22">
        <f t="shared" si="421"/>
        <v>1.3947159753999821E+31</v>
      </c>
      <c r="H2729" s="22">
        <f t="shared" si="418"/>
        <v>45291835.97034885</v>
      </c>
      <c r="I2729" s="22">
        <f t="shared" si="419"/>
        <v>1.573501043106774E+21</v>
      </c>
      <c r="J2729" s="10">
        <v>1</v>
      </c>
      <c r="K2729" s="10">
        <v>11</v>
      </c>
      <c r="L2729" s="10">
        <v>5</v>
      </c>
      <c r="M2729" s="10">
        <v>10000</v>
      </c>
      <c r="N2729" s="10">
        <v>10000</v>
      </c>
      <c r="O2729" s="10">
        <v>30</v>
      </c>
      <c r="P2729" s="10" t="b">
        <v>1</v>
      </c>
      <c r="Q2729" s="10">
        <v>0</v>
      </c>
      <c r="R2729" s="10" t="b">
        <v>0</v>
      </c>
      <c r="S2729" s="10">
        <v>101.000000000008</v>
      </c>
      <c r="T2729" s="10" t="s">
        <v>59</v>
      </c>
      <c r="U2729" s="22">
        <v>2824</v>
      </c>
      <c r="V2729" s="10">
        <v>7294</v>
      </c>
      <c r="W2729" s="22">
        <v>1.07</v>
      </c>
    </row>
    <row r="2730" spans="1:23" s="5" customFormat="1" x14ac:dyDescent="0.3">
      <c r="A2730" s="20">
        <v>2728</v>
      </c>
      <c r="C2730" s="11" t="s">
        <v>162</v>
      </c>
      <c r="E2730" s="10">
        <f t="shared" si="420"/>
        <v>44748033044.325043</v>
      </c>
      <c r="F2730" s="10">
        <v>5</v>
      </c>
      <c r="G2730" s="22">
        <f t="shared" si="421"/>
        <v>1.3993591041929324E+31</v>
      </c>
      <c r="H2730" s="22">
        <f t="shared" si="418"/>
        <v>45327271.824602328</v>
      </c>
      <c r="I2730" s="22">
        <f t="shared" si="419"/>
        <v>1.5770136778174271E+21</v>
      </c>
      <c r="J2730" s="10">
        <v>1</v>
      </c>
      <c r="K2730" s="10">
        <v>11</v>
      </c>
      <c r="L2730" s="10">
        <v>5</v>
      </c>
      <c r="M2730" s="10">
        <v>10000</v>
      </c>
      <c r="N2730" s="10">
        <v>10000</v>
      </c>
      <c r="O2730" s="10">
        <v>30</v>
      </c>
      <c r="P2730" s="10" t="b">
        <v>1</v>
      </c>
      <c r="Q2730" s="10">
        <v>0</v>
      </c>
      <c r="R2730" s="10" t="b">
        <v>0</v>
      </c>
      <c r="S2730" s="10">
        <v>101.000000000008</v>
      </c>
      <c r="T2730" s="10" t="s">
        <v>59</v>
      </c>
      <c r="U2730" s="22">
        <v>2825</v>
      </c>
      <c r="V2730" s="10">
        <v>7301</v>
      </c>
      <c r="W2730" s="22">
        <v>1.07</v>
      </c>
    </row>
    <row r="2731" spans="1:23" s="5" customFormat="1" x14ac:dyDescent="0.3">
      <c r="A2731" s="20">
        <v>2729</v>
      </c>
      <c r="C2731" s="11" t="s">
        <v>162</v>
      </c>
      <c r="E2731" s="10">
        <f t="shared" si="420"/>
        <v>44798901014.663727</v>
      </c>
      <c r="F2731" s="10">
        <v>5</v>
      </c>
      <c r="G2731" s="22">
        <f t="shared" si="421"/>
        <v>1.4040159801410128E+31</v>
      </c>
      <c r="H2731" s="22">
        <f t="shared" ref="H2731:H2794" si="422">(A2731^2.14+50+50*A2731)*2</f>
        <v>45362722.448390916</v>
      </c>
      <c r="I2731" s="22">
        <f t="shared" ref="I2731:I2794" si="423">(A2731^6.082+A2731^4+1000*A2731+100)*2</f>
        <v>1.580532862325195E+21</v>
      </c>
      <c r="J2731" s="10">
        <v>1</v>
      </c>
      <c r="K2731" s="10">
        <v>11</v>
      </c>
      <c r="L2731" s="10">
        <v>5</v>
      </c>
      <c r="M2731" s="10">
        <v>10000</v>
      </c>
      <c r="N2731" s="10">
        <v>10000</v>
      </c>
      <c r="O2731" s="10">
        <v>30</v>
      </c>
      <c r="P2731" s="10" t="b">
        <v>1</v>
      </c>
      <c r="Q2731" s="10">
        <v>0</v>
      </c>
      <c r="R2731" s="10" t="b">
        <v>0</v>
      </c>
      <c r="S2731" s="10">
        <v>101.000000000008</v>
      </c>
      <c r="T2731" s="10" t="s">
        <v>59</v>
      </c>
      <c r="U2731" s="22">
        <v>2826</v>
      </c>
      <c r="V2731" s="10">
        <v>7308</v>
      </c>
      <c r="W2731" s="22">
        <v>1.07</v>
      </c>
    </row>
    <row r="2732" spans="1:23" s="5" customFormat="1" x14ac:dyDescent="0.3">
      <c r="A2732" s="20">
        <v>2730</v>
      </c>
      <c r="C2732" s="11" t="s">
        <v>162</v>
      </c>
      <c r="E2732" s="10">
        <f t="shared" ref="E2732:E2795" si="424">A2732^3.0999</f>
        <v>44849808141.747765</v>
      </c>
      <c r="F2732" s="10">
        <v>5</v>
      </c>
      <c r="G2732" s="22">
        <f t="shared" si="421"/>
        <v>1.4086866388863776E+31</v>
      </c>
      <c r="H2732" s="22">
        <f t="shared" si="422"/>
        <v>45398187.842472643</v>
      </c>
      <c r="I2732" s="22">
        <f t="shared" si="423"/>
        <v>1.5840586064362781E+21</v>
      </c>
      <c r="J2732" s="10">
        <v>1</v>
      </c>
      <c r="K2732" s="10">
        <v>11</v>
      </c>
      <c r="L2732" s="10">
        <v>5</v>
      </c>
      <c r="M2732" s="10">
        <v>10000</v>
      </c>
      <c r="N2732" s="10">
        <v>10000</v>
      </c>
      <c r="O2732" s="10">
        <v>30</v>
      </c>
      <c r="P2732" s="10" t="b">
        <v>1</v>
      </c>
      <c r="Q2732" s="10">
        <v>0</v>
      </c>
      <c r="R2732" s="10" t="b">
        <v>0</v>
      </c>
      <c r="S2732" s="10">
        <v>101.000000000008</v>
      </c>
      <c r="T2732" s="10" t="s">
        <v>59</v>
      </c>
      <c r="U2732" s="22">
        <v>2827</v>
      </c>
      <c r="V2732" s="10">
        <v>7315</v>
      </c>
      <c r="W2732" s="22">
        <v>1.07</v>
      </c>
    </row>
    <row r="2733" spans="1:23" s="5" customFormat="1" x14ac:dyDescent="0.3">
      <c r="A2733" s="20">
        <v>2731</v>
      </c>
      <c r="C2733" s="11" t="s">
        <v>162</v>
      </c>
      <c r="E2733" s="10">
        <f t="shared" si="424"/>
        <v>44900754441.359406</v>
      </c>
      <c r="F2733" s="10">
        <v>5</v>
      </c>
      <c r="G2733" s="22">
        <f t="shared" si="421"/>
        <v>1.4133711161504007E+31</v>
      </c>
      <c r="H2733" s="22">
        <f t="shared" si="422"/>
        <v>45433668.007605195</v>
      </c>
      <c r="I2733" s="22">
        <f t="shared" si="423"/>
        <v>1.5875909199680095E+21</v>
      </c>
      <c r="J2733" s="10">
        <v>1</v>
      </c>
      <c r="K2733" s="10">
        <v>11</v>
      </c>
      <c r="L2733" s="10">
        <v>5</v>
      </c>
      <c r="M2733" s="10">
        <v>10000</v>
      </c>
      <c r="N2733" s="10">
        <v>10000</v>
      </c>
      <c r="O2733" s="10">
        <v>30</v>
      </c>
      <c r="P2733" s="10" t="b">
        <v>1</v>
      </c>
      <c r="Q2733" s="10">
        <v>0</v>
      </c>
      <c r="R2733" s="10" t="b">
        <v>0</v>
      </c>
      <c r="S2733" s="10">
        <v>101.000000000008</v>
      </c>
      <c r="T2733" s="10" t="s">
        <v>59</v>
      </c>
      <c r="U2733" s="22">
        <v>2828</v>
      </c>
      <c r="V2733" s="10">
        <v>7322</v>
      </c>
      <c r="W2733" s="22">
        <v>1.07</v>
      </c>
    </row>
    <row r="2734" spans="1:23" s="5" customFormat="1" x14ac:dyDescent="0.3">
      <c r="A2734" s="20">
        <v>2732</v>
      </c>
      <c r="C2734" s="11" t="s">
        <v>162</v>
      </c>
      <c r="E2734" s="10">
        <f t="shared" si="424"/>
        <v>44951739929.281021</v>
      </c>
      <c r="F2734" s="10">
        <v>5</v>
      </c>
      <c r="G2734" s="22">
        <f t="shared" si="421"/>
        <v>1.4180694477339416E+31</v>
      </c>
      <c r="H2734" s="22">
        <f t="shared" si="422"/>
        <v>45469162.944545835</v>
      </c>
      <c r="I2734" s="22">
        <f t="shared" si="423"/>
        <v>1.5911298127487597E+21</v>
      </c>
      <c r="J2734" s="10">
        <v>1</v>
      </c>
      <c r="K2734" s="10">
        <v>11</v>
      </c>
      <c r="L2734" s="10">
        <v>5</v>
      </c>
      <c r="M2734" s="10">
        <v>10000</v>
      </c>
      <c r="N2734" s="10">
        <v>10000</v>
      </c>
      <c r="O2734" s="10">
        <v>30</v>
      </c>
      <c r="P2734" s="10" t="b">
        <v>1</v>
      </c>
      <c r="Q2734" s="10">
        <v>0</v>
      </c>
      <c r="R2734" s="10" t="b">
        <v>0</v>
      </c>
      <c r="S2734" s="10">
        <v>101.000000000008</v>
      </c>
      <c r="T2734" s="10" t="s">
        <v>59</v>
      </c>
      <c r="U2734" s="22">
        <v>2829</v>
      </c>
      <c r="V2734" s="10">
        <v>7329</v>
      </c>
      <c r="W2734" s="22">
        <v>1.07</v>
      </c>
    </row>
    <row r="2735" spans="1:23" s="5" customFormat="1" x14ac:dyDescent="0.3">
      <c r="A2735" s="20">
        <v>2733</v>
      </c>
      <c r="C2735" s="11" t="s">
        <v>162</v>
      </c>
      <c r="E2735" s="10">
        <f t="shared" si="424"/>
        <v>45002764621.296059</v>
      </c>
      <c r="F2735" s="10">
        <v>5</v>
      </c>
      <c r="G2735" s="22">
        <f t="shared" si="421"/>
        <v>1.4227816695174707E+31</v>
      </c>
      <c r="H2735" s="22">
        <f t="shared" si="422"/>
        <v>45504672.654051766</v>
      </c>
      <c r="I2735" s="22">
        <f t="shared" si="423"/>
        <v>1.5946752946180352E+21</v>
      </c>
      <c r="J2735" s="10">
        <v>1</v>
      </c>
      <c r="K2735" s="10">
        <v>11</v>
      </c>
      <c r="L2735" s="10">
        <v>5</v>
      </c>
      <c r="M2735" s="10">
        <v>10000</v>
      </c>
      <c r="N2735" s="10">
        <v>10000</v>
      </c>
      <c r="O2735" s="10">
        <v>30</v>
      </c>
      <c r="P2735" s="10" t="b">
        <v>1</v>
      </c>
      <c r="Q2735" s="10">
        <v>0</v>
      </c>
      <c r="R2735" s="10" t="b">
        <v>0</v>
      </c>
      <c r="S2735" s="10">
        <v>101.000000000008</v>
      </c>
      <c r="T2735" s="10" t="s">
        <v>59</v>
      </c>
      <c r="U2735" s="22">
        <v>2830</v>
      </c>
      <c r="V2735" s="10">
        <v>7336</v>
      </c>
      <c r="W2735" s="22">
        <v>1.07</v>
      </c>
    </row>
    <row r="2736" spans="1:23" s="5" customFormat="1" x14ac:dyDescent="0.3">
      <c r="A2736" s="20">
        <v>2734</v>
      </c>
      <c r="C2736" s="11" t="s">
        <v>162</v>
      </c>
      <c r="E2736" s="10">
        <f t="shared" si="424"/>
        <v>45053828533.18824</v>
      </c>
      <c r="F2736" s="10">
        <v>5</v>
      </c>
      <c r="G2736" s="22">
        <f t="shared" si="421"/>
        <v>1.4275078174611551E+31</v>
      </c>
      <c r="H2736" s="22">
        <f t="shared" si="422"/>
        <v>45540197.136879764</v>
      </c>
      <c r="I2736" s="22">
        <f t="shared" si="423"/>
        <v>1.5982273754264279E+21</v>
      </c>
      <c r="J2736" s="10">
        <v>1</v>
      </c>
      <c r="K2736" s="10">
        <v>11</v>
      </c>
      <c r="L2736" s="10">
        <v>5</v>
      </c>
      <c r="M2736" s="10">
        <v>10000</v>
      </c>
      <c r="N2736" s="10">
        <v>10000</v>
      </c>
      <c r="O2736" s="10">
        <v>30</v>
      </c>
      <c r="P2736" s="10" t="b">
        <v>1</v>
      </c>
      <c r="Q2736" s="10">
        <v>0</v>
      </c>
      <c r="R2736" s="10" t="b">
        <v>0</v>
      </c>
      <c r="S2736" s="10">
        <v>101.000000000008</v>
      </c>
      <c r="T2736" s="10" t="s">
        <v>59</v>
      </c>
      <c r="U2736" s="22">
        <v>2831</v>
      </c>
      <c r="V2736" s="10">
        <v>7343</v>
      </c>
      <c r="W2736" s="22">
        <v>1.07</v>
      </c>
    </row>
    <row r="2737" spans="1:23" s="5" customFormat="1" x14ac:dyDescent="0.3">
      <c r="A2737" s="20">
        <v>2735</v>
      </c>
      <c r="C2737" s="11" t="s">
        <v>162</v>
      </c>
      <c r="E2737" s="10">
        <f t="shared" si="424"/>
        <v>45104931680.741966</v>
      </c>
      <c r="F2737" s="10">
        <v>5</v>
      </c>
      <c r="G2737" s="22">
        <f t="shared" si="421"/>
        <v>1.4322479276050846E+31</v>
      </c>
      <c r="H2737" s="22">
        <f t="shared" si="422"/>
        <v>45575736.393786669</v>
      </c>
      <c r="I2737" s="22">
        <f t="shared" si="423"/>
        <v>1.6017860650356572E+21</v>
      </c>
      <c r="J2737" s="10">
        <v>1</v>
      </c>
      <c r="K2737" s="10">
        <v>11</v>
      </c>
      <c r="L2737" s="10">
        <v>5</v>
      </c>
      <c r="M2737" s="10">
        <v>10000</v>
      </c>
      <c r="N2737" s="10">
        <v>10000</v>
      </c>
      <c r="O2737" s="10">
        <v>30</v>
      </c>
      <c r="P2737" s="10" t="b">
        <v>1</v>
      </c>
      <c r="Q2737" s="10">
        <v>0</v>
      </c>
      <c r="R2737" s="10" t="b">
        <v>0</v>
      </c>
      <c r="S2737" s="10">
        <v>101.000000000008</v>
      </c>
      <c r="T2737" s="10" t="s">
        <v>59</v>
      </c>
      <c r="U2737" s="22">
        <v>2832</v>
      </c>
      <c r="V2737" s="10">
        <v>7350</v>
      </c>
      <c r="W2737" s="22">
        <v>1.07</v>
      </c>
    </row>
    <row r="2738" spans="1:23" s="5" customFormat="1" x14ac:dyDescent="0.3">
      <c r="A2738" s="20">
        <v>2736</v>
      </c>
      <c r="C2738" s="11" t="s">
        <v>162</v>
      </c>
      <c r="E2738" s="10">
        <f t="shared" si="424"/>
        <v>45156074079.74218</v>
      </c>
      <c r="F2738" s="10">
        <v>5</v>
      </c>
      <c r="G2738" s="22">
        <f t="shared" si="421"/>
        <v>1.4370020360693767E+31</v>
      </c>
      <c r="H2738" s="22">
        <f t="shared" si="422"/>
        <v>45611290.425528839</v>
      </c>
      <c r="I2738" s="22">
        <f t="shared" si="423"/>
        <v>1.605351373318541E+21</v>
      </c>
      <c r="J2738" s="10">
        <v>1</v>
      </c>
      <c r="K2738" s="10">
        <v>11</v>
      </c>
      <c r="L2738" s="10">
        <v>5</v>
      </c>
      <c r="M2738" s="10">
        <v>10000</v>
      </c>
      <c r="N2738" s="10">
        <v>10000</v>
      </c>
      <c r="O2738" s="10">
        <v>30</v>
      </c>
      <c r="P2738" s="10" t="b">
        <v>1</v>
      </c>
      <c r="Q2738" s="10">
        <v>0</v>
      </c>
      <c r="R2738" s="10" t="b">
        <v>0</v>
      </c>
      <c r="S2738" s="10">
        <v>101.000000000008</v>
      </c>
      <c r="T2738" s="10" t="s">
        <v>59</v>
      </c>
      <c r="U2738" s="22">
        <v>2833</v>
      </c>
      <c r="V2738" s="10">
        <v>7357</v>
      </c>
      <c r="W2738" s="22">
        <v>1.07</v>
      </c>
    </row>
    <row r="2739" spans="1:23" s="5" customFormat="1" x14ac:dyDescent="0.3">
      <c r="A2739" s="20">
        <v>2737</v>
      </c>
      <c r="C2739" s="11" t="s">
        <v>162</v>
      </c>
      <c r="E2739" s="10">
        <f t="shared" si="424"/>
        <v>45207255745.97451</v>
      </c>
      <c r="F2739" s="10">
        <v>5</v>
      </c>
      <c r="G2739" s="22">
        <f t="shared" si="421"/>
        <v>1.4417701790543658E+31</v>
      </c>
      <c r="H2739" s="22">
        <f t="shared" si="422"/>
        <v>45646859.232862353</v>
      </c>
      <c r="I2739" s="22">
        <f t="shared" si="423"/>
        <v>1.6089233101590618E+21</v>
      </c>
      <c r="J2739" s="10">
        <v>1</v>
      </c>
      <c r="K2739" s="10">
        <v>11</v>
      </c>
      <c r="L2739" s="10">
        <v>5</v>
      </c>
      <c r="M2739" s="10">
        <v>10000</v>
      </c>
      <c r="N2739" s="10">
        <v>10000</v>
      </c>
      <c r="O2739" s="10">
        <v>30</v>
      </c>
      <c r="P2739" s="10" t="b">
        <v>1</v>
      </c>
      <c r="Q2739" s="10">
        <v>0</v>
      </c>
      <c r="R2739" s="10" t="b">
        <v>0</v>
      </c>
      <c r="S2739" s="10">
        <v>101.000000000008</v>
      </c>
      <c r="T2739" s="10" t="s">
        <v>59</v>
      </c>
      <c r="U2739" s="22">
        <v>2834</v>
      </c>
      <c r="V2739" s="10">
        <v>7364</v>
      </c>
      <c r="W2739" s="22">
        <v>1.07</v>
      </c>
    </row>
    <row r="2740" spans="1:23" s="5" customFormat="1" x14ac:dyDescent="0.3">
      <c r="A2740" s="20">
        <v>2738</v>
      </c>
      <c r="C2740" s="11" t="s">
        <v>162</v>
      </c>
      <c r="E2740" s="10">
        <f t="shared" si="424"/>
        <v>45258476695.225044</v>
      </c>
      <c r="F2740" s="10">
        <v>5</v>
      </c>
      <c r="G2740" s="22">
        <f t="shared" si="421"/>
        <v>1.4465523928406664E+31</v>
      </c>
      <c r="H2740" s="22">
        <f t="shared" si="422"/>
        <v>45682442.816543132</v>
      </c>
      <c r="I2740" s="22">
        <f t="shared" si="423"/>
        <v>1.6125018854523145E+21</v>
      </c>
      <c r="J2740" s="10">
        <v>1</v>
      </c>
      <c r="K2740" s="10">
        <v>11</v>
      </c>
      <c r="L2740" s="10">
        <v>5</v>
      </c>
      <c r="M2740" s="10">
        <v>10000</v>
      </c>
      <c r="N2740" s="10">
        <v>10000</v>
      </c>
      <c r="O2740" s="10">
        <v>30</v>
      </c>
      <c r="P2740" s="10" t="b">
        <v>1</v>
      </c>
      <c r="Q2740" s="10">
        <v>0</v>
      </c>
      <c r="R2740" s="10" t="b">
        <v>0</v>
      </c>
      <c r="S2740" s="10">
        <v>101.000000000008</v>
      </c>
      <c r="T2740" s="10" t="s">
        <v>59</v>
      </c>
      <c r="U2740" s="22">
        <v>2835</v>
      </c>
      <c r="V2740" s="10">
        <v>7371</v>
      </c>
      <c r="W2740" s="22">
        <v>1.07</v>
      </c>
    </row>
    <row r="2741" spans="1:23" s="5" customFormat="1" x14ac:dyDescent="0.3">
      <c r="A2741" s="20">
        <v>2739</v>
      </c>
      <c r="C2741" s="11" t="s">
        <v>162</v>
      </c>
      <c r="E2741" s="10">
        <f t="shared" si="424"/>
        <v>45309736943.280334</v>
      </c>
      <c r="F2741" s="10">
        <v>5</v>
      </c>
      <c r="G2741" s="22">
        <f t="shared" si="421"/>
        <v>1.4513487137894015E+31</v>
      </c>
      <c r="H2741" s="22">
        <f t="shared" si="422"/>
        <v>45718041.177326918</v>
      </c>
      <c r="I2741" s="22">
        <f t="shared" si="423"/>
        <v>1.6160871091045718E+21</v>
      </c>
      <c r="J2741" s="10">
        <v>1</v>
      </c>
      <c r="K2741" s="10">
        <v>11</v>
      </c>
      <c r="L2741" s="10">
        <v>5</v>
      </c>
      <c r="M2741" s="10">
        <v>10000</v>
      </c>
      <c r="N2741" s="10">
        <v>10000</v>
      </c>
      <c r="O2741" s="10">
        <v>30</v>
      </c>
      <c r="P2741" s="10" t="b">
        <v>1</v>
      </c>
      <c r="Q2741" s="10">
        <v>0</v>
      </c>
      <c r="R2741" s="10" t="b">
        <v>0</v>
      </c>
      <c r="S2741" s="10">
        <v>101.000000000008</v>
      </c>
      <c r="T2741" s="10" t="s">
        <v>59</v>
      </c>
      <c r="U2741" s="22">
        <v>2836</v>
      </c>
      <c r="V2741" s="10">
        <v>7378</v>
      </c>
      <c r="W2741" s="22">
        <v>1.07</v>
      </c>
    </row>
    <row r="2742" spans="1:23" s="5" customFormat="1" x14ac:dyDescent="0.3">
      <c r="A2742" s="20">
        <v>2740</v>
      </c>
      <c r="C2742" s="11" t="s">
        <v>162</v>
      </c>
      <c r="E2742" s="10">
        <f t="shared" si="424"/>
        <v>45361036505.927711</v>
      </c>
      <c r="F2742" s="10">
        <v>5</v>
      </c>
      <c r="G2742" s="22">
        <f t="shared" si="421"/>
        <v>1.4561591783423716E+31</v>
      </c>
      <c r="H2742" s="22">
        <f t="shared" si="422"/>
        <v>45753654.315969422</v>
      </c>
      <c r="I2742" s="22">
        <f t="shared" si="423"/>
        <v>1.6196789910332226E+21</v>
      </c>
      <c r="J2742" s="10">
        <v>1</v>
      </c>
      <c r="K2742" s="10">
        <v>11</v>
      </c>
      <c r="L2742" s="10">
        <v>5</v>
      </c>
      <c r="M2742" s="10">
        <v>10000</v>
      </c>
      <c r="N2742" s="10">
        <v>10000</v>
      </c>
      <c r="O2742" s="10">
        <v>30</v>
      </c>
      <c r="P2742" s="10" t="b">
        <v>1</v>
      </c>
      <c r="Q2742" s="10">
        <v>0</v>
      </c>
      <c r="R2742" s="10" t="b">
        <v>0</v>
      </c>
      <c r="S2742" s="10">
        <v>101.000000000008</v>
      </c>
      <c r="T2742" s="10" t="s">
        <v>59</v>
      </c>
      <c r="U2742" s="22">
        <v>2837</v>
      </c>
      <c r="V2742" s="10">
        <v>7385</v>
      </c>
      <c r="W2742" s="22">
        <v>1.07</v>
      </c>
    </row>
    <row r="2743" spans="1:23" s="5" customFormat="1" x14ac:dyDescent="0.3">
      <c r="A2743" s="20">
        <v>2741</v>
      </c>
      <c r="C2743" s="11" t="s">
        <v>162</v>
      </c>
      <c r="E2743" s="10">
        <f t="shared" si="424"/>
        <v>45412375398.955238</v>
      </c>
      <c r="F2743" s="10">
        <v>5</v>
      </c>
      <c r="G2743" s="22">
        <f t="shared" si="421"/>
        <v>1.4609838230220982E+31</v>
      </c>
      <c r="H2743" s="22">
        <f t="shared" si="422"/>
        <v>45789282.233225517</v>
      </c>
      <c r="I2743" s="22">
        <f t="shared" si="423"/>
        <v>1.6232775411668809E+21</v>
      </c>
      <c r="J2743" s="10">
        <v>1</v>
      </c>
      <c r="K2743" s="10">
        <v>11</v>
      </c>
      <c r="L2743" s="10">
        <v>5</v>
      </c>
      <c r="M2743" s="10">
        <v>10000</v>
      </c>
      <c r="N2743" s="10">
        <v>10000</v>
      </c>
      <c r="O2743" s="10">
        <v>30</v>
      </c>
      <c r="P2743" s="10" t="b">
        <v>1</v>
      </c>
      <c r="Q2743" s="10">
        <v>0</v>
      </c>
      <c r="R2743" s="10" t="b">
        <v>0</v>
      </c>
      <c r="S2743" s="10">
        <v>101.000000000008</v>
      </c>
      <c r="T2743" s="10" t="s">
        <v>59</v>
      </c>
      <c r="U2743" s="22">
        <v>2838</v>
      </c>
      <c r="V2743" s="10">
        <v>7392</v>
      </c>
      <c r="W2743" s="22">
        <v>1.07</v>
      </c>
    </row>
    <row r="2744" spans="1:23" s="5" customFormat="1" x14ac:dyDescent="0.3">
      <c r="A2744" s="20">
        <v>2742</v>
      </c>
      <c r="C2744" s="11" t="s">
        <v>162</v>
      </c>
      <c r="E2744" s="10">
        <f t="shared" si="424"/>
        <v>45463753638.151199</v>
      </c>
      <c r="F2744" s="10">
        <v>5</v>
      </c>
      <c r="G2744" s="22">
        <f t="shared" si="421"/>
        <v>1.4658226844320327E+31</v>
      </c>
      <c r="H2744" s="22">
        <f t="shared" si="422"/>
        <v>45824924.929850496</v>
      </c>
      <c r="I2744" s="22">
        <f t="shared" si="423"/>
        <v>1.626882769445268E+21</v>
      </c>
      <c r="J2744" s="10">
        <v>1</v>
      </c>
      <c r="K2744" s="10">
        <v>11</v>
      </c>
      <c r="L2744" s="10">
        <v>5</v>
      </c>
      <c r="M2744" s="10">
        <v>10000</v>
      </c>
      <c r="N2744" s="10">
        <v>10000</v>
      </c>
      <c r="O2744" s="10">
        <v>30</v>
      </c>
      <c r="P2744" s="10" t="b">
        <v>1</v>
      </c>
      <c r="Q2744" s="10">
        <v>0</v>
      </c>
      <c r="R2744" s="10" t="b">
        <v>0</v>
      </c>
      <c r="S2744" s="10">
        <v>101.000000000008</v>
      </c>
      <c r="T2744" s="10" t="s">
        <v>59</v>
      </c>
      <c r="U2744" s="22">
        <v>2839</v>
      </c>
      <c r="V2744" s="10">
        <v>7399</v>
      </c>
      <c r="W2744" s="22">
        <v>1.07</v>
      </c>
    </row>
    <row r="2745" spans="1:23" s="5" customFormat="1" x14ac:dyDescent="0.3">
      <c r="A2745" s="20">
        <v>2743</v>
      </c>
      <c r="C2745" s="11" t="s">
        <v>162</v>
      </c>
      <c r="E2745" s="10">
        <f t="shared" si="424"/>
        <v>45515171239.304268</v>
      </c>
      <c r="F2745" s="10">
        <v>5</v>
      </c>
      <c r="G2745" s="22">
        <f t="shared" si="421"/>
        <v>1.4706757992567878E+31</v>
      </c>
      <c r="H2745" s="22">
        <f t="shared" si="422"/>
        <v>45860582.406598784</v>
      </c>
      <c r="I2745" s="22">
        <f t="shared" si="423"/>
        <v>1.6304946858193332E+21</v>
      </c>
      <c r="J2745" s="10">
        <v>1</v>
      </c>
      <c r="K2745" s="10">
        <v>11</v>
      </c>
      <c r="L2745" s="10">
        <v>5</v>
      </c>
      <c r="M2745" s="10">
        <v>10000</v>
      </c>
      <c r="N2745" s="10">
        <v>10000</v>
      </c>
      <c r="O2745" s="10">
        <v>30</v>
      </c>
      <c r="P2745" s="10" t="b">
        <v>1</v>
      </c>
      <c r="Q2745" s="10">
        <v>0</v>
      </c>
      <c r="R2745" s="10" t="b">
        <v>0</v>
      </c>
      <c r="S2745" s="10">
        <v>101.000000000008</v>
      </c>
      <c r="T2745" s="10" t="s">
        <v>59</v>
      </c>
      <c r="U2745" s="22">
        <v>2840</v>
      </c>
      <c r="V2745" s="10">
        <v>7406</v>
      </c>
      <c r="W2745" s="22">
        <v>1.07</v>
      </c>
    </row>
    <row r="2746" spans="1:23" s="5" customFormat="1" x14ac:dyDescent="0.3">
      <c r="A2746" s="20">
        <v>2744</v>
      </c>
      <c r="C2746" s="11" t="s">
        <v>162</v>
      </c>
      <c r="E2746" s="10">
        <f t="shared" si="424"/>
        <v>45566628218.204597</v>
      </c>
      <c r="F2746" s="10">
        <v>5</v>
      </c>
      <c r="G2746" s="22">
        <f t="shared" si="421"/>
        <v>1.4755432042621188E+31</v>
      </c>
      <c r="H2746" s="22">
        <f t="shared" si="422"/>
        <v>45896254.664225198</v>
      </c>
      <c r="I2746" s="22">
        <f t="shared" si="423"/>
        <v>1.6341133002512039E+21</v>
      </c>
      <c r="J2746" s="10">
        <v>1</v>
      </c>
      <c r="K2746" s="10">
        <v>11</v>
      </c>
      <c r="L2746" s="10">
        <v>5</v>
      </c>
      <c r="M2746" s="10">
        <v>10000</v>
      </c>
      <c r="N2746" s="10">
        <v>10000</v>
      </c>
      <c r="O2746" s="10">
        <v>30</v>
      </c>
      <c r="P2746" s="10" t="b">
        <v>1</v>
      </c>
      <c r="Q2746" s="10">
        <v>0</v>
      </c>
      <c r="R2746" s="10" t="b">
        <v>0</v>
      </c>
      <c r="S2746" s="10">
        <v>101.000000000008</v>
      </c>
      <c r="T2746" s="10" t="s">
        <v>59</v>
      </c>
      <c r="U2746" s="22">
        <v>2841</v>
      </c>
      <c r="V2746" s="10">
        <v>7413</v>
      </c>
      <c r="W2746" s="22">
        <v>1.07</v>
      </c>
    </row>
    <row r="2747" spans="1:23" s="5" customFormat="1" x14ac:dyDescent="0.3">
      <c r="A2747" s="20">
        <v>2745</v>
      </c>
      <c r="C2747" s="11" t="s">
        <v>162</v>
      </c>
      <c r="E2747" s="10">
        <f t="shared" si="424"/>
        <v>45618124590.641853</v>
      </c>
      <c r="F2747" s="10">
        <v>5</v>
      </c>
      <c r="G2747" s="22">
        <f t="shared" si="421"/>
        <v>1.4804249362951965E+31</v>
      </c>
      <c r="H2747" s="22">
        <f t="shared" si="422"/>
        <v>45931941.703483976</v>
      </c>
      <c r="I2747" s="22">
        <f t="shared" si="423"/>
        <v>1.6377386227141921E+21</v>
      </c>
      <c r="J2747" s="10">
        <v>1</v>
      </c>
      <c r="K2747" s="10">
        <v>11</v>
      </c>
      <c r="L2747" s="10">
        <v>5</v>
      </c>
      <c r="M2747" s="10">
        <v>10000</v>
      </c>
      <c r="N2747" s="10">
        <v>10000</v>
      </c>
      <c r="O2747" s="10">
        <v>30</v>
      </c>
      <c r="P2747" s="10" t="b">
        <v>1</v>
      </c>
      <c r="Q2747" s="10">
        <v>0</v>
      </c>
      <c r="R2747" s="10" t="b">
        <v>0</v>
      </c>
      <c r="S2747" s="10">
        <v>101.000000000008</v>
      </c>
      <c r="T2747" s="10" t="s">
        <v>59</v>
      </c>
      <c r="U2747" s="22">
        <v>2842</v>
      </c>
      <c r="V2747" s="10">
        <v>7420</v>
      </c>
      <c r="W2747" s="22">
        <v>1.07</v>
      </c>
    </row>
    <row r="2748" spans="1:23" s="5" customFormat="1" x14ac:dyDescent="0.3">
      <c r="A2748" s="20">
        <v>2746</v>
      </c>
      <c r="C2748" s="11" t="s">
        <v>162</v>
      </c>
      <c r="E2748" s="10">
        <f t="shared" si="424"/>
        <v>45669660372.40715</v>
      </c>
      <c r="F2748" s="10">
        <v>5</v>
      </c>
      <c r="G2748" s="22">
        <f t="shared" si="421"/>
        <v>1.4853210322847559E+31</v>
      </c>
      <c r="H2748" s="22">
        <f t="shared" si="422"/>
        <v>45967643.525128894</v>
      </c>
      <c r="I2748" s="22">
        <f t="shared" si="423"/>
        <v>1.6413706631928595E+21</v>
      </c>
      <c r="J2748" s="10">
        <v>1</v>
      </c>
      <c r="K2748" s="10">
        <v>11</v>
      </c>
      <c r="L2748" s="10">
        <v>5</v>
      </c>
      <c r="M2748" s="10">
        <v>10000</v>
      </c>
      <c r="N2748" s="10">
        <v>10000</v>
      </c>
      <c r="O2748" s="10">
        <v>30</v>
      </c>
      <c r="P2748" s="10" t="b">
        <v>1</v>
      </c>
      <c r="Q2748" s="10">
        <v>0</v>
      </c>
      <c r="R2748" s="10" t="b">
        <v>0</v>
      </c>
      <c r="S2748" s="10">
        <v>101.000000000008</v>
      </c>
      <c r="T2748" s="10" t="s">
        <v>59</v>
      </c>
      <c r="U2748" s="22">
        <v>2843</v>
      </c>
      <c r="V2748" s="10">
        <v>7427</v>
      </c>
      <c r="W2748" s="22">
        <v>1.07</v>
      </c>
    </row>
    <row r="2749" spans="1:23" s="5" customFormat="1" x14ac:dyDescent="0.3">
      <c r="A2749" s="20">
        <v>2747</v>
      </c>
      <c r="C2749" s="11" t="s">
        <v>162</v>
      </c>
      <c r="E2749" s="10">
        <f t="shared" si="424"/>
        <v>45721235579.291397</v>
      </c>
      <c r="F2749" s="10">
        <v>5</v>
      </c>
      <c r="G2749" s="22">
        <f t="shared" si="421"/>
        <v>1.4902315292411399E+31</v>
      </c>
      <c r="H2749" s="22">
        <f t="shared" si="422"/>
        <v>46003360.12991412</v>
      </c>
      <c r="I2749" s="22">
        <f t="shared" si="423"/>
        <v>1.6450094316829202E+21</v>
      </c>
      <c r="J2749" s="10">
        <v>1</v>
      </c>
      <c r="K2749" s="10">
        <v>11</v>
      </c>
      <c r="L2749" s="10">
        <v>5</v>
      </c>
      <c r="M2749" s="10">
        <v>10000</v>
      </c>
      <c r="N2749" s="10">
        <v>10000</v>
      </c>
      <c r="O2749" s="10">
        <v>30</v>
      </c>
      <c r="P2749" s="10" t="b">
        <v>1</v>
      </c>
      <c r="Q2749" s="10">
        <v>0</v>
      </c>
      <c r="R2749" s="10" t="b">
        <v>0</v>
      </c>
      <c r="S2749" s="10">
        <v>101.000000000008</v>
      </c>
      <c r="T2749" s="10" t="s">
        <v>59</v>
      </c>
      <c r="U2749" s="22">
        <v>2844</v>
      </c>
      <c r="V2749" s="10">
        <v>7434</v>
      </c>
      <c r="W2749" s="22">
        <v>1.07</v>
      </c>
    </row>
    <row r="2750" spans="1:23" s="5" customFormat="1" x14ac:dyDescent="0.3">
      <c r="A2750" s="20">
        <v>2748</v>
      </c>
      <c r="C2750" s="11" t="s">
        <v>162</v>
      </c>
      <c r="E2750" s="10">
        <f t="shared" si="424"/>
        <v>45772850227.086739</v>
      </c>
      <c r="F2750" s="10">
        <v>5</v>
      </c>
      <c r="G2750" s="22">
        <f t="shared" si="421"/>
        <v>1.4951564642566372E+31</v>
      </c>
      <c r="H2750" s="22">
        <f t="shared" si="422"/>
        <v>46039091.518592998</v>
      </c>
      <c r="I2750" s="22">
        <f t="shared" si="423"/>
        <v>1.6486549381913872E+21</v>
      </c>
      <c r="J2750" s="10">
        <v>1</v>
      </c>
      <c r="K2750" s="10">
        <v>11</v>
      </c>
      <c r="L2750" s="10">
        <v>5</v>
      </c>
      <c r="M2750" s="10">
        <v>10000</v>
      </c>
      <c r="N2750" s="10">
        <v>10000</v>
      </c>
      <c r="O2750" s="10">
        <v>30</v>
      </c>
      <c r="P2750" s="10" t="b">
        <v>1</v>
      </c>
      <c r="Q2750" s="10">
        <v>0</v>
      </c>
      <c r="R2750" s="10" t="b">
        <v>0</v>
      </c>
      <c r="S2750" s="10">
        <v>101.000000000008</v>
      </c>
      <c r="T2750" s="10" t="s">
        <v>59</v>
      </c>
      <c r="U2750" s="22">
        <v>2845</v>
      </c>
      <c r="V2750" s="10">
        <v>7441</v>
      </c>
      <c r="W2750" s="22">
        <v>1.07</v>
      </c>
    </row>
    <row r="2751" spans="1:23" s="5" customFormat="1" x14ac:dyDescent="0.3">
      <c r="A2751" s="20">
        <v>2749</v>
      </c>
      <c r="C2751" s="11" t="s">
        <v>162</v>
      </c>
      <c r="E2751" s="10">
        <f t="shared" si="424"/>
        <v>45824504331.585388</v>
      </c>
      <c r="F2751" s="10">
        <v>5</v>
      </c>
      <c r="G2751" s="22">
        <f t="shared" si="421"/>
        <v>1.5000958745053989E+31</v>
      </c>
      <c r="H2751" s="22">
        <f t="shared" si="422"/>
        <v>46074837.691919051</v>
      </c>
      <c r="I2751" s="22">
        <f t="shared" si="423"/>
        <v>1.6523071927364503E+21</v>
      </c>
      <c r="J2751" s="10">
        <v>1</v>
      </c>
      <c r="K2751" s="10">
        <v>11</v>
      </c>
      <c r="L2751" s="10">
        <v>5</v>
      </c>
      <c r="M2751" s="10">
        <v>10000</v>
      </c>
      <c r="N2751" s="10">
        <v>10000</v>
      </c>
      <c r="O2751" s="10">
        <v>30</v>
      </c>
      <c r="P2751" s="10" t="b">
        <v>1</v>
      </c>
      <c r="Q2751" s="10">
        <v>0</v>
      </c>
      <c r="R2751" s="10" t="b">
        <v>0</v>
      </c>
      <c r="S2751" s="10">
        <v>101.000000000008</v>
      </c>
      <c r="T2751" s="10" t="s">
        <v>59</v>
      </c>
      <c r="U2751" s="22">
        <v>2846</v>
      </c>
      <c r="V2751" s="10">
        <v>7448</v>
      </c>
      <c r="W2751" s="22">
        <v>1.07</v>
      </c>
    </row>
    <row r="2752" spans="1:23" s="5" customFormat="1" x14ac:dyDescent="0.3">
      <c r="A2752" s="20">
        <v>2750</v>
      </c>
      <c r="C2752" s="11" t="s">
        <v>162</v>
      </c>
      <c r="E2752" s="10">
        <f t="shared" si="424"/>
        <v>45876197908.580605</v>
      </c>
      <c r="F2752" s="10">
        <v>5</v>
      </c>
      <c r="G2752" s="22">
        <f t="shared" si="421"/>
        <v>1.5050497972437793E+31</v>
      </c>
      <c r="H2752" s="22">
        <f t="shared" si="422"/>
        <v>46110598.650645144</v>
      </c>
      <c r="I2752" s="22">
        <f t="shared" si="423"/>
        <v>1.6559662053475552E+21</v>
      </c>
      <c r="J2752" s="10">
        <v>1</v>
      </c>
      <c r="K2752" s="10">
        <v>11</v>
      </c>
      <c r="L2752" s="10">
        <v>5</v>
      </c>
      <c r="M2752" s="10">
        <v>10000</v>
      </c>
      <c r="N2752" s="10">
        <v>10000</v>
      </c>
      <c r="O2752" s="10">
        <v>30</v>
      </c>
      <c r="P2752" s="10" t="b">
        <v>1</v>
      </c>
      <c r="Q2752" s="10">
        <v>0</v>
      </c>
      <c r="R2752" s="10" t="b">
        <v>0</v>
      </c>
      <c r="S2752" s="10">
        <v>101.000000000008</v>
      </c>
      <c r="T2752" s="10" t="s">
        <v>59</v>
      </c>
      <c r="U2752" s="22">
        <v>2847</v>
      </c>
      <c r="V2752" s="10">
        <v>7455</v>
      </c>
      <c r="W2752" s="22">
        <v>1.07</v>
      </c>
    </row>
    <row r="2753" spans="1:23" s="15" customFormat="1" x14ac:dyDescent="0.3">
      <c r="A2753" s="19">
        <v>2751</v>
      </c>
      <c r="C2753" s="17" t="s">
        <v>162</v>
      </c>
      <c r="E2753" s="16">
        <f t="shared" si="424"/>
        <v>45927930973.865997</v>
      </c>
      <c r="F2753" s="16">
        <v>5</v>
      </c>
      <c r="G2753" s="22">
        <f>A2753^9.08+A2753^4+100*A2753+100</f>
        <v>1.7004918731847225E+31</v>
      </c>
      <c r="H2753" s="18">
        <f t="shared" si="422"/>
        <v>46146374.395524435</v>
      </c>
      <c r="I2753" s="18">
        <f t="shared" si="423"/>
        <v>1.6596319860654313E+21</v>
      </c>
      <c r="J2753" s="16">
        <v>1</v>
      </c>
      <c r="K2753" s="16">
        <v>11</v>
      </c>
      <c r="L2753" s="16">
        <v>5</v>
      </c>
      <c r="M2753" s="16">
        <v>10000</v>
      </c>
      <c r="N2753" s="16">
        <v>10000</v>
      </c>
      <c r="O2753" s="16">
        <v>30</v>
      </c>
      <c r="P2753" s="16" t="b">
        <v>1</v>
      </c>
      <c r="Q2753" s="16">
        <v>0</v>
      </c>
      <c r="R2753" s="16" t="b">
        <v>0</v>
      </c>
      <c r="S2753" s="16">
        <v>101.000000000008</v>
      </c>
      <c r="T2753" s="16" t="s">
        <v>59</v>
      </c>
      <c r="U2753" s="18">
        <v>2848</v>
      </c>
      <c r="V2753" s="16">
        <v>7462</v>
      </c>
      <c r="W2753" s="18">
        <v>1.07</v>
      </c>
    </row>
    <row r="2754" spans="1:23" s="15" customFormat="1" x14ac:dyDescent="0.3">
      <c r="A2754" s="19">
        <v>2752</v>
      </c>
      <c r="C2754" s="17" t="s">
        <v>162</v>
      </c>
      <c r="E2754" s="16">
        <f t="shared" si="424"/>
        <v>45979703543.235344</v>
      </c>
      <c r="F2754" s="16">
        <v>5</v>
      </c>
      <c r="G2754" s="22">
        <f t="shared" ref="G2754:G2802" si="425">A2754^9.08+A2754^4+100*A2754+100</f>
        <v>1.7061127968032659E+31</v>
      </c>
      <c r="H2754" s="18">
        <f t="shared" si="422"/>
        <v>46182164.927309379</v>
      </c>
      <c r="I2754" s="18">
        <f t="shared" si="423"/>
        <v>1.6633045449420065E+21</v>
      </c>
      <c r="J2754" s="16">
        <v>1</v>
      </c>
      <c r="K2754" s="16">
        <v>11</v>
      </c>
      <c r="L2754" s="16">
        <v>5</v>
      </c>
      <c r="M2754" s="16">
        <v>10000</v>
      </c>
      <c r="N2754" s="16">
        <v>10000</v>
      </c>
      <c r="O2754" s="16">
        <v>30</v>
      </c>
      <c r="P2754" s="16" t="b">
        <v>1</v>
      </c>
      <c r="Q2754" s="16">
        <v>0</v>
      </c>
      <c r="R2754" s="16" t="b">
        <v>0</v>
      </c>
      <c r="S2754" s="16">
        <v>101.000000000008</v>
      </c>
      <c r="T2754" s="16" t="s">
        <v>59</v>
      </c>
      <c r="U2754" s="18">
        <v>2849</v>
      </c>
      <c r="V2754" s="16">
        <v>7469</v>
      </c>
      <c r="W2754" s="18">
        <v>1.07</v>
      </c>
    </row>
    <row r="2755" spans="1:23" s="15" customFormat="1" x14ac:dyDescent="0.3">
      <c r="A2755" s="19">
        <v>2753</v>
      </c>
      <c r="C2755" s="17" t="s">
        <v>162</v>
      </c>
      <c r="E2755" s="16">
        <f t="shared" si="424"/>
        <v>46031515632.483887</v>
      </c>
      <c r="F2755" s="16">
        <v>5</v>
      </c>
      <c r="G2755" s="22">
        <f t="shared" si="425"/>
        <v>1.7117502479648356E+31</v>
      </c>
      <c r="H2755" s="18">
        <f t="shared" si="422"/>
        <v>46217970.24675224</v>
      </c>
      <c r="I2755" s="18">
        <f t="shared" si="423"/>
        <v>1.6669838920405321E+21</v>
      </c>
      <c r="J2755" s="16">
        <v>1</v>
      </c>
      <c r="K2755" s="16">
        <v>11</v>
      </c>
      <c r="L2755" s="16">
        <v>5</v>
      </c>
      <c r="M2755" s="16">
        <v>10000</v>
      </c>
      <c r="N2755" s="16">
        <v>10000</v>
      </c>
      <c r="O2755" s="16">
        <v>30</v>
      </c>
      <c r="P2755" s="16" t="b">
        <v>1</v>
      </c>
      <c r="Q2755" s="16">
        <v>0</v>
      </c>
      <c r="R2755" s="16" t="b">
        <v>0</v>
      </c>
      <c r="S2755" s="16">
        <v>101.000000000008</v>
      </c>
      <c r="T2755" s="16" t="s">
        <v>59</v>
      </c>
      <c r="U2755" s="18">
        <v>2850</v>
      </c>
      <c r="V2755" s="16">
        <v>7476</v>
      </c>
      <c r="W2755" s="18">
        <v>1.07</v>
      </c>
    </row>
    <row r="2756" spans="1:23" s="15" customFormat="1" x14ac:dyDescent="0.3">
      <c r="A2756" s="19">
        <v>2754</v>
      </c>
      <c r="C2756" s="17" t="s">
        <v>162</v>
      </c>
      <c r="E2756" s="16">
        <f t="shared" si="424"/>
        <v>46083367257.406502</v>
      </c>
      <c r="F2756" s="16">
        <v>5</v>
      </c>
      <c r="G2756" s="22">
        <f t="shared" si="425"/>
        <v>1.7174042692364284E+31</v>
      </c>
      <c r="H2756" s="18">
        <f t="shared" si="422"/>
        <v>46253790.354605347</v>
      </c>
      <c r="I2756" s="18">
        <f t="shared" si="423"/>
        <v>1.6706700374355175E+21</v>
      </c>
      <c r="J2756" s="16">
        <v>1</v>
      </c>
      <c r="K2756" s="16">
        <v>11</v>
      </c>
      <c r="L2756" s="16">
        <v>5</v>
      </c>
      <c r="M2756" s="16">
        <v>10000</v>
      </c>
      <c r="N2756" s="16">
        <v>10000</v>
      </c>
      <c r="O2756" s="16">
        <v>30</v>
      </c>
      <c r="P2756" s="16" t="b">
        <v>1</v>
      </c>
      <c r="Q2756" s="16">
        <v>0</v>
      </c>
      <c r="R2756" s="16" t="b">
        <v>0</v>
      </c>
      <c r="S2756" s="16">
        <v>101.000000000008</v>
      </c>
      <c r="T2756" s="16" t="s">
        <v>59</v>
      </c>
      <c r="U2756" s="18">
        <v>2851</v>
      </c>
      <c r="V2756" s="16">
        <v>7483</v>
      </c>
      <c r="W2756" s="18">
        <v>1.07</v>
      </c>
    </row>
    <row r="2757" spans="1:23" s="15" customFormat="1" x14ac:dyDescent="0.3">
      <c r="A2757" s="19">
        <v>2755</v>
      </c>
      <c r="C2757" s="17" t="s">
        <v>162</v>
      </c>
      <c r="E2757" s="16">
        <f t="shared" si="424"/>
        <v>46135258433.799477</v>
      </c>
      <c r="F2757" s="16">
        <v>5</v>
      </c>
      <c r="G2757" s="22">
        <f t="shared" si="425"/>
        <v>1.7230749032791E+31</v>
      </c>
      <c r="H2757" s="18">
        <f t="shared" si="422"/>
        <v>46289625.251620792</v>
      </c>
      <c r="I2757" s="18">
        <f t="shared" si="423"/>
        <v>1.6743629912127386E+21</v>
      </c>
      <c r="J2757" s="16">
        <v>1</v>
      </c>
      <c r="K2757" s="16">
        <v>11</v>
      </c>
      <c r="L2757" s="16">
        <v>5</v>
      </c>
      <c r="M2757" s="16">
        <v>10000</v>
      </c>
      <c r="N2757" s="16">
        <v>10000</v>
      </c>
      <c r="O2757" s="16">
        <v>30</v>
      </c>
      <c r="P2757" s="16" t="b">
        <v>1</v>
      </c>
      <c r="Q2757" s="16">
        <v>0</v>
      </c>
      <c r="R2757" s="16" t="b">
        <v>0</v>
      </c>
      <c r="S2757" s="16">
        <v>101.000000000008</v>
      </c>
      <c r="T2757" s="16" t="s">
        <v>59</v>
      </c>
      <c r="U2757" s="18">
        <v>2852</v>
      </c>
      <c r="V2757" s="16">
        <v>7490</v>
      </c>
      <c r="W2757" s="18">
        <v>1.07</v>
      </c>
    </row>
    <row r="2758" spans="1:23" s="15" customFormat="1" x14ac:dyDescent="0.3">
      <c r="A2758" s="19">
        <v>2756</v>
      </c>
      <c r="C2758" s="17" t="s">
        <v>162</v>
      </c>
      <c r="E2758" s="16">
        <f t="shared" si="424"/>
        <v>46187189177.459183</v>
      </c>
      <c r="F2758" s="16">
        <v>5</v>
      </c>
      <c r="G2758" s="22">
        <f t="shared" si="425"/>
        <v>1.728762192848257E+31</v>
      </c>
      <c r="H2758" s="18">
        <f t="shared" si="422"/>
        <v>46325474.938549921</v>
      </c>
      <c r="I2758" s="18">
        <f t="shared" si="423"/>
        <v>1.6780627634692914E+21</v>
      </c>
      <c r="J2758" s="16">
        <v>1</v>
      </c>
      <c r="K2758" s="16">
        <v>11</v>
      </c>
      <c r="L2758" s="16">
        <v>5</v>
      </c>
      <c r="M2758" s="16">
        <v>10000</v>
      </c>
      <c r="N2758" s="16">
        <v>10000</v>
      </c>
      <c r="O2758" s="16">
        <v>30</v>
      </c>
      <c r="P2758" s="16" t="b">
        <v>1</v>
      </c>
      <c r="Q2758" s="16">
        <v>0</v>
      </c>
      <c r="R2758" s="16" t="b">
        <v>0</v>
      </c>
      <c r="S2758" s="16">
        <v>101.000000000008</v>
      </c>
      <c r="T2758" s="16" t="s">
        <v>59</v>
      </c>
      <c r="U2758" s="18">
        <v>2853</v>
      </c>
      <c r="V2758" s="16">
        <v>7497</v>
      </c>
      <c r="W2758" s="18">
        <v>1.07</v>
      </c>
    </row>
    <row r="2759" spans="1:23" s="15" customFormat="1" x14ac:dyDescent="0.3">
      <c r="A2759" s="19">
        <v>2757</v>
      </c>
      <c r="C2759" s="17" t="s">
        <v>162</v>
      </c>
      <c r="E2759" s="16">
        <f t="shared" si="424"/>
        <v>46239159504.182388</v>
      </c>
      <c r="F2759" s="16">
        <v>5</v>
      </c>
      <c r="G2759" s="22">
        <f t="shared" si="425"/>
        <v>1.7344661807937313E+31</v>
      </c>
      <c r="H2759" s="18">
        <f t="shared" si="422"/>
        <v>46361339.416144438</v>
      </c>
      <c r="I2759" s="18">
        <f t="shared" si="423"/>
        <v>1.6817693643135401E+21</v>
      </c>
      <c r="J2759" s="16">
        <v>1</v>
      </c>
      <c r="K2759" s="16">
        <v>11</v>
      </c>
      <c r="L2759" s="16">
        <v>5</v>
      </c>
      <c r="M2759" s="16">
        <v>10000</v>
      </c>
      <c r="N2759" s="16">
        <v>10000</v>
      </c>
      <c r="O2759" s="16">
        <v>30</v>
      </c>
      <c r="P2759" s="16" t="b">
        <v>1</v>
      </c>
      <c r="Q2759" s="16">
        <v>0</v>
      </c>
      <c r="R2759" s="16" t="b">
        <v>0</v>
      </c>
      <c r="S2759" s="16">
        <v>101.000000000008</v>
      </c>
      <c r="T2759" s="16" t="s">
        <v>59</v>
      </c>
      <c r="U2759" s="18">
        <v>2854</v>
      </c>
      <c r="V2759" s="16">
        <v>7504</v>
      </c>
      <c r="W2759" s="18">
        <v>1.07</v>
      </c>
    </row>
    <row r="2760" spans="1:23" s="15" customFormat="1" x14ac:dyDescent="0.3">
      <c r="A2760" s="19">
        <v>2758</v>
      </c>
      <c r="C2760" s="17" t="s">
        <v>162</v>
      </c>
      <c r="E2760" s="16">
        <f t="shared" si="424"/>
        <v>46291169429.766876</v>
      </c>
      <c r="F2760" s="16">
        <v>5</v>
      </c>
      <c r="G2760" s="22">
        <f t="shared" si="425"/>
        <v>1.7401869100599766E+31</v>
      </c>
      <c r="H2760" s="18">
        <f t="shared" si="422"/>
        <v>46397218.685155451</v>
      </c>
      <c r="I2760" s="18">
        <f t="shared" si="423"/>
        <v>1.6854828038652069E+21</v>
      </c>
      <c r="J2760" s="16">
        <v>1</v>
      </c>
      <c r="K2760" s="16">
        <v>11</v>
      </c>
      <c r="L2760" s="16">
        <v>5</v>
      </c>
      <c r="M2760" s="16">
        <v>10000</v>
      </c>
      <c r="N2760" s="16">
        <v>10000</v>
      </c>
      <c r="O2760" s="16">
        <v>30</v>
      </c>
      <c r="P2760" s="16" t="b">
        <v>1</v>
      </c>
      <c r="Q2760" s="16">
        <v>0</v>
      </c>
      <c r="R2760" s="16" t="b">
        <v>0</v>
      </c>
      <c r="S2760" s="16">
        <v>101.000000000008</v>
      </c>
      <c r="T2760" s="16" t="s">
        <v>59</v>
      </c>
      <c r="U2760" s="18">
        <v>2855</v>
      </c>
      <c r="V2760" s="16">
        <v>7511</v>
      </c>
      <c r="W2760" s="18">
        <v>1.07</v>
      </c>
    </row>
    <row r="2761" spans="1:23" s="15" customFormat="1" x14ac:dyDescent="0.3">
      <c r="A2761" s="19">
        <v>2759</v>
      </c>
      <c r="C2761" s="17" t="s">
        <v>162</v>
      </c>
      <c r="E2761" s="16">
        <f t="shared" si="424"/>
        <v>46343218970.010605</v>
      </c>
      <c r="F2761" s="16">
        <v>5</v>
      </c>
      <c r="G2761" s="22">
        <f t="shared" si="425"/>
        <v>1.7459244236863142E+31</v>
      </c>
      <c r="H2761" s="18">
        <f t="shared" si="422"/>
        <v>46433112.746333897</v>
      </c>
      <c r="I2761" s="18">
        <f t="shared" si="423"/>
        <v>1.6892030922552841E+21</v>
      </c>
      <c r="J2761" s="16">
        <v>1</v>
      </c>
      <c r="K2761" s="16">
        <v>11</v>
      </c>
      <c r="L2761" s="16">
        <v>5</v>
      </c>
      <c r="M2761" s="16">
        <v>10000</v>
      </c>
      <c r="N2761" s="16">
        <v>10000</v>
      </c>
      <c r="O2761" s="16">
        <v>30</v>
      </c>
      <c r="P2761" s="16" t="b">
        <v>1</v>
      </c>
      <c r="Q2761" s="16">
        <v>0</v>
      </c>
      <c r="R2761" s="16" t="b">
        <v>0</v>
      </c>
      <c r="S2761" s="16">
        <v>101.000000000008</v>
      </c>
      <c r="T2761" s="16" t="s">
        <v>59</v>
      </c>
      <c r="U2761" s="18">
        <v>2856</v>
      </c>
      <c r="V2761" s="16">
        <v>7518</v>
      </c>
      <c r="W2761" s="18">
        <v>1.07</v>
      </c>
    </row>
    <row r="2762" spans="1:23" s="15" customFormat="1" x14ac:dyDescent="0.3">
      <c r="A2762" s="19">
        <v>2760</v>
      </c>
      <c r="C2762" s="17" t="s">
        <v>162</v>
      </c>
      <c r="E2762" s="16">
        <f t="shared" si="424"/>
        <v>46395308140.71286</v>
      </c>
      <c r="F2762" s="16">
        <v>5</v>
      </c>
      <c r="G2762" s="22">
        <f t="shared" si="425"/>
        <v>1.7516787648069824E+31</v>
      </c>
      <c r="H2762" s="18">
        <f t="shared" si="422"/>
        <v>46469021.600430749</v>
      </c>
      <c r="I2762" s="18">
        <f t="shared" si="423"/>
        <v>1.6929302396261363E+21</v>
      </c>
      <c r="J2762" s="16">
        <v>1</v>
      </c>
      <c r="K2762" s="16">
        <v>11</v>
      </c>
      <c r="L2762" s="16">
        <v>5</v>
      </c>
      <c r="M2762" s="16">
        <v>10000</v>
      </c>
      <c r="N2762" s="16">
        <v>10000</v>
      </c>
      <c r="O2762" s="16">
        <v>30</v>
      </c>
      <c r="P2762" s="16" t="b">
        <v>1</v>
      </c>
      <c r="Q2762" s="16">
        <v>0</v>
      </c>
      <c r="R2762" s="16" t="b">
        <v>0</v>
      </c>
      <c r="S2762" s="16">
        <v>101.000000000008</v>
      </c>
      <c r="T2762" s="16" t="s">
        <v>59</v>
      </c>
      <c r="U2762" s="18">
        <v>2857</v>
      </c>
      <c r="V2762" s="16">
        <v>7525</v>
      </c>
      <c r="W2762" s="18">
        <v>1.07</v>
      </c>
    </row>
    <row r="2763" spans="1:23" s="15" customFormat="1" x14ac:dyDescent="0.3">
      <c r="A2763" s="19">
        <v>2761</v>
      </c>
      <c r="C2763" s="17" t="s">
        <v>162</v>
      </c>
      <c r="E2763" s="16">
        <f t="shared" si="424"/>
        <v>46447436957.672386</v>
      </c>
      <c r="F2763" s="16">
        <v>5</v>
      </c>
      <c r="G2763" s="22">
        <f t="shared" si="425"/>
        <v>1.7574499766514576E+31</v>
      </c>
      <c r="H2763" s="18">
        <f t="shared" si="422"/>
        <v>46504945.248196296</v>
      </c>
      <c r="I2763" s="18">
        <f t="shared" si="423"/>
        <v>1.6966642561314361E+21</v>
      </c>
      <c r="J2763" s="16">
        <v>1</v>
      </c>
      <c r="K2763" s="16">
        <v>11</v>
      </c>
      <c r="L2763" s="16">
        <v>5</v>
      </c>
      <c r="M2763" s="16">
        <v>10000</v>
      </c>
      <c r="N2763" s="16">
        <v>10000</v>
      </c>
      <c r="O2763" s="16">
        <v>30</v>
      </c>
      <c r="P2763" s="16" t="b">
        <v>1</v>
      </c>
      <c r="Q2763" s="16">
        <v>0</v>
      </c>
      <c r="R2763" s="16" t="b">
        <v>0</v>
      </c>
      <c r="S2763" s="16">
        <v>101.000000000008</v>
      </c>
      <c r="T2763" s="16" t="s">
        <v>59</v>
      </c>
      <c r="U2763" s="18">
        <v>2858</v>
      </c>
      <c r="V2763" s="16">
        <v>7532</v>
      </c>
      <c r="W2763" s="18">
        <v>1.07</v>
      </c>
    </row>
    <row r="2764" spans="1:23" s="15" customFormat="1" x14ac:dyDescent="0.3">
      <c r="A2764" s="19">
        <v>2762</v>
      </c>
      <c r="C2764" s="17" t="s">
        <v>162</v>
      </c>
      <c r="E2764" s="16">
        <f t="shared" si="424"/>
        <v>46499605436.689529</v>
      </c>
      <c r="F2764" s="16">
        <v>5</v>
      </c>
      <c r="G2764" s="22">
        <f t="shared" si="425"/>
        <v>1.7632381025444534E+31</v>
      </c>
      <c r="H2764" s="18">
        <f t="shared" si="422"/>
        <v>46540883.690381125</v>
      </c>
      <c r="I2764" s="18">
        <f t="shared" si="423"/>
        <v>1.7004051519361948E+21</v>
      </c>
      <c r="J2764" s="16">
        <v>1</v>
      </c>
      <c r="K2764" s="16">
        <v>11</v>
      </c>
      <c r="L2764" s="16">
        <v>5</v>
      </c>
      <c r="M2764" s="16">
        <v>10000</v>
      </c>
      <c r="N2764" s="16">
        <v>10000</v>
      </c>
      <c r="O2764" s="16">
        <v>30</v>
      </c>
      <c r="P2764" s="16" t="b">
        <v>1</v>
      </c>
      <c r="Q2764" s="16">
        <v>0</v>
      </c>
      <c r="R2764" s="16" t="b">
        <v>0</v>
      </c>
      <c r="S2764" s="16">
        <v>101.000000000008</v>
      </c>
      <c r="T2764" s="16" t="s">
        <v>59</v>
      </c>
      <c r="U2764" s="18">
        <v>2859</v>
      </c>
      <c r="V2764" s="16">
        <v>7539</v>
      </c>
      <c r="W2764" s="18">
        <v>1.07</v>
      </c>
    </row>
    <row r="2765" spans="1:23" s="15" customFormat="1" x14ac:dyDescent="0.3">
      <c r="A2765" s="19">
        <v>2763</v>
      </c>
      <c r="C2765" s="17" t="s">
        <v>162</v>
      </c>
      <c r="E2765" s="16">
        <f t="shared" si="424"/>
        <v>46551813593.564407</v>
      </c>
      <c r="F2765" s="16">
        <v>5</v>
      </c>
      <c r="G2765" s="22">
        <f t="shared" si="425"/>
        <v>1.769043185906293E+31</v>
      </c>
      <c r="H2765" s="18">
        <f t="shared" si="422"/>
        <v>46576836.927734822</v>
      </c>
      <c r="I2765" s="18">
        <f t="shared" si="423"/>
        <v>1.7041529372168054E+21</v>
      </c>
      <c r="J2765" s="16">
        <v>1</v>
      </c>
      <c r="K2765" s="16">
        <v>11</v>
      </c>
      <c r="L2765" s="16">
        <v>5</v>
      </c>
      <c r="M2765" s="16">
        <v>10000</v>
      </c>
      <c r="N2765" s="16">
        <v>10000</v>
      </c>
      <c r="O2765" s="16">
        <v>30</v>
      </c>
      <c r="P2765" s="16" t="b">
        <v>1</v>
      </c>
      <c r="Q2765" s="16">
        <v>0</v>
      </c>
      <c r="R2765" s="16" t="b">
        <v>0</v>
      </c>
      <c r="S2765" s="16">
        <v>101.000000000008</v>
      </c>
      <c r="T2765" s="16" t="s">
        <v>59</v>
      </c>
      <c r="U2765" s="18">
        <v>2860</v>
      </c>
      <c r="V2765" s="16">
        <v>7546</v>
      </c>
      <c r="W2765" s="18">
        <v>1.07</v>
      </c>
    </row>
    <row r="2766" spans="1:23" s="15" customFormat="1" x14ac:dyDescent="0.3">
      <c r="A2766" s="19">
        <v>2764</v>
      </c>
      <c r="C2766" s="17" t="s">
        <v>162</v>
      </c>
      <c r="E2766" s="16">
        <f t="shared" si="424"/>
        <v>46604061444.09819</v>
      </c>
      <c r="F2766" s="16">
        <v>5</v>
      </c>
      <c r="G2766" s="22">
        <f t="shared" si="425"/>
        <v>1.7748652702528824E+31</v>
      </c>
      <c r="H2766" s="18">
        <f t="shared" si="422"/>
        <v>46612804.961007565</v>
      </c>
      <c r="I2766" s="18">
        <f t="shared" si="423"/>
        <v>1.7079076221609768E+21</v>
      </c>
      <c r="J2766" s="16">
        <v>1</v>
      </c>
      <c r="K2766" s="16">
        <v>11</v>
      </c>
      <c r="L2766" s="16">
        <v>5</v>
      </c>
      <c r="M2766" s="16">
        <v>10000</v>
      </c>
      <c r="N2766" s="16">
        <v>10000</v>
      </c>
      <c r="O2766" s="16">
        <v>30</v>
      </c>
      <c r="P2766" s="16" t="b">
        <v>1</v>
      </c>
      <c r="Q2766" s="16">
        <v>0</v>
      </c>
      <c r="R2766" s="16" t="b">
        <v>0</v>
      </c>
      <c r="S2766" s="16">
        <v>101.000000000008</v>
      </c>
      <c r="T2766" s="16" t="s">
        <v>59</v>
      </c>
      <c r="U2766" s="18">
        <v>2861</v>
      </c>
      <c r="V2766" s="16">
        <v>7553</v>
      </c>
      <c r="W2766" s="18">
        <v>1.07</v>
      </c>
    </row>
    <row r="2767" spans="1:23" s="15" customFormat="1" x14ac:dyDescent="0.3">
      <c r="A2767" s="19">
        <v>2765</v>
      </c>
      <c r="C2767" s="17" t="s">
        <v>162</v>
      </c>
      <c r="E2767" s="16">
        <f t="shared" si="424"/>
        <v>46656349004.09259</v>
      </c>
      <c r="F2767" s="16">
        <v>5</v>
      </c>
      <c r="G2767" s="22">
        <f t="shared" si="425"/>
        <v>1.7807043991960858E+31</v>
      </c>
      <c r="H2767" s="18">
        <f t="shared" si="422"/>
        <v>46648787.790948972</v>
      </c>
      <c r="I2767" s="18">
        <f t="shared" si="423"/>
        <v>1.7116692169678633E+21</v>
      </c>
      <c r="J2767" s="16">
        <v>1</v>
      </c>
      <c r="K2767" s="16">
        <v>11</v>
      </c>
      <c r="L2767" s="16">
        <v>5</v>
      </c>
      <c r="M2767" s="16">
        <v>10000</v>
      </c>
      <c r="N2767" s="16">
        <v>10000</v>
      </c>
      <c r="O2767" s="16">
        <v>30</v>
      </c>
      <c r="P2767" s="16" t="b">
        <v>1</v>
      </c>
      <c r="Q2767" s="16">
        <v>0</v>
      </c>
      <c r="R2767" s="16" t="b">
        <v>0</v>
      </c>
      <c r="S2767" s="16">
        <v>101.000000000008</v>
      </c>
      <c r="T2767" s="16" t="s">
        <v>59</v>
      </c>
      <c r="U2767" s="18">
        <v>2862</v>
      </c>
      <c r="V2767" s="16">
        <v>7560</v>
      </c>
      <c r="W2767" s="18">
        <v>1.07</v>
      </c>
    </row>
    <row r="2768" spans="1:23" s="15" customFormat="1" x14ac:dyDescent="0.3">
      <c r="A2768" s="19">
        <v>2766</v>
      </c>
      <c r="C2768" s="17" t="s">
        <v>162</v>
      </c>
      <c r="E2768" s="16">
        <f t="shared" si="424"/>
        <v>46708676289.34967</v>
      </c>
      <c r="F2768" s="16">
        <v>5</v>
      </c>
      <c r="G2768" s="22">
        <f t="shared" si="425"/>
        <v>1.7865606164437475E+31</v>
      </c>
      <c r="H2768" s="18">
        <f t="shared" si="422"/>
        <v>46684785.418308079</v>
      </c>
      <c r="I2768" s="18">
        <f t="shared" si="423"/>
        <v>1.7154377318479002E+21</v>
      </c>
      <c r="J2768" s="16">
        <v>1</v>
      </c>
      <c r="K2768" s="16">
        <v>11</v>
      </c>
      <c r="L2768" s="16">
        <v>5</v>
      </c>
      <c r="M2768" s="16">
        <v>10000</v>
      </c>
      <c r="N2768" s="16">
        <v>10000</v>
      </c>
      <c r="O2768" s="16">
        <v>30</v>
      </c>
      <c r="P2768" s="16" t="b">
        <v>1</v>
      </c>
      <c r="Q2768" s="16">
        <v>0</v>
      </c>
      <c r="R2768" s="16" t="b">
        <v>0</v>
      </c>
      <c r="S2768" s="16">
        <v>101.000000000008</v>
      </c>
      <c r="T2768" s="16" t="s">
        <v>59</v>
      </c>
      <c r="U2768" s="18">
        <v>2863</v>
      </c>
      <c r="V2768" s="16">
        <v>7567</v>
      </c>
      <c r="W2768" s="18">
        <v>1.07</v>
      </c>
    </row>
    <row r="2769" spans="1:23" s="15" customFormat="1" x14ac:dyDescent="0.3">
      <c r="A2769" s="19">
        <v>2767</v>
      </c>
      <c r="C2769" s="17" t="s">
        <v>162</v>
      </c>
      <c r="E2769" s="16">
        <f t="shared" si="424"/>
        <v>46761043315.67218</v>
      </c>
      <c r="F2769" s="16">
        <v>5</v>
      </c>
      <c r="G2769" s="22">
        <f t="shared" si="425"/>
        <v>1.7924339657999931E+31</v>
      </c>
      <c r="H2769" s="18">
        <f t="shared" si="422"/>
        <v>46720797.843834184</v>
      </c>
      <c r="I2769" s="18">
        <f t="shared" si="423"/>
        <v>1.7192131770230062E+21</v>
      </c>
      <c r="J2769" s="16">
        <v>1</v>
      </c>
      <c r="K2769" s="16">
        <v>11</v>
      </c>
      <c r="L2769" s="16">
        <v>5</v>
      </c>
      <c r="M2769" s="16">
        <v>10000</v>
      </c>
      <c r="N2769" s="16">
        <v>10000</v>
      </c>
      <c r="O2769" s="16">
        <v>30</v>
      </c>
      <c r="P2769" s="16" t="b">
        <v>1</v>
      </c>
      <c r="Q2769" s="16">
        <v>0</v>
      </c>
      <c r="R2769" s="16" t="b">
        <v>0</v>
      </c>
      <c r="S2769" s="16">
        <v>101.000000000008</v>
      </c>
      <c r="T2769" s="16" t="s">
        <v>59</v>
      </c>
      <c r="U2769" s="18">
        <v>2864</v>
      </c>
      <c r="V2769" s="16">
        <v>7574</v>
      </c>
      <c r="W2769" s="18">
        <v>1.07</v>
      </c>
    </row>
    <row r="2770" spans="1:23" s="15" customFormat="1" x14ac:dyDescent="0.3">
      <c r="A2770" s="19">
        <v>2768</v>
      </c>
      <c r="C2770" s="17" t="s">
        <v>162</v>
      </c>
      <c r="E2770" s="16">
        <f t="shared" si="424"/>
        <v>46813450098.86348</v>
      </c>
      <c r="F2770" s="16">
        <v>5</v>
      </c>
      <c r="G2770" s="22">
        <f t="shared" si="425"/>
        <v>1.7983244911652268E+31</v>
      </c>
      <c r="H2770" s="18">
        <f t="shared" si="422"/>
        <v>46756825.068276271</v>
      </c>
      <c r="I2770" s="18">
        <f t="shared" si="423"/>
        <v>1.7229955627264317E+21</v>
      </c>
      <c r="J2770" s="16">
        <v>1</v>
      </c>
      <c r="K2770" s="16">
        <v>11</v>
      </c>
      <c r="L2770" s="16">
        <v>5</v>
      </c>
      <c r="M2770" s="16">
        <v>10000</v>
      </c>
      <c r="N2770" s="16">
        <v>10000</v>
      </c>
      <c r="O2770" s="16">
        <v>30</v>
      </c>
      <c r="P2770" s="16" t="b">
        <v>1</v>
      </c>
      <c r="Q2770" s="16">
        <v>0</v>
      </c>
      <c r="R2770" s="16" t="b">
        <v>0</v>
      </c>
      <c r="S2770" s="16">
        <v>101.000000000008</v>
      </c>
      <c r="T2770" s="16" t="s">
        <v>59</v>
      </c>
      <c r="U2770" s="18">
        <v>2865</v>
      </c>
      <c r="V2770" s="16">
        <v>7581</v>
      </c>
      <c r="W2770" s="18">
        <v>1.07</v>
      </c>
    </row>
    <row r="2771" spans="1:23" s="15" customFormat="1" x14ac:dyDescent="0.3">
      <c r="A2771" s="19">
        <v>2769</v>
      </c>
      <c r="C2771" s="17" t="s">
        <v>162</v>
      </c>
      <c r="E2771" s="16">
        <f t="shared" si="424"/>
        <v>46865896654.727417</v>
      </c>
      <c r="F2771" s="16">
        <v>5</v>
      </c>
      <c r="G2771" s="22">
        <f t="shared" si="425"/>
        <v>1.8042322365365336E+31</v>
      </c>
      <c r="H2771" s="18">
        <f t="shared" si="422"/>
        <v>46792867.092383064</v>
      </c>
      <c r="I2771" s="18">
        <f t="shared" si="423"/>
        <v>1.7267848992028513E+21</v>
      </c>
      <c r="J2771" s="16">
        <v>1</v>
      </c>
      <c r="K2771" s="16">
        <v>11</v>
      </c>
      <c r="L2771" s="16">
        <v>5</v>
      </c>
      <c r="M2771" s="16">
        <v>10000</v>
      </c>
      <c r="N2771" s="16">
        <v>10000</v>
      </c>
      <c r="O2771" s="16">
        <v>30</v>
      </c>
      <c r="P2771" s="16" t="b">
        <v>1</v>
      </c>
      <c r="Q2771" s="16">
        <v>0</v>
      </c>
      <c r="R2771" s="16" t="b">
        <v>0</v>
      </c>
      <c r="S2771" s="16">
        <v>101.000000000008</v>
      </c>
      <c r="T2771" s="16" t="s">
        <v>59</v>
      </c>
      <c r="U2771" s="18">
        <v>2866</v>
      </c>
      <c r="V2771" s="16">
        <v>7588</v>
      </c>
      <c r="W2771" s="18">
        <v>1.07</v>
      </c>
    </row>
    <row r="2772" spans="1:23" s="15" customFormat="1" x14ac:dyDescent="0.3">
      <c r="A2772" s="19">
        <v>2770</v>
      </c>
      <c r="C2772" s="17" t="s">
        <v>162</v>
      </c>
      <c r="E2772" s="16">
        <f t="shared" si="424"/>
        <v>46918382999.068588</v>
      </c>
      <c r="F2772" s="16">
        <v>5</v>
      </c>
      <c r="G2772" s="22">
        <f t="shared" si="425"/>
        <v>1.8101572460077036E+31</v>
      </c>
      <c r="H2772" s="18">
        <f t="shared" si="422"/>
        <v>46828923.916902639</v>
      </c>
      <c r="I2772" s="18">
        <f t="shared" si="423"/>
        <v>1.7305811967083592E+21</v>
      </c>
      <c r="J2772" s="16">
        <v>1</v>
      </c>
      <c r="K2772" s="16">
        <v>11</v>
      </c>
      <c r="L2772" s="16">
        <v>5</v>
      </c>
      <c r="M2772" s="16">
        <v>10000</v>
      </c>
      <c r="N2772" s="16">
        <v>10000</v>
      </c>
      <c r="O2772" s="16">
        <v>30</v>
      </c>
      <c r="P2772" s="16" t="b">
        <v>1</v>
      </c>
      <c r="Q2772" s="16">
        <v>0</v>
      </c>
      <c r="R2772" s="16" t="b">
        <v>0</v>
      </c>
      <c r="S2772" s="16">
        <v>101.000000000008</v>
      </c>
      <c r="T2772" s="16" t="s">
        <v>59</v>
      </c>
      <c r="U2772" s="18">
        <v>2867</v>
      </c>
      <c r="V2772" s="16">
        <v>7595</v>
      </c>
      <c r="W2772" s="18">
        <v>1.07</v>
      </c>
    </row>
    <row r="2773" spans="1:23" s="15" customFormat="1" x14ac:dyDescent="0.3">
      <c r="A2773" s="19">
        <v>2771</v>
      </c>
      <c r="C2773" s="17" t="s">
        <v>162</v>
      </c>
      <c r="E2773" s="16">
        <f t="shared" si="424"/>
        <v>46970909147.691841</v>
      </c>
      <c r="F2773" s="16">
        <v>5</v>
      </c>
      <c r="G2773" s="22">
        <f t="shared" si="425"/>
        <v>1.8160995637694044E+31</v>
      </c>
      <c r="H2773" s="18">
        <f t="shared" si="422"/>
        <v>46864995.542583413</v>
      </c>
      <c r="I2773" s="18">
        <f t="shared" si="423"/>
        <v>1.7343844655104511E+21</v>
      </c>
      <c r="J2773" s="16">
        <v>1</v>
      </c>
      <c r="K2773" s="16">
        <v>11</v>
      </c>
      <c r="L2773" s="16">
        <v>5</v>
      </c>
      <c r="M2773" s="16">
        <v>10000</v>
      </c>
      <c r="N2773" s="16">
        <v>10000</v>
      </c>
      <c r="O2773" s="16">
        <v>30</v>
      </c>
      <c r="P2773" s="16" t="b">
        <v>1</v>
      </c>
      <c r="Q2773" s="16">
        <v>0</v>
      </c>
      <c r="R2773" s="16" t="b">
        <v>0</v>
      </c>
      <c r="S2773" s="16">
        <v>101.000000000008</v>
      </c>
      <c r="T2773" s="16" t="s">
        <v>59</v>
      </c>
      <c r="U2773" s="18">
        <v>2868</v>
      </c>
      <c r="V2773" s="16">
        <v>7602</v>
      </c>
      <c r="W2773" s="18">
        <v>1.07</v>
      </c>
    </row>
    <row r="2774" spans="1:23" s="15" customFormat="1" x14ac:dyDescent="0.3">
      <c r="A2774" s="19">
        <v>2772</v>
      </c>
      <c r="C2774" s="17" t="s">
        <v>162</v>
      </c>
      <c r="E2774" s="16">
        <f t="shared" si="424"/>
        <v>47023475116.402748</v>
      </c>
      <c r="F2774" s="16">
        <v>5</v>
      </c>
      <c r="G2774" s="22">
        <f t="shared" si="425"/>
        <v>1.822059234109513E+31</v>
      </c>
      <c r="H2774" s="18">
        <f t="shared" si="422"/>
        <v>46901081.970173314</v>
      </c>
      <c r="I2774" s="18">
        <f t="shared" si="423"/>
        <v>1.738194715888093E+21</v>
      </c>
      <c r="J2774" s="16">
        <v>1</v>
      </c>
      <c r="K2774" s="16">
        <v>11</v>
      </c>
      <c r="L2774" s="16">
        <v>5</v>
      </c>
      <c r="M2774" s="16">
        <v>10000</v>
      </c>
      <c r="N2774" s="16">
        <v>10000</v>
      </c>
      <c r="O2774" s="16">
        <v>30</v>
      </c>
      <c r="P2774" s="16" t="b">
        <v>1</v>
      </c>
      <c r="Q2774" s="16">
        <v>0</v>
      </c>
      <c r="R2774" s="16" t="b">
        <v>0</v>
      </c>
      <c r="S2774" s="16">
        <v>101.000000000008</v>
      </c>
      <c r="T2774" s="16" t="s">
        <v>59</v>
      </c>
      <c r="U2774" s="18">
        <v>2869</v>
      </c>
      <c r="V2774" s="16">
        <v>7609</v>
      </c>
      <c r="W2774" s="18">
        <v>1.07</v>
      </c>
    </row>
    <row r="2775" spans="1:23" s="15" customFormat="1" x14ac:dyDescent="0.3">
      <c r="A2775" s="19">
        <v>2773</v>
      </c>
      <c r="C2775" s="17" t="s">
        <v>162</v>
      </c>
      <c r="E2775" s="16">
        <f t="shared" si="424"/>
        <v>47076080921.007744</v>
      </c>
      <c r="F2775" s="16">
        <v>5</v>
      </c>
      <c r="G2775" s="22">
        <f t="shared" si="425"/>
        <v>1.8280363014130852E+31</v>
      </c>
      <c r="H2775" s="18">
        <f t="shared" si="422"/>
        <v>46937183.200420089</v>
      </c>
      <c r="I2775" s="18">
        <f t="shared" si="423"/>
        <v>1.7420119581316533E+21</v>
      </c>
      <c r="J2775" s="16">
        <v>1</v>
      </c>
      <c r="K2775" s="16">
        <v>11</v>
      </c>
      <c r="L2775" s="16">
        <v>5</v>
      </c>
      <c r="M2775" s="16">
        <v>10000</v>
      </c>
      <c r="N2775" s="16">
        <v>10000</v>
      </c>
      <c r="O2775" s="16">
        <v>30</v>
      </c>
      <c r="P2775" s="16" t="b">
        <v>1</v>
      </c>
      <c r="Q2775" s="16">
        <v>0</v>
      </c>
      <c r="R2775" s="16" t="b">
        <v>0</v>
      </c>
      <c r="S2775" s="16">
        <v>101.000000000008</v>
      </c>
      <c r="T2775" s="16" t="s">
        <v>59</v>
      </c>
      <c r="U2775" s="18">
        <v>2870</v>
      </c>
      <c r="V2775" s="16">
        <v>7616</v>
      </c>
      <c r="W2775" s="18">
        <v>1.07</v>
      </c>
    </row>
    <row r="2776" spans="1:23" s="15" customFormat="1" x14ac:dyDescent="0.3">
      <c r="A2776" s="19">
        <v>2774</v>
      </c>
      <c r="C2776" s="17" t="s">
        <v>162</v>
      </c>
      <c r="E2776" s="16">
        <f t="shared" si="424"/>
        <v>47128726577.313293</v>
      </c>
      <c r="F2776" s="16">
        <v>5</v>
      </c>
      <c r="G2776" s="22">
        <f t="shared" si="425"/>
        <v>1.8340308101626851E+31</v>
      </c>
      <c r="H2776" s="18">
        <f t="shared" si="422"/>
        <v>46973299.234071098</v>
      </c>
      <c r="I2776" s="18">
        <f t="shared" si="423"/>
        <v>1.7458362025429366E+21</v>
      </c>
      <c r="J2776" s="16">
        <v>1</v>
      </c>
      <c r="K2776" s="16">
        <v>11</v>
      </c>
      <c r="L2776" s="16">
        <v>5</v>
      </c>
      <c r="M2776" s="16">
        <v>10000</v>
      </c>
      <c r="N2776" s="16">
        <v>10000</v>
      </c>
      <c r="O2776" s="16">
        <v>30</v>
      </c>
      <c r="P2776" s="16" t="b">
        <v>1</v>
      </c>
      <c r="Q2776" s="16">
        <v>0</v>
      </c>
      <c r="R2776" s="16" t="b">
        <v>0</v>
      </c>
      <c r="S2776" s="16">
        <v>101.000000000008</v>
      </c>
      <c r="T2776" s="16" t="s">
        <v>59</v>
      </c>
      <c r="U2776" s="18">
        <v>2871</v>
      </c>
      <c r="V2776" s="16">
        <v>7623</v>
      </c>
      <c r="W2776" s="18">
        <v>1.07</v>
      </c>
    </row>
    <row r="2777" spans="1:23" s="15" customFormat="1" x14ac:dyDescent="0.3">
      <c r="A2777" s="19">
        <v>2775</v>
      </c>
      <c r="C2777" s="17" t="s">
        <v>162</v>
      </c>
      <c r="E2777" s="16">
        <f t="shared" si="424"/>
        <v>47181412101.127007</v>
      </c>
      <c r="F2777" s="16">
        <v>5</v>
      </c>
      <c r="G2777" s="22">
        <f t="shared" si="425"/>
        <v>1.8400428049385114E+31</v>
      </c>
      <c r="H2777" s="18">
        <f t="shared" si="422"/>
        <v>47009430.071873687</v>
      </c>
      <c r="I2777" s="18">
        <f t="shared" si="423"/>
        <v>1.7496674594352752E+21</v>
      </c>
      <c r="J2777" s="16">
        <v>1</v>
      </c>
      <c r="K2777" s="16">
        <v>11</v>
      </c>
      <c r="L2777" s="16">
        <v>5</v>
      </c>
      <c r="M2777" s="16">
        <v>10000</v>
      </c>
      <c r="N2777" s="16">
        <v>10000</v>
      </c>
      <c r="O2777" s="16">
        <v>30</v>
      </c>
      <c r="P2777" s="16" t="b">
        <v>1</v>
      </c>
      <c r="Q2777" s="16">
        <v>0</v>
      </c>
      <c r="R2777" s="16" t="b">
        <v>0</v>
      </c>
      <c r="S2777" s="16">
        <v>101.000000000008</v>
      </c>
      <c r="T2777" s="16" t="s">
        <v>59</v>
      </c>
      <c r="U2777" s="18">
        <v>2872</v>
      </c>
      <c r="V2777" s="16">
        <v>7630</v>
      </c>
      <c r="W2777" s="18">
        <v>1.07</v>
      </c>
    </row>
    <row r="2778" spans="1:23" s="15" customFormat="1" x14ac:dyDescent="0.3">
      <c r="A2778" s="19">
        <v>2776</v>
      </c>
      <c r="C2778" s="17" t="s">
        <v>162</v>
      </c>
      <c r="E2778" s="16">
        <f t="shared" si="424"/>
        <v>47234137508.256462</v>
      </c>
      <c r="F2778" s="16">
        <v>5</v>
      </c>
      <c r="G2778" s="22">
        <f t="shared" si="425"/>
        <v>1.8460723304185994E+31</v>
      </c>
      <c r="H2778" s="18">
        <f t="shared" si="422"/>
        <v>47045575.714575119</v>
      </c>
      <c r="I2778" s="18">
        <f t="shared" si="423"/>
        <v>1.7535057391333768E+21</v>
      </c>
      <c r="J2778" s="16">
        <v>1</v>
      </c>
      <c r="K2778" s="16">
        <v>11</v>
      </c>
      <c r="L2778" s="16">
        <v>5</v>
      </c>
      <c r="M2778" s="16">
        <v>10000</v>
      </c>
      <c r="N2778" s="16">
        <v>10000</v>
      </c>
      <c r="O2778" s="16">
        <v>30</v>
      </c>
      <c r="P2778" s="16" t="b">
        <v>1</v>
      </c>
      <c r="Q2778" s="16">
        <v>0</v>
      </c>
      <c r="R2778" s="16" t="b">
        <v>0</v>
      </c>
      <c r="S2778" s="16">
        <v>101.000000000008</v>
      </c>
      <c r="T2778" s="16" t="s">
        <v>59</v>
      </c>
      <c r="U2778" s="18">
        <v>2873</v>
      </c>
      <c r="V2778" s="16">
        <v>7637</v>
      </c>
      <c r="W2778" s="18">
        <v>1.07</v>
      </c>
    </row>
    <row r="2779" spans="1:23" s="15" customFormat="1" x14ac:dyDescent="0.3">
      <c r="A2779" s="19">
        <v>2777</v>
      </c>
      <c r="C2779" s="17" t="s">
        <v>162</v>
      </c>
      <c r="E2779" s="16">
        <f t="shared" si="424"/>
        <v>47286902814.510201</v>
      </c>
      <c r="F2779" s="16">
        <v>5</v>
      </c>
      <c r="G2779" s="22">
        <f t="shared" si="425"/>
        <v>1.8521194313788926E+31</v>
      </c>
      <c r="H2779" s="18">
        <f t="shared" si="422"/>
        <v>47081736.162921771</v>
      </c>
      <c r="I2779" s="18">
        <f t="shared" si="423"/>
        <v>1.7573510519734539E+21</v>
      </c>
      <c r="J2779" s="16">
        <v>1</v>
      </c>
      <c r="K2779" s="16">
        <v>11</v>
      </c>
      <c r="L2779" s="16">
        <v>5</v>
      </c>
      <c r="M2779" s="16">
        <v>10000</v>
      </c>
      <c r="N2779" s="16">
        <v>10000</v>
      </c>
      <c r="O2779" s="16">
        <v>30</v>
      </c>
      <c r="P2779" s="16" t="b">
        <v>1</v>
      </c>
      <c r="Q2779" s="16">
        <v>0</v>
      </c>
      <c r="R2779" s="16" t="b">
        <v>0</v>
      </c>
      <c r="S2779" s="16">
        <v>101.000000000008</v>
      </c>
      <c r="T2779" s="16" t="s">
        <v>59</v>
      </c>
      <c r="U2779" s="18">
        <v>2874</v>
      </c>
      <c r="V2779" s="16">
        <v>7644</v>
      </c>
      <c r="W2779" s="18">
        <v>1.07</v>
      </c>
    </row>
    <row r="2780" spans="1:23" s="15" customFormat="1" x14ac:dyDescent="0.3">
      <c r="A2780" s="19">
        <v>2778</v>
      </c>
      <c r="C2780" s="17" t="s">
        <v>162</v>
      </c>
      <c r="E2780" s="16">
        <f t="shared" si="424"/>
        <v>47339708035.697525</v>
      </c>
      <c r="F2780" s="16">
        <v>5</v>
      </c>
      <c r="G2780" s="22">
        <f t="shared" si="425"/>
        <v>1.8581841526936567E+31</v>
      </c>
      <c r="H2780" s="18">
        <f t="shared" si="422"/>
        <v>47117911.417660579</v>
      </c>
      <c r="I2780" s="18">
        <f t="shared" si="423"/>
        <v>1.7612034083032578E+21</v>
      </c>
      <c r="J2780" s="16">
        <v>1</v>
      </c>
      <c r="K2780" s="16">
        <v>11</v>
      </c>
      <c r="L2780" s="16">
        <v>5</v>
      </c>
      <c r="M2780" s="16">
        <v>10000</v>
      </c>
      <c r="N2780" s="16">
        <v>10000</v>
      </c>
      <c r="O2780" s="16">
        <v>30</v>
      </c>
      <c r="P2780" s="16" t="b">
        <v>1</v>
      </c>
      <c r="Q2780" s="16">
        <v>0</v>
      </c>
      <c r="R2780" s="16" t="b">
        <v>0</v>
      </c>
      <c r="S2780" s="16">
        <v>101.000000000008</v>
      </c>
      <c r="T2780" s="16" t="s">
        <v>59</v>
      </c>
      <c r="U2780" s="18">
        <v>2875</v>
      </c>
      <c r="V2780" s="16">
        <v>7651</v>
      </c>
      <c r="W2780" s="18">
        <v>1.07</v>
      </c>
    </row>
    <row r="2781" spans="1:23" s="15" customFormat="1" x14ac:dyDescent="0.3">
      <c r="A2781" s="19">
        <v>2779</v>
      </c>
      <c r="C2781" s="17" t="s">
        <v>162</v>
      </c>
      <c r="E2781" s="16">
        <f t="shared" si="424"/>
        <v>47392553187.627464</v>
      </c>
      <c r="F2781" s="16">
        <v>5</v>
      </c>
      <c r="G2781" s="22">
        <f t="shared" si="425"/>
        <v>1.8642665393353677E+31</v>
      </c>
      <c r="H2781" s="18">
        <f t="shared" si="422"/>
        <v>47154101.479537547</v>
      </c>
      <c r="I2781" s="18">
        <f t="shared" si="423"/>
        <v>1.7650628184819342E+21</v>
      </c>
      <c r="J2781" s="16">
        <v>1</v>
      </c>
      <c r="K2781" s="16">
        <v>11</v>
      </c>
      <c r="L2781" s="16">
        <v>5</v>
      </c>
      <c r="M2781" s="16">
        <v>10000</v>
      </c>
      <c r="N2781" s="16">
        <v>10000</v>
      </c>
      <c r="O2781" s="16">
        <v>30</v>
      </c>
      <c r="P2781" s="16" t="b">
        <v>1</v>
      </c>
      <c r="Q2781" s="16">
        <v>0</v>
      </c>
      <c r="R2781" s="16" t="b">
        <v>0</v>
      </c>
      <c r="S2781" s="16">
        <v>101.000000000008</v>
      </c>
      <c r="T2781" s="16" t="s">
        <v>59</v>
      </c>
      <c r="U2781" s="18">
        <v>2876</v>
      </c>
      <c r="V2781" s="16">
        <v>7658</v>
      </c>
      <c r="W2781" s="18">
        <v>1.07</v>
      </c>
    </row>
    <row r="2782" spans="1:23" s="15" customFormat="1" x14ac:dyDescent="0.3">
      <c r="A2782" s="19">
        <v>2780</v>
      </c>
      <c r="C2782" s="17" t="s">
        <v>162</v>
      </c>
      <c r="E2782" s="16">
        <f t="shared" si="424"/>
        <v>47445438286.110619</v>
      </c>
      <c r="F2782" s="16">
        <v>5</v>
      </c>
      <c r="G2782" s="22">
        <f t="shared" si="425"/>
        <v>1.8703666363751519E+31</v>
      </c>
      <c r="H2782" s="18">
        <f t="shared" si="422"/>
        <v>47190306.349299081</v>
      </c>
      <c r="I2782" s="18">
        <f t="shared" si="423"/>
        <v>1.7689292928802066E+21</v>
      </c>
      <c r="J2782" s="16">
        <v>1</v>
      </c>
      <c r="K2782" s="16">
        <v>11</v>
      </c>
      <c r="L2782" s="16">
        <v>5</v>
      </c>
      <c r="M2782" s="16">
        <v>10000</v>
      </c>
      <c r="N2782" s="16">
        <v>10000</v>
      </c>
      <c r="O2782" s="16">
        <v>30</v>
      </c>
      <c r="P2782" s="16" t="b">
        <v>1</v>
      </c>
      <c r="Q2782" s="16">
        <v>0</v>
      </c>
      <c r="R2782" s="16" t="b">
        <v>0</v>
      </c>
      <c r="S2782" s="16">
        <v>101.000000000008</v>
      </c>
      <c r="T2782" s="16" t="s">
        <v>59</v>
      </c>
      <c r="U2782" s="18">
        <v>2877</v>
      </c>
      <c r="V2782" s="16">
        <v>7665</v>
      </c>
      <c r="W2782" s="18">
        <v>1.07</v>
      </c>
    </row>
    <row r="2783" spans="1:23" s="15" customFormat="1" x14ac:dyDescent="0.3">
      <c r="A2783" s="19">
        <v>2781</v>
      </c>
      <c r="C2783" s="17" t="s">
        <v>162</v>
      </c>
      <c r="E2783" s="16">
        <f t="shared" si="424"/>
        <v>47498363346.957596</v>
      </c>
      <c r="F2783" s="16">
        <v>5</v>
      </c>
      <c r="G2783" s="22">
        <f t="shared" si="425"/>
        <v>1.8764844889827543E+31</v>
      </c>
      <c r="H2783" s="18">
        <f t="shared" si="422"/>
        <v>47226526.027690768</v>
      </c>
      <c r="I2783" s="18">
        <f t="shared" si="423"/>
        <v>1.7728028418802697E+21</v>
      </c>
      <c r="J2783" s="16">
        <v>1</v>
      </c>
      <c r="K2783" s="16">
        <v>11</v>
      </c>
      <c r="L2783" s="16">
        <v>5</v>
      </c>
      <c r="M2783" s="16">
        <v>10000</v>
      </c>
      <c r="N2783" s="16">
        <v>10000</v>
      </c>
      <c r="O2783" s="16">
        <v>30</v>
      </c>
      <c r="P2783" s="16" t="b">
        <v>1</v>
      </c>
      <c r="Q2783" s="16">
        <v>0</v>
      </c>
      <c r="R2783" s="16" t="b">
        <v>0</v>
      </c>
      <c r="S2783" s="16">
        <v>101.000000000008</v>
      </c>
      <c r="T2783" s="16" t="s">
        <v>59</v>
      </c>
      <c r="U2783" s="18">
        <v>2878</v>
      </c>
      <c r="V2783" s="16">
        <v>7672</v>
      </c>
      <c r="W2783" s="18">
        <v>1.07</v>
      </c>
    </row>
    <row r="2784" spans="1:23" s="15" customFormat="1" x14ac:dyDescent="0.3">
      <c r="A2784" s="19">
        <v>2782</v>
      </c>
      <c r="C2784" s="17" t="s">
        <v>162</v>
      </c>
      <c r="E2784" s="16">
        <f t="shared" si="424"/>
        <v>47551328385.979706</v>
      </c>
      <c r="F2784" s="16">
        <v>5</v>
      </c>
      <c r="G2784" s="22">
        <f t="shared" si="425"/>
        <v>1.8826201424268735E+31</v>
      </c>
      <c r="H2784" s="18">
        <f t="shared" si="422"/>
        <v>47262760.515458554</v>
      </c>
      <c r="I2784" s="18">
        <f t="shared" si="423"/>
        <v>1.7766834758758346E+21</v>
      </c>
      <c r="J2784" s="16">
        <v>1</v>
      </c>
      <c r="K2784" s="16">
        <v>11</v>
      </c>
      <c r="L2784" s="16">
        <v>5</v>
      </c>
      <c r="M2784" s="16">
        <v>10000</v>
      </c>
      <c r="N2784" s="16">
        <v>10000</v>
      </c>
      <c r="O2784" s="16">
        <v>30</v>
      </c>
      <c r="P2784" s="16" t="b">
        <v>1</v>
      </c>
      <c r="Q2784" s="16">
        <v>0</v>
      </c>
      <c r="R2784" s="16" t="b">
        <v>0</v>
      </c>
      <c r="S2784" s="16">
        <v>101.000000000008</v>
      </c>
      <c r="T2784" s="16" t="s">
        <v>59</v>
      </c>
      <c r="U2784" s="18">
        <v>2879</v>
      </c>
      <c r="V2784" s="16">
        <v>7679</v>
      </c>
      <c r="W2784" s="18">
        <v>1.07</v>
      </c>
    </row>
    <row r="2785" spans="1:23" s="15" customFormat="1" x14ac:dyDescent="0.3">
      <c r="A2785" s="19">
        <v>2783</v>
      </c>
      <c r="C2785" s="17" t="s">
        <v>162</v>
      </c>
      <c r="E2785" s="16">
        <f t="shared" si="424"/>
        <v>47604333418.988731</v>
      </c>
      <c r="F2785" s="16">
        <v>5</v>
      </c>
      <c r="G2785" s="22">
        <f t="shared" si="425"/>
        <v>1.8887736420753154E+31</v>
      </c>
      <c r="H2785" s="18">
        <f t="shared" si="422"/>
        <v>47299009.813347727</v>
      </c>
      <c r="I2785" s="18">
        <f t="shared" si="423"/>
        <v>1.7805712052721353E+21</v>
      </c>
      <c r="J2785" s="16">
        <v>1</v>
      </c>
      <c r="K2785" s="16">
        <v>11</v>
      </c>
      <c r="L2785" s="16">
        <v>5</v>
      </c>
      <c r="M2785" s="16">
        <v>10000</v>
      </c>
      <c r="N2785" s="16">
        <v>10000</v>
      </c>
      <c r="O2785" s="16">
        <v>30</v>
      </c>
      <c r="P2785" s="16" t="b">
        <v>1</v>
      </c>
      <c r="Q2785" s="16">
        <v>0</v>
      </c>
      <c r="R2785" s="16" t="b">
        <v>0</v>
      </c>
      <c r="S2785" s="16">
        <v>101.000000000008</v>
      </c>
      <c r="T2785" s="16" t="s">
        <v>59</v>
      </c>
      <c r="U2785" s="18">
        <v>2880</v>
      </c>
      <c r="V2785" s="16">
        <v>7686</v>
      </c>
      <c r="W2785" s="18">
        <v>1.07</v>
      </c>
    </row>
    <row r="2786" spans="1:23" s="15" customFormat="1" x14ac:dyDescent="0.3">
      <c r="A2786" s="19">
        <v>2784</v>
      </c>
      <c r="C2786" s="17" t="s">
        <v>162</v>
      </c>
      <c r="E2786" s="16">
        <f t="shared" si="424"/>
        <v>47657378461.797272</v>
      </c>
      <c r="F2786" s="16">
        <v>5</v>
      </c>
      <c r="G2786" s="22">
        <f t="shared" si="425"/>
        <v>1.8949450333950645E+31</v>
      </c>
      <c r="H2786" s="18">
        <f t="shared" si="422"/>
        <v>47335273.922103405</v>
      </c>
      <c r="I2786" s="18">
        <f t="shared" si="423"/>
        <v>1.7844660404859746E+21</v>
      </c>
      <c r="J2786" s="16">
        <v>1</v>
      </c>
      <c r="K2786" s="16">
        <v>11</v>
      </c>
      <c r="L2786" s="16">
        <v>5</v>
      </c>
      <c r="M2786" s="16">
        <v>10000</v>
      </c>
      <c r="N2786" s="16">
        <v>10000</v>
      </c>
      <c r="O2786" s="16">
        <v>30</v>
      </c>
      <c r="P2786" s="16" t="b">
        <v>1</v>
      </c>
      <c r="Q2786" s="16">
        <v>0</v>
      </c>
      <c r="R2786" s="16" t="b">
        <v>0</v>
      </c>
      <c r="S2786" s="16">
        <v>101.000000000008</v>
      </c>
      <c r="T2786" s="16" t="s">
        <v>59</v>
      </c>
      <c r="U2786" s="18">
        <v>2881</v>
      </c>
      <c r="V2786" s="16">
        <v>7693</v>
      </c>
      <c r="W2786" s="18">
        <v>1.07</v>
      </c>
    </row>
    <row r="2787" spans="1:23" s="15" customFormat="1" x14ac:dyDescent="0.3">
      <c r="A2787" s="19">
        <v>2785</v>
      </c>
      <c r="C2787" s="17" t="s">
        <v>162</v>
      </c>
      <c r="E2787" s="16">
        <f t="shared" si="424"/>
        <v>47710463530.21801</v>
      </c>
      <c r="F2787" s="16">
        <v>5</v>
      </c>
      <c r="G2787" s="22">
        <f t="shared" si="425"/>
        <v>1.9011343619525964E+31</v>
      </c>
      <c r="H2787" s="18">
        <f t="shared" si="422"/>
        <v>47371552.842470504</v>
      </c>
      <c r="I2787" s="18">
        <f t="shared" si="423"/>
        <v>1.7883679919456424E+21</v>
      </c>
      <c r="J2787" s="16">
        <v>1</v>
      </c>
      <c r="K2787" s="16">
        <v>11</v>
      </c>
      <c r="L2787" s="16">
        <v>5</v>
      </c>
      <c r="M2787" s="16">
        <v>10000</v>
      </c>
      <c r="N2787" s="16">
        <v>10000</v>
      </c>
      <c r="O2787" s="16">
        <v>30</v>
      </c>
      <c r="P2787" s="16" t="b">
        <v>1</v>
      </c>
      <c r="Q2787" s="16">
        <v>0</v>
      </c>
      <c r="R2787" s="16" t="b">
        <v>0</v>
      </c>
      <c r="S2787" s="16">
        <v>101.000000000008</v>
      </c>
      <c r="T2787" s="16" t="s">
        <v>59</v>
      </c>
      <c r="U2787" s="18">
        <v>2882</v>
      </c>
      <c r="V2787" s="16">
        <v>7700</v>
      </c>
      <c r="W2787" s="18">
        <v>1.07</v>
      </c>
    </row>
    <row r="2788" spans="1:23" s="15" customFormat="1" x14ac:dyDescent="0.3">
      <c r="A2788" s="19">
        <v>2786</v>
      </c>
      <c r="C2788" s="17" t="s">
        <v>162</v>
      </c>
      <c r="E2788" s="16">
        <f t="shared" si="424"/>
        <v>47763588640.064751</v>
      </c>
      <c r="F2788" s="16">
        <v>5</v>
      </c>
      <c r="G2788" s="22">
        <f t="shared" si="425"/>
        <v>1.9073416734139763E+31</v>
      </c>
      <c r="H2788" s="18">
        <f t="shared" si="422"/>
        <v>47407846.575193755</v>
      </c>
      <c r="I2788" s="18">
        <f t="shared" si="423"/>
        <v>1.7922770700910102E+21</v>
      </c>
      <c r="J2788" s="16">
        <v>1</v>
      </c>
      <c r="K2788" s="16">
        <v>11</v>
      </c>
      <c r="L2788" s="16">
        <v>5</v>
      </c>
      <c r="M2788" s="16">
        <v>10000</v>
      </c>
      <c r="N2788" s="16">
        <v>10000</v>
      </c>
      <c r="O2788" s="16">
        <v>30</v>
      </c>
      <c r="P2788" s="16" t="b">
        <v>1</v>
      </c>
      <c r="Q2788" s="16">
        <v>0</v>
      </c>
      <c r="R2788" s="16" t="b">
        <v>0</v>
      </c>
      <c r="S2788" s="16">
        <v>101.000000000008</v>
      </c>
      <c r="T2788" s="16" t="s">
        <v>59</v>
      </c>
      <c r="U2788" s="18">
        <v>2883</v>
      </c>
      <c r="V2788" s="16">
        <v>7707</v>
      </c>
      <c r="W2788" s="18">
        <v>1.07</v>
      </c>
    </row>
    <row r="2789" spans="1:23" s="15" customFormat="1" x14ac:dyDescent="0.3">
      <c r="A2789" s="19">
        <v>2787</v>
      </c>
      <c r="C2789" s="17" t="s">
        <v>162</v>
      </c>
      <c r="E2789" s="16">
        <f t="shared" si="424"/>
        <v>47816753807.15152</v>
      </c>
      <c r="F2789" s="16">
        <v>5</v>
      </c>
      <c r="G2789" s="22">
        <f t="shared" si="425"/>
        <v>1.9135670135451198E+31</v>
      </c>
      <c r="H2789" s="18">
        <f t="shared" si="422"/>
        <v>47444155.121017829</v>
      </c>
      <c r="I2789" s="18">
        <f t="shared" si="423"/>
        <v>1.7961932853735271E+21</v>
      </c>
      <c r="J2789" s="16">
        <v>1</v>
      </c>
      <c r="K2789" s="16">
        <v>11</v>
      </c>
      <c r="L2789" s="16">
        <v>5</v>
      </c>
      <c r="M2789" s="16">
        <v>10000</v>
      </c>
      <c r="N2789" s="16">
        <v>10000</v>
      </c>
      <c r="O2789" s="16">
        <v>30</v>
      </c>
      <c r="P2789" s="16" t="b">
        <v>1</v>
      </c>
      <c r="Q2789" s="16">
        <v>0</v>
      </c>
      <c r="R2789" s="16" t="b">
        <v>0</v>
      </c>
      <c r="S2789" s="16">
        <v>101.000000000008</v>
      </c>
      <c r="T2789" s="16" t="s">
        <v>59</v>
      </c>
      <c r="U2789" s="18">
        <v>2884</v>
      </c>
      <c r="V2789" s="16">
        <v>7714</v>
      </c>
      <c r="W2789" s="18">
        <v>1.07</v>
      </c>
    </row>
    <row r="2790" spans="1:23" s="15" customFormat="1" x14ac:dyDescent="0.3">
      <c r="A2790" s="19">
        <v>2788</v>
      </c>
      <c r="C2790" s="17" t="s">
        <v>162</v>
      </c>
      <c r="E2790" s="16">
        <f t="shared" si="424"/>
        <v>47869959047.293243</v>
      </c>
      <c r="F2790" s="16">
        <v>5</v>
      </c>
      <c r="G2790" s="22">
        <f t="shared" si="425"/>
        <v>1.9198104282119186E+31</v>
      </c>
      <c r="H2790" s="18">
        <f t="shared" si="422"/>
        <v>47480478.480686992</v>
      </c>
      <c r="I2790" s="18">
        <f t="shared" si="423"/>
        <v>1.8001166482561887E+21</v>
      </c>
      <c r="J2790" s="16">
        <v>1</v>
      </c>
      <c r="K2790" s="16">
        <v>11</v>
      </c>
      <c r="L2790" s="16">
        <v>5</v>
      </c>
      <c r="M2790" s="16">
        <v>10000</v>
      </c>
      <c r="N2790" s="16">
        <v>10000</v>
      </c>
      <c r="O2790" s="16">
        <v>30</v>
      </c>
      <c r="P2790" s="16" t="b">
        <v>1</v>
      </c>
      <c r="Q2790" s="16">
        <v>0</v>
      </c>
      <c r="R2790" s="16" t="b">
        <v>0</v>
      </c>
      <c r="S2790" s="16">
        <v>101.000000000008</v>
      </c>
      <c r="T2790" s="16" t="s">
        <v>59</v>
      </c>
      <c r="U2790" s="18">
        <v>2885</v>
      </c>
      <c r="V2790" s="16">
        <v>7721</v>
      </c>
      <c r="W2790" s="18">
        <v>1.07</v>
      </c>
    </row>
    <row r="2791" spans="1:23" s="15" customFormat="1" x14ac:dyDescent="0.3">
      <c r="A2791" s="19">
        <v>2789</v>
      </c>
      <c r="C2791" s="17" t="s">
        <v>162</v>
      </c>
      <c r="E2791" s="16">
        <f t="shared" si="424"/>
        <v>47923204376.304863</v>
      </c>
      <c r="F2791" s="16">
        <v>5</v>
      </c>
      <c r="G2791" s="22">
        <f t="shared" si="425"/>
        <v>1.9260719633803933E+31</v>
      </c>
      <c r="H2791" s="18">
        <f t="shared" si="422"/>
        <v>47516816.654944941</v>
      </c>
      <c r="I2791" s="18">
        <f t="shared" si="423"/>
        <v>1.8040471692135555E+21</v>
      </c>
      <c r="J2791" s="16">
        <v>1</v>
      </c>
      <c r="K2791" s="16">
        <v>11</v>
      </c>
      <c r="L2791" s="16">
        <v>5</v>
      </c>
      <c r="M2791" s="16">
        <v>10000</v>
      </c>
      <c r="N2791" s="16">
        <v>10000</v>
      </c>
      <c r="O2791" s="16">
        <v>30</v>
      </c>
      <c r="P2791" s="16" t="b">
        <v>1</v>
      </c>
      <c r="Q2791" s="16">
        <v>0</v>
      </c>
      <c r="R2791" s="16" t="b">
        <v>0</v>
      </c>
      <c r="S2791" s="16">
        <v>101.000000000008</v>
      </c>
      <c r="T2791" s="16" t="s">
        <v>59</v>
      </c>
      <c r="U2791" s="18">
        <v>2886</v>
      </c>
      <c r="V2791" s="16">
        <v>7728</v>
      </c>
      <c r="W2791" s="18">
        <v>1.07</v>
      </c>
    </row>
    <row r="2792" spans="1:23" s="15" customFormat="1" x14ac:dyDescent="0.3">
      <c r="A2792" s="19">
        <v>2790</v>
      </c>
      <c r="C2792" s="17" t="s">
        <v>162</v>
      </c>
      <c r="E2792" s="16">
        <f t="shared" si="424"/>
        <v>47976489810.002319</v>
      </c>
      <c r="F2792" s="16">
        <v>5</v>
      </c>
      <c r="G2792" s="22">
        <f t="shared" si="425"/>
        <v>1.9323516651169267E+31</v>
      </c>
      <c r="H2792" s="18">
        <f t="shared" si="422"/>
        <v>47553169.644535787</v>
      </c>
      <c r="I2792" s="18">
        <f t="shared" si="423"/>
        <v>1.807984858731786E+21</v>
      </c>
      <c r="J2792" s="16">
        <v>1</v>
      </c>
      <c r="K2792" s="16">
        <v>11</v>
      </c>
      <c r="L2792" s="16">
        <v>5</v>
      </c>
      <c r="M2792" s="16">
        <v>10000</v>
      </c>
      <c r="N2792" s="16">
        <v>10000</v>
      </c>
      <c r="O2792" s="16">
        <v>30</v>
      </c>
      <c r="P2792" s="16" t="b">
        <v>1</v>
      </c>
      <c r="Q2792" s="16">
        <v>0</v>
      </c>
      <c r="R2792" s="16" t="b">
        <v>0</v>
      </c>
      <c r="S2792" s="16">
        <v>101.000000000008</v>
      </c>
      <c r="T2792" s="16" t="s">
        <v>59</v>
      </c>
      <c r="U2792" s="18">
        <v>2887</v>
      </c>
      <c r="V2792" s="16">
        <v>7735</v>
      </c>
      <c r="W2792" s="18">
        <v>1.07</v>
      </c>
    </row>
    <row r="2793" spans="1:23" s="15" customFormat="1" x14ac:dyDescent="0.3">
      <c r="A2793" s="19">
        <v>2791</v>
      </c>
      <c r="C2793" s="17" t="s">
        <v>162</v>
      </c>
      <c r="E2793" s="16">
        <f t="shared" si="424"/>
        <v>48029815364.20224</v>
      </c>
      <c r="F2793" s="16">
        <v>5</v>
      </c>
      <c r="G2793" s="22">
        <f t="shared" si="425"/>
        <v>1.9386495795884738E+31</v>
      </c>
      <c r="H2793" s="18">
        <f t="shared" si="422"/>
        <v>47589537.450203009</v>
      </c>
      <c r="I2793" s="18">
        <f t="shared" si="423"/>
        <v>1.8119297273086455E+21</v>
      </c>
      <c r="J2793" s="16">
        <v>1</v>
      </c>
      <c r="K2793" s="16">
        <v>11</v>
      </c>
      <c r="L2793" s="16">
        <v>5</v>
      </c>
      <c r="M2793" s="16">
        <v>10000</v>
      </c>
      <c r="N2793" s="16">
        <v>10000</v>
      </c>
      <c r="O2793" s="16">
        <v>30</v>
      </c>
      <c r="P2793" s="16" t="b">
        <v>1</v>
      </c>
      <c r="Q2793" s="16">
        <v>0</v>
      </c>
      <c r="R2793" s="16" t="b">
        <v>0</v>
      </c>
      <c r="S2793" s="16">
        <v>101.000000000008</v>
      </c>
      <c r="T2793" s="16" t="s">
        <v>59</v>
      </c>
      <c r="U2793" s="18">
        <v>2888</v>
      </c>
      <c r="V2793" s="16">
        <v>7742</v>
      </c>
      <c r="W2793" s="18">
        <v>1.07</v>
      </c>
    </row>
    <row r="2794" spans="1:23" s="15" customFormat="1" x14ac:dyDescent="0.3">
      <c r="A2794" s="19">
        <v>2792</v>
      </c>
      <c r="C2794" s="17" t="s">
        <v>162</v>
      </c>
      <c r="E2794" s="16">
        <f t="shared" si="424"/>
        <v>48083181054.721191</v>
      </c>
      <c r="F2794" s="16">
        <v>5</v>
      </c>
      <c r="G2794" s="22">
        <f t="shared" si="425"/>
        <v>1.9449657530626866E+31</v>
      </c>
      <c r="H2794" s="18">
        <f t="shared" si="422"/>
        <v>47625920.072689988</v>
      </c>
      <c r="I2794" s="18">
        <f t="shared" si="423"/>
        <v>1.8158817854534855E+21</v>
      </c>
      <c r="J2794" s="16">
        <v>1</v>
      </c>
      <c r="K2794" s="16">
        <v>11</v>
      </c>
      <c r="L2794" s="16">
        <v>5</v>
      </c>
      <c r="M2794" s="16">
        <v>10000</v>
      </c>
      <c r="N2794" s="16">
        <v>10000</v>
      </c>
      <c r="O2794" s="16">
        <v>30</v>
      </c>
      <c r="P2794" s="16" t="b">
        <v>1</v>
      </c>
      <c r="Q2794" s="16">
        <v>0</v>
      </c>
      <c r="R2794" s="16" t="b">
        <v>0</v>
      </c>
      <c r="S2794" s="16">
        <v>101.000000000008</v>
      </c>
      <c r="T2794" s="16" t="s">
        <v>59</v>
      </c>
      <c r="U2794" s="18">
        <v>2889</v>
      </c>
      <c r="V2794" s="16">
        <v>7749</v>
      </c>
      <c r="W2794" s="18">
        <v>1.07</v>
      </c>
    </row>
    <row r="2795" spans="1:23" s="15" customFormat="1" x14ac:dyDescent="0.3">
      <c r="A2795" s="19">
        <v>2793</v>
      </c>
      <c r="C2795" s="17" t="s">
        <v>162</v>
      </c>
      <c r="E2795" s="16">
        <f t="shared" si="424"/>
        <v>48136586897.377014</v>
      </c>
      <c r="F2795" s="16">
        <v>5</v>
      </c>
      <c r="G2795" s="22">
        <f t="shared" si="425"/>
        <v>1.9513002319080672E+31</v>
      </c>
      <c r="H2795" s="18">
        <f t="shared" ref="H2795:H2802" si="426">(A2795^2.14+50+50*A2795)*2</f>
        <v>47662317.512739792</v>
      </c>
      <c r="I2795" s="18">
        <f t="shared" ref="I2795:I2802" si="427">(A2795^6.082+A2795^4+1000*A2795+100)*2</f>
        <v>1.8198410436872768E+21</v>
      </c>
      <c r="J2795" s="16">
        <v>1</v>
      </c>
      <c r="K2795" s="16">
        <v>11</v>
      </c>
      <c r="L2795" s="16">
        <v>5</v>
      </c>
      <c r="M2795" s="16">
        <v>10000</v>
      </c>
      <c r="N2795" s="16">
        <v>10000</v>
      </c>
      <c r="O2795" s="16">
        <v>30</v>
      </c>
      <c r="P2795" s="16" t="b">
        <v>1</v>
      </c>
      <c r="Q2795" s="16">
        <v>0</v>
      </c>
      <c r="R2795" s="16" t="b">
        <v>0</v>
      </c>
      <c r="S2795" s="16">
        <v>101.000000000008</v>
      </c>
      <c r="T2795" s="16" t="s">
        <v>59</v>
      </c>
      <c r="U2795" s="18">
        <v>2890</v>
      </c>
      <c r="V2795" s="16">
        <v>7756</v>
      </c>
      <c r="W2795" s="18">
        <v>1.07</v>
      </c>
    </row>
    <row r="2796" spans="1:23" s="15" customFormat="1" x14ac:dyDescent="0.3">
      <c r="A2796" s="19">
        <v>2794</v>
      </c>
      <c r="C2796" s="17" t="s">
        <v>162</v>
      </c>
      <c r="E2796" s="16">
        <f t="shared" ref="E2796:E2859" si="428">A2796^3.0999</f>
        <v>48190032907.987671</v>
      </c>
      <c r="F2796" s="16">
        <v>5</v>
      </c>
      <c r="G2796" s="22">
        <f t="shared" si="425"/>
        <v>1.9576530625942879E+31</v>
      </c>
      <c r="H2796" s="18">
        <f t="shared" si="426"/>
        <v>47698729.771095343</v>
      </c>
      <c r="I2796" s="18">
        <f t="shared" si="427"/>
        <v>1.8238075125425918E+21</v>
      </c>
      <c r="J2796" s="16">
        <v>1</v>
      </c>
      <c r="K2796" s="16">
        <v>11</v>
      </c>
      <c r="L2796" s="16">
        <v>5</v>
      </c>
      <c r="M2796" s="16">
        <v>10000</v>
      </c>
      <c r="N2796" s="16">
        <v>10000</v>
      </c>
      <c r="O2796" s="16">
        <v>30</v>
      </c>
      <c r="P2796" s="16" t="b">
        <v>1</v>
      </c>
      <c r="Q2796" s="16">
        <v>0</v>
      </c>
      <c r="R2796" s="16" t="b">
        <v>0</v>
      </c>
      <c r="S2796" s="16">
        <v>101.000000000008</v>
      </c>
      <c r="T2796" s="16" t="s">
        <v>59</v>
      </c>
      <c r="U2796" s="18">
        <v>2891</v>
      </c>
      <c r="V2796" s="16">
        <v>7763</v>
      </c>
      <c r="W2796" s="18">
        <v>1.07</v>
      </c>
    </row>
    <row r="2797" spans="1:23" s="15" customFormat="1" x14ac:dyDescent="0.3">
      <c r="A2797" s="19">
        <v>2795</v>
      </c>
      <c r="C2797" s="17" t="s">
        <v>162</v>
      </c>
      <c r="E2797" s="16">
        <f t="shared" si="428"/>
        <v>48243519102.371834</v>
      </c>
      <c r="F2797" s="16">
        <v>5</v>
      </c>
      <c r="G2797" s="22">
        <f t="shared" si="425"/>
        <v>1.9640242916922342E+31</v>
      </c>
      <c r="H2797" s="18">
        <f t="shared" si="426"/>
        <v>47735156.848499231</v>
      </c>
      <c r="I2797" s="18">
        <f t="shared" si="427"/>
        <v>1.8277812025636629E+21</v>
      </c>
      <c r="J2797" s="16">
        <v>1</v>
      </c>
      <c r="K2797" s="16">
        <v>11</v>
      </c>
      <c r="L2797" s="16">
        <v>5</v>
      </c>
      <c r="M2797" s="16">
        <v>10000</v>
      </c>
      <c r="N2797" s="16">
        <v>10000</v>
      </c>
      <c r="O2797" s="16">
        <v>30</v>
      </c>
      <c r="P2797" s="16" t="b">
        <v>1</v>
      </c>
      <c r="Q2797" s="16">
        <v>0</v>
      </c>
      <c r="R2797" s="16" t="b">
        <v>0</v>
      </c>
      <c r="S2797" s="16">
        <v>101.000000000008</v>
      </c>
      <c r="T2797" s="16" t="s">
        <v>59</v>
      </c>
      <c r="U2797" s="18">
        <v>2892</v>
      </c>
      <c r="V2797" s="16">
        <v>7770</v>
      </c>
      <c r="W2797" s="18">
        <v>1.07</v>
      </c>
    </row>
    <row r="2798" spans="1:23" s="15" customFormat="1" x14ac:dyDescent="0.3">
      <c r="A2798" s="19">
        <v>2796</v>
      </c>
      <c r="C2798" s="17" t="s">
        <v>162</v>
      </c>
      <c r="E2798" s="16">
        <f t="shared" si="428"/>
        <v>48297045496.348907</v>
      </c>
      <c r="F2798" s="16">
        <v>5</v>
      </c>
      <c r="G2798" s="22">
        <f t="shared" si="425"/>
        <v>1.9704139658742414E+31</v>
      </c>
      <c r="H2798" s="18">
        <f t="shared" si="426"/>
        <v>47771598.74569387</v>
      </c>
      <c r="I2798" s="18">
        <f t="shared" si="427"/>
        <v>1.8317621243063503E+21</v>
      </c>
      <c r="J2798" s="16">
        <v>1</v>
      </c>
      <c r="K2798" s="16">
        <v>11</v>
      </c>
      <c r="L2798" s="16">
        <v>5</v>
      </c>
      <c r="M2798" s="16">
        <v>10000</v>
      </c>
      <c r="N2798" s="16">
        <v>10000</v>
      </c>
      <c r="O2798" s="16">
        <v>30</v>
      </c>
      <c r="P2798" s="16" t="b">
        <v>1</v>
      </c>
      <c r="Q2798" s="16">
        <v>0</v>
      </c>
      <c r="R2798" s="16" t="b">
        <v>0</v>
      </c>
      <c r="S2798" s="16">
        <v>101.000000000008</v>
      </c>
      <c r="T2798" s="16" t="s">
        <v>59</v>
      </c>
      <c r="U2798" s="18">
        <v>2893</v>
      </c>
      <c r="V2798" s="16">
        <v>7777</v>
      </c>
      <c r="W2798" s="18">
        <v>1.07</v>
      </c>
    </row>
    <row r="2799" spans="1:23" s="15" customFormat="1" x14ac:dyDescent="0.3">
      <c r="A2799" s="19">
        <v>2797</v>
      </c>
      <c r="C2799" s="17" t="s">
        <v>162</v>
      </c>
      <c r="E2799" s="16">
        <f t="shared" si="428"/>
        <v>48350612105.738312</v>
      </c>
      <c r="F2799" s="16">
        <v>5</v>
      </c>
      <c r="G2799" s="22">
        <f t="shared" si="425"/>
        <v>1.9768221319143335E+31</v>
      </c>
      <c r="H2799" s="18">
        <f t="shared" si="426"/>
        <v>47808055.46342165</v>
      </c>
      <c r="I2799" s="18">
        <f t="shared" si="427"/>
        <v>1.8357502883381363E+21</v>
      </c>
      <c r="J2799" s="16">
        <v>1</v>
      </c>
      <c r="K2799" s="16">
        <v>11</v>
      </c>
      <c r="L2799" s="16">
        <v>5</v>
      </c>
      <c r="M2799" s="16">
        <v>10000</v>
      </c>
      <c r="N2799" s="16">
        <v>10000</v>
      </c>
      <c r="O2799" s="16">
        <v>30</v>
      </c>
      <c r="P2799" s="16" t="b">
        <v>1</v>
      </c>
      <c r="Q2799" s="16">
        <v>0</v>
      </c>
      <c r="R2799" s="16" t="b">
        <v>0</v>
      </c>
      <c r="S2799" s="16">
        <v>101.000000000008</v>
      </c>
      <c r="T2799" s="16" t="s">
        <v>59</v>
      </c>
      <c r="U2799" s="18">
        <v>2894</v>
      </c>
      <c r="V2799" s="16">
        <v>7784</v>
      </c>
      <c r="W2799" s="18">
        <v>1.07</v>
      </c>
    </row>
    <row r="2800" spans="1:23" s="15" customFormat="1" x14ac:dyDescent="0.3">
      <c r="A2800" s="19">
        <v>2798</v>
      </c>
      <c r="C2800" s="17" t="s">
        <v>162</v>
      </c>
      <c r="E2800" s="16">
        <f t="shared" si="428"/>
        <v>48404218946.360657</v>
      </c>
      <c r="F2800" s="16">
        <v>5</v>
      </c>
      <c r="G2800" s="22">
        <f t="shared" si="425"/>
        <v>1.9832488366883213E+31</v>
      </c>
      <c r="H2800" s="18">
        <f t="shared" si="426"/>
        <v>47844527.002424255</v>
      </c>
      <c r="I2800" s="18">
        <f t="shared" si="427"/>
        <v>1.8397457052381977E+21</v>
      </c>
      <c r="J2800" s="16">
        <v>1</v>
      </c>
      <c r="K2800" s="16">
        <v>11</v>
      </c>
      <c r="L2800" s="16">
        <v>5</v>
      </c>
      <c r="M2800" s="16">
        <v>10000</v>
      </c>
      <c r="N2800" s="16">
        <v>10000</v>
      </c>
      <c r="O2800" s="16">
        <v>30</v>
      </c>
      <c r="P2800" s="16" t="b">
        <v>1</v>
      </c>
      <c r="Q2800" s="16">
        <v>0</v>
      </c>
      <c r="R2800" s="16" t="b">
        <v>0</v>
      </c>
      <c r="S2800" s="16">
        <v>101.000000000008</v>
      </c>
      <c r="T2800" s="16" t="s">
        <v>59</v>
      </c>
      <c r="U2800" s="18">
        <v>2895</v>
      </c>
      <c r="V2800" s="16">
        <v>7791</v>
      </c>
      <c r="W2800" s="18">
        <v>1.07</v>
      </c>
    </row>
    <row r="2801" spans="1:23" s="15" customFormat="1" x14ac:dyDescent="0.3">
      <c r="A2801" s="19">
        <v>2799</v>
      </c>
      <c r="C2801" s="17" t="s">
        <v>162</v>
      </c>
      <c r="E2801" s="16">
        <f t="shared" si="428"/>
        <v>48457866034.037048</v>
      </c>
      <c r="F2801" s="16">
        <v>5</v>
      </c>
      <c r="G2801" s="22">
        <f t="shared" si="425"/>
        <v>1.9896941271740129E+31</v>
      </c>
      <c r="H2801" s="18">
        <f t="shared" si="426"/>
        <v>47881013.363443807</v>
      </c>
      <c r="I2801" s="18">
        <f t="shared" si="427"/>
        <v>1.8437483855973479E+21</v>
      </c>
      <c r="J2801" s="16">
        <v>1</v>
      </c>
      <c r="K2801" s="16">
        <v>11</v>
      </c>
      <c r="L2801" s="16">
        <v>5</v>
      </c>
      <c r="M2801" s="16">
        <v>10000</v>
      </c>
      <c r="N2801" s="16">
        <v>10000</v>
      </c>
      <c r="O2801" s="16">
        <v>30</v>
      </c>
      <c r="P2801" s="16" t="b">
        <v>1</v>
      </c>
      <c r="Q2801" s="16">
        <v>0</v>
      </c>
      <c r="R2801" s="16" t="b">
        <v>0</v>
      </c>
      <c r="S2801" s="16">
        <v>101.000000000008</v>
      </c>
      <c r="T2801" s="16" t="s">
        <v>59</v>
      </c>
      <c r="U2801" s="18">
        <v>2896</v>
      </c>
      <c r="V2801" s="16">
        <v>7798</v>
      </c>
      <c r="W2801" s="18">
        <v>1.07</v>
      </c>
    </row>
    <row r="2802" spans="1:23" s="15" customFormat="1" x14ac:dyDescent="0.3">
      <c r="A2802" s="20">
        <v>2800</v>
      </c>
      <c r="C2802" s="17" t="s">
        <v>162</v>
      </c>
      <c r="E2802" s="16">
        <f t="shared" si="428"/>
        <v>48511553384.588524</v>
      </c>
      <c r="F2802" s="16">
        <v>5</v>
      </c>
      <c r="G2802" s="22">
        <f t="shared" si="425"/>
        <v>1.9961580504513961E+31</v>
      </c>
      <c r="H2802" s="18">
        <f t="shared" si="426"/>
        <v>47917514.547221549</v>
      </c>
      <c r="I2802" s="18">
        <f t="shared" si="427"/>
        <v>1.8477583400180565E+21</v>
      </c>
      <c r="J2802" s="16">
        <v>1</v>
      </c>
      <c r="K2802" s="16">
        <v>11</v>
      </c>
      <c r="L2802" s="16">
        <v>5</v>
      </c>
      <c r="M2802" s="16">
        <v>10000</v>
      </c>
      <c r="N2802" s="16">
        <v>10000</v>
      </c>
      <c r="O2802" s="16">
        <v>30</v>
      </c>
      <c r="P2802" s="16" t="b">
        <v>1</v>
      </c>
      <c r="Q2802" s="16">
        <v>0</v>
      </c>
      <c r="R2802" s="16" t="b">
        <v>0</v>
      </c>
      <c r="S2802" s="16">
        <v>101.000000000008</v>
      </c>
      <c r="T2802" s="16" t="s">
        <v>59</v>
      </c>
      <c r="U2802" s="18">
        <v>2897</v>
      </c>
      <c r="V2802" s="16">
        <v>7805</v>
      </c>
      <c r="W2802" s="18">
        <v>1.07</v>
      </c>
    </row>
    <row r="2803" spans="1:23" s="5" customFormat="1" x14ac:dyDescent="0.3">
      <c r="A2803" s="20">
        <v>2801</v>
      </c>
      <c r="C2803" s="11" t="s">
        <v>165</v>
      </c>
      <c r="E2803" s="16">
        <f t="shared" si="428"/>
        <v>48565281013.83744</v>
      </c>
      <c r="F2803" s="10">
        <v>5</v>
      </c>
      <c r="G2803" s="22">
        <f>A2803^9.1+A2803^4+100*A2803+100</f>
        <v>2.34719564276757E+31</v>
      </c>
      <c r="H2803" s="22">
        <f t="shared" ref="H2803:H2866" si="429">(A2803^2.14+50+50*A2803)*2</f>
        <v>47954030.554498792</v>
      </c>
      <c r="I2803" s="22">
        <f t="shared" ref="I2803:I2866" si="430">(A2803^6.082+A2803^4+1000*A2803+100)*2</f>
        <v>1.851775579114522E+21</v>
      </c>
      <c r="J2803" s="10">
        <v>1</v>
      </c>
      <c r="K2803" s="10">
        <v>11</v>
      </c>
      <c r="L2803" s="10">
        <v>5</v>
      </c>
      <c r="M2803" s="10">
        <v>10000</v>
      </c>
      <c r="N2803" s="10">
        <v>10000</v>
      </c>
      <c r="O2803" s="10">
        <v>30</v>
      </c>
      <c r="P2803" s="10" t="b">
        <v>1</v>
      </c>
      <c r="Q2803" s="10">
        <v>0</v>
      </c>
      <c r="R2803" s="10" t="b">
        <v>0</v>
      </c>
      <c r="S2803" s="10">
        <v>101.000000000008</v>
      </c>
      <c r="T2803" s="10" t="s">
        <v>59</v>
      </c>
      <c r="U2803" s="22">
        <v>2898</v>
      </c>
      <c r="V2803" s="10">
        <v>7812</v>
      </c>
      <c r="W2803" s="22">
        <v>1.07</v>
      </c>
    </row>
    <row r="2804" spans="1:23" s="5" customFormat="1" x14ac:dyDescent="0.3">
      <c r="A2804" s="20">
        <v>2802</v>
      </c>
      <c r="C2804" s="11" t="s">
        <v>165</v>
      </c>
      <c r="E2804" s="16">
        <f t="shared" si="428"/>
        <v>48619048937.606224</v>
      </c>
      <c r="F2804" s="10">
        <v>5</v>
      </c>
      <c r="G2804" s="22">
        <f t="shared" ref="G2804:G2852" si="431">A2804^9.1+A2804^4+100*A2804+100</f>
        <v>2.3548323405151555E+31</v>
      </c>
      <c r="H2804" s="22">
        <f t="shared" si="429"/>
        <v>47990561.386016585</v>
      </c>
      <c r="I2804" s="22">
        <f t="shared" si="430"/>
        <v>1.8558001135125875E+21</v>
      </c>
      <c r="J2804" s="10">
        <v>1</v>
      </c>
      <c r="K2804" s="10">
        <v>11</v>
      </c>
      <c r="L2804" s="10">
        <v>5</v>
      </c>
      <c r="M2804" s="10">
        <v>10000</v>
      </c>
      <c r="N2804" s="10">
        <v>10000</v>
      </c>
      <c r="O2804" s="10">
        <v>30</v>
      </c>
      <c r="P2804" s="10" t="b">
        <v>1</v>
      </c>
      <c r="Q2804" s="10">
        <v>0</v>
      </c>
      <c r="R2804" s="10" t="b">
        <v>0</v>
      </c>
      <c r="S2804" s="10">
        <v>101.000000000008</v>
      </c>
      <c r="T2804" s="10" t="s">
        <v>59</v>
      </c>
      <c r="U2804" s="22">
        <v>2899</v>
      </c>
      <c r="V2804" s="10">
        <v>7819</v>
      </c>
      <c r="W2804" s="22">
        <v>1.07</v>
      </c>
    </row>
    <row r="2805" spans="1:23" s="5" customFormat="1" x14ac:dyDescent="0.3">
      <c r="A2805" s="20">
        <v>2803</v>
      </c>
      <c r="C2805" s="11" t="s">
        <v>164</v>
      </c>
      <c r="E2805" s="16">
        <f t="shared" si="428"/>
        <v>48672857171.718391</v>
      </c>
      <c r="F2805" s="10">
        <v>5</v>
      </c>
      <c r="G2805" s="22">
        <f t="shared" si="431"/>
        <v>2.362491146307805E+31</v>
      </c>
      <c r="H2805" s="22">
        <f t="shared" si="429"/>
        <v>48027107.042515874</v>
      </c>
      <c r="I2805" s="22">
        <f t="shared" si="430"/>
        <v>1.85983195384984E+21</v>
      </c>
      <c r="J2805" s="10">
        <v>1</v>
      </c>
      <c r="K2805" s="10">
        <v>11</v>
      </c>
      <c r="L2805" s="10">
        <v>5</v>
      </c>
      <c r="M2805" s="10">
        <v>10000</v>
      </c>
      <c r="N2805" s="10">
        <v>10000</v>
      </c>
      <c r="O2805" s="10">
        <v>30</v>
      </c>
      <c r="P2805" s="10" t="b">
        <v>1</v>
      </c>
      <c r="Q2805" s="10">
        <v>0</v>
      </c>
      <c r="R2805" s="10" t="b">
        <v>0</v>
      </c>
      <c r="S2805" s="10">
        <v>101.000000000008</v>
      </c>
      <c r="T2805" s="10" t="s">
        <v>59</v>
      </c>
      <c r="U2805" s="22">
        <v>2900</v>
      </c>
      <c r="V2805" s="10">
        <v>7826</v>
      </c>
      <c r="W2805" s="22">
        <v>1.07</v>
      </c>
    </row>
    <row r="2806" spans="1:23" s="5" customFormat="1" x14ac:dyDescent="0.3">
      <c r="A2806" s="20">
        <v>2804</v>
      </c>
      <c r="C2806" s="11" t="s">
        <v>164</v>
      </c>
      <c r="E2806" s="16">
        <f t="shared" si="428"/>
        <v>48726705731.997337</v>
      </c>
      <c r="F2806" s="10">
        <v>5</v>
      </c>
      <c r="G2806" s="22">
        <f t="shared" si="431"/>
        <v>2.3701721162261488E+31</v>
      </c>
      <c r="H2806" s="22">
        <f t="shared" si="429"/>
        <v>48063667.524737164</v>
      </c>
      <c r="I2806" s="22">
        <f t="shared" si="430"/>
        <v>1.8638711107755243E+21</v>
      </c>
      <c r="J2806" s="10">
        <v>1</v>
      </c>
      <c r="K2806" s="10">
        <v>11</v>
      </c>
      <c r="L2806" s="10">
        <v>5</v>
      </c>
      <c r="M2806" s="10">
        <v>10000</v>
      </c>
      <c r="N2806" s="10">
        <v>10000</v>
      </c>
      <c r="O2806" s="10">
        <v>30</v>
      </c>
      <c r="P2806" s="10" t="b">
        <v>1</v>
      </c>
      <c r="Q2806" s="10">
        <v>0</v>
      </c>
      <c r="R2806" s="10" t="b">
        <v>0</v>
      </c>
      <c r="S2806" s="10">
        <v>101.000000000008</v>
      </c>
      <c r="T2806" s="10" t="s">
        <v>59</v>
      </c>
      <c r="U2806" s="22">
        <v>2901</v>
      </c>
      <c r="V2806" s="10">
        <v>7833</v>
      </c>
      <c r="W2806" s="22">
        <v>1.07</v>
      </c>
    </row>
    <row r="2807" spans="1:23" s="5" customFormat="1" x14ac:dyDescent="0.3">
      <c r="A2807" s="20">
        <v>2805</v>
      </c>
      <c r="C2807" s="11" t="s">
        <v>164</v>
      </c>
      <c r="E2807" s="16">
        <f t="shared" si="428"/>
        <v>48780594634.267471</v>
      </c>
      <c r="F2807" s="10">
        <v>5</v>
      </c>
      <c r="G2807" s="22">
        <f t="shared" si="431"/>
        <v>2.3778753064730706E+31</v>
      </c>
      <c r="H2807" s="22">
        <f t="shared" si="429"/>
        <v>48100242.83342097</v>
      </c>
      <c r="I2807" s="22">
        <f t="shared" si="430"/>
        <v>1.8679175949506167E+21</v>
      </c>
      <c r="J2807" s="10">
        <v>1</v>
      </c>
      <c r="K2807" s="10">
        <v>11</v>
      </c>
      <c r="L2807" s="10">
        <v>5</v>
      </c>
      <c r="M2807" s="10">
        <v>10000</v>
      </c>
      <c r="N2807" s="10">
        <v>10000</v>
      </c>
      <c r="O2807" s="10">
        <v>30</v>
      </c>
      <c r="P2807" s="10" t="b">
        <v>1</v>
      </c>
      <c r="Q2807" s="10">
        <v>0</v>
      </c>
      <c r="R2807" s="10" t="b">
        <v>0</v>
      </c>
      <c r="S2807" s="10">
        <v>101.000000000008</v>
      </c>
      <c r="T2807" s="10" t="s">
        <v>59</v>
      </c>
      <c r="U2807" s="22">
        <v>2902</v>
      </c>
      <c r="V2807" s="10">
        <v>7840</v>
      </c>
      <c r="W2807" s="22">
        <v>1.07</v>
      </c>
    </row>
    <row r="2808" spans="1:23" s="5" customFormat="1" x14ac:dyDescent="0.3">
      <c r="A2808" s="20">
        <v>2806</v>
      </c>
      <c r="C2808" s="11" t="s">
        <v>164</v>
      </c>
      <c r="E2808" s="16">
        <f t="shared" si="428"/>
        <v>48834523894.353928</v>
      </c>
      <c r="F2808" s="10">
        <v>5</v>
      </c>
      <c r="G2808" s="22">
        <f t="shared" si="431"/>
        <v>2.3856007733738258E+31</v>
      </c>
      <c r="H2808" s="22">
        <f t="shared" si="429"/>
        <v>48136832.969307333</v>
      </c>
      <c r="I2808" s="22">
        <f t="shared" si="430"/>
        <v>1.8719714170478592E+21</v>
      </c>
      <c r="J2808" s="10">
        <v>1</v>
      </c>
      <c r="K2808" s="10">
        <v>11</v>
      </c>
      <c r="L2808" s="10">
        <v>5</v>
      </c>
      <c r="M2808" s="10">
        <v>10000</v>
      </c>
      <c r="N2808" s="10">
        <v>10000</v>
      </c>
      <c r="O2808" s="10">
        <v>30</v>
      </c>
      <c r="P2808" s="10" t="b">
        <v>1</v>
      </c>
      <c r="Q2808" s="10">
        <v>0</v>
      </c>
      <c r="R2808" s="10" t="b">
        <v>0</v>
      </c>
      <c r="S2808" s="10">
        <v>101.000000000008</v>
      </c>
      <c r="T2808" s="10" t="s">
        <v>59</v>
      </c>
      <c r="U2808" s="22">
        <v>2903</v>
      </c>
      <c r="V2808" s="10">
        <v>7847</v>
      </c>
      <c r="W2808" s="22">
        <v>1.07</v>
      </c>
    </row>
    <row r="2809" spans="1:23" s="5" customFormat="1" x14ac:dyDescent="0.3">
      <c r="A2809" s="20">
        <v>2807</v>
      </c>
      <c r="C2809" s="11" t="s">
        <v>164</v>
      </c>
      <c r="E2809" s="16">
        <f t="shared" si="428"/>
        <v>48888493528.081779</v>
      </c>
      <c r="F2809" s="10">
        <v>5</v>
      </c>
      <c r="G2809" s="22">
        <f t="shared" si="431"/>
        <v>2.3933485733762611E+31</v>
      </c>
      <c r="H2809" s="22">
        <f t="shared" si="429"/>
        <v>48173437.933136128</v>
      </c>
      <c r="I2809" s="22">
        <f t="shared" si="430"/>
        <v>1.8760325877516597E+21</v>
      </c>
      <c r="J2809" s="10">
        <v>1</v>
      </c>
      <c r="K2809" s="10">
        <v>11</v>
      </c>
      <c r="L2809" s="10">
        <v>5</v>
      </c>
      <c r="M2809" s="10">
        <v>10000</v>
      </c>
      <c r="N2809" s="10">
        <v>10000</v>
      </c>
      <c r="O2809" s="10">
        <v>30</v>
      </c>
      <c r="P2809" s="10" t="b">
        <v>1</v>
      </c>
      <c r="Q2809" s="10">
        <v>0</v>
      </c>
      <c r="R2809" s="10" t="b">
        <v>0</v>
      </c>
      <c r="S2809" s="10">
        <v>101.000000000008</v>
      </c>
      <c r="T2809" s="10" t="s">
        <v>59</v>
      </c>
      <c r="U2809" s="22">
        <v>2904</v>
      </c>
      <c r="V2809" s="10">
        <v>7854</v>
      </c>
      <c r="W2809" s="22">
        <v>1.07</v>
      </c>
    </row>
    <row r="2810" spans="1:23" s="5" customFormat="1" x14ac:dyDescent="0.3">
      <c r="A2810" s="20">
        <v>2808</v>
      </c>
      <c r="C2810" s="11" t="s">
        <v>164</v>
      </c>
      <c r="E2810" s="16">
        <f t="shared" si="428"/>
        <v>48942503551.277092</v>
      </c>
      <c r="F2810" s="10">
        <v>5</v>
      </c>
      <c r="G2810" s="22">
        <f t="shared" si="431"/>
        <v>2.4011187630511713E+31</v>
      </c>
      <c r="H2810" s="22">
        <f t="shared" si="429"/>
        <v>48210057.725647047</v>
      </c>
      <c r="I2810" s="22">
        <f t="shared" si="430"/>
        <v>1.8801011177582061E+21</v>
      </c>
      <c r="J2810" s="10">
        <v>1</v>
      </c>
      <c r="K2810" s="10">
        <v>11</v>
      </c>
      <c r="L2810" s="10">
        <v>5</v>
      </c>
      <c r="M2810" s="10">
        <v>10000</v>
      </c>
      <c r="N2810" s="10">
        <v>10000</v>
      </c>
      <c r="O2810" s="10">
        <v>30</v>
      </c>
      <c r="P2810" s="10" t="b">
        <v>1</v>
      </c>
      <c r="Q2810" s="10">
        <v>0</v>
      </c>
      <c r="R2810" s="10" t="b">
        <v>0</v>
      </c>
      <c r="S2810" s="10">
        <v>101.000000000008</v>
      </c>
      <c r="T2810" s="10" t="s">
        <v>59</v>
      </c>
      <c r="U2810" s="22">
        <v>2905</v>
      </c>
      <c r="V2810" s="10">
        <v>7861</v>
      </c>
      <c r="W2810" s="22">
        <v>1.07</v>
      </c>
    </row>
    <row r="2811" spans="1:23" s="5" customFormat="1" x14ac:dyDescent="0.3">
      <c r="A2811" s="20">
        <v>2809</v>
      </c>
      <c r="C2811" s="11" t="s">
        <v>164</v>
      </c>
      <c r="E2811" s="16">
        <f t="shared" si="428"/>
        <v>48996553979.766739</v>
      </c>
      <c r="F2811" s="10">
        <v>5</v>
      </c>
      <c r="G2811" s="22">
        <f t="shared" si="431"/>
        <v>2.4089113990922798E+31</v>
      </c>
      <c r="H2811" s="22">
        <f t="shared" si="429"/>
        <v>48246692.347579777</v>
      </c>
      <c r="I2811" s="22">
        <f t="shared" si="430"/>
        <v>1.8841770177754324E+21</v>
      </c>
      <c r="J2811" s="10">
        <v>1</v>
      </c>
      <c r="K2811" s="10">
        <v>11</v>
      </c>
      <c r="L2811" s="10">
        <v>5</v>
      </c>
      <c r="M2811" s="10">
        <v>10000</v>
      </c>
      <c r="N2811" s="10">
        <v>10000</v>
      </c>
      <c r="O2811" s="10">
        <v>30</v>
      </c>
      <c r="P2811" s="10" t="b">
        <v>1</v>
      </c>
      <c r="Q2811" s="10">
        <v>0</v>
      </c>
      <c r="R2811" s="10" t="b">
        <v>0</v>
      </c>
      <c r="S2811" s="10">
        <v>101.000000000008</v>
      </c>
      <c r="T2811" s="10" t="s">
        <v>59</v>
      </c>
      <c r="U2811" s="22">
        <v>2906</v>
      </c>
      <c r="V2811" s="10">
        <v>7868</v>
      </c>
      <c r="W2811" s="22">
        <v>1.07</v>
      </c>
    </row>
    <row r="2812" spans="1:23" s="5" customFormat="1" x14ac:dyDescent="0.3">
      <c r="A2812" s="20">
        <v>2810</v>
      </c>
      <c r="C2812" s="11" t="s">
        <v>164</v>
      </c>
      <c r="E2812" s="16">
        <f t="shared" si="428"/>
        <v>49050644829.377319</v>
      </c>
      <c r="F2812" s="10">
        <v>5</v>
      </c>
      <c r="G2812" s="22">
        <f t="shared" si="431"/>
        <v>2.4167265383167338E+31</v>
      </c>
      <c r="H2812" s="22">
        <f t="shared" si="429"/>
        <v>48283341.799673282</v>
      </c>
      <c r="I2812" s="22">
        <f t="shared" si="430"/>
        <v>1.8882602985230405E+21</v>
      </c>
      <c r="J2812" s="10">
        <v>1</v>
      </c>
      <c r="K2812" s="10">
        <v>11</v>
      </c>
      <c r="L2812" s="10">
        <v>5</v>
      </c>
      <c r="M2812" s="10">
        <v>10000</v>
      </c>
      <c r="N2812" s="10">
        <v>10000</v>
      </c>
      <c r="O2812" s="10">
        <v>30</v>
      </c>
      <c r="P2812" s="10" t="b">
        <v>1</v>
      </c>
      <c r="Q2812" s="10">
        <v>0</v>
      </c>
      <c r="R2812" s="10" t="b">
        <v>0</v>
      </c>
      <c r="S2812" s="10">
        <v>101.000000000008</v>
      </c>
      <c r="T2812" s="10" t="s">
        <v>59</v>
      </c>
      <c r="U2812" s="22">
        <v>2907</v>
      </c>
      <c r="V2812" s="10">
        <v>7875</v>
      </c>
      <c r="W2812" s="22">
        <v>1.07</v>
      </c>
    </row>
    <row r="2813" spans="1:23" s="5" customFormat="1" x14ac:dyDescent="0.3">
      <c r="A2813" s="20">
        <v>2811</v>
      </c>
      <c r="C2813" s="11" t="s">
        <v>164</v>
      </c>
      <c r="E2813" s="16">
        <f t="shared" si="428"/>
        <v>49104776115.937035</v>
      </c>
      <c r="F2813" s="10">
        <v>5</v>
      </c>
      <c r="G2813" s="22">
        <f t="shared" si="431"/>
        <v>2.4245642376651192E+31</v>
      </c>
      <c r="H2813" s="22">
        <f t="shared" si="429"/>
        <v>48320006.082666814</v>
      </c>
      <c r="I2813" s="22">
        <f t="shared" si="430"/>
        <v>1.8923509707324937E+21</v>
      </c>
      <c r="J2813" s="10">
        <v>1</v>
      </c>
      <c r="K2813" s="10">
        <v>11</v>
      </c>
      <c r="L2813" s="10">
        <v>5</v>
      </c>
      <c r="M2813" s="10">
        <v>10000</v>
      </c>
      <c r="N2813" s="10">
        <v>10000</v>
      </c>
      <c r="O2813" s="10">
        <v>30</v>
      </c>
      <c r="P2813" s="10" t="b">
        <v>1</v>
      </c>
      <c r="Q2813" s="10">
        <v>0</v>
      </c>
      <c r="R2813" s="10" t="b">
        <v>0</v>
      </c>
      <c r="S2813" s="10">
        <v>101.000000000008</v>
      </c>
      <c r="T2813" s="10" t="s">
        <v>59</v>
      </c>
      <c r="U2813" s="22">
        <v>2908</v>
      </c>
      <c r="V2813" s="10">
        <v>7882</v>
      </c>
      <c r="W2813" s="22">
        <v>1.07</v>
      </c>
    </row>
    <row r="2814" spans="1:23" s="5" customFormat="1" x14ac:dyDescent="0.3">
      <c r="A2814" s="20">
        <v>2812</v>
      </c>
      <c r="C2814" s="11" t="s">
        <v>164</v>
      </c>
      <c r="E2814" s="16">
        <f t="shared" si="428"/>
        <v>49158947855.273804</v>
      </c>
      <c r="F2814" s="10">
        <v>5</v>
      </c>
      <c r="G2814" s="22">
        <f t="shared" si="431"/>
        <v>2.4324245542017861E+31</v>
      </c>
      <c r="H2814" s="22">
        <f t="shared" si="429"/>
        <v>48356685.197299063</v>
      </c>
      <c r="I2814" s="22">
        <f t="shared" si="430"/>
        <v>1.8964490451470099E+21</v>
      </c>
      <c r="J2814" s="10">
        <v>1</v>
      </c>
      <c r="K2814" s="10">
        <v>11</v>
      </c>
      <c r="L2814" s="10">
        <v>5</v>
      </c>
      <c r="M2814" s="10">
        <v>10000</v>
      </c>
      <c r="N2814" s="10">
        <v>10000</v>
      </c>
      <c r="O2814" s="10">
        <v>30</v>
      </c>
      <c r="P2814" s="10" t="b">
        <v>1</v>
      </c>
      <c r="Q2814" s="10">
        <v>0</v>
      </c>
      <c r="R2814" s="10" t="b">
        <v>0</v>
      </c>
      <c r="S2814" s="10">
        <v>101.000000000008</v>
      </c>
      <c r="T2814" s="10" t="s">
        <v>59</v>
      </c>
      <c r="U2814" s="22">
        <v>2909</v>
      </c>
      <c r="V2814" s="10">
        <v>7889</v>
      </c>
      <c r="W2814" s="22">
        <v>1.07</v>
      </c>
    </row>
    <row r="2815" spans="1:23" s="5" customFormat="1" x14ac:dyDescent="0.3">
      <c r="A2815" s="20">
        <v>2813</v>
      </c>
      <c r="C2815" s="11" t="s">
        <v>164</v>
      </c>
      <c r="E2815" s="16">
        <f t="shared" si="428"/>
        <v>49213160063.216576</v>
      </c>
      <c r="F2815" s="10">
        <v>5</v>
      </c>
      <c r="G2815" s="22">
        <f t="shared" si="431"/>
        <v>2.4403075451150347E+31</v>
      </c>
      <c r="H2815" s="22">
        <f t="shared" si="429"/>
        <v>48393379.14430847</v>
      </c>
      <c r="I2815" s="22">
        <f t="shared" si="430"/>
        <v>1.9005545325216085E+21</v>
      </c>
      <c r="J2815" s="10">
        <v>1</v>
      </c>
      <c r="K2815" s="10">
        <v>11</v>
      </c>
      <c r="L2815" s="10">
        <v>5</v>
      </c>
      <c r="M2815" s="10">
        <v>10000</v>
      </c>
      <c r="N2815" s="10">
        <v>10000</v>
      </c>
      <c r="O2815" s="10">
        <v>30</v>
      </c>
      <c r="P2815" s="10" t="b">
        <v>1</v>
      </c>
      <c r="Q2815" s="10">
        <v>0</v>
      </c>
      <c r="R2815" s="10" t="b">
        <v>0</v>
      </c>
      <c r="S2815" s="10">
        <v>101.000000000008</v>
      </c>
      <c r="T2815" s="10" t="s">
        <v>59</v>
      </c>
      <c r="U2815" s="22">
        <v>2910</v>
      </c>
      <c r="V2815" s="10">
        <v>7896</v>
      </c>
      <c r="W2815" s="22">
        <v>1.07</v>
      </c>
    </row>
    <row r="2816" spans="1:23" s="5" customFormat="1" x14ac:dyDescent="0.3">
      <c r="A2816" s="20">
        <v>2814</v>
      </c>
      <c r="C2816" s="11" t="s">
        <v>164</v>
      </c>
      <c r="E2816" s="16">
        <f t="shared" si="428"/>
        <v>49267412755.594833</v>
      </c>
      <c r="F2816" s="10">
        <v>5</v>
      </c>
      <c r="G2816" s="22">
        <f t="shared" si="431"/>
        <v>2.4482132677173726E+31</v>
      </c>
      <c r="H2816" s="22">
        <f t="shared" si="429"/>
        <v>48430087.924433723</v>
      </c>
      <c r="I2816" s="22">
        <f t="shared" si="430"/>
        <v>1.9046674436231332E+21</v>
      </c>
      <c r="J2816" s="10">
        <v>1</v>
      </c>
      <c r="K2816" s="10">
        <v>11</v>
      </c>
      <c r="L2816" s="10">
        <v>5</v>
      </c>
      <c r="M2816" s="10">
        <v>10000</v>
      </c>
      <c r="N2816" s="10">
        <v>10000</v>
      </c>
      <c r="O2816" s="10">
        <v>30</v>
      </c>
      <c r="P2816" s="10" t="b">
        <v>1</v>
      </c>
      <c r="Q2816" s="10">
        <v>0</v>
      </c>
      <c r="R2816" s="10" t="b">
        <v>0</v>
      </c>
      <c r="S2816" s="10">
        <v>101.000000000008</v>
      </c>
      <c r="T2816" s="10" t="s">
        <v>59</v>
      </c>
      <c r="U2816" s="22">
        <v>2911</v>
      </c>
      <c r="V2816" s="10">
        <v>7903</v>
      </c>
      <c r="W2816" s="22">
        <v>1.07</v>
      </c>
    </row>
    <row r="2817" spans="1:23" s="5" customFormat="1" x14ac:dyDescent="0.3">
      <c r="A2817" s="20">
        <v>2815</v>
      </c>
      <c r="C2817" s="11" t="s">
        <v>164</v>
      </c>
      <c r="E2817" s="16">
        <f t="shared" si="428"/>
        <v>49321705948.238205</v>
      </c>
      <c r="F2817" s="10">
        <v>5</v>
      </c>
      <c r="G2817" s="22">
        <f t="shared" si="431"/>
        <v>2.4561417794457714E+31</v>
      </c>
      <c r="H2817" s="22">
        <f t="shared" si="429"/>
        <v>48466811.538412735</v>
      </c>
      <c r="I2817" s="22">
        <f t="shared" si="430"/>
        <v>1.9087877892301762E+21</v>
      </c>
      <c r="J2817" s="10">
        <v>1</v>
      </c>
      <c r="K2817" s="10">
        <v>11</v>
      </c>
      <c r="L2817" s="10">
        <v>5</v>
      </c>
      <c r="M2817" s="10">
        <v>10000</v>
      </c>
      <c r="N2817" s="10">
        <v>10000</v>
      </c>
      <c r="O2817" s="10">
        <v>30</v>
      </c>
      <c r="P2817" s="10" t="b">
        <v>1</v>
      </c>
      <c r="Q2817" s="10">
        <v>0</v>
      </c>
      <c r="R2817" s="10" t="b">
        <v>0</v>
      </c>
      <c r="S2817" s="10">
        <v>101.000000000008</v>
      </c>
      <c r="T2817" s="10" t="s">
        <v>59</v>
      </c>
      <c r="U2817" s="22">
        <v>2912</v>
      </c>
      <c r="V2817" s="10">
        <v>7910</v>
      </c>
      <c r="W2817" s="22">
        <v>1.07</v>
      </c>
    </row>
    <row r="2818" spans="1:23" s="5" customFormat="1" x14ac:dyDescent="0.3">
      <c r="A2818" s="20">
        <v>2816</v>
      </c>
      <c r="C2818" s="11" t="s">
        <v>164</v>
      </c>
      <c r="E2818" s="16">
        <f t="shared" si="428"/>
        <v>49376039656.977478</v>
      </c>
      <c r="F2818" s="10">
        <v>5</v>
      </c>
      <c r="G2818" s="22">
        <f t="shared" si="431"/>
        <v>2.4640931378617519E+31</v>
      </c>
      <c r="H2818" s="22">
        <f t="shared" si="429"/>
        <v>48503549.986983113</v>
      </c>
      <c r="I2818" s="22">
        <f t="shared" si="430"/>
        <v>1.9129155801331941E+21</v>
      </c>
      <c r="J2818" s="10">
        <v>1</v>
      </c>
      <c r="K2818" s="10">
        <v>11</v>
      </c>
      <c r="L2818" s="10">
        <v>5</v>
      </c>
      <c r="M2818" s="10">
        <v>10000</v>
      </c>
      <c r="N2818" s="10">
        <v>10000</v>
      </c>
      <c r="O2818" s="10">
        <v>30</v>
      </c>
      <c r="P2818" s="10" t="b">
        <v>1</v>
      </c>
      <c r="Q2818" s="10">
        <v>0</v>
      </c>
      <c r="R2818" s="10" t="b">
        <v>0</v>
      </c>
      <c r="S2818" s="10">
        <v>101.000000000008</v>
      </c>
      <c r="T2818" s="10" t="s">
        <v>59</v>
      </c>
      <c r="U2818" s="22">
        <v>2913</v>
      </c>
      <c r="V2818" s="10">
        <v>7917</v>
      </c>
      <c r="W2818" s="22">
        <v>1.07</v>
      </c>
    </row>
    <row r="2819" spans="1:23" s="5" customFormat="1" x14ac:dyDescent="0.3">
      <c r="A2819" s="20">
        <v>2817</v>
      </c>
      <c r="C2819" s="11" t="s">
        <v>164</v>
      </c>
      <c r="E2819" s="16">
        <f t="shared" si="428"/>
        <v>49430413897.643723</v>
      </c>
      <c r="F2819" s="10">
        <v>5</v>
      </c>
      <c r="G2819" s="22">
        <f t="shared" si="431"/>
        <v>2.4720674006517792E+31</v>
      </c>
      <c r="H2819" s="22">
        <f t="shared" si="429"/>
        <v>48540303.270883039</v>
      </c>
      <c r="I2819" s="22">
        <f t="shared" si="430"/>
        <v>1.9170508271344206E+21</v>
      </c>
      <c r="J2819" s="10">
        <v>1</v>
      </c>
      <c r="K2819" s="10">
        <v>11</v>
      </c>
      <c r="L2819" s="10">
        <v>5</v>
      </c>
      <c r="M2819" s="10">
        <v>10000</v>
      </c>
      <c r="N2819" s="10">
        <v>10000</v>
      </c>
      <c r="O2819" s="10">
        <v>30</v>
      </c>
      <c r="P2819" s="10" t="b">
        <v>1</v>
      </c>
      <c r="Q2819" s="10">
        <v>0</v>
      </c>
      <c r="R2819" s="10" t="b">
        <v>0</v>
      </c>
      <c r="S2819" s="10">
        <v>101.000000000008</v>
      </c>
      <c r="T2819" s="10" t="s">
        <v>59</v>
      </c>
      <c r="U2819" s="22">
        <v>2914</v>
      </c>
      <c r="V2819" s="10">
        <v>7924</v>
      </c>
      <c r="W2819" s="22">
        <v>1.07</v>
      </c>
    </row>
    <row r="2820" spans="1:23" s="5" customFormat="1" x14ac:dyDescent="0.3">
      <c r="A2820" s="20">
        <v>2818</v>
      </c>
      <c r="C2820" s="11" t="s">
        <v>164</v>
      </c>
      <c r="E2820" s="16">
        <f t="shared" si="428"/>
        <v>49484828686.068268</v>
      </c>
      <c r="F2820" s="10">
        <v>5</v>
      </c>
      <c r="G2820" s="22">
        <f t="shared" si="431"/>
        <v>2.4800646256273477E+31</v>
      </c>
      <c r="H2820" s="22">
        <f t="shared" si="429"/>
        <v>48577071.390849501</v>
      </c>
      <c r="I2820" s="22">
        <f t="shared" si="430"/>
        <v>1.9211935410479272E+21</v>
      </c>
      <c r="J2820" s="10">
        <v>1</v>
      </c>
      <c r="K2820" s="10">
        <v>11</v>
      </c>
      <c r="L2820" s="10">
        <v>5</v>
      </c>
      <c r="M2820" s="10">
        <v>10000</v>
      </c>
      <c r="N2820" s="10">
        <v>10000</v>
      </c>
      <c r="O2820" s="10">
        <v>30</v>
      </c>
      <c r="P2820" s="10" t="b">
        <v>1</v>
      </c>
      <c r="Q2820" s="10">
        <v>0</v>
      </c>
      <c r="R2820" s="10" t="b">
        <v>0</v>
      </c>
      <c r="S2820" s="10">
        <v>101.000000000008</v>
      </c>
      <c r="T2820" s="10" t="s">
        <v>59</v>
      </c>
      <c r="U2820" s="22">
        <v>2915</v>
      </c>
      <c r="V2820" s="10">
        <v>7931</v>
      </c>
      <c r="W2820" s="22">
        <v>1.07</v>
      </c>
    </row>
    <row r="2821" spans="1:23" s="5" customFormat="1" x14ac:dyDescent="0.3">
      <c r="A2821" s="20">
        <v>2819</v>
      </c>
      <c r="C2821" s="11" t="s">
        <v>164</v>
      </c>
      <c r="E2821" s="16">
        <f t="shared" si="428"/>
        <v>49539284038.083557</v>
      </c>
      <c r="F2821" s="10">
        <v>5</v>
      </c>
      <c r="G2821" s="22">
        <f t="shared" si="431"/>
        <v>2.4880848707253444E+31</v>
      </c>
      <c r="H2821" s="22">
        <f t="shared" si="429"/>
        <v>48613854.347620048</v>
      </c>
      <c r="I2821" s="22">
        <f t="shared" si="430"/>
        <v>1.9253437326996451E+21</v>
      </c>
      <c r="J2821" s="10">
        <v>1</v>
      </c>
      <c r="K2821" s="10">
        <v>11</v>
      </c>
      <c r="L2821" s="10">
        <v>5</v>
      </c>
      <c r="M2821" s="10">
        <v>10000</v>
      </c>
      <c r="N2821" s="10">
        <v>10000</v>
      </c>
      <c r="O2821" s="10">
        <v>30</v>
      </c>
      <c r="P2821" s="10" t="b">
        <v>1</v>
      </c>
      <c r="Q2821" s="10">
        <v>0</v>
      </c>
      <c r="R2821" s="10" t="b">
        <v>0</v>
      </c>
      <c r="S2821" s="10">
        <v>101.000000000008</v>
      </c>
      <c r="T2821" s="10" t="s">
        <v>59</v>
      </c>
      <c r="U2821" s="22">
        <v>2916</v>
      </c>
      <c r="V2821" s="10">
        <v>7938</v>
      </c>
      <c r="W2821" s="22">
        <v>1.07</v>
      </c>
    </row>
    <row r="2822" spans="1:23" s="5" customFormat="1" x14ac:dyDescent="0.3">
      <c r="A2822" s="20">
        <v>2820</v>
      </c>
      <c r="C2822" s="11" t="s">
        <v>164</v>
      </c>
      <c r="E2822" s="16">
        <f t="shared" si="428"/>
        <v>49593779969.52224</v>
      </c>
      <c r="F2822" s="10">
        <v>5</v>
      </c>
      <c r="G2822" s="22">
        <f t="shared" si="431"/>
        <v>2.4961281940081677E+31</v>
      </c>
      <c r="H2822" s="22">
        <f t="shared" si="429"/>
        <v>48650652.141931504</v>
      </c>
      <c r="I2822" s="22">
        <f t="shared" si="430"/>
        <v>1.929501412927344E+21</v>
      </c>
      <c r="J2822" s="10">
        <v>1</v>
      </c>
      <c r="K2822" s="10">
        <v>11</v>
      </c>
      <c r="L2822" s="10">
        <v>5</v>
      </c>
      <c r="M2822" s="10">
        <v>10000</v>
      </c>
      <c r="N2822" s="10">
        <v>10000</v>
      </c>
      <c r="O2822" s="10">
        <v>30</v>
      </c>
      <c r="P2822" s="10" t="b">
        <v>1</v>
      </c>
      <c r="Q2822" s="10">
        <v>0</v>
      </c>
      <c r="R2822" s="10" t="b">
        <v>0</v>
      </c>
      <c r="S2822" s="10">
        <v>101.000000000008</v>
      </c>
      <c r="T2822" s="10" t="s">
        <v>59</v>
      </c>
      <c r="U2822" s="22">
        <v>2917</v>
      </c>
      <c r="V2822" s="10">
        <v>7945</v>
      </c>
      <c r="W2822" s="22">
        <v>1.07</v>
      </c>
    </row>
    <row r="2823" spans="1:23" s="5" customFormat="1" x14ac:dyDescent="0.3">
      <c r="A2823" s="20">
        <v>2821</v>
      </c>
      <c r="C2823" s="11" t="s">
        <v>164</v>
      </c>
      <c r="E2823" s="16">
        <f t="shared" si="428"/>
        <v>49648316496.217857</v>
      </c>
      <c r="F2823" s="10">
        <v>5</v>
      </c>
      <c r="G2823" s="22">
        <f t="shared" si="431"/>
        <v>2.504194653663987E+31</v>
      </c>
      <c r="H2823" s="22">
        <f t="shared" si="429"/>
        <v>48687464.77452071</v>
      </c>
      <c r="I2823" s="22">
        <f t="shared" si="430"/>
        <v>1.9336665925806394E+21</v>
      </c>
      <c r="J2823" s="10">
        <v>1</v>
      </c>
      <c r="K2823" s="10">
        <v>11</v>
      </c>
      <c r="L2823" s="10">
        <v>5</v>
      </c>
      <c r="M2823" s="10">
        <v>10000</v>
      </c>
      <c r="N2823" s="10">
        <v>10000</v>
      </c>
      <c r="O2823" s="10">
        <v>30</v>
      </c>
      <c r="P2823" s="10" t="b">
        <v>1</v>
      </c>
      <c r="Q2823" s="10">
        <v>0</v>
      </c>
      <c r="R2823" s="10" t="b">
        <v>0</v>
      </c>
      <c r="S2823" s="10">
        <v>101.000000000008</v>
      </c>
      <c r="T2823" s="10" t="s">
        <v>59</v>
      </c>
      <c r="U2823" s="22">
        <v>2918</v>
      </c>
      <c r="V2823" s="10">
        <v>7952</v>
      </c>
      <c r="W2823" s="22">
        <v>1.07</v>
      </c>
    </row>
    <row r="2824" spans="1:23" s="5" customFormat="1" x14ac:dyDescent="0.3">
      <c r="A2824" s="20">
        <v>2822</v>
      </c>
      <c r="C2824" s="11" t="s">
        <v>164</v>
      </c>
      <c r="E2824" s="16">
        <f t="shared" si="428"/>
        <v>49702893634.003967</v>
      </c>
      <c r="F2824" s="10">
        <v>5</v>
      </c>
      <c r="G2824" s="22">
        <f t="shared" si="431"/>
        <v>2.5122843080070388E+31</v>
      </c>
      <c r="H2824" s="22">
        <f t="shared" si="429"/>
        <v>48724292.24612429</v>
      </c>
      <c r="I2824" s="22">
        <f t="shared" si="430"/>
        <v>1.9378392825210145E+21</v>
      </c>
      <c r="J2824" s="10">
        <v>1</v>
      </c>
      <c r="K2824" s="10">
        <v>11</v>
      </c>
      <c r="L2824" s="10">
        <v>5</v>
      </c>
      <c r="M2824" s="10">
        <v>10000</v>
      </c>
      <c r="N2824" s="10">
        <v>10000</v>
      </c>
      <c r="O2824" s="10">
        <v>30</v>
      </c>
      <c r="P2824" s="10" t="b">
        <v>1</v>
      </c>
      <c r="Q2824" s="10">
        <v>0</v>
      </c>
      <c r="R2824" s="10" t="b">
        <v>0</v>
      </c>
      <c r="S2824" s="10">
        <v>101.000000000008</v>
      </c>
      <c r="T2824" s="10" t="s">
        <v>59</v>
      </c>
      <c r="U2824" s="22">
        <v>2919</v>
      </c>
      <c r="V2824" s="10">
        <v>7959</v>
      </c>
      <c r="W2824" s="22">
        <v>1.07</v>
      </c>
    </row>
    <row r="2825" spans="1:23" s="5" customFormat="1" x14ac:dyDescent="0.3">
      <c r="A2825" s="20">
        <v>2823</v>
      </c>
      <c r="C2825" s="11" t="s">
        <v>164</v>
      </c>
      <c r="E2825" s="16">
        <f t="shared" si="428"/>
        <v>49757511398.715126</v>
      </c>
      <c r="F2825" s="10">
        <v>5</v>
      </c>
      <c r="G2825" s="22">
        <f t="shared" si="431"/>
        <v>2.520397215477673E+31</v>
      </c>
      <c r="H2825" s="22">
        <f t="shared" si="429"/>
        <v>48761134.557478324</v>
      </c>
      <c r="I2825" s="22">
        <f t="shared" si="430"/>
        <v>1.9420194936218266E+21</v>
      </c>
      <c r="J2825" s="10">
        <v>1</v>
      </c>
      <c r="K2825" s="10">
        <v>11</v>
      </c>
      <c r="L2825" s="10">
        <v>5</v>
      </c>
      <c r="M2825" s="10">
        <v>10000</v>
      </c>
      <c r="N2825" s="10">
        <v>10000</v>
      </c>
      <c r="O2825" s="10">
        <v>30</v>
      </c>
      <c r="P2825" s="10" t="b">
        <v>1</v>
      </c>
      <c r="Q2825" s="10">
        <v>0</v>
      </c>
      <c r="R2825" s="10" t="b">
        <v>0</v>
      </c>
      <c r="S2825" s="10">
        <v>101.000000000008</v>
      </c>
      <c r="T2825" s="10" t="s">
        <v>59</v>
      </c>
      <c r="U2825" s="22">
        <v>2920</v>
      </c>
      <c r="V2825" s="10">
        <v>7966</v>
      </c>
      <c r="W2825" s="22">
        <v>1.07</v>
      </c>
    </row>
    <row r="2826" spans="1:23" s="5" customFormat="1" x14ac:dyDescent="0.3">
      <c r="A2826" s="20">
        <v>2824</v>
      </c>
      <c r="C2826" s="11" t="s">
        <v>164</v>
      </c>
      <c r="E2826" s="16">
        <f t="shared" si="428"/>
        <v>49812169806.186401</v>
      </c>
      <c r="F2826" s="10">
        <v>5</v>
      </c>
      <c r="G2826" s="22">
        <f t="shared" si="431"/>
        <v>2.528533434642755E+31</v>
      </c>
      <c r="H2826" s="22">
        <f t="shared" si="429"/>
        <v>48797991.709318995</v>
      </c>
      <c r="I2826" s="22">
        <f t="shared" si="430"/>
        <v>1.9462072367683008E+21</v>
      </c>
      <c r="J2826" s="10">
        <v>1</v>
      </c>
      <c r="K2826" s="10">
        <v>11</v>
      </c>
      <c r="L2826" s="10">
        <v>5</v>
      </c>
      <c r="M2826" s="10">
        <v>10000</v>
      </c>
      <c r="N2826" s="10">
        <v>10000</v>
      </c>
      <c r="O2826" s="10">
        <v>30</v>
      </c>
      <c r="P2826" s="10" t="b">
        <v>1</v>
      </c>
      <c r="Q2826" s="10">
        <v>0</v>
      </c>
      <c r="R2826" s="10" t="b">
        <v>0</v>
      </c>
      <c r="S2826" s="10">
        <v>101.000000000008</v>
      </c>
      <c r="T2826" s="10" t="s">
        <v>59</v>
      </c>
      <c r="U2826" s="22">
        <v>2921</v>
      </c>
      <c r="V2826" s="10">
        <v>7973</v>
      </c>
      <c r="W2826" s="22">
        <v>1.07</v>
      </c>
    </row>
    <row r="2827" spans="1:23" s="5" customFormat="1" x14ac:dyDescent="0.3">
      <c r="A2827" s="20">
        <v>2825</v>
      </c>
      <c r="C2827" s="11" t="s">
        <v>164</v>
      </c>
      <c r="E2827" s="16">
        <f t="shared" si="428"/>
        <v>49866868872.25312</v>
      </c>
      <c r="F2827" s="10">
        <v>5</v>
      </c>
      <c r="G2827" s="22">
        <f t="shared" si="431"/>
        <v>2.5366930241959311E+31</v>
      </c>
      <c r="H2827" s="22">
        <f t="shared" si="429"/>
        <v>48834863.702382088</v>
      </c>
      <c r="I2827" s="22">
        <f t="shared" si="430"/>
        <v>1.950402522857591E+21</v>
      </c>
      <c r="J2827" s="10">
        <v>1</v>
      </c>
      <c r="K2827" s="10">
        <v>11</v>
      </c>
      <c r="L2827" s="10">
        <v>5</v>
      </c>
      <c r="M2827" s="10">
        <v>10000</v>
      </c>
      <c r="N2827" s="10">
        <v>10000</v>
      </c>
      <c r="O2827" s="10">
        <v>30</v>
      </c>
      <c r="P2827" s="10" t="b">
        <v>1</v>
      </c>
      <c r="Q2827" s="10">
        <v>0</v>
      </c>
      <c r="R2827" s="10" t="b">
        <v>0</v>
      </c>
      <c r="S2827" s="10">
        <v>101.000000000008</v>
      </c>
      <c r="T2827" s="10" t="s">
        <v>59</v>
      </c>
      <c r="U2827" s="22">
        <v>2922</v>
      </c>
      <c r="V2827" s="10">
        <v>7980</v>
      </c>
      <c r="W2827" s="22">
        <v>1.07</v>
      </c>
    </row>
    <row r="2828" spans="1:23" s="5" customFormat="1" x14ac:dyDescent="0.3">
      <c r="A2828" s="20">
        <v>2826</v>
      </c>
      <c r="C2828" s="11" t="s">
        <v>164</v>
      </c>
      <c r="E2828" s="16">
        <f t="shared" si="428"/>
        <v>49921608612.751595</v>
      </c>
      <c r="F2828" s="10">
        <v>5</v>
      </c>
      <c r="G2828" s="22">
        <f t="shared" si="431"/>
        <v>2.5448760429576369E+31</v>
      </c>
      <c r="H2828" s="22">
        <f t="shared" si="429"/>
        <v>48871750.537403464</v>
      </c>
      <c r="I2828" s="22">
        <f t="shared" si="430"/>
        <v>1.9546053627987202E+21</v>
      </c>
      <c r="J2828" s="10">
        <v>1</v>
      </c>
      <c r="K2828" s="10">
        <v>11</v>
      </c>
      <c r="L2828" s="10">
        <v>5</v>
      </c>
      <c r="M2828" s="10">
        <v>10000</v>
      </c>
      <c r="N2828" s="10">
        <v>10000</v>
      </c>
      <c r="O2828" s="10">
        <v>30</v>
      </c>
      <c r="P2828" s="10" t="b">
        <v>1</v>
      </c>
      <c r="Q2828" s="10">
        <v>0</v>
      </c>
      <c r="R2828" s="10" t="b">
        <v>0</v>
      </c>
      <c r="S2828" s="10">
        <v>101.000000000008</v>
      </c>
      <c r="T2828" s="10" t="s">
        <v>59</v>
      </c>
      <c r="U2828" s="22">
        <v>2923</v>
      </c>
      <c r="V2828" s="10">
        <v>7987</v>
      </c>
      <c r="W2828" s="22">
        <v>1.07</v>
      </c>
    </row>
    <row r="2829" spans="1:23" s="5" customFormat="1" x14ac:dyDescent="0.3">
      <c r="A2829" s="20">
        <v>2827</v>
      </c>
      <c r="C2829" s="11" t="s">
        <v>164</v>
      </c>
      <c r="E2829" s="16">
        <f t="shared" si="428"/>
        <v>49976389043.518547</v>
      </c>
      <c r="F2829" s="10">
        <v>5</v>
      </c>
      <c r="G2829" s="22">
        <f t="shared" si="431"/>
        <v>2.5530825498755025E+31</v>
      </c>
      <c r="H2829" s="22">
        <f t="shared" si="429"/>
        <v>48908652.215118393</v>
      </c>
      <c r="I2829" s="22">
        <f t="shared" si="430"/>
        <v>1.9588157675126005E+21</v>
      </c>
      <c r="J2829" s="10">
        <v>1</v>
      </c>
      <c r="K2829" s="10">
        <v>11</v>
      </c>
      <c r="L2829" s="10">
        <v>5</v>
      </c>
      <c r="M2829" s="10">
        <v>10000</v>
      </c>
      <c r="N2829" s="10">
        <v>10000</v>
      </c>
      <c r="O2829" s="10">
        <v>30</v>
      </c>
      <c r="P2829" s="10" t="b">
        <v>1</v>
      </c>
      <c r="Q2829" s="10">
        <v>0</v>
      </c>
      <c r="R2829" s="10" t="b">
        <v>0</v>
      </c>
      <c r="S2829" s="10">
        <v>101.000000000008</v>
      </c>
      <c r="T2829" s="10" t="s">
        <v>59</v>
      </c>
      <c r="U2829" s="22">
        <v>2924</v>
      </c>
      <c r="V2829" s="10">
        <v>7994</v>
      </c>
      <c r="W2829" s="22">
        <v>1.07</v>
      </c>
    </row>
    <row r="2830" spans="1:23" s="5" customFormat="1" x14ac:dyDescent="0.3">
      <c r="A2830" s="20">
        <v>2828</v>
      </c>
      <c r="C2830" s="11" t="s">
        <v>164</v>
      </c>
      <c r="E2830" s="16">
        <f t="shared" si="428"/>
        <v>50031210180.390739</v>
      </c>
      <c r="F2830" s="10">
        <v>5</v>
      </c>
      <c r="G2830" s="22">
        <f t="shared" si="431"/>
        <v>2.5613126040245448E+31</v>
      </c>
      <c r="H2830" s="22">
        <f t="shared" si="429"/>
        <v>48945568.736262001</v>
      </c>
      <c r="I2830" s="22">
        <f t="shared" si="430"/>
        <v>1.9630337479321096E+21</v>
      </c>
      <c r="J2830" s="10">
        <v>1</v>
      </c>
      <c r="K2830" s="10">
        <v>11</v>
      </c>
      <c r="L2830" s="10">
        <v>5</v>
      </c>
      <c r="M2830" s="10">
        <v>10000</v>
      </c>
      <c r="N2830" s="10">
        <v>10000</v>
      </c>
      <c r="O2830" s="10">
        <v>30</v>
      </c>
      <c r="P2830" s="10" t="b">
        <v>1</v>
      </c>
      <c r="Q2830" s="10">
        <v>0</v>
      </c>
      <c r="R2830" s="10" t="b">
        <v>0</v>
      </c>
      <c r="S2830" s="10">
        <v>101.000000000008</v>
      </c>
      <c r="T2830" s="10" t="s">
        <v>59</v>
      </c>
      <c r="U2830" s="22">
        <v>2925</v>
      </c>
      <c r="V2830" s="10">
        <v>8001</v>
      </c>
      <c r="W2830" s="22">
        <v>1.07</v>
      </c>
    </row>
    <row r="2831" spans="1:23" s="5" customFormat="1" x14ac:dyDescent="0.3">
      <c r="A2831" s="20">
        <v>2829</v>
      </c>
      <c r="C2831" s="11" t="s">
        <v>164</v>
      </c>
      <c r="E2831" s="16">
        <f t="shared" si="428"/>
        <v>50086072039.206749</v>
      </c>
      <c r="F2831" s="10">
        <v>5</v>
      </c>
      <c r="G2831" s="22">
        <f t="shared" si="431"/>
        <v>2.5695662646073937E+31</v>
      </c>
      <c r="H2831" s="22">
        <f t="shared" si="429"/>
        <v>48982500.101569682</v>
      </c>
      <c r="I2831" s="22">
        <f t="shared" si="430"/>
        <v>1.9672593150020275E+21</v>
      </c>
      <c r="J2831" s="10">
        <v>1</v>
      </c>
      <c r="K2831" s="10">
        <v>11</v>
      </c>
      <c r="L2831" s="10">
        <v>5</v>
      </c>
      <c r="M2831" s="10">
        <v>10000</v>
      </c>
      <c r="N2831" s="10">
        <v>10000</v>
      </c>
      <c r="O2831" s="10">
        <v>30</v>
      </c>
      <c r="P2831" s="10" t="b">
        <v>1</v>
      </c>
      <c r="Q2831" s="10">
        <v>0</v>
      </c>
      <c r="R2831" s="10" t="b">
        <v>0</v>
      </c>
      <c r="S2831" s="10">
        <v>101.000000000008</v>
      </c>
      <c r="T2831" s="10" t="s">
        <v>59</v>
      </c>
      <c r="U2831" s="22">
        <v>2926</v>
      </c>
      <c r="V2831" s="10">
        <v>8008</v>
      </c>
      <c r="W2831" s="22">
        <v>1.07</v>
      </c>
    </row>
    <row r="2832" spans="1:23" s="5" customFormat="1" x14ac:dyDescent="0.3">
      <c r="A2832" s="20">
        <v>2830</v>
      </c>
      <c r="C2832" s="11" t="s">
        <v>164</v>
      </c>
      <c r="E2832" s="16">
        <f t="shared" si="428"/>
        <v>50140974635.804245</v>
      </c>
      <c r="F2832" s="10">
        <v>5</v>
      </c>
      <c r="G2832" s="22">
        <f t="shared" si="431"/>
        <v>2.5778435909544835E+31</v>
      </c>
      <c r="H2832" s="22">
        <f t="shared" si="429"/>
        <v>49019446.311775617</v>
      </c>
      <c r="I2832" s="22">
        <f t="shared" si="430"/>
        <v>1.9714924796790464E+21</v>
      </c>
      <c r="J2832" s="10">
        <v>1</v>
      </c>
      <c r="K2832" s="10">
        <v>11</v>
      </c>
      <c r="L2832" s="10">
        <v>5</v>
      </c>
      <c r="M2832" s="10">
        <v>10000</v>
      </c>
      <c r="N2832" s="10">
        <v>10000</v>
      </c>
      <c r="O2832" s="10">
        <v>30</v>
      </c>
      <c r="P2832" s="10" t="b">
        <v>1</v>
      </c>
      <c r="Q2832" s="10">
        <v>0</v>
      </c>
      <c r="R2832" s="10" t="b">
        <v>0</v>
      </c>
      <c r="S2832" s="10">
        <v>101.000000000008</v>
      </c>
      <c r="T2832" s="10" t="s">
        <v>59</v>
      </c>
      <c r="U2832" s="22">
        <v>2927</v>
      </c>
      <c r="V2832" s="10">
        <v>8015</v>
      </c>
      <c r="W2832" s="22">
        <v>1.07</v>
      </c>
    </row>
    <row r="2833" spans="1:23" s="5" customFormat="1" x14ac:dyDescent="0.3">
      <c r="A2833" s="20">
        <v>2831</v>
      </c>
      <c r="C2833" s="11" t="s">
        <v>164</v>
      </c>
      <c r="E2833" s="16">
        <f t="shared" si="428"/>
        <v>50195917986.022484</v>
      </c>
      <c r="F2833" s="10">
        <v>5</v>
      </c>
      <c r="G2833" s="22">
        <f t="shared" si="431"/>
        <v>2.5861446425243531E+31</v>
      </c>
      <c r="H2833" s="22">
        <f t="shared" si="429"/>
        <v>49056407.367614545</v>
      </c>
      <c r="I2833" s="22">
        <f t="shared" si="430"/>
        <v>1.9757332529318304E+21</v>
      </c>
      <c r="J2833" s="10">
        <v>1</v>
      </c>
      <c r="K2833" s="10">
        <v>11</v>
      </c>
      <c r="L2833" s="10">
        <v>5</v>
      </c>
      <c r="M2833" s="10">
        <v>10000</v>
      </c>
      <c r="N2833" s="10">
        <v>10000</v>
      </c>
      <c r="O2833" s="10">
        <v>30</v>
      </c>
      <c r="P2833" s="10" t="b">
        <v>1</v>
      </c>
      <c r="Q2833" s="10">
        <v>0</v>
      </c>
      <c r="R2833" s="10" t="b">
        <v>0</v>
      </c>
      <c r="S2833" s="10">
        <v>101.000000000008</v>
      </c>
      <c r="T2833" s="10" t="s">
        <v>59</v>
      </c>
      <c r="U2833" s="22">
        <v>2928</v>
      </c>
      <c r="V2833" s="10">
        <v>8022</v>
      </c>
      <c r="W2833" s="22">
        <v>1.07</v>
      </c>
    </row>
    <row r="2834" spans="1:23" s="5" customFormat="1" x14ac:dyDescent="0.3">
      <c r="A2834" s="20">
        <v>2832</v>
      </c>
      <c r="C2834" s="11" t="s">
        <v>164</v>
      </c>
      <c r="E2834" s="16">
        <f t="shared" si="428"/>
        <v>50250902105.700844</v>
      </c>
      <c r="F2834" s="10">
        <v>5</v>
      </c>
      <c r="G2834" s="22">
        <f t="shared" si="431"/>
        <v>2.5944694789038364E+31</v>
      </c>
      <c r="H2834" s="22">
        <f t="shared" si="429"/>
        <v>49093383.269820884</v>
      </c>
      <c r="I2834" s="22">
        <f t="shared" si="430"/>
        <v>1.9799816457409984E+21</v>
      </c>
      <c r="J2834" s="10">
        <v>1</v>
      </c>
      <c r="K2834" s="10">
        <v>11</v>
      </c>
      <c r="L2834" s="10">
        <v>5</v>
      </c>
      <c r="M2834" s="10">
        <v>10000</v>
      </c>
      <c r="N2834" s="10">
        <v>10000</v>
      </c>
      <c r="O2834" s="10">
        <v>30</v>
      </c>
      <c r="P2834" s="10" t="b">
        <v>1</v>
      </c>
      <c r="Q2834" s="10">
        <v>0</v>
      </c>
      <c r="R2834" s="10" t="b">
        <v>0</v>
      </c>
      <c r="S2834" s="10">
        <v>101.000000000008</v>
      </c>
      <c r="T2834" s="10" t="s">
        <v>59</v>
      </c>
      <c r="U2834" s="22">
        <v>2929</v>
      </c>
      <c r="V2834" s="10">
        <v>8029</v>
      </c>
      <c r="W2834" s="22">
        <v>1.07</v>
      </c>
    </row>
    <row r="2835" spans="1:23" s="5" customFormat="1" x14ac:dyDescent="0.3">
      <c r="A2835" s="20">
        <v>2833</v>
      </c>
      <c r="C2835" s="11" t="s">
        <v>164</v>
      </c>
      <c r="E2835" s="16">
        <f t="shared" si="428"/>
        <v>50305927010.679382</v>
      </c>
      <c r="F2835" s="10">
        <v>5</v>
      </c>
      <c r="G2835" s="22">
        <f t="shared" si="431"/>
        <v>2.6028181598082934E+31</v>
      </c>
      <c r="H2835" s="22">
        <f t="shared" si="429"/>
        <v>49130374.019128494</v>
      </c>
      <c r="I2835" s="22">
        <f t="shared" si="430"/>
        <v>1.9842376690991133E+21</v>
      </c>
      <c r="J2835" s="10">
        <v>1</v>
      </c>
      <c r="K2835" s="10">
        <v>11</v>
      </c>
      <c r="L2835" s="10">
        <v>5</v>
      </c>
      <c r="M2835" s="10">
        <v>10000</v>
      </c>
      <c r="N2835" s="10">
        <v>10000</v>
      </c>
      <c r="O2835" s="10">
        <v>30</v>
      </c>
      <c r="P2835" s="10" t="b">
        <v>1</v>
      </c>
      <c r="Q2835" s="10">
        <v>0</v>
      </c>
      <c r="R2835" s="10" t="b">
        <v>0</v>
      </c>
      <c r="S2835" s="10">
        <v>101.000000000008</v>
      </c>
      <c r="T2835" s="10" t="s">
        <v>59</v>
      </c>
      <c r="U2835" s="22">
        <v>2930</v>
      </c>
      <c r="V2835" s="10">
        <v>8036</v>
      </c>
      <c r="W2835" s="22">
        <v>1.07</v>
      </c>
    </row>
    <row r="2836" spans="1:23" s="5" customFormat="1" x14ac:dyDescent="0.3">
      <c r="A2836" s="20">
        <v>2834</v>
      </c>
      <c r="C2836" s="11" t="s">
        <v>164</v>
      </c>
      <c r="E2836" s="16">
        <f t="shared" si="428"/>
        <v>50360992716.798569</v>
      </c>
      <c r="F2836" s="10">
        <v>5</v>
      </c>
      <c r="G2836" s="22">
        <f t="shared" si="431"/>
        <v>2.6111907450818359E+31</v>
      </c>
      <c r="H2836" s="22">
        <f t="shared" si="429"/>
        <v>49167379.616271593</v>
      </c>
      <c r="I2836" s="22">
        <f t="shared" si="430"/>
        <v>1.9885013340107065E+21</v>
      </c>
      <c r="J2836" s="10">
        <v>1</v>
      </c>
      <c r="K2836" s="10">
        <v>11</v>
      </c>
      <c r="L2836" s="10">
        <v>5</v>
      </c>
      <c r="M2836" s="10">
        <v>10000</v>
      </c>
      <c r="N2836" s="10">
        <v>10000</v>
      </c>
      <c r="O2836" s="10">
        <v>30</v>
      </c>
      <c r="P2836" s="10" t="b">
        <v>1</v>
      </c>
      <c r="Q2836" s="10">
        <v>0</v>
      </c>
      <c r="R2836" s="10" t="b">
        <v>0</v>
      </c>
      <c r="S2836" s="10">
        <v>101.000000000008</v>
      </c>
      <c r="T2836" s="10" t="s">
        <v>59</v>
      </c>
      <c r="U2836" s="22">
        <v>2931</v>
      </c>
      <c r="V2836" s="10">
        <v>8043</v>
      </c>
      <c r="W2836" s="22">
        <v>1.07</v>
      </c>
    </row>
    <row r="2837" spans="1:23" s="5" customFormat="1" x14ac:dyDescent="0.3">
      <c r="A2837" s="20">
        <v>2835</v>
      </c>
      <c r="C2837" s="11" t="s">
        <v>164</v>
      </c>
      <c r="E2837" s="16">
        <f t="shared" si="428"/>
        <v>50416099239.899689</v>
      </c>
      <c r="F2837" s="10">
        <v>5</v>
      </c>
      <c r="G2837" s="22">
        <f t="shared" si="431"/>
        <v>2.61958729469752E+31</v>
      </c>
      <c r="H2837" s="22">
        <f t="shared" si="429"/>
        <v>49204400.061983317</v>
      </c>
      <c r="I2837" s="22">
        <f t="shared" si="430"/>
        <v>1.9927726514922974E+21</v>
      </c>
      <c r="J2837" s="10">
        <v>1</v>
      </c>
      <c r="K2837" s="10">
        <v>11</v>
      </c>
      <c r="L2837" s="10">
        <v>5</v>
      </c>
      <c r="M2837" s="10">
        <v>10000</v>
      </c>
      <c r="N2837" s="10">
        <v>10000</v>
      </c>
      <c r="O2837" s="10">
        <v>30</v>
      </c>
      <c r="P2837" s="10" t="b">
        <v>1</v>
      </c>
      <c r="Q2837" s="10">
        <v>0</v>
      </c>
      <c r="R2837" s="10" t="b">
        <v>0</v>
      </c>
      <c r="S2837" s="10">
        <v>101.000000000008</v>
      </c>
      <c r="T2837" s="10" t="s">
        <v>59</v>
      </c>
      <c r="U2837" s="22">
        <v>2932</v>
      </c>
      <c r="V2837" s="10">
        <v>8050</v>
      </c>
      <c r="W2837" s="22">
        <v>1.07</v>
      </c>
    </row>
    <row r="2838" spans="1:23" s="5" customFormat="1" x14ac:dyDescent="0.3">
      <c r="A2838" s="20">
        <v>2836</v>
      </c>
      <c r="C2838" s="11" t="s">
        <v>164</v>
      </c>
      <c r="E2838" s="16">
        <f t="shared" si="428"/>
        <v>50471246595.824425</v>
      </c>
      <c r="F2838" s="10">
        <v>5</v>
      </c>
      <c r="G2838" s="22">
        <f t="shared" si="431"/>
        <v>2.628007868757762E+31</v>
      </c>
      <c r="H2838" s="22">
        <f t="shared" si="429"/>
        <v>49241435.35699746</v>
      </c>
      <c r="I2838" s="22">
        <f t="shared" si="430"/>
        <v>1.9970516325724022E+21</v>
      </c>
      <c r="J2838" s="10">
        <v>1</v>
      </c>
      <c r="K2838" s="10">
        <v>11</v>
      </c>
      <c r="L2838" s="10">
        <v>5</v>
      </c>
      <c r="M2838" s="10">
        <v>10000</v>
      </c>
      <c r="N2838" s="10">
        <v>10000</v>
      </c>
      <c r="O2838" s="10">
        <v>30</v>
      </c>
      <c r="P2838" s="10" t="b">
        <v>1</v>
      </c>
      <c r="Q2838" s="10">
        <v>0</v>
      </c>
      <c r="R2838" s="10" t="b">
        <v>0</v>
      </c>
      <c r="S2838" s="10">
        <v>101.000000000008</v>
      </c>
      <c r="T2838" s="10" t="s">
        <v>59</v>
      </c>
      <c r="U2838" s="22">
        <v>2933</v>
      </c>
      <c r="V2838" s="10">
        <v>8057</v>
      </c>
      <c r="W2838" s="22">
        <v>1.07</v>
      </c>
    </row>
    <row r="2839" spans="1:23" s="5" customFormat="1" x14ac:dyDescent="0.3">
      <c r="A2839" s="20">
        <v>2837</v>
      </c>
      <c r="C2839" s="11" t="s">
        <v>164</v>
      </c>
      <c r="E2839" s="16">
        <f t="shared" si="428"/>
        <v>50526434800.414848</v>
      </c>
      <c r="F2839" s="10">
        <v>5</v>
      </c>
      <c r="G2839" s="22">
        <f t="shared" si="431"/>
        <v>2.6364525274943442E+31</v>
      </c>
      <c r="H2839" s="22">
        <f t="shared" si="429"/>
        <v>49278485.502047218</v>
      </c>
      <c r="I2839" s="22">
        <f t="shared" si="430"/>
        <v>2.0013382882914958E+21</v>
      </c>
      <c r="J2839" s="10">
        <v>1</v>
      </c>
      <c r="K2839" s="10">
        <v>11</v>
      </c>
      <c r="L2839" s="10">
        <v>5</v>
      </c>
      <c r="M2839" s="10">
        <v>10000</v>
      </c>
      <c r="N2839" s="10">
        <v>10000</v>
      </c>
      <c r="O2839" s="10">
        <v>30</v>
      </c>
      <c r="P2839" s="10" t="b">
        <v>1</v>
      </c>
      <c r="Q2839" s="10">
        <v>0</v>
      </c>
      <c r="R2839" s="10" t="b">
        <v>0</v>
      </c>
      <c r="S2839" s="10">
        <v>101.000000000008</v>
      </c>
      <c r="T2839" s="10" t="s">
        <v>59</v>
      </c>
      <c r="U2839" s="22">
        <v>2934</v>
      </c>
      <c r="V2839" s="10">
        <v>8064</v>
      </c>
      <c r="W2839" s="22">
        <v>1.07</v>
      </c>
    </row>
    <row r="2840" spans="1:23" s="5" customFormat="1" x14ac:dyDescent="0.3">
      <c r="A2840" s="20">
        <v>2838</v>
      </c>
      <c r="C2840" s="11" t="s">
        <v>164</v>
      </c>
      <c r="E2840" s="16">
        <f t="shared" si="428"/>
        <v>50581663869.514099</v>
      </c>
      <c r="F2840" s="10">
        <v>5</v>
      </c>
      <c r="G2840" s="22">
        <f t="shared" si="431"/>
        <v>2.6449213312687561E+31</v>
      </c>
      <c r="H2840" s="22">
        <f t="shared" si="429"/>
        <v>49315550.497865215</v>
      </c>
      <c r="I2840" s="22">
        <f t="shared" si="430"/>
        <v>2.0056326297020934E+21</v>
      </c>
      <c r="J2840" s="10">
        <v>1</v>
      </c>
      <c r="K2840" s="10">
        <v>11</v>
      </c>
      <c r="L2840" s="10">
        <v>5</v>
      </c>
      <c r="M2840" s="10">
        <v>10000</v>
      </c>
      <c r="N2840" s="10">
        <v>10000</v>
      </c>
      <c r="O2840" s="10">
        <v>30</v>
      </c>
      <c r="P2840" s="10" t="b">
        <v>1</v>
      </c>
      <c r="Q2840" s="10">
        <v>0</v>
      </c>
      <c r="R2840" s="10" t="b">
        <v>0</v>
      </c>
      <c r="S2840" s="10">
        <v>101.000000000008</v>
      </c>
      <c r="T2840" s="10" t="s">
        <v>59</v>
      </c>
      <c r="U2840" s="22">
        <v>2935</v>
      </c>
      <c r="V2840" s="10">
        <v>8071</v>
      </c>
      <c r="W2840" s="22">
        <v>1.07</v>
      </c>
    </row>
    <row r="2841" spans="1:23" s="5" customFormat="1" x14ac:dyDescent="0.3">
      <c r="A2841" s="20">
        <v>2839</v>
      </c>
      <c r="C2841" s="11" t="s">
        <v>164</v>
      </c>
      <c r="E2841" s="16">
        <f t="shared" si="428"/>
        <v>50636933818.965515</v>
      </c>
      <c r="F2841" s="10">
        <v>5</v>
      </c>
      <c r="G2841" s="22">
        <f t="shared" si="431"/>
        <v>2.6534143405723886E+31</v>
      </c>
      <c r="H2841" s="22">
        <f t="shared" si="429"/>
        <v>49352630.345184676</v>
      </c>
      <c r="I2841" s="22">
        <f t="shared" si="430"/>
        <v>2.0099346678687271E+21</v>
      </c>
      <c r="J2841" s="10">
        <v>1</v>
      </c>
      <c r="K2841" s="10">
        <v>11</v>
      </c>
      <c r="L2841" s="10">
        <v>5</v>
      </c>
      <c r="M2841" s="10">
        <v>10000</v>
      </c>
      <c r="N2841" s="10">
        <v>10000</v>
      </c>
      <c r="O2841" s="10">
        <v>30</v>
      </c>
      <c r="P2841" s="10" t="b">
        <v>1</v>
      </c>
      <c r="Q2841" s="10">
        <v>0</v>
      </c>
      <c r="R2841" s="10" t="b">
        <v>0</v>
      </c>
      <c r="S2841" s="10">
        <v>101.000000000008</v>
      </c>
      <c r="T2841" s="10" t="s">
        <v>59</v>
      </c>
      <c r="U2841" s="22">
        <v>2936</v>
      </c>
      <c r="V2841" s="10">
        <v>8078</v>
      </c>
      <c r="W2841" s="22">
        <v>1.07</v>
      </c>
    </row>
    <row r="2842" spans="1:23" s="5" customFormat="1" x14ac:dyDescent="0.3">
      <c r="A2842" s="20">
        <v>2840</v>
      </c>
      <c r="C2842" s="11" t="s">
        <v>164</v>
      </c>
      <c r="E2842" s="16">
        <f t="shared" si="428"/>
        <v>50692244664.612732</v>
      </c>
      <c r="F2842" s="10">
        <v>5</v>
      </c>
      <c r="G2842" s="22">
        <f t="shared" si="431"/>
        <v>2.6619316160268759E+31</v>
      </c>
      <c r="H2842" s="22">
        <f t="shared" si="429"/>
        <v>49389725.044737689</v>
      </c>
      <c r="I2842" s="22">
        <f t="shared" si="430"/>
        <v>2.014244413867911E+21</v>
      </c>
      <c r="J2842" s="10">
        <v>1</v>
      </c>
      <c r="K2842" s="10">
        <v>11</v>
      </c>
      <c r="L2842" s="10">
        <v>5</v>
      </c>
      <c r="M2842" s="10">
        <v>10000</v>
      </c>
      <c r="N2842" s="10">
        <v>10000</v>
      </c>
      <c r="O2842" s="10">
        <v>30</v>
      </c>
      <c r="P2842" s="10" t="b">
        <v>1</v>
      </c>
      <c r="Q2842" s="10">
        <v>0</v>
      </c>
      <c r="R2842" s="10" t="b">
        <v>0</v>
      </c>
      <c r="S2842" s="10">
        <v>101.000000000008</v>
      </c>
      <c r="T2842" s="10" t="s">
        <v>59</v>
      </c>
      <c r="U2842" s="22">
        <v>2937</v>
      </c>
      <c r="V2842" s="10">
        <v>8085</v>
      </c>
      <c r="W2842" s="22">
        <v>1.07</v>
      </c>
    </row>
    <row r="2843" spans="1:23" s="5" customFormat="1" x14ac:dyDescent="0.3">
      <c r="A2843" s="20">
        <v>2841</v>
      </c>
      <c r="C2843" s="11" t="s">
        <v>164</v>
      </c>
      <c r="E2843" s="16">
        <f t="shared" si="428"/>
        <v>50747596422.300415</v>
      </c>
      <c r="F2843" s="10">
        <v>5</v>
      </c>
      <c r="G2843" s="22">
        <f t="shared" si="431"/>
        <v>2.6704732183841386E+31</v>
      </c>
      <c r="H2843" s="22">
        <f t="shared" si="429"/>
        <v>49426834.597256579</v>
      </c>
      <c r="I2843" s="22">
        <f t="shared" si="430"/>
        <v>2.0185618787882338E+21</v>
      </c>
      <c r="J2843" s="10">
        <v>1</v>
      </c>
      <c r="K2843" s="10">
        <v>11</v>
      </c>
      <c r="L2843" s="10">
        <v>5</v>
      </c>
      <c r="M2843" s="10">
        <v>10000</v>
      </c>
      <c r="N2843" s="10">
        <v>10000</v>
      </c>
      <c r="O2843" s="10">
        <v>30</v>
      </c>
      <c r="P2843" s="10" t="b">
        <v>1</v>
      </c>
      <c r="Q2843" s="10">
        <v>0</v>
      </c>
      <c r="R2843" s="10" t="b">
        <v>0</v>
      </c>
      <c r="S2843" s="10">
        <v>101.000000000008</v>
      </c>
      <c r="T2843" s="10" t="s">
        <v>59</v>
      </c>
      <c r="U2843" s="22">
        <v>2938</v>
      </c>
      <c r="V2843" s="10">
        <v>8092</v>
      </c>
      <c r="W2843" s="22">
        <v>1.07</v>
      </c>
    </row>
    <row r="2844" spans="1:23" s="5" customFormat="1" x14ac:dyDescent="0.3">
      <c r="A2844" s="20">
        <v>2842</v>
      </c>
      <c r="C2844" s="11" t="s">
        <v>164</v>
      </c>
      <c r="E2844" s="16">
        <f t="shared" si="428"/>
        <v>50802989107.873695</v>
      </c>
      <c r="F2844" s="10">
        <v>5</v>
      </c>
      <c r="G2844" s="22">
        <f t="shared" si="431"/>
        <v>2.6790392085268046E+31</v>
      </c>
      <c r="H2844" s="22">
        <f t="shared" si="429"/>
        <v>49463959.003473707</v>
      </c>
      <c r="I2844" s="22">
        <f t="shared" si="430"/>
        <v>2.0228870737302955E+21</v>
      </c>
      <c r="J2844" s="10">
        <v>1</v>
      </c>
      <c r="K2844" s="10">
        <v>11</v>
      </c>
      <c r="L2844" s="10">
        <v>5</v>
      </c>
      <c r="M2844" s="10">
        <v>10000</v>
      </c>
      <c r="N2844" s="10">
        <v>10000</v>
      </c>
      <c r="O2844" s="10">
        <v>30</v>
      </c>
      <c r="P2844" s="10" t="b">
        <v>1</v>
      </c>
      <c r="Q2844" s="10">
        <v>0</v>
      </c>
      <c r="R2844" s="10" t="b">
        <v>0</v>
      </c>
      <c r="S2844" s="10">
        <v>101.000000000008</v>
      </c>
      <c r="T2844" s="10" t="s">
        <v>59</v>
      </c>
      <c r="U2844" s="22">
        <v>2939</v>
      </c>
      <c r="V2844" s="10">
        <v>8099</v>
      </c>
      <c r="W2844" s="22">
        <v>1.07</v>
      </c>
    </row>
    <row r="2845" spans="1:23" s="5" customFormat="1" x14ac:dyDescent="0.3">
      <c r="A2845" s="20">
        <v>2843</v>
      </c>
      <c r="C2845" s="11" t="s">
        <v>164</v>
      </c>
      <c r="E2845" s="16">
        <f t="shared" si="428"/>
        <v>50858422737.178146</v>
      </c>
      <c r="F2845" s="10">
        <v>5</v>
      </c>
      <c r="G2845" s="22">
        <f t="shared" si="431"/>
        <v>2.6876296474683628E+31</v>
      </c>
      <c r="H2845" s="22">
        <f t="shared" si="429"/>
        <v>49501098.264120787</v>
      </c>
      <c r="I2845" s="22">
        <f t="shared" si="430"/>
        <v>2.0272200098067561E+21</v>
      </c>
      <c r="J2845" s="10">
        <v>1</v>
      </c>
      <c r="K2845" s="10">
        <v>11</v>
      </c>
      <c r="L2845" s="10">
        <v>5</v>
      </c>
      <c r="M2845" s="10">
        <v>10000</v>
      </c>
      <c r="N2845" s="10">
        <v>10000</v>
      </c>
      <c r="O2845" s="10">
        <v>30</v>
      </c>
      <c r="P2845" s="10" t="b">
        <v>1</v>
      </c>
      <c r="Q2845" s="10">
        <v>0</v>
      </c>
      <c r="R2845" s="10" t="b">
        <v>0</v>
      </c>
      <c r="S2845" s="10">
        <v>101.000000000008</v>
      </c>
      <c r="T2845" s="10" t="s">
        <v>59</v>
      </c>
      <c r="U2845" s="22">
        <v>2940</v>
      </c>
      <c r="V2845" s="10">
        <v>8106</v>
      </c>
      <c r="W2845" s="22">
        <v>1.07</v>
      </c>
    </row>
    <row r="2846" spans="1:23" s="5" customFormat="1" x14ac:dyDescent="0.3">
      <c r="A2846" s="20">
        <v>2844</v>
      </c>
      <c r="C2846" s="11" t="s">
        <v>164</v>
      </c>
      <c r="E2846" s="16">
        <f t="shared" si="428"/>
        <v>50913897326.059769</v>
      </c>
      <c r="F2846" s="10">
        <v>5</v>
      </c>
      <c r="G2846" s="22">
        <f t="shared" si="431"/>
        <v>2.6962445963533229E+31</v>
      </c>
      <c r="H2846" s="22">
        <f t="shared" si="429"/>
        <v>49538252.379929557</v>
      </c>
      <c r="I2846" s="22">
        <f t="shared" si="430"/>
        <v>2.0315606981423436E+21</v>
      </c>
      <c r="J2846" s="10">
        <v>1</v>
      </c>
      <c r="K2846" s="10">
        <v>11</v>
      </c>
      <c r="L2846" s="10">
        <v>5</v>
      </c>
      <c r="M2846" s="10">
        <v>10000</v>
      </c>
      <c r="N2846" s="10">
        <v>10000</v>
      </c>
      <c r="O2846" s="10">
        <v>30</v>
      </c>
      <c r="P2846" s="10" t="b">
        <v>1</v>
      </c>
      <c r="Q2846" s="10">
        <v>0</v>
      </c>
      <c r="R2846" s="10" t="b">
        <v>0</v>
      </c>
      <c r="S2846" s="10">
        <v>101.000000000008</v>
      </c>
      <c r="T2846" s="10" t="s">
        <v>59</v>
      </c>
      <c r="U2846" s="22">
        <v>2941</v>
      </c>
      <c r="V2846" s="10">
        <v>8113</v>
      </c>
      <c r="W2846" s="22">
        <v>1.07</v>
      </c>
    </row>
    <row r="2847" spans="1:23" s="5" customFormat="1" x14ac:dyDescent="0.3">
      <c r="A2847" s="20">
        <v>2845</v>
      </c>
      <c r="C2847" s="11" t="s">
        <v>164</v>
      </c>
      <c r="E2847" s="16">
        <f t="shared" si="428"/>
        <v>50969412890.365486</v>
      </c>
      <c r="F2847" s="10">
        <v>5</v>
      </c>
      <c r="G2847" s="22">
        <f t="shared" si="431"/>
        <v>2.704884116457633E+31</v>
      </c>
      <c r="H2847" s="22">
        <f t="shared" si="429"/>
        <v>49575421.351631232</v>
      </c>
      <c r="I2847" s="22">
        <f t="shared" si="430"/>
        <v>2.0359091498738335E+21</v>
      </c>
      <c r="J2847" s="10">
        <v>1</v>
      </c>
      <c r="K2847" s="10">
        <v>11</v>
      </c>
      <c r="L2847" s="10">
        <v>5</v>
      </c>
      <c r="M2847" s="10">
        <v>10000</v>
      </c>
      <c r="N2847" s="10">
        <v>10000</v>
      </c>
      <c r="O2847" s="10">
        <v>30</v>
      </c>
      <c r="P2847" s="10" t="b">
        <v>1</v>
      </c>
      <c r="Q2847" s="10">
        <v>0</v>
      </c>
      <c r="R2847" s="10" t="b">
        <v>0</v>
      </c>
      <c r="S2847" s="10">
        <v>101.000000000008</v>
      </c>
      <c r="T2847" s="10" t="s">
        <v>59</v>
      </c>
      <c r="U2847" s="22">
        <v>2942</v>
      </c>
      <c r="V2847" s="10">
        <v>8120</v>
      </c>
      <c r="W2847" s="22">
        <v>1.07</v>
      </c>
    </row>
    <row r="2848" spans="1:23" s="5" customFormat="1" x14ac:dyDescent="0.3">
      <c r="A2848" s="20">
        <v>2846</v>
      </c>
      <c r="C2848" s="11" t="s">
        <v>164</v>
      </c>
      <c r="E2848" s="16">
        <f t="shared" si="428"/>
        <v>51024969445.942627</v>
      </c>
      <c r="F2848" s="10">
        <v>5</v>
      </c>
      <c r="G2848" s="22">
        <f t="shared" si="431"/>
        <v>2.7135482691887261E+31</v>
      </c>
      <c r="H2848" s="22">
        <f t="shared" si="429"/>
        <v>49612605.179957032</v>
      </c>
      <c r="I2848" s="22">
        <f t="shared" si="430"/>
        <v>2.0402653761500831E+21</v>
      </c>
      <c r="J2848" s="10">
        <v>1</v>
      </c>
      <c r="K2848" s="10">
        <v>11</v>
      </c>
      <c r="L2848" s="10">
        <v>5</v>
      </c>
      <c r="M2848" s="10">
        <v>10000</v>
      </c>
      <c r="N2848" s="10">
        <v>10000</v>
      </c>
      <c r="O2848" s="10">
        <v>30</v>
      </c>
      <c r="P2848" s="10" t="b">
        <v>1</v>
      </c>
      <c r="Q2848" s="10">
        <v>0</v>
      </c>
      <c r="R2848" s="10" t="b">
        <v>0</v>
      </c>
      <c r="S2848" s="10">
        <v>101.000000000008</v>
      </c>
      <c r="T2848" s="10" t="s">
        <v>59</v>
      </c>
      <c r="U2848" s="22">
        <v>2943</v>
      </c>
      <c r="V2848" s="10">
        <v>8127</v>
      </c>
      <c r="W2848" s="22">
        <v>1.07</v>
      </c>
    </row>
    <row r="2849" spans="1:23" s="5" customFormat="1" x14ac:dyDescent="0.3">
      <c r="A2849" s="20">
        <v>2847</v>
      </c>
      <c r="C2849" s="11" t="s">
        <v>164</v>
      </c>
      <c r="E2849" s="16">
        <f t="shared" si="428"/>
        <v>51080567008.63868</v>
      </c>
      <c r="F2849" s="10">
        <v>5</v>
      </c>
      <c r="G2849" s="22">
        <f t="shared" si="431"/>
        <v>2.7222371160859034E+31</v>
      </c>
      <c r="H2849" s="22">
        <f t="shared" si="429"/>
        <v>49649803.865637973</v>
      </c>
      <c r="I2849" s="22">
        <f t="shared" si="430"/>
        <v>2.0446293881320395E+21</v>
      </c>
      <c r="J2849" s="10">
        <v>1</v>
      </c>
      <c r="K2849" s="10">
        <v>11</v>
      </c>
      <c r="L2849" s="10">
        <v>5</v>
      </c>
      <c r="M2849" s="10">
        <v>10000</v>
      </c>
      <c r="N2849" s="10">
        <v>10000</v>
      </c>
      <c r="O2849" s="10">
        <v>30</v>
      </c>
      <c r="P2849" s="10" t="b">
        <v>1</v>
      </c>
      <c r="Q2849" s="10">
        <v>0</v>
      </c>
      <c r="R2849" s="10" t="b">
        <v>0</v>
      </c>
      <c r="S2849" s="10">
        <v>101.000000000008</v>
      </c>
      <c r="T2849" s="10" t="s">
        <v>59</v>
      </c>
      <c r="U2849" s="22">
        <v>2944</v>
      </c>
      <c r="V2849" s="10">
        <v>8134</v>
      </c>
      <c r="W2849" s="22">
        <v>1.07</v>
      </c>
    </row>
    <row r="2850" spans="1:23" s="5" customFormat="1" x14ac:dyDescent="0.3">
      <c r="A2850" s="20">
        <v>2848</v>
      </c>
      <c r="C2850" s="11" t="s">
        <v>164</v>
      </c>
      <c r="E2850" s="16">
        <f t="shared" si="428"/>
        <v>51136205594.302391</v>
      </c>
      <c r="F2850" s="10">
        <v>5</v>
      </c>
      <c r="G2850" s="22">
        <f t="shared" si="431"/>
        <v>2.7309507188204519E+31</v>
      </c>
      <c r="H2850" s="22">
        <f t="shared" si="429"/>
        <v>49687017.409405053</v>
      </c>
      <c r="I2850" s="22">
        <f t="shared" si="430"/>
        <v>2.0490011969927473E+21</v>
      </c>
      <c r="J2850" s="10">
        <v>1</v>
      </c>
      <c r="K2850" s="10">
        <v>11</v>
      </c>
      <c r="L2850" s="10">
        <v>5</v>
      </c>
      <c r="M2850" s="10">
        <v>10000</v>
      </c>
      <c r="N2850" s="10">
        <v>10000</v>
      </c>
      <c r="O2850" s="10">
        <v>30</v>
      </c>
      <c r="P2850" s="10" t="b">
        <v>1</v>
      </c>
      <c r="Q2850" s="10">
        <v>0</v>
      </c>
      <c r="R2850" s="10" t="b">
        <v>0</v>
      </c>
      <c r="S2850" s="10">
        <v>101.000000000008</v>
      </c>
      <c r="T2850" s="10" t="s">
        <v>59</v>
      </c>
      <c r="U2850" s="22">
        <v>2945</v>
      </c>
      <c r="V2850" s="10">
        <v>8141</v>
      </c>
      <c r="W2850" s="22">
        <v>1.07</v>
      </c>
    </row>
    <row r="2851" spans="1:23" s="5" customFormat="1" x14ac:dyDescent="0.3">
      <c r="A2851" s="20">
        <v>2849</v>
      </c>
      <c r="C2851" s="11" t="s">
        <v>164</v>
      </c>
      <c r="E2851" s="16">
        <f t="shared" si="428"/>
        <v>51191885218.782639</v>
      </c>
      <c r="F2851" s="10">
        <v>5</v>
      </c>
      <c r="G2851" s="22">
        <f t="shared" si="431"/>
        <v>2.7396891391959967E+31</v>
      </c>
      <c r="H2851" s="22">
        <f t="shared" si="429"/>
        <v>49724245.811988339</v>
      </c>
      <c r="I2851" s="22">
        <f t="shared" si="430"/>
        <v>2.0533808139173259E+21</v>
      </c>
      <c r="J2851" s="10">
        <v>1</v>
      </c>
      <c r="K2851" s="10">
        <v>11</v>
      </c>
      <c r="L2851" s="10">
        <v>5</v>
      </c>
      <c r="M2851" s="10">
        <v>10000</v>
      </c>
      <c r="N2851" s="10">
        <v>10000</v>
      </c>
      <c r="O2851" s="10">
        <v>30</v>
      </c>
      <c r="P2851" s="10" t="b">
        <v>1</v>
      </c>
      <c r="Q2851" s="10">
        <v>0</v>
      </c>
      <c r="R2851" s="10" t="b">
        <v>0</v>
      </c>
      <c r="S2851" s="10">
        <v>101.000000000008</v>
      </c>
      <c r="T2851" s="10" t="s">
        <v>59</v>
      </c>
      <c r="U2851" s="22">
        <v>2946</v>
      </c>
      <c r="V2851" s="10">
        <v>8148</v>
      </c>
      <c r="W2851" s="22">
        <v>1.07</v>
      </c>
    </row>
    <row r="2852" spans="1:23" s="5" customFormat="1" x14ac:dyDescent="0.3">
      <c r="A2852" s="20">
        <v>2850</v>
      </c>
      <c r="C2852" s="11" t="s">
        <v>164</v>
      </c>
      <c r="E2852" s="16">
        <f t="shared" si="428"/>
        <v>51247605897.928772</v>
      </c>
      <c r="F2852" s="10">
        <v>5</v>
      </c>
      <c r="G2852" s="22">
        <f t="shared" si="431"/>
        <v>2.7484524391486552E+31</v>
      </c>
      <c r="H2852" s="22">
        <f t="shared" si="429"/>
        <v>49761489.074118383</v>
      </c>
      <c r="I2852" s="22">
        <f t="shared" si="430"/>
        <v>2.0577682501030359E+21</v>
      </c>
      <c r="J2852" s="10">
        <v>1</v>
      </c>
      <c r="K2852" s="10">
        <v>11</v>
      </c>
      <c r="L2852" s="10">
        <v>5</v>
      </c>
      <c r="M2852" s="10">
        <v>10000</v>
      </c>
      <c r="N2852" s="10">
        <v>10000</v>
      </c>
      <c r="O2852" s="10">
        <v>30</v>
      </c>
      <c r="P2852" s="10" t="b">
        <v>1</v>
      </c>
      <c r="Q2852" s="10">
        <v>0</v>
      </c>
      <c r="R2852" s="10" t="b">
        <v>0</v>
      </c>
      <c r="S2852" s="10">
        <v>101.000000000008</v>
      </c>
      <c r="T2852" s="10" t="s">
        <v>59</v>
      </c>
      <c r="U2852" s="22">
        <v>2947</v>
      </c>
      <c r="V2852" s="10">
        <v>8155</v>
      </c>
      <c r="W2852" s="22">
        <v>1.07</v>
      </c>
    </row>
    <row r="2853" spans="1:23" x14ac:dyDescent="0.3">
      <c r="A2853" s="19">
        <v>2851</v>
      </c>
      <c r="C2853" s="17" t="s">
        <v>164</v>
      </c>
      <c r="E2853" s="16">
        <f t="shared" si="428"/>
        <v>51303367647.590973</v>
      </c>
      <c r="F2853" s="16">
        <v>5</v>
      </c>
      <c r="G2853" s="22">
        <f>A2853^9.12+A2853^4+100*A2853+100</f>
        <v>3.2327686202873532E+31</v>
      </c>
      <c r="H2853" s="18">
        <f t="shared" si="429"/>
        <v>49798747.196525477</v>
      </c>
      <c r="I2853" s="18">
        <f t="shared" si="430"/>
        <v>2.0621635167592566E+21</v>
      </c>
      <c r="J2853" s="16">
        <v>1</v>
      </c>
      <c r="K2853" s="16">
        <v>11</v>
      </c>
      <c r="L2853" s="16">
        <v>5</v>
      </c>
      <c r="M2853" s="16">
        <v>10000</v>
      </c>
      <c r="N2853" s="16">
        <v>10000</v>
      </c>
      <c r="O2853" s="16">
        <v>30</v>
      </c>
      <c r="P2853" s="16" t="b">
        <v>1</v>
      </c>
      <c r="Q2853" s="16">
        <v>0</v>
      </c>
      <c r="R2853" s="16" t="b">
        <v>0</v>
      </c>
      <c r="S2853" s="16">
        <v>101.000000000008</v>
      </c>
      <c r="T2853" s="16" t="s">
        <v>59</v>
      </c>
      <c r="U2853" s="18">
        <v>2948</v>
      </c>
      <c r="V2853" s="16">
        <v>8162</v>
      </c>
      <c r="W2853" s="18">
        <v>1.07</v>
      </c>
    </row>
    <row r="2854" spans="1:23" x14ac:dyDescent="0.3">
      <c r="A2854" s="19">
        <v>2852</v>
      </c>
      <c r="C2854" s="17" t="s">
        <v>164</v>
      </c>
      <c r="E2854" s="16">
        <f t="shared" si="428"/>
        <v>51359170483.61985</v>
      </c>
      <c r="F2854" s="16">
        <v>5</v>
      </c>
      <c r="G2854" s="22">
        <f t="shared" ref="G2854:G2902" si="432">A2854^9.12+A2854^4+100*A2854+100</f>
        <v>3.2431245901873694E+31</v>
      </c>
      <c r="H2854" s="18">
        <f t="shared" si="429"/>
        <v>49836020.179939136</v>
      </c>
      <c r="I2854" s="18">
        <f t="shared" si="430"/>
        <v>2.0665666251074642E+21</v>
      </c>
      <c r="J2854" s="16">
        <v>1</v>
      </c>
      <c r="K2854" s="16">
        <v>11</v>
      </c>
      <c r="L2854" s="16">
        <v>5</v>
      </c>
      <c r="M2854" s="16">
        <v>10000</v>
      </c>
      <c r="N2854" s="16">
        <v>10000</v>
      </c>
      <c r="O2854" s="16">
        <v>30</v>
      </c>
      <c r="P2854" s="16" t="b">
        <v>1</v>
      </c>
      <c r="Q2854" s="16">
        <v>0</v>
      </c>
      <c r="R2854" s="16" t="b">
        <v>0</v>
      </c>
      <c r="S2854" s="16">
        <v>101.000000000008</v>
      </c>
      <c r="T2854" s="16" t="s">
        <v>59</v>
      </c>
      <c r="U2854" s="18">
        <v>2949</v>
      </c>
      <c r="V2854" s="16">
        <v>8169</v>
      </c>
      <c r="W2854" s="18">
        <v>1.07</v>
      </c>
    </row>
    <row r="2855" spans="1:23" x14ac:dyDescent="0.3">
      <c r="A2855" s="19">
        <v>2853</v>
      </c>
      <c r="C2855" s="17" t="s">
        <v>164</v>
      </c>
      <c r="E2855" s="16">
        <f t="shared" si="428"/>
        <v>51415014421.866447</v>
      </c>
      <c r="F2855" s="16">
        <v>5</v>
      </c>
      <c r="G2855" s="22">
        <f t="shared" si="432"/>
        <v>3.2535100868377599E+31</v>
      </c>
      <c r="H2855" s="18">
        <f t="shared" si="429"/>
        <v>49873308.025089122</v>
      </c>
      <c r="I2855" s="18">
        <f t="shared" si="430"/>
        <v>2.0709775863812829E+21</v>
      </c>
      <c r="J2855" s="16">
        <v>1</v>
      </c>
      <c r="K2855" s="16">
        <v>11</v>
      </c>
      <c r="L2855" s="16">
        <v>5</v>
      </c>
      <c r="M2855" s="16">
        <v>10000</v>
      </c>
      <c r="N2855" s="16">
        <v>10000</v>
      </c>
      <c r="O2855" s="16">
        <v>30</v>
      </c>
      <c r="P2855" s="16" t="b">
        <v>1</v>
      </c>
      <c r="Q2855" s="16">
        <v>0</v>
      </c>
      <c r="R2855" s="16" t="b">
        <v>0</v>
      </c>
      <c r="S2855" s="16">
        <v>101.000000000008</v>
      </c>
      <c r="T2855" s="16" t="s">
        <v>59</v>
      </c>
      <c r="U2855" s="18">
        <v>2950</v>
      </c>
      <c r="V2855" s="16">
        <v>8176</v>
      </c>
      <c r="W2855" s="18">
        <v>1.07</v>
      </c>
    </row>
    <row r="2856" spans="1:23" x14ac:dyDescent="0.3">
      <c r="A2856" s="19">
        <v>2854</v>
      </c>
      <c r="C2856" s="17" t="s">
        <v>164</v>
      </c>
      <c r="E2856" s="16">
        <f t="shared" si="428"/>
        <v>51470899478.182732</v>
      </c>
      <c r="F2856" s="16">
        <v>5</v>
      </c>
      <c r="G2856" s="22">
        <f t="shared" si="432"/>
        <v>3.2639251840309829E+31</v>
      </c>
      <c r="H2856" s="18">
        <f t="shared" si="429"/>
        <v>49910610.732704915</v>
      </c>
      <c r="I2856" s="18">
        <f t="shared" si="430"/>
        <v>2.0753964118265215E+21</v>
      </c>
      <c r="J2856" s="16">
        <v>1</v>
      </c>
      <c r="K2856" s="16">
        <v>11</v>
      </c>
      <c r="L2856" s="16">
        <v>5</v>
      </c>
      <c r="M2856" s="16">
        <v>10000</v>
      </c>
      <c r="N2856" s="16">
        <v>10000</v>
      </c>
      <c r="O2856" s="16">
        <v>30</v>
      </c>
      <c r="P2856" s="16" t="b">
        <v>1</v>
      </c>
      <c r="Q2856" s="16">
        <v>0</v>
      </c>
      <c r="R2856" s="16" t="b">
        <v>0</v>
      </c>
      <c r="S2856" s="16">
        <v>101.000000000008</v>
      </c>
      <c r="T2856" s="16" t="s">
        <v>59</v>
      </c>
      <c r="U2856" s="18">
        <v>2951</v>
      </c>
      <c r="V2856" s="16">
        <v>8183</v>
      </c>
      <c r="W2856" s="18">
        <v>1.07</v>
      </c>
    </row>
    <row r="2857" spans="1:23" x14ac:dyDescent="0.3">
      <c r="A2857" s="19">
        <v>2855</v>
      </c>
      <c r="C2857" s="17" t="s">
        <v>164</v>
      </c>
      <c r="E2857" s="16">
        <f t="shared" si="428"/>
        <v>51526825668.420876</v>
      </c>
      <c r="F2857" s="16">
        <v>5</v>
      </c>
      <c r="G2857" s="22">
        <f t="shared" si="432"/>
        <v>3.2743699557180109E+31</v>
      </c>
      <c r="H2857" s="18">
        <f t="shared" si="429"/>
        <v>49947928.30351571</v>
      </c>
      <c r="I2857" s="18">
        <f t="shared" si="430"/>
        <v>2.0798231127011075E+21</v>
      </c>
      <c r="J2857" s="16">
        <v>1</v>
      </c>
      <c r="K2857" s="16">
        <v>11</v>
      </c>
      <c r="L2857" s="16">
        <v>5</v>
      </c>
      <c r="M2857" s="16">
        <v>10000</v>
      </c>
      <c r="N2857" s="16">
        <v>10000</v>
      </c>
      <c r="O2857" s="16">
        <v>30</v>
      </c>
      <c r="P2857" s="16" t="b">
        <v>1</v>
      </c>
      <c r="Q2857" s="16">
        <v>0</v>
      </c>
      <c r="R2857" s="16" t="b">
        <v>0</v>
      </c>
      <c r="S2857" s="16">
        <v>101.000000000008</v>
      </c>
      <c r="T2857" s="16" t="s">
        <v>59</v>
      </c>
      <c r="U2857" s="18">
        <v>2952</v>
      </c>
      <c r="V2857" s="16">
        <v>8190</v>
      </c>
      <c r="W2857" s="18">
        <v>1.07</v>
      </c>
    </row>
    <row r="2858" spans="1:23" x14ac:dyDescent="0.3">
      <c r="A2858" s="19">
        <v>2856</v>
      </c>
      <c r="C2858" s="17" t="s">
        <v>164</v>
      </c>
      <c r="E2858" s="16">
        <f t="shared" si="428"/>
        <v>51582793008.433411</v>
      </c>
      <c r="F2858" s="16">
        <v>5</v>
      </c>
      <c r="G2858" s="22">
        <f t="shared" si="432"/>
        <v>3.2848444760084267E+31</v>
      </c>
      <c r="H2858" s="18">
        <f t="shared" si="429"/>
        <v>49985260.738250539</v>
      </c>
      <c r="I2858" s="18">
        <f t="shared" si="430"/>
        <v>2.0842577002751239E+21</v>
      </c>
      <c r="J2858" s="16">
        <v>1</v>
      </c>
      <c r="K2858" s="16">
        <v>11</v>
      </c>
      <c r="L2858" s="16">
        <v>5</v>
      </c>
      <c r="M2858" s="16">
        <v>10000</v>
      </c>
      <c r="N2858" s="16">
        <v>10000</v>
      </c>
      <c r="O2858" s="16">
        <v>30</v>
      </c>
      <c r="P2858" s="16" t="b">
        <v>1</v>
      </c>
      <c r="Q2858" s="16">
        <v>0</v>
      </c>
      <c r="R2858" s="16" t="b">
        <v>0</v>
      </c>
      <c r="S2858" s="16">
        <v>101.000000000008</v>
      </c>
      <c r="T2858" s="16" t="s">
        <v>59</v>
      </c>
      <c r="U2858" s="18">
        <v>2953</v>
      </c>
      <c r="V2858" s="16">
        <v>8197</v>
      </c>
      <c r="W2858" s="18">
        <v>1.07</v>
      </c>
    </row>
    <row r="2859" spans="1:23" x14ac:dyDescent="0.3">
      <c r="A2859" s="19">
        <v>2857</v>
      </c>
      <c r="C2859" s="17" t="s">
        <v>164</v>
      </c>
      <c r="E2859" s="16">
        <f t="shared" si="428"/>
        <v>51638801514.07428</v>
      </c>
      <c r="F2859" s="16">
        <v>5</v>
      </c>
      <c r="G2859" s="22">
        <f t="shared" si="432"/>
        <v>3.2953488191710755E+31</v>
      </c>
      <c r="H2859" s="18">
        <f t="shared" si="429"/>
        <v>50022608.03763812</v>
      </c>
      <c r="I2859" s="18">
        <f t="shared" si="430"/>
        <v>2.0887001858308587E+21</v>
      </c>
      <c r="J2859" s="16">
        <v>1</v>
      </c>
      <c r="K2859" s="16">
        <v>11</v>
      </c>
      <c r="L2859" s="16">
        <v>5</v>
      </c>
      <c r="M2859" s="16">
        <v>10000</v>
      </c>
      <c r="N2859" s="16">
        <v>10000</v>
      </c>
      <c r="O2859" s="16">
        <v>30</v>
      </c>
      <c r="P2859" s="16" t="b">
        <v>1</v>
      </c>
      <c r="Q2859" s="16">
        <v>0</v>
      </c>
      <c r="R2859" s="16" t="b">
        <v>0</v>
      </c>
      <c r="S2859" s="16">
        <v>101.000000000008</v>
      </c>
      <c r="T2859" s="16" t="s">
        <v>59</v>
      </c>
      <c r="U2859" s="18">
        <v>2954</v>
      </c>
      <c r="V2859" s="16">
        <v>8204</v>
      </c>
      <c r="W2859" s="18">
        <v>1.07</v>
      </c>
    </row>
    <row r="2860" spans="1:23" x14ac:dyDescent="0.3">
      <c r="A2860" s="19">
        <v>2858</v>
      </c>
      <c r="C2860" s="17" t="s">
        <v>164</v>
      </c>
      <c r="E2860" s="16">
        <f t="shared" ref="E2860:E2923" si="433">A2860^3.0999</f>
        <v>51694851201.197037</v>
      </c>
      <c r="F2860" s="16">
        <v>5</v>
      </c>
      <c r="G2860" s="22">
        <f t="shared" si="432"/>
        <v>3.3058830596339291E+31</v>
      </c>
      <c r="H2860" s="18">
        <f t="shared" si="429"/>
        <v>50059970.202407025</v>
      </c>
      <c r="I2860" s="18">
        <f t="shared" si="430"/>
        <v>2.0931505806627575E+21</v>
      </c>
      <c r="J2860" s="16">
        <v>1</v>
      </c>
      <c r="K2860" s="16">
        <v>11</v>
      </c>
      <c r="L2860" s="16">
        <v>5</v>
      </c>
      <c r="M2860" s="16">
        <v>10000</v>
      </c>
      <c r="N2860" s="16">
        <v>10000</v>
      </c>
      <c r="O2860" s="16">
        <v>30</v>
      </c>
      <c r="P2860" s="16" t="b">
        <v>1</v>
      </c>
      <c r="Q2860" s="16">
        <v>0</v>
      </c>
      <c r="R2860" s="16" t="b">
        <v>0</v>
      </c>
      <c r="S2860" s="16">
        <v>101.000000000008</v>
      </c>
      <c r="T2860" s="16" t="s">
        <v>59</v>
      </c>
      <c r="U2860" s="18">
        <v>2955</v>
      </c>
      <c r="V2860" s="16">
        <v>8211</v>
      </c>
      <c r="W2860" s="18">
        <v>1.07</v>
      </c>
    </row>
    <row r="2861" spans="1:23" x14ac:dyDescent="0.3">
      <c r="A2861" s="19">
        <v>2859</v>
      </c>
      <c r="C2861" s="17" t="s">
        <v>164</v>
      </c>
      <c r="E2861" s="16">
        <f t="shared" si="433"/>
        <v>51750942085.656242</v>
      </c>
      <c r="F2861" s="16">
        <v>5</v>
      </c>
      <c r="G2861" s="22">
        <f t="shared" si="432"/>
        <v>3.3164472719845988E+31</v>
      </c>
      <c r="H2861" s="18">
        <f t="shared" si="429"/>
        <v>50097347.233285449</v>
      </c>
      <c r="I2861" s="18">
        <f t="shared" si="430"/>
        <v>2.0976088960774704E+21</v>
      </c>
      <c r="J2861" s="16">
        <v>1</v>
      </c>
      <c r="K2861" s="16">
        <v>11</v>
      </c>
      <c r="L2861" s="16">
        <v>5</v>
      </c>
      <c r="M2861" s="16">
        <v>10000</v>
      </c>
      <c r="N2861" s="16">
        <v>10000</v>
      </c>
      <c r="O2861" s="16">
        <v>30</v>
      </c>
      <c r="P2861" s="16" t="b">
        <v>1</v>
      </c>
      <c r="Q2861" s="16">
        <v>0</v>
      </c>
      <c r="R2861" s="16" t="b">
        <v>0</v>
      </c>
      <c r="S2861" s="16">
        <v>101.000000000008</v>
      </c>
      <c r="T2861" s="16" t="s">
        <v>59</v>
      </c>
      <c r="U2861" s="18">
        <v>2956</v>
      </c>
      <c r="V2861" s="16">
        <v>8218</v>
      </c>
      <c r="W2861" s="18">
        <v>1.07</v>
      </c>
    </row>
    <row r="2862" spans="1:23" x14ac:dyDescent="0.3">
      <c r="A2862" s="19">
        <v>2860</v>
      </c>
      <c r="C2862" s="17" t="s">
        <v>164</v>
      </c>
      <c r="E2862" s="16">
        <f t="shared" si="433"/>
        <v>51807074183.307098</v>
      </c>
      <c r="F2862" s="16">
        <v>5</v>
      </c>
      <c r="G2862" s="22">
        <f t="shared" si="432"/>
        <v>3.3270415309706199E+31</v>
      </c>
      <c r="H2862" s="18">
        <f t="shared" si="429"/>
        <v>50134739.131001592</v>
      </c>
      <c r="I2862" s="18">
        <f t="shared" si="430"/>
        <v>2.1020751433938318E+21</v>
      </c>
      <c r="J2862" s="16">
        <v>1</v>
      </c>
      <c r="K2862" s="16">
        <v>11</v>
      </c>
      <c r="L2862" s="16">
        <v>5</v>
      </c>
      <c r="M2862" s="16">
        <v>10000</v>
      </c>
      <c r="N2862" s="16">
        <v>10000</v>
      </c>
      <c r="O2862" s="16">
        <v>30</v>
      </c>
      <c r="P2862" s="16" t="b">
        <v>1</v>
      </c>
      <c r="Q2862" s="16">
        <v>0</v>
      </c>
      <c r="R2862" s="16" t="b">
        <v>0</v>
      </c>
      <c r="S2862" s="16">
        <v>101.000000000008</v>
      </c>
      <c r="T2862" s="16" t="s">
        <v>59</v>
      </c>
      <c r="U2862" s="18">
        <v>2957</v>
      </c>
      <c r="V2862" s="16">
        <v>8225</v>
      </c>
      <c r="W2862" s="18">
        <v>1.07</v>
      </c>
    </row>
    <row r="2863" spans="1:23" x14ac:dyDescent="0.3">
      <c r="A2863" s="19">
        <v>2861</v>
      </c>
      <c r="C2863" s="17" t="s">
        <v>164</v>
      </c>
      <c r="E2863" s="16">
        <f t="shared" si="433"/>
        <v>51863247510.005074</v>
      </c>
      <c r="F2863" s="16">
        <v>5</v>
      </c>
      <c r="G2863" s="22">
        <f t="shared" si="432"/>
        <v>3.3376659114997338E+31</v>
      </c>
      <c r="H2863" s="18">
        <f t="shared" si="429"/>
        <v>50172145.896283433</v>
      </c>
      <c r="I2863" s="18">
        <f t="shared" si="430"/>
        <v>2.106549333942899E+21</v>
      </c>
      <c r="J2863" s="16">
        <v>1</v>
      </c>
      <c r="K2863" s="16">
        <v>11</v>
      </c>
      <c r="L2863" s="16">
        <v>5</v>
      </c>
      <c r="M2863" s="16">
        <v>10000</v>
      </c>
      <c r="N2863" s="16">
        <v>10000</v>
      </c>
      <c r="O2863" s="16">
        <v>30</v>
      </c>
      <c r="P2863" s="16" t="b">
        <v>1</v>
      </c>
      <c r="Q2863" s="16">
        <v>0</v>
      </c>
      <c r="R2863" s="16" t="b">
        <v>0</v>
      </c>
      <c r="S2863" s="16">
        <v>101.000000000008</v>
      </c>
      <c r="T2863" s="16" t="s">
        <v>59</v>
      </c>
      <c r="U2863" s="18">
        <v>2958</v>
      </c>
      <c r="V2863" s="16">
        <v>8232</v>
      </c>
      <c r="W2863" s="18">
        <v>1.07</v>
      </c>
    </row>
    <row r="2864" spans="1:23" x14ac:dyDescent="0.3">
      <c r="A2864" s="19">
        <v>2862</v>
      </c>
      <c r="C2864" s="17" t="s">
        <v>164</v>
      </c>
      <c r="E2864" s="16">
        <f t="shared" si="433"/>
        <v>51919462081.6064</v>
      </c>
      <c r="F2864" s="16">
        <v>5</v>
      </c>
      <c r="G2864" s="22">
        <f t="shared" si="432"/>
        <v>3.348320488640078E+31</v>
      </c>
      <c r="H2864" s="18">
        <f t="shared" si="429"/>
        <v>50209567.529858582</v>
      </c>
      <c r="I2864" s="18">
        <f t="shared" si="430"/>
        <v>2.111031479067941E+21</v>
      </c>
      <c r="J2864" s="16">
        <v>1</v>
      </c>
      <c r="K2864" s="16">
        <v>11</v>
      </c>
      <c r="L2864" s="16">
        <v>5</v>
      </c>
      <c r="M2864" s="16">
        <v>10000</v>
      </c>
      <c r="N2864" s="16">
        <v>10000</v>
      </c>
      <c r="O2864" s="16">
        <v>30</v>
      </c>
      <c r="P2864" s="16" t="b">
        <v>1</v>
      </c>
      <c r="Q2864" s="16">
        <v>0</v>
      </c>
      <c r="R2864" s="16" t="b">
        <v>0</v>
      </c>
      <c r="S2864" s="16">
        <v>101.000000000008</v>
      </c>
      <c r="T2864" s="16" t="s">
        <v>59</v>
      </c>
      <c r="U2864" s="18">
        <v>2959</v>
      </c>
      <c r="V2864" s="16">
        <v>8239</v>
      </c>
      <c r="W2864" s="18">
        <v>1.07</v>
      </c>
    </row>
    <row r="2865" spans="1:23" x14ac:dyDescent="0.3">
      <c r="A2865" s="19">
        <v>2863</v>
      </c>
      <c r="C2865" s="17" t="s">
        <v>164</v>
      </c>
      <c r="E2865" s="16">
        <f t="shared" si="433"/>
        <v>51975717913.967712</v>
      </c>
      <c r="F2865" s="16">
        <v>5</v>
      </c>
      <c r="G2865" s="22">
        <f t="shared" si="432"/>
        <v>3.3590053376206098E+31</v>
      </c>
      <c r="H2865" s="18">
        <f t="shared" si="429"/>
        <v>50247004.032454573</v>
      </c>
      <c r="I2865" s="18">
        <f t="shared" si="430"/>
        <v>2.1155215901244491E+21</v>
      </c>
      <c r="J2865" s="16">
        <v>1</v>
      </c>
      <c r="K2865" s="16">
        <v>11</v>
      </c>
      <c r="L2865" s="16">
        <v>5</v>
      </c>
      <c r="M2865" s="16">
        <v>10000</v>
      </c>
      <c r="N2865" s="16">
        <v>10000</v>
      </c>
      <c r="O2865" s="16">
        <v>30</v>
      </c>
      <c r="P2865" s="16" t="b">
        <v>1</v>
      </c>
      <c r="Q2865" s="16">
        <v>0</v>
      </c>
      <c r="R2865" s="16" t="b">
        <v>0</v>
      </c>
      <c r="S2865" s="16">
        <v>101.000000000008</v>
      </c>
      <c r="T2865" s="16" t="s">
        <v>59</v>
      </c>
      <c r="U2865" s="18">
        <v>2960</v>
      </c>
      <c r="V2865" s="16">
        <v>8246</v>
      </c>
      <c r="W2865" s="18">
        <v>1.07</v>
      </c>
    </row>
    <row r="2866" spans="1:23" x14ac:dyDescent="0.3">
      <c r="A2866" s="19">
        <v>2864</v>
      </c>
      <c r="C2866" s="17" t="s">
        <v>164</v>
      </c>
      <c r="E2866" s="16">
        <f t="shared" si="433"/>
        <v>52032015022.946404</v>
      </c>
      <c r="F2866" s="16">
        <v>5</v>
      </c>
      <c r="G2866" s="22">
        <f t="shared" si="432"/>
        <v>3.3697205338312495E+31</v>
      </c>
      <c r="H2866" s="18">
        <f t="shared" si="429"/>
        <v>50284455.404798545</v>
      </c>
      <c r="I2866" s="18">
        <f t="shared" si="430"/>
        <v>2.1200196784801715E+21</v>
      </c>
      <c r="J2866" s="16">
        <v>1</v>
      </c>
      <c r="K2866" s="16">
        <v>11</v>
      </c>
      <c r="L2866" s="16">
        <v>5</v>
      </c>
      <c r="M2866" s="16">
        <v>10000</v>
      </c>
      <c r="N2866" s="16">
        <v>10000</v>
      </c>
      <c r="O2866" s="16">
        <v>30</v>
      </c>
      <c r="P2866" s="16" t="b">
        <v>1</v>
      </c>
      <c r="Q2866" s="16">
        <v>0</v>
      </c>
      <c r="R2866" s="16" t="b">
        <v>0</v>
      </c>
      <c r="S2866" s="16">
        <v>101.000000000008</v>
      </c>
      <c r="T2866" s="16" t="s">
        <v>59</v>
      </c>
      <c r="U2866" s="18">
        <v>2961</v>
      </c>
      <c r="V2866" s="16">
        <v>8253</v>
      </c>
      <c r="W2866" s="18">
        <v>1.07</v>
      </c>
    </row>
    <row r="2867" spans="1:23" x14ac:dyDescent="0.3">
      <c r="A2867" s="19">
        <v>2865</v>
      </c>
      <c r="C2867" s="17" t="s">
        <v>164</v>
      </c>
      <c r="E2867" s="16">
        <f t="shared" si="433"/>
        <v>52088353424.4002</v>
      </c>
      <c r="F2867" s="16">
        <v>5</v>
      </c>
      <c r="G2867" s="22">
        <f t="shared" si="432"/>
        <v>3.3804661528232592E+31</v>
      </c>
      <c r="H2867" s="18">
        <f t="shared" ref="H2867:H2930" si="434">(A2867^2.14+50+50*A2867)*2</f>
        <v>50321921.647617355</v>
      </c>
      <c r="I2867" s="18">
        <f t="shared" ref="I2867:I2930" si="435">(A2867^6.082+A2867^4+1000*A2867+100)*2</f>
        <v>2.1245257555150475E+21</v>
      </c>
      <c r="J2867" s="16">
        <v>1</v>
      </c>
      <c r="K2867" s="16">
        <v>11</v>
      </c>
      <c r="L2867" s="16">
        <v>5</v>
      </c>
      <c r="M2867" s="16">
        <v>10000</v>
      </c>
      <c r="N2867" s="16">
        <v>10000</v>
      </c>
      <c r="O2867" s="16">
        <v>30</v>
      </c>
      <c r="P2867" s="16" t="b">
        <v>1</v>
      </c>
      <c r="Q2867" s="16">
        <v>0</v>
      </c>
      <c r="R2867" s="16" t="b">
        <v>0</v>
      </c>
      <c r="S2867" s="16">
        <v>101.000000000008</v>
      </c>
      <c r="T2867" s="16" t="s">
        <v>59</v>
      </c>
      <c r="U2867" s="18">
        <v>2962</v>
      </c>
      <c r="V2867" s="16">
        <v>8260</v>
      </c>
      <c r="W2867" s="18">
        <v>1.07</v>
      </c>
    </row>
    <row r="2868" spans="1:23" x14ac:dyDescent="0.3">
      <c r="A2868" s="19">
        <v>2866</v>
      </c>
      <c r="C2868" s="17" t="s">
        <v>164</v>
      </c>
      <c r="E2868" s="16">
        <f t="shared" si="433"/>
        <v>52144733134.187538</v>
      </c>
      <c r="F2868" s="16">
        <v>5</v>
      </c>
      <c r="G2868" s="22">
        <f t="shared" si="432"/>
        <v>3.3912422703096245E+31</v>
      </c>
      <c r="H2868" s="18">
        <f t="shared" si="434"/>
        <v>50359402.761638328</v>
      </c>
      <c r="I2868" s="18">
        <f t="shared" si="435"/>
        <v>2.1290398326213349E+21</v>
      </c>
      <c r="J2868" s="16">
        <v>1</v>
      </c>
      <c r="K2868" s="16">
        <v>11</v>
      </c>
      <c r="L2868" s="16">
        <v>5</v>
      </c>
      <c r="M2868" s="16">
        <v>10000</v>
      </c>
      <c r="N2868" s="16">
        <v>10000</v>
      </c>
      <c r="O2868" s="16">
        <v>30</v>
      </c>
      <c r="P2868" s="16" t="b">
        <v>1</v>
      </c>
      <c r="Q2868" s="16">
        <v>0</v>
      </c>
      <c r="R2868" s="16" t="b">
        <v>0</v>
      </c>
      <c r="S2868" s="16">
        <v>101.000000000008</v>
      </c>
      <c r="T2868" s="16" t="s">
        <v>59</v>
      </c>
      <c r="U2868" s="18">
        <v>2963</v>
      </c>
      <c r="V2868" s="16">
        <v>8267</v>
      </c>
      <c r="W2868" s="18">
        <v>1.07</v>
      </c>
    </row>
    <row r="2869" spans="1:23" x14ac:dyDescent="0.3">
      <c r="A2869" s="19">
        <v>2867</v>
      </c>
      <c r="C2869" s="17" t="s">
        <v>164</v>
      </c>
      <c r="E2869" s="16">
        <f t="shared" si="433"/>
        <v>52201154168.167175</v>
      </c>
      <c r="F2869" s="16">
        <v>5</v>
      </c>
      <c r="G2869" s="22">
        <f t="shared" si="432"/>
        <v>3.4020489621650986E+31</v>
      </c>
      <c r="H2869" s="18">
        <f t="shared" si="434"/>
        <v>50396898.747587427</v>
      </c>
      <c r="I2869" s="18">
        <f t="shared" si="435"/>
        <v>2.1335619212034952E+21</v>
      </c>
      <c r="J2869" s="16">
        <v>1</v>
      </c>
      <c r="K2869" s="16">
        <v>11</v>
      </c>
      <c r="L2869" s="16">
        <v>5</v>
      </c>
      <c r="M2869" s="16">
        <v>10000</v>
      </c>
      <c r="N2869" s="16">
        <v>10000</v>
      </c>
      <c r="O2869" s="16">
        <v>30</v>
      </c>
      <c r="P2869" s="16" t="b">
        <v>1</v>
      </c>
      <c r="Q2869" s="16">
        <v>0</v>
      </c>
      <c r="R2869" s="16" t="b">
        <v>0</v>
      </c>
      <c r="S2869" s="16">
        <v>101.000000000008</v>
      </c>
      <c r="T2869" s="16" t="s">
        <v>59</v>
      </c>
      <c r="U2869" s="18">
        <v>2964</v>
      </c>
      <c r="V2869" s="16">
        <v>8274</v>
      </c>
      <c r="W2869" s="18">
        <v>1.07</v>
      </c>
    </row>
    <row r="2870" spans="1:23" x14ac:dyDescent="0.3">
      <c r="A2870" s="19">
        <v>2868</v>
      </c>
      <c r="C2870" s="17" t="s">
        <v>164</v>
      </c>
      <c r="E2870" s="16">
        <f t="shared" si="433"/>
        <v>52257616542.1987</v>
      </c>
      <c r="F2870" s="16">
        <v>5</v>
      </c>
      <c r="G2870" s="22">
        <f t="shared" si="432"/>
        <v>3.4128863044266328E+31</v>
      </c>
      <c r="H2870" s="18">
        <f t="shared" si="434"/>
        <v>50434409.606191389</v>
      </c>
      <c r="I2870" s="18">
        <f t="shared" si="435"/>
        <v>2.1380920326782934E+21</v>
      </c>
      <c r="J2870" s="16">
        <v>1</v>
      </c>
      <c r="K2870" s="16">
        <v>11</v>
      </c>
      <c r="L2870" s="16">
        <v>5</v>
      </c>
      <c r="M2870" s="16">
        <v>10000</v>
      </c>
      <c r="N2870" s="16">
        <v>10000</v>
      </c>
      <c r="O2870" s="16">
        <v>30</v>
      </c>
      <c r="P2870" s="16" t="b">
        <v>1</v>
      </c>
      <c r="Q2870" s="16">
        <v>0</v>
      </c>
      <c r="R2870" s="16" t="b">
        <v>0</v>
      </c>
      <c r="S2870" s="16">
        <v>101.000000000008</v>
      </c>
      <c r="T2870" s="16" t="s">
        <v>59</v>
      </c>
      <c r="U2870" s="18">
        <v>2965</v>
      </c>
      <c r="V2870" s="16">
        <v>8281</v>
      </c>
      <c r="W2870" s="18">
        <v>1.07</v>
      </c>
    </row>
    <row r="2871" spans="1:23" x14ac:dyDescent="0.3">
      <c r="A2871" s="19">
        <v>2869</v>
      </c>
      <c r="C2871" s="17" t="s">
        <v>164</v>
      </c>
      <c r="E2871" s="16">
        <f t="shared" si="433"/>
        <v>52314120272.142365</v>
      </c>
      <c r="F2871" s="16">
        <v>5</v>
      </c>
      <c r="G2871" s="22">
        <f t="shared" si="432"/>
        <v>3.4237543732938077E+31</v>
      </c>
      <c r="H2871" s="18">
        <f t="shared" si="434"/>
        <v>50471935.338176101</v>
      </c>
      <c r="I2871" s="18">
        <f t="shared" si="435"/>
        <v>2.1426301784747889E+21</v>
      </c>
      <c r="J2871" s="16">
        <v>1</v>
      </c>
      <c r="K2871" s="16">
        <v>11</v>
      </c>
      <c r="L2871" s="16">
        <v>5</v>
      </c>
      <c r="M2871" s="16">
        <v>10000</v>
      </c>
      <c r="N2871" s="16">
        <v>10000</v>
      </c>
      <c r="O2871" s="16">
        <v>30</v>
      </c>
      <c r="P2871" s="16" t="b">
        <v>1</v>
      </c>
      <c r="Q2871" s="16">
        <v>0</v>
      </c>
      <c r="R2871" s="16" t="b">
        <v>0</v>
      </c>
      <c r="S2871" s="16">
        <v>101.000000000008</v>
      </c>
      <c r="T2871" s="16" t="s">
        <v>59</v>
      </c>
      <c r="U2871" s="18">
        <v>2966</v>
      </c>
      <c r="V2871" s="16">
        <v>8288</v>
      </c>
      <c r="W2871" s="18">
        <v>1.07</v>
      </c>
    </row>
    <row r="2872" spans="1:23" x14ac:dyDescent="0.3">
      <c r="A2872" s="19">
        <v>2870</v>
      </c>
      <c r="C2872" s="17" t="s">
        <v>164</v>
      </c>
      <c r="E2872" s="16">
        <f t="shared" si="433"/>
        <v>52370665373.858284</v>
      </c>
      <c r="F2872" s="16">
        <v>5</v>
      </c>
      <c r="G2872" s="22">
        <f t="shared" si="432"/>
        <v>3.4346532451288301E+31</v>
      </c>
      <c r="H2872" s="18">
        <f t="shared" si="434"/>
        <v>50509475.944267862</v>
      </c>
      <c r="I2872" s="18">
        <f t="shared" si="435"/>
        <v>2.1471763700342831E+21</v>
      </c>
      <c r="J2872" s="16">
        <v>1</v>
      </c>
      <c r="K2872" s="16">
        <v>11</v>
      </c>
      <c r="L2872" s="16">
        <v>5</v>
      </c>
      <c r="M2872" s="16">
        <v>10000</v>
      </c>
      <c r="N2872" s="16">
        <v>10000</v>
      </c>
      <c r="O2872" s="16">
        <v>30</v>
      </c>
      <c r="P2872" s="16" t="b">
        <v>1</v>
      </c>
      <c r="Q2872" s="16">
        <v>0</v>
      </c>
      <c r="R2872" s="16" t="b">
        <v>0</v>
      </c>
      <c r="S2872" s="16">
        <v>101.000000000008</v>
      </c>
      <c r="T2872" s="16" t="s">
        <v>59</v>
      </c>
      <c r="U2872" s="18">
        <v>2967</v>
      </c>
      <c r="V2872" s="16">
        <v>8295</v>
      </c>
      <c r="W2872" s="18">
        <v>1.07</v>
      </c>
    </row>
    <row r="2873" spans="1:23" x14ac:dyDescent="0.3">
      <c r="A2873" s="19">
        <v>2871</v>
      </c>
      <c r="C2873" s="17" t="s">
        <v>164</v>
      </c>
      <c r="E2873" s="16">
        <f t="shared" si="433"/>
        <v>52427251863.208298</v>
      </c>
      <c r="F2873" s="16">
        <v>5</v>
      </c>
      <c r="G2873" s="22">
        <f t="shared" si="432"/>
        <v>3.4455829964570607E+31</v>
      </c>
      <c r="H2873" s="18">
        <f t="shared" si="434"/>
        <v>50547031.42519208</v>
      </c>
      <c r="I2873" s="18">
        <f t="shared" si="435"/>
        <v>2.1517306188104165E+21</v>
      </c>
      <c r="J2873" s="16">
        <v>1</v>
      </c>
      <c r="K2873" s="16">
        <v>11</v>
      </c>
      <c r="L2873" s="16">
        <v>5</v>
      </c>
      <c r="M2873" s="16">
        <v>10000</v>
      </c>
      <c r="N2873" s="16">
        <v>10000</v>
      </c>
      <c r="O2873" s="16">
        <v>30</v>
      </c>
      <c r="P2873" s="16" t="b">
        <v>1</v>
      </c>
      <c r="Q2873" s="16">
        <v>0</v>
      </c>
      <c r="R2873" s="16" t="b">
        <v>0</v>
      </c>
      <c r="S2873" s="16">
        <v>101.000000000008</v>
      </c>
      <c r="T2873" s="16" t="s">
        <v>59</v>
      </c>
      <c r="U2873" s="18">
        <v>2968</v>
      </c>
      <c r="V2873" s="16">
        <v>8302</v>
      </c>
      <c r="W2873" s="18">
        <v>1.07</v>
      </c>
    </row>
    <row r="2874" spans="1:23" x14ac:dyDescent="0.3">
      <c r="A2874" s="19">
        <v>2872</v>
      </c>
      <c r="C2874" s="17" t="s">
        <v>164</v>
      </c>
      <c r="E2874" s="16">
        <f t="shared" si="433"/>
        <v>52483879756.053162</v>
      </c>
      <c r="F2874" s="16">
        <v>5</v>
      </c>
      <c r="G2874" s="22">
        <f t="shared" si="432"/>
        <v>3.4565437039671077E+31</v>
      </c>
      <c r="H2874" s="18">
        <f t="shared" si="434"/>
        <v>50584601.781674363</v>
      </c>
      <c r="I2874" s="18">
        <f t="shared" si="435"/>
        <v>2.1562929362691015E+21</v>
      </c>
      <c r="J2874" s="16">
        <v>1</v>
      </c>
      <c r="K2874" s="16">
        <v>11</v>
      </c>
      <c r="L2874" s="16">
        <v>5</v>
      </c>
      <c r="M2874" s="16">
        <v>10000</v>
      </c>
      <c r="N2874" s="16">
        <v>10000</v>
      </c>
      <c r="O2874" s="16">
        <v>30</v>
      </c>
      <c r="P2874" s="16" t="b">
        <v>1</v>
      </c>
      <c r="Q2874" s="16">
        <v>0</v>
      </c>
      <c r="R2874" s="16" t="b">
        <v>0</v>
      </c>
      <c r="S2874" s="16">
        <v>101.000000000008</v>
      </c>
      <c r="T2874" s="16" t="s">
        <v>59</v>
      </c>
      <c r="U2874" s="18">
        <v>2969</v>
      </c>
      <c r="V2874" s="16">
        <v>8309</v>
      </c>
      <c r="W2874" s="18">
        <v>1.07</v>
      </c>
    </row>
    <row r="2875" spans="1:23" x14ac:dyDescent="0.3">
      <c r="A2875" s="19">
        <v>2873</v>
      </c>
      <c r="C2875" s="17" t="s">
        <v>164</v>
      </c>
      <c r="E2875" s="16">
        <f t="shared" si="433"/>
        <v>52540549068.256042</v>
      </c>
      <c r="F2875" s="16">
        <v>5</v>
      </c>
      <c r="G2875" s="22">
        <f t="shared" si="432"/>
        <v>3.4675354445114084E+31</v>
      </c>
      <c r="H2875" s="18">
        <f t="shared" si="434"/>
        <v>50622187.014439955</v>
      </c>
      <c r="I2875" s="18">
        <f t="shared" si="435"/>
        <v>2.1608633338886056E+21</v>
      </c>
      <c r="J2875" s="16">
        <v>1</v>
      </c>
      <c r="K2875" s="16">
        <v>11</v>
      </c>
      <c r="L2875" s="16">
        <v>5</v>
      </c>
      <c r="M2875" s="16">
        <v>10000</v>
      </c>
      <c r="N2875" s="16">
        <v>10000</v>
      </c>
      <c r="O2875" s="16">
        <v>30</v>
      </c>
      <c r="P2875" s="16" t="b">
        <v>1</v>
      </c>
      <c r="Q2875" s="16">
        <v>0</v>
      </c>
      <c r="R2875" s="16" t="b">
        <v>0</v>
      </c>
      <c r="S2875" s="16">
        <v>101.000000000008</v>
      </c>
      <c r="T2875" s="16" t="s">
        <v>59</v>
      </c>
      <c r="U2875" s="18">
        <v>2970</v>
      </c>
      <c r="V2875" s="16">
        <v>8316</v>
      </c>
      <c r="W2875" s="18">
        <v>1.07</v>
      </c>
    </row>
    <row r="2876" spans="1:23" x14ac:dyDescent="0.3">
      <c r="A2876" s="19">
        <v>2874</v>
      </c>
      <c r="C2876" s="17" t="s">
        <v>164</v>
      </c>
      <c r="E2876" s="16">
        <f t="shared" si="433"/>
        <v>52597259815.678978</v>
      </c>
      <c r="F2876" s="16">
        <v>5</v>
      </c>
      <c r="G2876" s="22">
        <f t="shared" si="432"/>
        <v>3.4785582951061246E+31</v>
      </c>
      <c r="H2876" s="18">
        <f t="shared" si="434"/>
        <v>50659787.124213897</v>
      </c>
      <c r="I2876" s="18">
        <f t="shared" si="435"/>
        <v>2.1654418231594962E+21</v>
      </c>
      <c r="J2876" s="16">
        <v>1</v>
      </c>
      <c r="K2876" s="16">
        <v>11</v>
      </c>
      <c r="L2876" s="16">
        <v>5</v>
      </c>
      <c r="M2876" s="16">
        <v>10000</v>
      </c>
      <c r="N2876" s="16">
        <v>10000</v>
      </c>
      <c r="O2876" s="16">
        <v>30</v>
      </c>
      <c r="P2876" s="16" t="b">
        <v>1</v>
      </c>
      <c r="Q2876" s="16">
        <v>0</v>
      </c>
      <c r="R2876" s="16" t="b">
        <v>0</v>
      </c>
      <c r="S2876" s="16">
        <v>101.000000000008</v>
      </c>
      <c r="T2876" s="16" t="s">
        <v>59</v>
      </c>
      <c r="U2876" s="18">
        <v>2971</v>
      </c>
      <c r="V2876" s="16">
        <v>8323</v>
      </c>
      <c r="W2876" s="18">
        <v>1.07</v>
      </c>
    </row>
    <row r="2877" spans="1:23" x14ac:dyDescent="0.3">
      <c r="A2877" s="19">
        <v>2875</v>
      </c>
      <c r="C2877" s="17" t="s">
        <v>164</v>
      </c>
      <c r="E2877" s="16">
        <f t="shared" si="433"/>
        <v>52654012014.186028</v>
      </c>
      <c r="F2877" s="16">
        <v>5</v>
      </c>
      <c r="G2877" s="22">
        <f t="shared" si="432"/>
        <v>3.4896123329318727E+31</v>
      </c>
      <c r="H2877" s="18">
        <f t="shared" si="434"/>
        <v>50697402.111721039</v>
      </c>
      <c r="I2877" s="18">
        <f t="shared" si="435"/>
        <v>2.1700284155846499E+21</v>
      </c>
      <c r="J2877" s="16">
        <v>1</v>
      </c>
      <c r="K2877" s="16">
        <v>11</v>
      </c>
      <c r="L2877" s="16">
        <v>5</v>
      </c>
      <c r="M2877" s="16">
        <v>10000</v>
      </c>
      <c r="N2877" s="16">
        <v>10000</v>
      </c>
      <c r="O2877" s="16">
        <v>30</v>
      </c>
      <c r="P2877" s="16" t="b">
        <v>1</v>
      </c>
      <c r="Q2877" s="16">
        <v>0</v>
      </c>
      <c r="R2877" s="16" t="b">
        <v>0</v>
      </c>
      <c r="S2877" s="16">
        <v>101.000000000008</v>
      </c>
      <c r="T2877" s="16" t="s">
        <v>59</v>
      </c>
      <c r="U2877" s="18">
        <v>2972</v>
      </c>
      <c r="V2877" s="16">
        <v>8330</v>
      </c>
      <c r="W2877" s="18">
        <v>1.07</v>
      </c>
    </row>
    <row r="2878" spans="1:23" x14ac:dyDescent="0.3">
      <c r="A2878" s="19">
        <v>2876</v>
      </c>
      <c r="C2878" s="17" t="s">
        <v>164</v>
      </c>
      <c r="E2878" s="16">
        <f t="shared" si="433"/>
        <v>52710805679.640236</v>
      </c>
      <c r="F2878" s="16">
        <v>5</v>
      </c>
      <c r="G2878" s="22">
        <f t="shared" si="432"/>
        <v>3.500697635333571E+31</v>
      </c>
      <c r="H2878" s="18">
        <f t="shared" si="434"/>
        <v>50735031.977685995</v>
      </c>
      <c r="I2878" s="18">
        <f t="shared" si="435"/>
        <v>2.1746231226793355E+21</v>
      </c>
      <c r="J2878" s="16">
        <v>1</v>
      </c>
      <c r="K2878" s="16">
        <v>11</v>
      </c>
      <c r="L2878" s="16">
        <v>5</v>
      </c>
      <c r="M2878" s="16">
        <v>10000</v>
      </c>
      <c r="N2878" s="16">
        <v>10000</v>
      </c>
      <c r="O2878" s="16">
        <v>30</v>
      </c>
      <c r="P2878" s="16" t="b">
        <v>1</v>
      </c>
      <c r="Q2878" s="16">
        <v>0</v>
      </c>
      <c r="R2878" s="16" t="b">
        <v>0</v>
      </c>
      <c r="S2878" s="16">
        <v>101.000000000008</v>
      </c>
      <c r="T2878" s="16" t="s">
        <v>59</v>
      </c>
      <c r="U2878" s="18">
        <v>2973</v>
      </c>
      <c r="V2878" s="16">
        <v>8337</v>
      </c>
      <c r="W2878" s="18">
        <v>1.07</v>
      </c>
    </row>
    <row r="2879" spans="1:23" x14ac:dyDescent="0.3">
      <c r="A2879" s="19">
        <v>2877</v>
      </c>
      <c r="C2879" s="17" t="s">
        <v>164</v>
      </c>
      <c r="E2879" s="16">
        <f t="shared" si="433"/>
        <v>52767640827.906837</v>
      </c>
      <c r="F2879" s="16">
        <v>5</v>
      </c>
      <c r="G2879" s="22">
        <f t="shared" si="432"/>
        <v>3.511814279821173E+31</v>
      </c>
      <c r="H2879" s="18">
        <f t="shared" si="434"/>
        <v>50772676.72283332</v>
      </c>
      <c r="I2879" s="18">
        <f t="shared" si="435"/>
        <v>2.1792259559711441E+21</v>
      </c>
      <c r="J2879" s="16">
        <v>1</v>
      </c>
      <c r="K2879" s="16">
        <v>11</v>
      </c>
      <c r="L2879" s="16">
        <v>5</v>
      </c>
      <c r="M2879" s="16">
        <v>10000</v>
      </c>
      <c r="N2879" s="16">
        <v>10000</v>
      </c>
      <c r="O2879" s="16">
        <v>30</v>
      </c>
      <c r="P2879" s="16" t="b">
        <v>1</v>
      </c>
      <c r="Q2879" s="16">
        <v>0</v>
      </c>
      <c r="R2879" s="16" t="b">
        <v>0</v>
      </c>
      <c r="S2879" s="16">
        <v>101.000000000008</v>
      </c>
      <c r="T2879" s="16" t="s">
        <v>59</v>
      </c>
      <c r="U2879" s="18">
        <v>2974</v>
      </c>
      <c r="V2879" s="16">
        <v>8344</v>
      </c>
      <c r="W2879" s="18">
        <v>1.07</v>
      </c>
    </row>
    <row r="2880" spans="1:23" x14ac:dyDescent="0.3">
      <c r="A2880" s="19">
        <v>2878</v>
      </c>
      <c r="C2880" s="17" t="s">
        <v>164</v>
      </c>
      <c r="E2880" s="16">
        <f t="shared" si="433"/>
        <v>52824517474.850578</v>
      </c>
      <c r="F2880" s="16">
        <v>5</v>
      </c>
      <c r="G2880" s="22">
        <f t="shared" si="432"/>
        <v>3.5229623440696097E+31</v>
      </c>
      <c r="H2880" s="18">
        <f t="shared" si="434"/>
        <v>50810336.34788698</v>
      </c>
      <c r="I2880" s="18">
        <f t="shared" si="435"/>
        <v>2.1838369270000284E+21</v>
      </c>
      <c r="J2880" s="16">
        <v>1</v>
      </c>
      <c r="K2880" s="16">
        <v>11</v>
      </c>
      <c r="L2880" s="16">
        <v>5</v>
      </c>
      <c r="M2880" s="16">
        <v>10000</v>
      </c>
      <c r="N2880" s="16">
        <v>10000</v>
      </c>
      <c r="O2880" s="16">
        <v>30</v>
      </c>
      <c r="P2880" s="16" t="b">
        <v>1</v>
      </c>
      <c r="Q2880" s="16">
        <v>0</v>
      </c>
      <c r="R2880" s="16" t="b">
        <v>0</v>
      </c>
      <c r="S2880" s="16">
        <v>101.000000000008</v>
      </c>
      <c r="T2880" s="16" t="s">
        <v>59</v>
      </c>
      <c r="U2880" s="18">
        <v>2975</v>
      </c>
      <c r="V2880" s="16">
        <v>8351</v>
      </c>
      <c r="W2880" s="18">
        <v>1.07</v>
      </c>
    </row>
    <row r="2881" spans="1:23" x14ac:dyDescent="0.3">
      <c r="A2881" s="19">
        <v>2879</v>
      </c>
      <c r="C2881" s="17" t="s">
        <v>164</v>
      </c>
      <c r="E2881" s="16">
        <f t="shared" si="433"/>
        <v>52881435636.336838</v>
      </c>
      <c r="F2881" s="16">
        <v>5</v>
      </c>
      <c r="G2881" s="22">
        <f t="shared" si="432"/>
        <v>3.5341419059191805E+31</v>
      </c>
      <c r="H2881" s="18">
        <f t="shared" si="434"/>
        <v>50848010.853571028</v>
      </c>
      <c r="I2881" s="18">
        <f t="shared" si="435"/>
        <v>2.1884560473183093E+21</v>
      </c>
      <c r="J2881" s="16">
        <v>1</v>
      </c>
      <c r="K2881" s="16">
        <v>11</v>
      </c>
      <c r="L2881" s="16">
        <v>5</v>
      </c>
      <c r="M2881" s="16">
        <v>10000</v>
      </c>
      <c r="N2881" s="16">
        <v>10000</v>
      </c>
      <c r="O2881" s="16">
        <v>30</v>
      </c>
      <c r="P2881" s="16" t="b">
        <v>1</v>
      </c>
      <c r="Q2881" s="16">
        <v>0</v>
      </c>
      <c r="R2881" s="16" t="b">
        <v>0</v>
      </c>
      <c r="S2881" s="16">
        <v>101.000000000008</v>
      </c>
      <c r="T2881" s="16" t="s">
        <v>59</v>
      </c>
      <c r="U2881" s="18">
        <v>2976</v>
      </c>
      <c r="V2881" s="16">
        <v>8358</v>
      </c>
      <c r="W2881" s="18">
        <v>1.07</v>
      </c>
    </row>
    <row r="2882" spans="1:23" x14ac:dyDescent="0.3">
      <c r="A2882" s="19">
        <v>2880</v>
      </c>
      <c r="C2882" s="17" t="s">
        <v>164</v>
      </c>
      <c r="E2882" s="16">
        <f t="shared" si="433"/>
        <v>52938395328.231796</v>
      </c>
      <c r="F2882" s="16">
        <v>5</v>
      </c>
      <c r="G2882" s="22">
        <f t="shared" si="432"/>
        <v>3.5453530433760918E+31</v>
      </c>
      <c r="H2882" s="18">
        <f t="shared" si="434"/>
        <v>50885700.240609415</v>
      </c>
      <c r="I2882" s="18">
        <f t="shared" si="435"/>
        <v>2.1930833284906977E+21</v>
      </c>
      <c r="J2882" s="16">
        <v>1</v>
      </c>
      <c r="K2882" s="16">
        <v>11</v>
      </c>
      <c r="L2882" s="16">
        <v>5</v>
      </c>
      <c r="M2882" s="16">
        <v>10000</v>
      </c>
      <c r="N2882" s="16">
        <v>10000</v>
      </c>
      <c r="O2882" s="16">
        <v>30</v>
      </c>
      <c r="P2882" s="16" t="b">
        <v>1</v>
      </c>
      <c r="Q2882" s="16">
        <v>0</v>
      </c>
      <c r="R2882" s="16" t="b">
        <v>0</v>
      </c>
      <c r="S2882" s="16">
        <v>101.000000000008</v>
      </c>
      <c r="T2882" s="16" t="s">
        <v>59</v>
      </c>
      <c r="U2882" s="18">
        <v>2977</v>
      </c>
      <c r="V2882" s="16">
        <v>8365</v>
      </c>
      <c r="W2882" s="18">
        <v>1.07</v>
      </c>
    </row>
    <row r="2883" spans="1:23" x14ac:dyDescent="0.3">
      <c r="A2883" s="19">
        <v>2881</v>
      </c>
      <c r="C2883" s="17" t="s">
        <v>164</v>
      </c>
      <c r="E2883" s="16">
        <f t="shared" si="433"/>
        <v>52995396566.402206</v>
      </c>
      <c r="F2883" s="16">
        <v>5</v>
      </c>
      <c r="G2883" s="22">
        <f t="shared" si="432"/>
        <v>3.5565958346122998E+31</v>
      </c>
      <c r="H2883" s="18">
        <f t="shared" si="434"/>
        <v>50923404.50972528</v>
      </c>
      <c r="I2883" s="18">
        <f t="shared" si="435"/>
        <v>2.1977187820942739E+21</v>
      </c>
      <c r="J2883" s="16">
        <v>1</v>
      </c>
      <c r="K2883" s="16">
        <v>11</v>
      </c>
      <c r="L2883" s="16">
        <v>5</v>
      </c>
      <c r="M2883" s="16">
        <v>10000</v>
      </c>
      <c r="N2883" s="16">
        <v>10000</v>
      </c>
      <c r="O2883" s="16">
        <v>30</v>
      </c>
      <c r="P2883" s="16" t="b">
        <v>1</v>
      </c>
      <c r="Q2883" s="16">
        <v>0</v>
      </c>
      <c r="R2883" s="16" t="b">
        <v>0</v>
      </c>
      <c r="S2883" s="16">
        <v>101.000000000008</v>
      </c>
      <c r="T2883" s="16" t="s">
        <v>59</v>
      </c>
      <c r="U2883" s="18">
        <v>2978</v>
      </c>
      <c r="V2883" s="16">
        <v>8372</v>
      </c>
      <c r="W2883" s="18">
        <v>1.07</v>
      </c>
    </row>
    <row r="2884" spans="1:23" x14ac:dyDescent="0.3">
      <c r="A2884" s="19">
        <v>2882</v>
      </c>
      <c r="C2884" s="17" t="s">
        <v>164</v>
      </c>
      <c r="E2884" s="16">
        <f t="shared" si="433"/>
        <v>53052439366.715027</v>
      </c>
      <c r="F2884" s="16">
        <v>5</v>
      </c>
      <c r="G2884" s="22">
        <f t="shared" si="432"/>
        <v>3.5678703579662009E+31</v>
      </c>
      <c r="H2884" s="18">
        <f t="shared" si="434"/>
        <v>50961123.66164235</v>
      </c>
      <c r="I2884" s="18">
        <f t="shared" si="435"/>
        <v>2.2023624197185224E+21</v>
      </c>
      <c r="J2884" s="16">
        <v>1</v>
      </c>
      <c r="K2884" s="16">
        <v>11</v>
      </c>
      <c r="L2884" s="16">
        <v>5</v>
      </c>
      <c r="M2884" s="16">
        <v>10000</v>
      </c>
      <c r="N2884" s="16">
        <v>10000</v>
      </c>
      <c r="O2884" s="16">
        <v>30</v>
      </c>
      <c r="P2884" s="16" t="b">
        <v>1</v>
      </c>
      <c r="Q2884" s="16">
        <v>0</v>
      </c>
      <c r="R2884" s="16" t="b">
        <v>0</v>
      </c>
      <c r="S2884" s="16">
        <v>101.000000000008</v>
      </c>
      <c r="T2884" s="16" t="s">
        <v>59</v>
      </c>
      <c r="U2884" s="18">
        <v>2979</v>
      </c>
      <c r="V2884" s="16">
        <v>8379</v>
      </c>
      <c r="W2884" s="18">
        <v>1.07</v>
      </c>
    </row>
    <row r="2885" spans="1:23" x14ac:dyDescent="0.3">
      <c r="A2885" s="19">
        <v>2883</v>
      </c>
      <c r="C2885" s="17" t="s">
        <v>164</v>
      </c>
      <c r="E2885" s="16">
        <f t="shared" si="433"/>
        <v>53109523745.03833</v>
      </c>
      <c r="F2885" s="16">
        <v>5</v>
      </c>
      <c r="G2885" s="22">
        <f t="shared" si="432"/>
        <v>3.5791766919428265E+31</v>
      </c>
      <c r="H2885" s="18">
        <f t="shared" si="434"/>
        <v>50998857.697083697</v>
      </c>
      <c r="I2885" s="18">
        <f t="shared" si="435"/>
        <v>2.207014252965342E+21</v>
      </c>
      <c r="J2885" s="16">
        <v>1</v>
      </c>
      <c r="K2885" s="16">
        <v>11</v>
      </c>
      <c r="L2885" s="16">
        <v>5</v>
      </c>
      <c r="M2885" s="16">
        <v>10000</v>
      </c>
      <c r="N2885" s="16">
        <v>10000</v>
      </c>
      <c r="O2885" s="16">
        <v>30</v>
      </c>
      <c r="P2885" s="16" t="b">
        <v>1</v>
      </c>
      <c r="Q2885" s="16">
        <v>0</v>
      </c>
      <c r="R2885" s="16" t="b">
        <v>0</v>
      </c>
      <c r="S2885" s="16">
        <v>101.000000000008</v>
      </c>
      <c r="T2885" s="16" t="s">
        <v>59</v>
      </c>
      <c r="U2885" s="18">
        <v>2980</v>
      </c>
      <c r="V2885" s="16">
        <v>8386</v>
      </c>
      <c r="W2885" s="18">
        <v>1.07</v>
      </c>
    </row>
    <row r="2886" spans="1:23" x14ac:dyDescent="0.3">
      <c r="A2886" s="19">
        <v>2884</v>
      </c>
      <c r="C2886" s="17" t="s">
        <v>164</v>
      </c>
      <c r="E2886" s="16">
        <f t="shared" si="433"/>
        <v>53166649717.240341</v>
      </c>
      <c r="F2886" s="16">
        <v>5</v>
      </c>
      <c r="G2886" s="22">
        <f t="shared" si="432"/>
        <v>3.5905149152138788E+31</v>
      </c>
      <c r="H2886" s="18">
        <f t="shared" si="434"/>
        <v>51036606.616771869</v>
      </c>
      <c r="I2886" s="18">
        <f t="shared" si="435"/>
        <v>2.2116742934490354E+21</v>
      </c>
      <c r="J2886" s="16">
        <v>1</v>
      </c>
      <c r="K2886" s="16">
        <v>11</v>
      </c>
      <c r="L2886" s="16">
        <v>5</v>
      </c>
      <c r="M2886" s="16">
        <v>10000</v>
      </c>
      <c r="N2886" s="16">
        <v>10000</v>
      </c>
      <c r="O2886" s="16">
        <v>30</v>
      </c>
      <c r="P2886" s="16" t="b">
        <v>1</v>
      </c>
      <c r="Q2886" s="16">
        <v>0</v>
      </c>
      <c r="R2886" s="16" t="b">
        <v>0</v>
      </c>
      <c r="S2886" s="16">
        <v>101.000000000008</v>
      </c>
      <c r="T2886" s="16" t="s">
        <v>59</v>
      </c>
      <c r="U2886" s="18">
        <v>2981</v>
      </c>
      <c r="V2886" s="16">
        <v>8393</v>
      </c>
      <c r="W2886" s="18">
        <v>1.07</v>
      </c>
    </row>
    <row r="2887" spans="1:23" x14ac:dyDescent="0.3">
      <c r="A2887" s="19">
        <v>2885</v>
      </c>
      <c r="C2887" s="17" t="s">
        <v>164</v>
      </c>
      <c r="E2887" s="16">
        <f t="shared" si="433"/>
        <v>53223817299.189781</v>
      </c>
      <c r="F2887" s="16">
        <v>5</v>
      </c>
      <c r="G2887" s="22">
        <f t="shared" si="432"/>
        <v>3.6018851066184315E+31</v>
      </c>
      <c r="H2887" s="18">
        <f t="shared" si="434"/>
        <v>51074370.421429798</v>
      </c>
      <c r="I2887" s="18">
        <f t="shared" si="435"/>
        <v>2.2163425527963187E+21</v>
      </c>
      <c r="J2887" s="16">
        <v>1</v>
      </c>
      <c r="K2887" s="16">
        <v>11</v>
      </c>
      <c r="L2887" s="16">
        <v>5</v>
      </c>
      <c r="M2887" s="16">
        <v>10000</v>
      </c>
      <c r="N2887" s="16">
        <v>10000</v>
      </c>
      <c r="O2887" s="16">
        <v>30</v>
      </c>
      <c r="P2887" s="16" t="b">
        <v>1</v>
      </c>
      <c r="Q2887" s="16">
        <v>0</v>
      </c>
      <c r="R2887" s="16" t="b">
        <v>0</v>
      </c>
      <c r="S2887" s="16">
        <v>101.000000000008</v>
      </c>
      <c r="T2887" s="16" t="s">
        <v>59</v>
      </c>
      <c r="U2887" s="18">
        <v>2982</v>
      </c>
      <c r="V2887" s="16">
        <v>8400</v>
      </c>
      <c r="W2887" s="18">
        <v>1.07</v>
      </c>
    </row>
    <row r="2888" spans="1:23" x14ac:dyDescent="0.3">
      <c r="A2888" s="19">
        <v>2886</v>
      </c>
      <c r="C2888" s="17" t="s">
        <v>164</v>
      </c>
      <c r="E2888" s="16">
        <f t="shared" si="433"/>
        <v>53281026506.756058</v>
      </c>
      <c r="F2888" s="16">
        <v>5</v>
      </c>
      <c r="G2888" s="22">
        <f t="shared" si="432"/>
        <v>3.6132873451630191E+31</v>
      </c>
      <c r="H2888" s="18">
        <f t="shared" si="434"/>
        <v>51112149.111779891</v>
      </c>
      <c r="I2888" s="18">
        <f t="shared" si="435"/>
        <v>2.2210190426463425E+21</v>
      </c>
      <c r="J2888" s="16">
        <v>1</v>
      </c>
      <c r="K2888" s="16">
        <v>11</v>
      </c>
      <c r="L2888" s="16">
        <v>5</v>
      </c>
      <c r="M2888" s="16">
        <v>10000</v>
      </c>
      <c r="N2888" s="16">
        <v>10000</v>
      </c>
      <c r="O2888" s="16">
        <v>30</v>
      </c>
      <c r="P2888" s="16" t="b">
        <v>1</v>
      </c>
      <c r="Q2888" s="16">
        <v>0</v>
      </c>
      <c r="R2888" s="16" t="b">
        <v>0</v>
      </c>
      <c r="S2888" s="16">
        <v>101.000000000008</v>
      </c>
      <c r="T2888" s="16" t="s">
        <v>59</v>
      </c>
      <c r="U2888" s="18">
        <v>2983</v>
      </c>
      <c r="V2888" s="16">
        <v>8407</v>
      </c>
      <c r="W2888" s="18">
        <v>1.07</v>
      </c>
    </row>
    <row r="2889" spans="1:23" x14ac:dyDescent="0.3">
      <c r="A2889" s="19">
        <v>2887</v>
      </c>
      <c r="C2889" s="17" t="s">
        <v>164</v>
      </c>
      <c r="E2889" s="16">
        <f t="shared" si="433"/>
        <v>53338277355.809052</v>
      </c>
      <c r="F2889" s="16">
        <v>5</v>
      </c>
      <c r="G2889" s="22">
        <f t="shared" si="432"/>
        <v>3.6247217100218285E+31</v>
      </c>
      <c r="H2889" s="18">
        <f t="shared" si="434"/>
        <v>51149942.688544549</v>
      </c>
      <c r="I2889" s="18">
        <f t="shared" si="435"/>
        <v>2.2257037746507324E+21</v>
      </c>
      <c r="J2889" s="16">
        <v>1</v>
      </c>
      <c r="K2889" s="16">
        <v>11</v>
      </c>
      <c r="L2889" s="16">
        <v>5</v>
      </c>
      <c r="M2889" s="16">
        <v>10000</v>
      </c>
      <c r="N2889" s="16">
        <v>10000</v>
      </c>
      <c r="O2889" s="16">
        <v>30</v>
      </c>
      <c r="P2889" s="16" t="b">
        <v>1</v>
      </c>
      <c r="Q2889" s="16">
        <v>0</v>
      </c>
      <c r="R2889" s="16" t="b">
        <v>0</v>
      </c>
      <c r="S2889" s="16">
        <v>101.000000000008</v>
      </c>
      <c r="T2889" s="16" t="s">
        <v>59</v>
      </c>
      <c r="U2889" s="18">
        <v>2984</v>
      </c>
      <c r="V2889" s="16">
        <v>8414</v>
      </c>
      <c r="W2889" s="18">
        <v>1.07</v>
      </c>
    </row>
    <row r="2890" spans="1:23" x14ac:dyDescent="0.3">
      <c r="A2890" s="19">
        <v>2888</v>
      </c>
      <c r="C2890" s="17" t="s">
        <v>164</v>
      </c>
      <c r="E2890" s="16">
        <f t="shared" si="433"/>
        <v>53395569862.21965</v>
      </c>
      <c r="F2890" s="16">
        <v>5</v>
      </c>
      <c r="G2890" s="22">
        <f t="shared" si="432"/>
        <v>3.6361882805372478E+31</v>
      </c>
      <c r="H2890" s="18">
        <f t="shared" si="434"/>
        <v>51187751.152445607</v>
      </c>
      <c r="I2890" s="18">
        <f t="shared" si="435"/>
        <v>2.2303967604734999E+21</v>
      </c>
      <c r="J2890" s="16">
        <v>1</v>
      </c>
      <c r="K2890" s="16">
        <v>11</v>
      </c>
      <c r="L2890" s="16">
        <v>5</v>
      </c>
      <c r="M2890" s="16">
        <v>10000</v>
      </c>
      <c r="N2890" s="16">
        <v>10000</v>
      </c>
      <c r="O2890" s="16">
        <v>30</v>
      </c>
      <c r="P2890" s="16" t="b">
        <v>1</v>
      </c>
      <c r="Q2890" s="16">
        <v>0</v>
      </c>
      <c r="R2890" s="16" t="b">
        <v>0</v>
      </c>
      <c r="S2890" s="16">
        <v>101.000000000008</v>
      </c>
      <c r="T2890" s="16" t="s">
        <v>59</v>
      </c>
      <c r="U2890" s="18">
        <v>2985</v>
      </c>
      <c r="V2890" s="16">
        <v>8421</v>
      </c>
      <c r="W2890" s="18">
        <v>1.07</v>
      </c>
    </row>
    <row r="2891" spans="1:23" x14ac:dyDescent="0.3">
      <c r="A2891" s="19">
        <v>2889</v>
      </c>
      <c r="C2891" s="17" t="s">
        <v>164</v>
      </c>
      <c r="E2891" s="16">
        <f t="shared" si="433"/>
        <v>53452904041.858421</v>
      </c>
      <c r="F2891" s="16">
        <v>5</v>
      </c>
      <c r="G2891" s="22">
        <f t="shared" si="432"/>
        <v>3.6476871362200087E+31</v>
      </c>
      <c r="H2891" s="18">
        <f t="shared" si="434"/>
        <v>51225574.504204877</v>
      </c>
      <c r="I2891" s="18">
        <f t="shared" si="435"/>
        <v>2.2350980117911781E+21</v>
      </c>
      <c r="J2891" s="16">
        <v>1</v>
      </c>
      <c r="K2891" s="16">
        <v>11</v>
      </c>
      <c r="L2891" s="16">
        <v>5</v>
      </c>
      <c r="M2891" s="16">
        <v>10000</v>
      </c>
      <c r="N2891" s="16">
        <v>10000</v>
      </c>
      <c r="O2891" s="16">
        <v>30</v>
      </c>
      <c r="P2891" s="16" t="b">
        <v>1</v>
      </c>
      <c r="Q2891" s="16">
        <v>0</v>
      </c>
      <c r="R2891" s="16" t="b">
        <v>0</v>
      </c>
      <c r="S2891" s="16">
        <v>101.000000000008</v>
      </c>
      <c r="T2891" s="16" t="s">
        <v>59</v>
      </c>
      <c r="U2891" s="18">
        <v>2986</v>
      </c>
      <c r="V2891" s="16">
        <v>8428</v>
      </c>
      <c r="W2891" s="18">
        <v>1.07</v>
      </c>
    </row>
    <row r="2892" spans="1:23" x14ac:dyDescent="0.3">
      <c r="A2892" s="19">
        <v>2890</v>
      </c>
      <c r="C2892" s="17" t="s">
        <v>164</v>
      </c>
      <c r="E2892" s="16">
        <f t="shared" si="433"/>
        <v>53510279910.597458</v>
      </c>
      <c r="F2892" s="16">
        <v>5</v>
      </c>
      <c r="G2892" s="22">
        <f t="shared" si="432"/>
        <v>3.6592183567495324E+31</v>
      </c>
      <c r="H2892" s="18">
        <f t="shared" si="434"/>
        <v>51263412.744544134</v>
      </c>
      <c r="I2892" s="18">
        <f t="shared" si="435"/>
        <v>2.2398075402927488E+21</v>
      </c>
      <c r="J2892" s="16">
        <v>1</v>
      </c>
      <c r="K2892" s="16">
        <v>11</v>
      </c>
      <c r="L2892" s="16">
        <v>5</v>
      </c>
      <c r="M2892" s="16">
        <v>10000</v>
      </c>
      <c r="N2892" s="16">
        <v>10000</v>
      </c>
      <c r="O2892" s="16">
        <v>30</v>
      </c>
      <c r="P2892" s="16" t="b">
        <v>1</v>
      </c>
      <c r="Q2892" s="16">
        <v>0</v>
      </c>
      <c r="R2892" s="16" t="b">
        <v>0</v>
      </c>
      <c r="S2892" s="16">
        <v>101.000000000008</v>
      </c>
      <c r="T2892" s="16" t="s">
        <v>59</v>
      </c>
      <c r="U2892" s="18">
        <v>2987</v>
      </c>
      <c r="V2892" s="16">
        <v>8435</v>
      </c>
      <c r="W2892" s="18">
        <v>1.07</v>
      </c>
    </row>
    <row r="2893" spans="1:23" x14ac:dyDescent="0.3">
      <c r="A2893" s="19">
        <v>2891</v>
      </c>
      <c r="C2893" s="17" t="s">
        <v>164</v>
      </c>
      <c r="E2893" s="16">
        <f t="shared" si="433"/>
        <v>53567697484.308327</v>
      </c>
      <c r="F2893" s="16">
        <v>5</v>
      </c>
      <c r="G2893" s="22">
        <f t="shared" si="432"/>
        <v>3.6707820219740688E+31</v>
      </c>
      <c r="H2893" s="18">
        <f t="shared" si="434"/>
        <v>51301265.874184534</v>
      </c>
      <c r="I2893" s="18">
        <f t="shared" si="435"/>
        <v>2.2445253576796178E+21</v>
      </c>
      <c r="J2893" s="16">
        <v>1</v>
      </c>
      <c r="K2893" s="16">
        <v>11</v>
      </c>
      <c r="L2893" s="16">
        <v>5</v>
      </c>
      <c r="M2893" s="16">
        <v>10000</v>
      </c>
      <c r="N2893" s="16">
        <v>10000</v>
      </c>
      <c r="O2893" s="16">
        <v>30</v>
      </c>
      <c r="P2893" s="16" t="b">
        <v>1</v>
      </c>
      <c r="Q2893" s="16">
        <v>0</v>
      </c>
      <c r="R2893" s="16" t="b">
        <v>0</v>
      </c>
      <c r="S2893" s="16">
        <v>101.000000000008</v>
      </c>
      <c r="T2893" s="16" t="s">
        <v>59</v>
      </c>
      <c r="U2893" s="18">
        <v>2988</v>
      </c>
      <c r="V2893" s="16">
        <v>8442</v>
      </c>
      <c r="W2893" s="18">
        <v>1.07</v>
      </c>
    </row>
    <row r="2894" spans="1:23" x14ac:dyDescent="0.3">
      <c r="A2894" s="19">
        <v>2892</v>
      </c>
      <c r="C2894" s="17" t="s">
        <v>164</v>
      </c>
      <c r="E2894" s="16">
        <f t="shared" si="433"/>
        <v>53625156778.864258</v>
      </c>
      <c r="F2894" s="16">
        <v>5</v>
      </c>
      <c r="G2894" s="22">
        <f t="shared" si="432"/>
        <v>3.6823782119113548E+31</v>
      </c>
      <c r="H2894" s="18">
        <f t="shared" si="434"/>
        <v>51339133.893847734</v>
      </c>
      <c r="I2894" s="18">
        <f t="shared" si="435"/>
        <v>2.2492514756657666E+21</v>
      </c>
      <c r="J2894" s="16">
        <v>1</v>
      </c>
      <c r="K2894" s="16">
        <v>11</v>
      </c>
      <c r="L2894" s="16">
        <v>5</v>
      </c>
      <c r="M2894" s="16">
        <v>10000</v>
      </c>
      <c r="N2894" s="16">
        <v>10000</v>
      </c>
      <c r="O2894" s="16">
        <v>30</v>
      </c>
      <c r="P2894" s="16" t="b">
        <v>1</v>
      </c>
      <c r="Q2894" s="16">
        <v>0</v>
      </c>
      <c r="R2894" s="16" t="b">
        <v>0</v>
      </c>
      <c r="S2894" s="16">
        <v>101.000000000008</v>
      </c>
      <c r="T2894" s="16" t="s">
        <v>59</v>
      </c>
      <c r="U2894" s="18">
        <v>2989</v>
      </c>
      <c r="V2894" s="16">
        <v>8449</v>
      </c>
      <c r="W2894" s="18">
        <v>1.07</v>
      </c>
    </row>
    <row r="2895" spans="1:23" x14ac:dyDescent="0.3">
      <c r="A2895" s="19">
        <v>2893</v>
      </c>
      <c r="C2895" s="17" t="s">
        <v>164</v>
      </c>
      <c r="E2895" s="16">
        <f t="shared" si="433"/>
        <v>53682657810.13829</v>
      </c>
      <c r="F2895" s="16">
        <v>5</v>
      </c>
      <c r="G2895" s="22">
        <f t="shared" si="432"/>
        <v>3.6940070067484967E+31</v>
      </c>
      <c r="H2895" s="18">
        <f t="shared" si="434"/>
        <v>51377016.804254025</v>
      </c>
      <c r="I2895" s="18">
        <f t="shared" si="435"/>
        <v>2.2539859059776157E+21</v>
      </c>
      <c r="J2895" s="16">
        <v>1</v>
      </c>
      <c r="K2895" s="16">
        <v>11</v>
      </c>
      <c r="L2895" s="16">
        <v>5</v>
      </c>
      <c r="M2895" s="16">
        <v>10000</v>
      </c>
      <c r="N2895" s="16">
        <v>10000</v>
      </c>
      <c r="O2895" s="16">
        <v>30</v>
      </c>
      <c r="P2895" s="16" t="b">
        <v>1</v>
      </c>
      <c r="Q2895" s="16">
        <v>0</v>
      </c>
      <c r="R2895" s="16" t="b">
        <v>0</v>
      </c>
      <c r="S2895" s="16">
        <v>101.000000000008</v>
      </c>
      <c r="T2895" s="16" t="s">
        <v>59</v>
      </c>
      <c r="U2895" s="18">
        <v>2990</v>
      </c>
      <c r="V2895" s="16">
        <v>8456</v>
      </c>
      <c r="W2895" s="18">
        <v>1.07</v>
      </c>
    </row>
    <row r="2896" spans="1:23" x14ac:dyDescent="0.3">
      <c r="A2896" s="19">
        <v>2894</v>
      </c>
      <c r="C2896" s="17" t="s">
        <v>164</v>
      </c>
      <c r="E2896" s="16">
        <f t="shared" si="433"/>
        <v>53740200594.003944</v>
      </c>
      <c r="F2896" s="16">
        <v>5</v>
      </c>
      <c r="G2896" s="22">
        <f t="shared" si="432"/>
        <v>3.7056684868425762E+31</v>
      </c>
      <c r="H2896" s="18">
        <f t="shared" si="434"/>
        <v>51414914.60612452</v>
      </c>
      <c r="I2896" s="18">
        <f t="shared" si="435"/>
        <v>2.2587286603540626E+21</v>
      </c>
      <c r="J2896" s="16">
        <v>1</v>
      </c>
      <c r="K2896" s="16">
        <v>11</v>
      </c>
      <c r="L2896" s="16">
        <v>5</v>
      </c>
      <c r="M2896" s="16">
        <v>10000</v>
      </c>
      <c r="N2896" s="16">
        <v>10000</v>
      </c>
      <c r="O2896" s="16">
        <v>30</v>
      </c>
      <c r="P2896" s="16" t="b">
        <v>1</v>
      </c>
      <c r="Q2896" s="16">
        <v>0</v>
      </c>
      <c r="R2896" s="16" t="b">
        <v>0</v>
      </c>
      <c r="S2896" s="16">
        <v>101.000000000008</v>
      </c>
      <c r="T2896" s="16" t="s">
        <v>59</v>
      </c>
      <c r="U2896" s="18">
        <v>2991</v>
      </c>
      <c r="V2896" s="16">
        <v>8463</v>
      </c>
      <c r="W2896" s="18">
        <v>1.07</v>
      </c>
    </row>
    <row r="2897" spans="1:23" x14ac:dyDescent="0.3">
      <c r="A2897" s="19">
        <v>2895</v>
      </c>
      <c r="C2897" s="17" t="s">
        <v>164</v>
      </c>
      <c r="E2897" s="16">
        <f t="shared" si="433"/>
        <v>53797785146.335838</v>
      </c>
      <c r="F2897" s="16">
        <v>5</v>
      </c>
      <c r="G2897" s="22">
        <f t="shared" si="432"/>
        <v>3.717362732720846E+31</v>
      </c>
      <c r="H2897" s="18">
        <f t="shared" si="434"/>
        <v>51452827.300179683</v>
      </c>
      <c r="I2897" s="18">
        <f t="shared" si="435"/>
        <v>2.2634797505465887E+21</v>
      </c>
      <c r="J2897" s="16">
        <v>1</v>
      </c>
      <c r="K2897" s="16">
        <v>11</v>
      </c>
      <c r="L2897" s="16">
        <v>5</v>
      </c>
      <c r="M2897" s="16">
        <v>10000</v>
      </c>
      <c r="N2897" s="16">
        <v>10000</v>
      </c>
      <c r="O2897" s="16">
        <v>30</v>
      </c>
      <c r="P2897" s="16" t="b">
        <v>1</v>
      </c>
      <c r="Q2897" s="16">
        <v>0</v>
      </c>
      <c r="R2897" s="16" t="b">
        <v>0</v>
      </c>
      <c r="S2897" s="16">
        <v>101.000000000008</v>
      </c>
      <c r="T2897" s="16" t="s">
        <v>59</v>
      </c>
      <c r="U2897" s="18">
        <v>2992</v>
      </c>
      <c r="V2897" s="16">
        <v>8470</v>
      </c>
      <c r="W2897" s="18">
        <v>1.07</v>
      </c>
    </row>
    <row r="2898" spans="1:23" x14ac:dyDescent="0.3">
      <c r="A2898" s="19">
        <v>2896</v>
      </c>
      <c r="C2898" s="17" t="s">
        <v>164</v>
      </c>
      <c r="E2898" s="16">
        <f t="shared" si="433"/>
        <v>53855411483.009071</v>
      </c>
      <c r="F2898" s="16">
        <v>5</v>
      </c>
      <c r="G2898" s="22">
        <f t="shared" si="432"/>
        <v>3.729089825081079E+31</v>
      </c>
      <c r="H2898" s="18">
        <f t="shared" si="434"/>
        <v>51490754.887140021</v>
      </c>
      <c r="I2898" s="18">
        <f t="shared" si="435"/>
        <v>2.2682391883191498E+21</v>
      </c>
      <c r="J2898" s="16">
        <v>1</v>
      </c>
      <c r="K2898" s="16">
        <v>11</v>
      </c>
      <c r="L2898" s="16">
        <v>5</v>
      </c>
      <c r="M2898" s="16">
        <v>10000</v>
      </c>
      <c r="N2898" s="16">
        <v>10000</v>
      </c>
      <c r="O2898" s="16">
        <v>30</v>
      </c>
      <c r="P2898" s="16" t="b">
        <v>1</v>
      </c>
      <c r="Q2898" s="16">
        <v>0</v>
      </c>
      <c r="R2898" s="16" t="b">
        <v>0</v>
      </c>
      <c r="S2898" s="16">
        <v>101.000000000008</v>
      </c>
      <c r="T2898" s="16" t="s">
        <v>59</v>
      </c>
      <c r="U2898" s="18">
        <v>2993</v>
      </c>
      <c r="V2898" s="16">
        <v>8477</v>
      </c>
      <c r="W2898" s="18">
        <v>1.07</v>
      </c>
    </row>
    <row r="2899" spans="1:23" x14ac:dyDescent="0.3">
      <c r="A2899" s="19">
        <v>2897</v>
      </c>
      <c r="C2899" s="17" t="s">
        <v>164</v>
      </c>
      <c r="E2899" s="16">
        <f t="shared" si="433"/>
        <v>53913079619.898796</v>
      </c>
      <c r="F2899" s="16">
        <v>5</v>
      </c>
      <c r="G2899" s="22">
        <f t="shared" si="432"/>
        <v>3.7408498447916544E+31</v>
      </c>
      <c r="H2899" s="18">
        <f t="shared" si="434"/>
        <v>51528697.367725387</v>
      </c>
      <c r="I2899" s="18">
        <f t="shared" si="435"/>
        <v>2.2730069854482522E+21</v>
      </c>
      <c r="J2899" s="16">
        <v>1</v>
      </c>
      <c r="K2899" s="16">
        <v>11</v>
      </c>
      <c r="L2899" s="16">
        <v>5</v>
      </c>
      <c r="M2899" s="16">
        <v>10000</v>
      </c>
      <c r="N2899" s="16">
        <v>10000</v>
      </c>
      <c r="O2899" s="16">
        <v>30</v>
      </c>
      <c r="P2899" s="16" t="b">
        <v>1</v>
      </c>
      <c r="Q2899" s="16">
        <v>0</v>
      </c>
      <c r="R2899" s="16" t="b">
        <v>0</v>
      </c>
      <c r="S2899" s="16">
        <v>101.000000000008</v>
      </c>
      <c r="T2899" s="16" t="s">
        <v>59</v>
      </c>
      <c r="U2899" s="18">
        <v>2994</v>
      </c>
      <c r="V2899" s="16">
        <v>8484</v>
      </c>
      <c r="W2899" s="18">
        <v>1.07</v>
      </c>
    </row>
    <row r="2900" spans="1:23" x14ac:dyDescent="0.3">
      <c r="A2900" s="19">
        <v>2898</v>
      </c>
      <c r="C2900" s="17" t="s">
        <v>164</v>
      </c>
      <c r="E2900" s="16">
        <f t="shared" si="433"/>
        <v>53970789572.880821</v>
      </c>
      <c r="F2900" s="16">
        <v>5</v>
      </c>
      <c r="G2900" s="22">
        <f t="shared" si="432"/>
        <v>3.752642872892226E+31</v>
      </c>
      <c r="H2900" s="18">
        <f t="shared" si="434"/>
        <v>51566654.742655665</v>
      </c>
      <c r="I2900" s="18">
        <f t="shared" si="435"/>
        <v>2.277783153722941E+21</v>
      </c>
      <c r="J2900" s="16">
        <v>1</v>
      </c>
      <c r="K2900" s="16">
        <v>11</v>
      </c>
      <c r="L2900" s="16">
        <v>5</v>
      </c>
      <c r="M2900" s="16">
        <v>10000</v>
      </c>
      <c r="N2900" s="16">
        <v>10000</v>
      </c>
      <c r="O2900" s="16">
        <v>30</v>
      </c>
      <c r="P2900" s="16" t="b">
        <v>1</v>
      </c>
      <c r="Q2900" s="16">
        <v>0</v>
      </c>
      <c r="R2900" s="16" t="b">
        <v>0</v>
      </c>
      <c r="S2900" s="16">
        <v>101.000000000008</v>
      </c>
      <c r="T2900" s="16" t="s">
        <v>59</v>
      </c>
      <c r="U2900" s="18">
        <v>2995</v>
      </c>
      <c r="V2900" s="16">
        <v>8491</v>
      </c>
      <c r="W2900" s="18">
        <v>1.07</v>
      </c>
    </row>
    <row r="2901" spans="1:23" x14ac:dyDescent="0.3">
      <c r="A2901" s="19">
        <v>2899</v>
      </c>
      <c r="C2901" s="17" t="s">
        <v>164</v>
      </c>
      <c r="E2901" s="16">
        <f t="shared" si="433"/>
        <v>54028541357.832115</v>
      </c>
      <c r="F2901" s="16">
        <v>5</v>
      </c>
      <c r="G2901" s="22">
        <f t="shared" si="432"/>
        <v>3.7644689905936504E+31</v>
      </c>
      <c r="H2901" s="18">
        <f t="shared" si="434"/>
        <v>51604627.012650579</v>
      </c>
      <c r="I2901" s="18">
        <f t="shared" si="435"/>
        <v>2.2825677049447598E+21</v>
      </c>
      <c r="J2901" s="16">
        <v>1</v>
      </c>
      <c r="K2901" s="16">
        <v>11</v>
      </c>
      <c r="L2901" s="16">
        <v>5</v>
      </c>
      <c r="M2901" s="16">
        <v>10000</v>
      </c>
      <c r="N2901" s="16">
        <v>10000</v>
      </c>
      <c r="O2901" s="16">
        <v>30</v>
      </c>
      <c r="P2901" s="16" t="b">
        <v>1</v>
      </c>
      <c r="Q2901" s="16">
        <v>0</v>
      </c>
      <c r="R2901" s="16" t="b">
        <v>0</v>
      </c>
      <c r="S2901" s="16">
        <v>101.000000000008</v>
      </c>
      <c r="T2901" s="16" t="s">
        <v>59</v>
      </c>
      <c r="U2901" s="18">
        <v>2996</v>
      </c>
      <c r="V2901" s="16">
        <v>8498</v>
      </c>
      <c r="W2901" s="18">
        <v>1.07</v>
      </c>
    </row>
    <row r="2902" spans="1:23" x14ac:dyDescent="0.3">
      <c r="A2902" s="19">
        <v>2900</v>
      </c>
      <c r="C2902" s="17" t="s">
        <v>164</v>
      </c>
      <c r="E2902" s="16">
        <f t="shared" si="433"/>
        <v>54086334990.629478</v>
      </c>
      <c r="F2902" s="16">
        <v>5</v>
      </c>
      <c r="G2902" s="22">
        <f t="shared" si="432"/>
        <v>3.7763282792786048E+31</v>
      </c>
      <c r="H2902" s="18">
        <f t="shared" si="434"/>
        <v>51642614.178429864</v>
      </c>
      <c r="I2902" s="18">
        <f t="shared" si="435"/>
        <v>2.2873606509279044E+21</v>
      </c>
      <c r="J2902" s="16">
        <v>1</v>
      </c>
      <c r="K2902" s="16">
        <v>11</v>
      </c>
      <c r="L2902" s="16">
        <v>5</v>
      </c>
      <c r="M2902" s="16">
        <v>10000</v>
      </c>
      <c r="N2902" s="16">
        <v>10000</v>
      </c>
      <c r="O2902" s="16">
        <v>30</v>
      </c>
      <c r="P2902" s="16" t="b">
        <v>1</v>
      </c>
      <c r="Q2902" s="16">
        <v>0</v>
      </c>
      <c r="R2902" s="16" t="b">
        <v>0</v>
      </c>
      <c r="S2902" s="16">
        <v>101.000000000008</v>
      </c>
      <c r="T2902" s="16" t="s">
        <v>59</v>
      </c>
      <c r="U2902" s="18">
        <v>2997</v>
      </c>
      <c r="V2902" s="16">
        <v>8505</v>
      </c>
      <c r="W2902" s="18">
        <v>1.07</v>
      </c>
    </row>
    <row r="2903" spans="1:23" s="5" customFormat="1" x14ac:dyDescent="0.3">
      <c r="A2903" s="20">
        <v>2901</v>
      </c>
      <c r="C2903" s="11" t="s">
        <v>167</v>
      </c>
      <c r="E2903" s="16">
        <f t="shared" si="433"/>
        <v>54144170487.15049</v>
      </c>
      <c r="F2903" s="10">
        <v>5</v>
      </c>
      <c r="G2903" s="22">
        <f>A2903^9.14+A2903^4+100*A2903+100</f>
        <v>4.4431015685872346E+31</v>
      </c>
      <c r="H2903" s="22">
        <f t="shared" si="434"/>
        <v>51680616.240712352</v>
      </c>
      <c r="I2903" s="22">
        <f t="shared" si="435"/>
        <v>2.2921620034990516E+21</v>
      </c>
      <c r="J2903" s="10">
        <v>1</v>
      </c>
      <c r="K2903" s="10">
        <v>11</v>
      </c>
      <c r="L2903" s="10">
        <v>5</v>
      </c>
      <c r="M2903" s="10">
        <v>10000</v>
      </c>
      <c r="N2903" s="10">
        <v>10000</v>
      </c>
      <c r="O2903" s="10">
        <v>30</v>
      </c>
      <c r="P2903" s="10" t="b">
        <v>1</v>
      </c>
      <c r="Q2903" s="10">
        <v>0</v>
      </c>
      <c r="R2903" s="10" t="b">
        <v>0</v>
      </c>
      <c r="S2903" s="10">
        <v>101.000000000008</v>
      </c>
      <c r="T2903" s="10" t="s">
        <v>59</v>
      </c>
      <c r="U2903" s="22">
        <v>2998</v>
      </c>
      <c r="V2903" s="10">
        <v>8512</v>
      </c>
      <c r="W2903" s="22">
        <v>1.07</v>
      </c>
    </row>
    <row r="2904" spans="1:23" s="5" customFormat="1" x14ac:dyDescent="0.3">
      <c r="A2904" s="20">
        <v>2902</v>
      </c>
      <c r="C2904" s="11" t="s">
        <v>167</v>
      </c>
      <c r="E2904" s="16">
        <f t="shared" si="433"/>
        <v>54202047863.273643</v>
      </c>
      <c r="F2904" s="10">
        <v>5</v>
      </c>
      <c r="G2904" s="22">
        <f t="shared" ref="G2904:G2952" si="436">A2904^9.14+A2904^4+100*A2904+100</f>
        <v>4.4571198276080378E+31</v>
      </c>
      <c r="H2904" s="22">
        <f t="shared" si="434"/>
        <v>51718633.200217396</v>
      </c>
      <c r="I2904" s="22">
        <f t="shared" si="435"/>
        <v>2.2969717744974952E+21</v>
      </c>
      <c r="J2904" s="10">
        <v>1</v>
      </c>
      <c r="K2904" s="10">
        <v>11</v>
      </c>
      <c r="L2904" s="10">
        <v>5</v>
      </c>
      <c r="M2904" s="10">
        <v>10000</v>
      </c>
      <c r="N2904" s="10">
        <v>10000</v>
      </c>
      <c r="O2904" s="10">
        <v>30</v>
      </c>
      <c r="P2904" s="10" t="b">
        <v>1</v>
      </c>
      <c r="Q2904" s="10">
        <v>0</v>
      </c>
      <c r="R2904" s="10" t="b">
        <v>0</v>
      </c>
      <c r="S2904" s="10">
        <v>101.000000000008</v>
      </c>
      <c r="T2904" s="10" t="s">
        <v>59</v>
      </c>
      <c r="U2904" s="22">
        <v>2999</v>
      </c>
      <c r="V2904" s="10">
        <v>8519</v>
      </c>
      <c r="W2904" s="22">
        <v>1.07</v>
      </c>
    </row>
    <row r="2905" spans="1:23" s="5" customFormat="1" x14ac:dyDescent="0.3">
      <c r="A2905" s="20">
        <v>2903</v>
      </c>
      <c r="C2905" s="11" t="s">
        <v>166</v>
      </c>
      <c r="E2905" s="16">
        <f t="shared" si="433"/>
        <v>54259967134.877396</v>
      </c>
      <c r="F2905" s="10">
        <v>5</v>
      </c>
      <c r="G2905" s="22">
        <f t="shared" si="436"/>
        <v>4.4711774625098039E+31</v>
      </c>
      <c r="H2905" s="22">
        <f t="shared" si="434"/>
        <v>51756665.057663605</v>
      </c>
      <c r="I2905" s="22">
        <f t="shared" si="435"/>
        <v>2.3017899757751233E+21</v>
      </c>
      <c r="J2905" s="10">
        <v>1</v>
      </c>
      <c r="K2905" s="10">
        <v>11</v>
      </c>
      <c r="L2905" s="10">
        <v>5</v>
      </c>
      <c r="M2905" s="10">
        <v>10000</v>
      </c>
      <c r="N2905" s="10">
        <v>10000</v>
      </c>
      <c r="O2905" s="10">
        <v>30</v>
      </c>
      <c r="P2905" s="10" t="b">
        <v>1</v>
      </c>
      <c r="Q2905" s="10">
        <v>0</v>
      </c>
      <c r="R2905" s="10" t="b">
        <v>0</v>
      </c>
      <c r="S2905" s="10">
        <v>101.000000000008</v>
      </c>
      <c r="T2905" s="10" t="s">
        <v>59</v>
      </c>
      <c r="U2905" s="22">
        <v>3000</v>
      </c>
      <c r="V2905" s="10">
        <v>8526</v>
      </c>
      <c r="W2905" s="22">
        <v>1.07</v>
      </c>
    </row>
    <row r="2906" spans="1:23" s="5" customFormat="1" x14ac:dyDescent="0.3">
      <c r="A2906" s="20">
        <v>2904</v>
      </c>
      <c r="C2906" s="11" t="s">
        <v>166</v>
      </c>
      <c r="E2906" s="16">
        <f t="shared" si="433"/>
        <v>54317928317.840904</v>
      </c>
      <c r="F2906" s="10">
        <v>5</v>
      </c>
      <c r="G2906" s="22">
        <f t="shared" si="436"/>
        <v>4.485274570274295E+31</v>
      </c>
      <c r="H2906" s="22">
        <f t="shared" si="434"/>
        <v>51794711.813769542</v>
      </c>
      <c r="I2906" s="22">
        <f t="shared" si="435"/>
        <v>2.3066166191963589E+21</v>
      </c>
      <c r="J2906" s="10">
        <v>1</v>
      </c>
      <c r="K2906" s="10">
        <v>11</v>
      </c>
      <c r="L2906" s="10">
        <v>5</v>
      </c>
      <c r="M2906" s="10">
        <v>10000</v>
      </c>
      <c r="N2906" s="10">
        <v>10000</v>
      </c>
      <c r="O2906" s="10">
        <v>30</v>
      </c>
      <c r="P2906" s="10" t="b">
        <v>1</v>
      </c>
      <c r="Q2906" s="10">
        <v>0</v>
      </c>
      <c r="R2906" s="10" t="b">
        <v>0</v>
      </c>
      <c r="S2906" s="10">
        <v>101.000000000008</v>
      </c>
      <c r="T2906" s="10" t="s">
        <v>59</v>
      </c>
      <c r="U2906" s="22">
        <v>3001</v>
      </c>
      <c r="V2906" s="10">
        <v>8533</v>
      </c>
      <c r="W2906" s="22">
        <v>1.07</v>
      </c>
    </row>
    <row r="2907" spans="1:23" s="5" customFormat="1" x14ac:dyDescent="0.3">
      <c r="A2907" s="20">
        <v>2905</v>
      </c>
      <c r="C2907" s="11" t="s">
        <v>166</v>
      </c>
      <c r="E2907" s="16">
        <f t="shared" si="433"/>
        <v>54375931428.044205</v>
      </c>
      <c r="F2907" s="10">
        <v>5</v>
      </c>
      <c r="G2907" s="22">
        <f t="shared" si="436"/>
        <v>4.4994112480887603E+31</v>
      </c>
      <c r="H2907" s="22">
        <f t="shared" si="434"/>
        <v>51832773.469253734</v>
      </c>
      <c r="I2907" s="22">
        <f t="shared" si="435"/>
        <v>2.3114517166383135E+21</v>
      </c>
      <c r="J2907" s="10">
        <v>1</v>
      </c>
      <c r="K2907" s="10">
        <v>11</v>
      </c>
      <c r="L2907" s="10">
        <v>5</v>
      </c>
      <c r="M2907" s="10">
        <v>10000</v>
      </c>
      <c r="N2907" s="10">
        <v>10000</v>
      </c>
      <c r="O2907" s="10">
        <v>30</v>
      </c>
      <c r="P2907" s="10" t="b">
        <v>1</v>
      </c>
      <c r="Q2907" s="10">
        <v>0</v>
      </c>
      <c r="R2907" s="10" t="b">
        <v>0</v>
      </c>
      <c r="S2907" s="10">
        <v>101.000000000008</v>
      </c>
      <c r="T2907" s="10" t="s">
        <v>59</v>
      </c>
      <c r="U2907" s="22">
        <v>3002</v>
      </c>
      <c r="V2907" s="10">
        <v>8540</v>
      </c>
      <c r="W2907" s="22">
        <v>1.07</v>
      </c>
    </row>
    <row r="2908" spans="1:23" s="5" customFormat="1" x14ac:dyDescent="0.3">
      <c r="A2908" s="20">
        <v>2906</v>
      </c>
      <c r="C2908" s="11" t="s">
        <v>166</v>
      </c>
      <c r="E2908" s="16">
        <f t="shared" si="433"/>
        <v>54433976481.367615</v>
      </c>
      <c r="F2908" s="10">
        <v>5</v>
      </c>
      <c r="G2908" s="22">
        <f t="shared" si="436"/>
        <v>4.5135875933460422E+31</v>
      </c>
      <c r="H2908" s="22">
        <f t="shared" si="434"/>
        <v>51870850.024834439</v>
      </c>
      <c r="I2908" s="22">
        <f t="shared" si="435"/>
        <v>2.3162952799906334E+21</v>
      </c>
      <c r="J2908" s="10">
        <v>1</v>
      </c>
      <c r="K2908" s="10">
        <v>11</v>
      </c>
      <c r="L2908" s="10">
        <v>5</v>
      </c>
      <c r="M2908" s="10">
        <v>10000</v>
      </c>
      <c r="N2908" s="10">
        <v>10000</v>
      </c>
      <c r="O2908" s="10">
        <v>30</v>
      </c>
      <c r="P2908" s="10" t="b">
        <v>1</v>
      </c>
      <c r="Q2908" s="10">
        <v>0</v>
      </c>
      <c r="R2908" s="10" t="b">
        <v>0</v>
      </c>
      <c r="S2908" s="10">
        <v>101.000000000008</v>
      </c>
      <c r="T2908" s="10" t="s">
        <v>59</v>
      </c>
      <c r="U2908" s="22">
        <v>3003</v>
      </c>
      <c r="V2908" s="10">
        <v>8547</v>
      </c>
      <c r="W2908" s="22">
        <v>1.07</v>
      </c>
    </row>
    <row r="2909" spans="1:23" s="5" customFormat="1" x14ac:dyDescent="0.3">
      <c r="A2909" s="20">
        <v>2907</v>
      </c>
      <c r="C2909" s="11" t="s">
        <v>166</v>
      </c>
      <c r="E2909" s="16">
        <f t="shared" si="433"/>
        <v>54492063493.692085</v>
      </c>
      <c r="F2909" s="10">
        <v>5</v>
      </c>
      <c r="G2909" s="22">
        <f t="shared" si="436"/>
        <v>4.5278037036451893E+31</v>
      </c>
      <c r="H2909" s="22">
        <f t="shared" si="434"/>
        <v>51908941.481229492</v>
      </c>
      <c r="I2909" s="22">
        <f t="shared" si="435"/>
        <v>2.3211473211556356E+21</v>
      </c>
      <c r="J2909" s="10">
        <v>1</v>
      </c>
      <c r="K2909" s="10">
        <v>11</v>
      </c>
      <c r="L2909" s="10">
        <v>5</v>
      </c>
      <c r="M2909" s="10">
        <v>10000</v>
      </c>
      <c r="N2909" s="10">
        <v>10000</v>
      </c>
      <c r="O2909" s="10">
        <v>30</v>
      </c>
      <c r="P2909" s="10" t="b">
        <v>1</v>
      </c>
      <c r="Q2909" s="10">
        <v>0</v>
      </c>
      <c r="R2909" s="10" t="b">
        <v>0</v>
      </c>
      <c r="S2909" s="10">
        <v>101.000000000008</v>
      </c>
      <c r="T2909" s="10" t="s">
        <v>59</v>
      </c>
      <c r="U2909" s="22">
        <v>3004</v>
      </c>
      <c r="V2909" s="10">
        <v>8554</v>
      </c>
      <c r="W2909" s="22">
        <v>1.07</v>
      </c>
    </row>
    <row r="2910" spans="1:23" s="5" customFormat="1" x14ac:dyDescent="0.3">
      <c r="A2910" s="20">
        <v>2908</v>
      </c>
      <c r="C2910" s="11" t="s">
        <v>166</v>
      </c>
      <c r="E2910" s="16">
        <f t="shared" si="433"/>
        <v>54550192480.89901</v>
      </c>
      <c r="F2910" s="10">
        <v>5</v>
      </c>
      <c r="G2910" s="22">
        <f t="shared" si="436"/>
        <v>4.542059676791626E+31</v>
      </c>
      <c r="H2910" s="22">
        <f t="shared" si="434"/>
        <v>51947047.839156814</v>
      </c>
      <c r="I2910" s="22">
        <f t="shared" si="435"/>
        <v>2.3260078520482521E+21</v>
      </c>
      <c r="J2910" s="10">
        <v>1</v>
      </c>
      <c r="K2910" s="10">
        <v>11</v>
      </c>
      <c r="L2910" s="10">
        <v>5</v>
      </c>
      <c r="M2910" s="10">
        <v>10000</v>
      </c>
      <c r="N2910" s="10">
        <v>10000</v>
      </c>
      <c r="O2910" s="10">
        <v>30</v>
      </c>
      <c r="P2910" s="10" t="b">
        <v>1</v>
      </c>
      <c r="Q2910" s="10">
        <v>0</v>
      </c>
      <c r="R2910" s="10" t="b">
        <v>0</v>
      </c>
      <c r="S2910" s="10">
        <v>101.000000000008</v>
      </c>
      <c r="T2910" s="10" t="s">
        <v>59</v>
      </c>
      <c r="U2910" s="22">
        <v>3005</v>
      </c>
      <c r="V2910" s="10">
        <v>8561</v>
      </c>
      <c r="W2910" s="22">
        <v>1.07</v>
      </c>
    </row>
    <row r="2911" spans="1:23" s="5" customFormat="1" x14ac:dyDescent="0.3">
      <c r="A2911" s="20">
        <v>2909</v>
      </c>
      <c r="C2911" s="11" t="s">
        <v>166</v>
      </c>
      <c r="E2911" s="16">
        <f t="shared" si="433"/>
        <v>54608363458.870384</v>
      </c>
      <c r="F2911" s="10">
        <v>5</v>
      </c>
      <c r="G2911" s="22">
        <f t="shared" si="436"/>
        <v>4.556355610797445E+31</v>
      </c>
      <c r="H2911" s="22">
        <f t="shared" si="434"/>
        <v>51985169.099333867</v>
      </c>
      <c r="I2911" s="22">
        <f t="shared" si="435"/>
        <v>2.3308768845960511E+21</v>
      </c>
      <c r="J2911" s="10">
        <v>1</v>
      </c>
      <c r="K2911" s="10">
        <v>11</v>
      </c>
      <c r="L2911" s="10">
        <v>5</v>
      </c>
      <c r="M2911" s="10">
        <v>10000</v>
      </c>
      <c r="N2911" s="10">
        <v>10000</v>
      </c>
      <c r="O2911" s="10">
        <v>30</v>
      </c>
      <c r="P2911" s="10" t="b">
        <v>1</v>
      </c>
      <c r="Q2911" s="10">
        <v>0</v>
      </c>
      <c r="R2911" s="10" t="b">
        <v>0</v>
      </c>
      <c r="S2911" s="10">
        <v>101.000000000008</v>
      </c>
      <c r="T2911" s="10" t="s">
        <v>59</v>
      </c>
      <c r="U2911" s="22">
        <v>3006</v>
      </c>
      <c r="V2911" s="10">
        <v>8568</v>
      </c>
      <c r="W2911" s="22">
        <v>1.07</v>
      </c>
    </row>
    <row r="2912" spans="1:23" s="5" customFormat="1" x14ac:dyDescent="0.3">
      <c r="A2912" s="20">
        <v>2910</v>
      </c>
      <c r="C2912" s="11" t="s">
        <v>166</v>
      </c>
      <c r="E2912" s="16">
        <f t="shared" si="433"/>
        <v>54666576443.488609</v>
      </c>
      <c r="F2912" s="10">
        <v>5</v>
      </c>
      <c r="G2912" s="22">
        <f t="shared" si="436"/>
        <v>4.5706916038819676E+31</v>
      </c>
      <c r="H2912" s="22">
        <f t="shared" si="434"/>
        <v>52023305.2624778</v>
      </c>
      <c r="I2912" s="22">
        <f t="shared" si="435"/>
        <v>2.3357544307392137E+21</v>
      </c>
      <c r="J2912" s="10">
        <v>1</v>
      </c>
      <c r="K2912" s="10">
        <v>11</v>
      </c>
      <c r="L2912" s="10">
        <v>5</v>
      </c>
      <c r="M2912" s="10">
        <v>10000</v>
      </c>
      <c r="N2912" s="10">
        <v>10000</v>
      </c>
      <c r="O2912" s="10">
        <v>30</v>
      </c>
      <c r="P2912" s="10" t="b">
        <v>1</v>
      </c>
      <c r="Q2912" s="10">
        <v>0</v>
      </c>
      <c r="R2912" s="10" t="b">
        <v>0</v>
      </c>
      <c r="S2912" s="10">
        <v>101.000000000008</v>
      </c>
      <c r="T2912" s="10" t="s">
        <v>59</v>
      </c>
      <c r="U2912" s="22">
        <v>3007</v>
      </c>
      <c r="V2912" s="10">
        <v>8575</v>
      </c>
      <c r="W2912" s="22">
        <v>1.07</v>
      </c>
    </row>
    <row r="2913" spans="1:23" s="5" customFormat="1" x14ac:dyDescent="0.3">
      <c r="A2913" s="20">
        <v>2911</v>
      </c>
      <c r="C2913" s="11" t="s">
        <v>166</v>
      </c>
      <c r="E2913" s="16">
        <f t="shared" si="433"/>
        <v>54724831450.637199</v>
      </c>
      <c r="F2913" s="10">
        <v>5</v>
      </c>
      <c r="G2913" s="22">
        <f t="shared" si="436"/>
        <v>4.585067754472295E+31</v>
      </c>
      <c r="H2913" s="22">
        <f t="shared" si="434"/>
        <v>52061456.329306029</v>
      </c>
      <c r="I2913" s="22">
        <f t="shared" si="435"/>
        <v>2.3406405024306718E+21</v>
      </c>
      <c r="J2913" s="10">
        <v>1</v>
      </c>
      <c r="K2913" s="10">
        <v>11</v>
      </c>
      <c r="L2913" s="10">
        <v>5</v>
      </c>
      <c r="M2913" s="10">
        <v>10000</v>
      </c>
      <c r="N2913" s="10">
        <v>10000</v>
      </c>
      <c r="O2913" s="10">
        <v>30</v>
      </c>
      <c r="P2913" s="10" t="b">
        <v>1</v>
      </c>
      <c r="Q2913" s="10">
        <v>0</v>
      </c>
      <c r="R2913" s="10" t="b">
        <v>0</v>
      </c>
      <c r="S2913" s="10">
        <v>101.000000000008</v>
      </c>
      <c r="T2913" s="10" t="s">
        <v>59</v>
      </c>
      <c r="U2913" s="22">
        <v>3008</v>
      </c>
      <c r="V2913" s="10">
        <v>8582</v>
      </c>
      <c r="W2913" s="22">
        <v>1.07</v>
      </c>
    </row>
    <row r="2914" spans="1:23" s="5" customFormat="1" x14ac:dyDescent="0.3">
      <c r="A2914" s="20">
        <v>2912</v>
      </c>
      <c r="C2914" s="11" t="s">
        <v>166</v>
      </c>
      <c r="E2914" s="16">
        <f t="shared" si="433"/>
        <v>54783128496.199287</v>
      </c>
      <c r="F2914" s="10">
        <v>5</v>
      </c>
      <c r="G2914" s="22">
        <f t="shared" si="436"/>
        <v>4.5994841612029588E+31</v>
      </c>
      <c r="H2914" s="22">
        <f t="shared" si="434"/>
        <v>52099622.300535254</v>
      </c>
      <c r="I2914" s="22">
        <f t="shared" si="435"/>
        <v>2.3455351116359184E+21</v>
      </c>
      <c r="J2914" s="10">
        <v>1</v>
      </c>
      <c r="K2914" s="10">
        <v>11</v>
      </c>
      <c r="L2914" s="10">
        <v>5</v>
      </c>
      <c r="M2914" s="10">
        <v>10000</v>
      </c>
      <c r="N2914" s="10">
        <v>10000</v>
      </c>
      <c r="O2914" s="10">
        <v>30</v>
      </c>
      <c r="P2914" s="10" t="b">
        <v>1</v>
      </c>
      <c r="Q2914" s="10">
        <v>0</v>
      </c>
      <c r="R2914" s="10" t="b">
        <v>0</v>
      </c>
      <c r="S2914" s="10">
        <v>101.000000000008</v>
      </c>
      <c r="T2914" s="10" t="s">
        <v>59</v>
      </c>
      <c r="U2914" s="22">
        <v>3009</v>
      </c>
      <c r="V2914" s="10">
        <v>8589</v>
      </c>
      <c r="W2914" s="22">
        <v>1.07</v>
      </c>
    </row>
    <row r="2915" spans="1:23" s="5" customFormat="1" x14ac:dyDescent="0.3">
      <c r="A2915" s="20">
        <v>2913</v>
      </c>
      <c r="C2915" s="11" t="s">
        <v>166</v>
      </c>
      <c r="E2915" s="16">
        <f t="shared" si="433"/>
        <v>54841467596.05928</v>
      </c>
      <c r="F2915" s="10">
        <v>5</v>
      </c>
      <c r="G2915" s="22">
        <f t="shared" si="436"/>
        <v>4.6139409229171919E+31</v>
      </c>
      <c r="H2915" s="22">
        <f t="shared" si="434"/>
        <v>52137803.176882043</v>
      </c>
      <c r="I2915" s="22">
        <f t="shared" si="435"/>
        <v>2.3504382703331794E+21</v>
      </c>
      <c r="J2915" s="10">
        <v>1</v>
      </c>
      <c r="K2915" s="10">
        <v>11</v>
      </c>
      <c r="L2915" s="10">
        <v>5</v>
      </c>
      <c r="M2915" s="10">
        <v>10000</v>
      </c>
      <c r="N2915" s="10">
        <v>10000</v>
      </c>
      <c r="O2915" s="10">
        <v>30</v>
      </c>
      <c r="P2915" s="10" t="b">
        <v>1</v>
      </c>
      <c r="Q2915" s="10">
        <v>0</v>
      </c>
      <c r="R2915" s="10" t="b">
        <v>0</v>
      </c>
      <c r="S2915" s="10">
        <v>101.000000000008</v>
      </c>
      <c r="T2915" s="10" t="s">
        <v>59</v>
      </c>
      <c r="U2915" s="22">
        <v>3010</v>
      </c>
      <c r="V2915" s="10">
        <v>8596</v>
      </c>
      <c r="W2915" s="22">
        <v>1.07</v>
      </c>
    </row>
    <row r="2916" spans="1:23" s="5" customFormat="1" x14ac:dyDescent="0.3">
      <c r="A2916" s="20">
        <v>2914</v>
      </c>
      <c r="C2916" s="11" t="s">
        <v>166</v>
      </c>
      <c r="E2916" s="16">
        <f t="shared" si="433"/>
        <v>54899848766.101913</v>
      </c>
      <c r="F2916" s="10">
        <v>5</v>
      </c>
      <c r="G2916" s="22">
        <f t="shared" si="436"/>
        <v>4.6284381386665799E+31</v>
      </c>
      <c r="H2916" s="22">
        <f t="shared" si="434"/>
        <v>52175998.959063344</v>
      </c>
      <c r="I2916" s="22">
        <f t="shared" si="435"/>
        <v>2.3553499905133558E+21</v>
      </c>
      <c r="J2916" s="10">
        <v>1</v>
      </c>
      <c r="K2916" s="10">
        <v>11</v>
      </c>
      <c r="L2916" s="10">
        <v>5</v>
      </c>
      <c r="M2916" s="10">
        <v>10000</v>
      </c>
      <c r="N2916" s="10">
        <v>10000</v>
      </c>
      <c r="O2916" s="10">
        <v>30</v>
      </c>
      <c r="P2916" s="10" t="b">
        <v>1</v>
      </c>
      <c r="Q2916" s="10">
        <v>0</v>
      </c>
      <c r="R2916" s="10" t="b">
        <v>0</v>
      </c>
      <c r="S2916" s="10">
        <v>101.000000000008</v>
      </c>
      <c r="T2916" s="10" t="s">
        <v>59</v>
      </c>
      <c r="U2916" s="22">
        <v>3011</v>
      </c>
      <c r="V2916" s="10">
        <v>8603</v>
      </c>
      <c r="W2916" s="22">
        <v>1.07</v>
      </c>
    </row>
    <row r="2917" spans="1:23" s="5" customFormat="1" x14ac:dyDescent="0.3">
      <c r="A2917" s="20">
        <v>2915</v>
      </c>
      <c r="C2917" s="11" t="s">
        <v>166</v>
      </c>
      <c r="E2917" s="16">
        <f t="shared" si="433"/>
        <v>54958272022.212402</v>
      </c>
      <c r="F2917" s="10">
        <v>5</v>
      </c>
      <c r="G2917" s="22">
        <f t="shared" si="436"/>
        <v>4.6429759077118754E+31</v>
      </c>
      <c r="H2917" s="22">
        <f t="shared" si="434"/>
        <v>52214209.647795185</v>
      </c>
      <c r="I2917" s="22">
        <f t="shared" si="435"/>
        <v>2.3602702841800473E+21</v>
      </c>
      <c r="J2917" s="10">
        <v>1</v>
      </c>
      <c r="K2917" s="10">
        <v>11</v>
      </c>
      <c r="L2917" s="10">
        <v>5</v>
      </c>
      <c r="M2917" s="10">
        <v>10000</v>
      </c>
      <c r="N2917" s="10">
        <v>10000</v>
      </c>
      <c r="O2917" s="10">
        <v>30</v>
      </c>
      <c r="P2917" s="10" t="b">
        <v>1</v>
      </c>
      <c r="Q2917" s="10">
        <v>0</v>
      </c>
      <c r="R2917" s="10" t="b">
        <v>0</v>
      </c>
      <c r="S2917" s="10">
        <v>101.000000000008</v>
      </c>
      <c r="T2917" s="10" t="s">
        <v>59</v>
      </c>
      <c r="U2917" s="22">
        <v>3012</v>
      </c>
      <c r="V2917" s="10">
        <v>8610</v>
      </c>
      <c r="W2917" s="22">
        <v>1.07</v>
      </c>
    </row>
    <row r="2918" spans="1:23" s="5" customFormat="1" x14ac:dyDescent="0.3">
      <c r="A2918" s="20">
        <v>2916</v>
      </c>
      <c r="C2918" s="11" t="s">
        <v>166</v>
      </c>
      <c r="E2918" s="16">
        <f t="shared" si="433"/>
        <v>55016737380.276619</v>
      </c>
      <c r="F2918" s="10">
        <v>5</v>
      </c>
      <c r="G2918" s="22">
        <f t="shared" si="436"/>
        <v>4.6575543295230396E+31</v>
      </c>
      <c r="H2918" s="22">
        <f t="shared" si="434"/>
        <v>52252435.24379342</v>
      </c>
      <c r="I2918" s="22">
        <f t="shared" si="435"/>
        <v>2.3651991633495426E+21</v>
      </c>
      <c r="J2918" s="10">
        <v>1</v>
      </c>
      <c r="K2918" s="10">
        <v>11</v>
      </c>
      <c r="L2918" s="10">
        <v>5</v>
      </c>
      <c r="M2918" s="10">
        <v>10000</v>
      </c>
      <c r="N2918" s="10">
        <v>10000</v>
      </c>
      <c r="O2918" s="10">
        <v>30</v>
      </c>
      <c r="P2918" s="10" t="b">
        <v>1</v>
      </c>
      <c r="Q2918" s="10">
        <v>0</v>
      </c>
      <c r="R2918" s="10" t="b">
        <v>0</v>
      </c>
      <c r="S2918" s="10">
        <v>101.000000000008</v>
      </c>
      <c r="T2918" s="10" t="s">
        <v>59</v>
      </c>
      <c r="U2918" s="22">
        <v>3013</v>
      </c>
      <c r="V2918" s="10">
        <v>8617</v>
      </c>
      <c r="W2918" s="22">
        <v>1.07</v>
      </c>
    </row>
    <row r="2919" spans="1:23" s="5" customFormat="1" x14ac:dyDescent="0.3">
      <c r="A2919" s="20">
        <v>2917</v>
      </c>
      <c r="C2919" s="11" t="s">
        <v>166</v>
      </c>
      <c r="E2919" s="16">
        <f t="shared" si="433"/>
        <v>55075244856.180908</v>
      </c>
      <c r="F2919" s="10">
        <v>5</v>
      </c>
      <c r="G2919" s="22">
        <f t="shared" si="436"/>
        <v>4.6721735037799344E+31</v>
      </c>
      <c r="H2919" s="22">
        <f t="shared" si="434"/>
        <v>52290675.747774251</v>
      </c>
      <c r="I2919" s="22">
        <f t="shared" si="435"/>
        <v>2.3701366400508447E+21</v>
      </c>
      <c r="J2919" s="10">
        <v>1</v>
      </c>
      <c r="K2919" s="10">
        <v>11</v>
      </c>
      <c r="L2919" s="10">
        <v>5</v>
      </c>
      <c r="M2919" s="10">
        <v>10000</v>
      </c>
      <c r="N2919" s="10">
        <v>10000</v>
      </c>
      <c r="O2919" s="10">
        <v>30</v>
      </c>
      <c r="P2919" s="10" t="b">
        <v>1</v>
      </c>
      <c r="Q2919" s="10">
        <v>0</v>
      </c>
      <c r="R2919" s="10" t="b">
        <v>0</v>
      </c>
      <c r="S2919" s="10">
        <v>101.000000000008</v>
      </c>
      <c r="T2919" s="10" t="s">
        <v>59</v>
      </c>
      <c r="U2919" s="22">
        <v>3014</v>
      </c>
      <c r="V2919" s="10">
        <v>8624</v>
      </c>
      <c r="W2919" s="22">
        <v>1.07</v>
      </c>
    </row>
    <row r="2920" spans="1:23" s="5" customFormat="1" x14ac:dyDescent="0.3">
      <c r="A2920" s="20">
        <v>2918</v>
      </c>
      <c r="C2920" s="11" t="s">
        <v>166</v>
      </c>
      <c r="E2920" s="16">
        <f t="shared" si="433"/>
        <v>55133794465.812019</v>
      </c>
      <c r="F2920" s="10">
        <v>5</v>
      </c>
      <c r="G2920" s="22">
        <f t="shared" si="436"/>
        <v>4.6868335303724212E+31</v>
      </c>
      <c r="H2920" s="22">
        <f t="shared" si="434"/>
        <v>52328931.160453111</v>
      </c>
      <c r="I2920" s="22">
        <f t="shared" si="435"/>
        <v>2.3750827263256775E+21</v>
      </c>
      <c r="J2920" s="10">
        <v>1</v>
      </c>
      <c r="K2920" s="10">
        <v>11</v>
      </c>
      <c r="L2920" s="10">
        <v>5</v>
      </c>
      <c r="M2920" s="10">
        <v>10000</v>
      </c>
      <c r="N2920" s="10">
        <v>10000</v>
      </c>
      <c r="O2920" s="10">
        <v>30</v>
      </c>
      <c r="P2920" s="10" t="b">
        <v>1</v>
      </c>
      <c r="Q2920" s="10">
        <v>0</v>
      </c>
      <c r="R2920" s="10" t="b">
        <v>0</v>
      </c>
      <c r="S2920" s="10">
        <v>101.000000000008</v>
      </c>
      <c r="T2920" s="10" t="s">
        <v>59</v>
      </c>
      <c r="U2920" s="22">
        <v>3015</v>
      </c>
      <c r="V2920" s="10">
        <v>8631</v>
      </c>
      <c r="W2920" s="22">
        <v>1.07</v>
      </c>
    </row>
    <row r="2921" spans="1:23" s="5" customFormat="1" x14ac:dyDescent="0.3">
      <c r="A2921" s="20">
        <v>2919</v>
      </c>
      <c r="C2921" s="11" t="s">
        <v>166</v>
      </c>
      <c r="E2921" s="16">
        <f t="shared" si="433"/>
        <v>55192386225.057709</v>
      </c>
      <c r="F2921" s="10">
        <v>5</v>
      </c>
      <c r="G2921" s="22">
        <f t="shared" si="436"/>
        <v>4.7015345094008634E+31</v>
      </c>
      <c r="H2921" s="22">
        <f t="shared" si="434"/>
        <v>52367201.482545577</v>
      </c>
      <c r="I2921" s="22">
        <f t="shared" si="435"/>
        <v>2.3800374342284917E+21</v>
      </c>
      <c r="J2921" s="10">
        <v>1</v>
      </c>
      <c r="K2921" s="10">
        <v>11</v>
      </c>
      <c r="L2921" s="10">
        <v>5</v>
      </c>
      <c r="M2921" s="10">
        <v>10000</v>
      </c>
      <c r="N2921" s="10">
        <v>10000</v>
      </c>
      <c r="O2921" s="10">
        <v>30</v>
      </c>
      <c r="P2921" s="10" t="b">
        <v>1</v>
      </c>
      <c r="Q2921" s="10">
        <v>0</v>
      </c>
      <c r="R2921" s="10" t="b">
        <v>0</v>
      </c>
      <c r="S2921" s="10">
        <v>101.000000000008</v>
      </c>
      <c r="T2921" s="10" t="s">
        <v>59</v>
      </c>
      <c r="U2921" s="22">
        <v>3016</v>
      </c>
      <c r="V2921" s="10">
        <v>8638</v>
      </c>
      <c r="W2921" s="22">
        <v>1.07</v>
      </c>
    </row>
    <row r="2922" spans="1:23" s="5" customFormat="1" x14ac:dyDescent="0.3">
      <c r="A2922" s="20">
        <v>2920</v>
      </c>
      <c r="C2922" s="11" t="s">
        <v>166</v>
      </c>
      <c r="E2922" s="16">
        <f t="shared" si="433"/>
        <v>55251020149.805725</v>
      </c>
      <c r="F2922" s="10">
        <v>5</v>
      </c>
      <c r="G2922" s="22">
        <f t="shared" si="436"/>
        <v>4.7162765411765563E+31</v>
      </c>
      <c r="H2922" s="22">
        <f t="shared" si="434"/>
        <v>52405486.714766614</v>
      </c>
      <c r="I2922" s="22">
        <f t="shared" si="435"/>
        <v>2.3850007758265107E+21</v>
      </c>
      <c r="J2922" s="10">
        <v>1</v>
      </c>
      <c r="K2922" s="10">
        <v>11</v>
      </c>
      <c r="L2922" s="10">
        <v>5</v>
      </c>
      <c r="M2922" s="10">
        <v>10000</v>
      </c>
      <c r="N2922" s="10">
        <v>10000</v>
      </c>
      <c r="O2922" s="10">
        <v>30</v>
      </c>
      <c r="P2922" s="10" t="b">
        <v>1</v>
      </c>
      <c r="Q2922" s="10">
        <v>0</v>
      </c>
      <c r="R2922" s="10" t="b">
        <v>0</v>
      </c>
      <c r="S2922" s="10">
        <v>101.000000000008</v>
      </c>
      <c r="T2922" s="10" t="s">
        <v>59</v>
      </c>
      <c r="U2922" s="22">
        <v>3017</v>
      </c>
      <c r="V2922" s="10">
        <v>8645</v>
      </c>
      <c r="W2922" s="22">
        <v>1.07</v>
      </c>
    </row>
    <row r="2923" spans="1:23" s="5" customFormat="1" x14ac:dyDescent="0.3">
      <c r="A2923" s="20">
        <v>2921</v>
      </c>
      <c r="C2923" s="11" t="s">
        <v>166</v>
      </c>
      <c r="E2923" s="16">
        <f t="shared" si="433"/>
        <v>55309696255.944588</v>
      </c>
      <c r="F2923" s="10">
        <v>5</v>
      </c>
      <c r="G2923" s="22">
        <f t="shared" si="436"/>
        <v>4.7310597262219614E+31</v>
      </c>
      <c r="H2923" s="22">
        <f t="shared" si="434"/>
        <v>52443786.8578315</v>
      </c>
      <c r="I2923" s="22">
        <f t="shared" si="435"/>
        <v>2.389972763199632E+21</v>
      </c>
      <c r="J2923" s="10">
        <v>1</v>
      </c>
      <c r="K2923" s="10">
        <v>11</v>
      </c>
      <c r="L2923" s="10">
        <v>5</v>
      </c>
      <c r="M2923" s="10">
        <v>10000</v>
      </c>
      <c r="N2923" s="10">
        <v>10000</v>
      </c>
      <c r="O2923" s="10">
        <v>30</v>
      </c>
      <c r="P2923" s="10" t="b">
        <v>1</v>
      </c>
      <c r="Q2923" s="10">
        <v>0</v>
      </c>
      <c r="R2923" s="10" t="b">
        <v>0</v>
      </c>
      <c r="S2923" s="10">
        <v>101.000000000008</v>
      </c>
      <c r="T2923" s="10" t="s">
        <v>59</v>
      </c>
      <c r="U2923" s="22">
        <v>3018</v>
      </c>
      <c r="V2923" s="10">
        <v>8652</v>
      </c>
      <c r="W2923" s="22">
        <v>1.07</v>
      </c>
    </row>
    <row r="2924" spans="1:23" s="5" customFormat="1" x14ac:dyDescent="0.3">
      <c r="A2924" s="20">
        <v>2922</v>
      </c>
      <c r="C2924" s="11" t="s">
        <v>166</v>
      </c>
      <c r="E2924" s="16">
        <f t="shared" ref="E2924:E2987" si="437">A2924^3.0999</f>
        <v>55368414559.363541</v>
      </c>
      <c r="F2924" s="10">
        <v>5</v>
      </c>
      <c r="G2924" s="22">
        <f t="shared" si="436"/>
        <v>4.7458841652710082E+31</v>
      </c>
      <c r="H2924" s="22">
        <f t="shared" si="434"/>
        <v>52482101.912454866</v>
      </c>
      <c r="I2924" s="22">
        <f t="shared" si="435"/>
        <v>2.3949534084406046E+21</v>
      </c>
      <c r="J2924" s="10">
        <v>1</v>
      </c>
      <c r="K2924" s="10">
        <v>11</v>
      </c>
      <c r="L2924" s="10">
        <v>5</v>
      </c>
      <c r="M2924" s="10">
        <v>10000</v>
      </c>
      <c r="N2924" s="10">
        <v>10000</v>
      </c>
      <c r="O2924" s="10">
        <v>30</v>
      </c>
      <c r="P2924" s="10" t="b">
        <v>1</v>
      </c>
      <c r="Q2924" s="10">
        <v>0</v>
      </c>
      <c r="R2924" s="10" t="b">
        <v>0</v>
      </c>
      <c r="S2924" s="10">
        <v>101.000000000008</v>
      </c>
      <c r="T2924" s="10" t="s">
        <v>59</v>
      </c>
      <c r="U2924" s="22">
        <v>3019</v>
      </c>
      <c r="V2924" s="10">
        <v>8659</v>
      </c>
      <c r="W2924" s="22">
        <v>1.07</v>
      </c>
    </row>
    <row r="2925" spans="1:23" s="5" customFormat="1" x14ac:dyDescent="0.3">
      <c r="A2925" s="20">
        <v>2923</v>
      </c>
      <c r="C2925" s="11" t="s">
        <v>166</v>
      </c>
      <c r="E2925" s="16">
        <f t="shared" si="437"/>
        <v>55427175075.952179</v>
      </c>
      <c r="F2925" s="10">
        <v>5</v>
      </c>
      <c r="G2925" s="22">
        <f t="shared" si="436"/>
        <v>4.7607499592698611E+31</v>
      </c>
      <c r="H2925" s="22">
        <f t="shared" si="434"/>
        <v>52520431.879351445</v>
      </c>
      <c r="I2925" s="22">
        <f t="shared" si="435"/>
        <v>2.3999427236548533E+21</v>
      </c>
      <c r="J2925" s="10">
        <v>1</v>
      </c>
      <c r="K2925" s="10">
        <v>11</v>
      </c>
      <c r="L2925" s="10">
        <v>5</v>
      </c>
      <c r="M2925" s="10">
        <v>10000</v>
      </c>
      <c r="N2925" s="10">
        <v>10000</v>
      </c>
      <c r="O2925" s="10">
        <v>30</v>
      </c>
      <c r="P2925" s="10" t="b">
        <v>1</v>
      </c>
      <c r="Q2925" s="10">
        <v>0</v>
      </c>
      <c r="R2925" s="10" t="b">
        <v>0</v>
      </c>
      <c r="S2925" s="10">
        <v>101.000000000008</v>
      </c>
      <c r="T2925" s="10" t="s">
        <v>59</v>
      </c>
      <c r="U2925" s="22">
        <v>3020</v>
      </c>
      <c r="V2925" s="10">
        <v>8666</v>
      </c>
      <c r="W2925" s="22">
        <v>1.07</v>
      </c>
    </row>
    <row r="2926" spans="1:23" s="5" customFormat="1" x14ac:dyDescent="0.3">
      <c r="A2926" s="20">
        <v>2924</v>
      </c>
      <c r="C2926" s="11" t="s">
        <v>166</v>
      </c>
      <c r="E2926" s="16">
        <f t="shared" si="437"/>
        <v>55485977821.600395</v>
      </c>
      <c r="F2926" s="10">
        <v>5</v>
      </c>
      <c r="G2926" s="22">
        <f t="shared" si="436"/>
        <v>4.7756572093766844E+31</v>
      </c>
      <c r="H2926" s="22">
        <f t="shared" si="434"/>
        <v>52558776.759235322</v>
      </c>
      <c r="I2926" s="22">
        <f t="shared" si="435"/>
        <v>2.4049407209606171E+21</v>
      </c>
      <c r="J2926" s="10">
        <v>1</v>
      </c>
      <c r="K2926" s="10">
        <v>11</v>
      </c>
      <c r="L2926" s="10">
        <v>5</v>
      </c>
      <c r="M2926" s="10">
        <v>10000</v>
      </c>
      <c r="N2926" s="10">
        <v>10000</v>
      </c>
      <c r="O2926" s="10">
        <v>30</v>
      </c>
      <c r="P2926" s="10" t="b">
        <v>1</v>
      </c>
      <c r="Q2926" s="10">
        <v>0</v>
      </c>
      <c r="R2926" s="10" t="b">
        <v>0</v>
      </c>
      <c r="S2926" s="10">
        <v>101.000000000008</v>
      </c>
      <c r="T2926" s="10" t="s">
        <v>59</v>
      </c>
      <c r="U2926" s="22">
        <v>3021</v>
      </c>
      <c r="V2926" s="10">
        <v>8673</v>
      </c>
      <c r="W2926" s="22">
        <v>1.07</v>
      </c>
    </row>
    <row r="2927" spans="1:23" s="5" customFormat="1" x14ac:dyDescent="0.3">
      <c r="A2927" s="20">
        <v>2925</v>
      </c>
      <c r="C2927" s="11" t="s">
        <v>166</v>
      </c>
      <c r="E2927" s="16">
        <f t="shared" si="437"/>
        <v>55544822812.199356</v>
      </c>
      <c r="F2927" s="10">
        <v>5</v>
      </c>
      <c r="G2927" s="22">
        <f t="shared" si="436"/>
        <v>4.7906060169627533E+31</v>
      </c>
      <c r="H2927" s="22">
        <f t="shared" si="434"/>
        <v>52597136.552821182</v>
      </c>
      <c r="I2927" s="22">
        <f t="shared" si="435"/>
        <v>2.4099474124889617E+21</v>
      </c>
      <c r="J2927" s="10">
        <v>1</v>
      </c>
      <c r="K2927" s="10">
        <v>11</v>
      </c>
      <c r="L2927" s="10">
        <v>5</v>
      </c>
      <c r="M2927" s="10">
        <v>10000</v>
      </c>
      <c r="N2927" s="10">
        <v>10000</v>
      </c>
      <c r="O2927" s="10">
        <v>30</v>
      </c>
      <c r="P2927" s="10" t="b">
        <v>1</v>
      </c>
      <c r="Q2927" s="10">
        <v>0</v>
      </c>
      <c r="R2927" s="10" t="b">
        <v>0</v>
      </c>
      <c r="S2927" s="10">
        <v>101.000000000008</v>
      </c>
      <c r="T2927" s="10" t="s">
        <v>59</v>
      </c>
      <c r="U2927" s="22">
        <v>3022</v>
      </c>
      <c r="V2927" s="10">
        <v>8680</v>
      </c>
      <c r="W2927" s="22">
        <v>1.07</v>
      </c>
    </row>
    <row r="2928" spans="1:23" s="5" customFormat="1" x14ac:dyDescent="0.3">
      <c r="A2928" s="20">
        <v>2926</v>
      </c>
      <c r="C2928" s="11" t="s">
        <v>166</v>
      </c>
      <c r="E2928" s="16">
        <f t="shared" si="437"/>
        <v>55603710063.639915</v>
      </c>
      <c r="F2928" s="10">
        <v>5</v>
      </c>
      <c r="G2928" s="22">
        <f t="shared" si="436"/>
        <v>4.8055964836121503E+31</v>
      </c>
      <c r="H2928" s="22">
        <f t="shared" si="434"/>
        <v>52635511.26082249</v>
      </c>
      <c r="I2928" s="22">
        <f t="shared" si="435"/>
        <v>2.4149628103836634E+21</v>
      </c>
      <c r="J2928" s="10">
        <v>1</v>
      </c>
      <c r="K2928" s="10">
        <v>11</v>
      </c>
      <c r="L2928" s="10">
        <v>5</v>
      </c>
      <c r="M2928" s="10">
        <v>10000</v>
      </c>
      <c r="N2928" s="10">
        <v>10000</v>
      </c>
      <c r="O2928" s="10">
        <v>30</v>
      </c>
      <c r="P2928" s="10" t="b">
        <v>1</v>
      </c>
      <c r="Q2928" s="10">
        <v>0</v>
      </c>
      <c r="R2928" s="10" t="b">
        <v>0</v>
      </c>
      <c r="S2928" s="10">
        <v>101.000000000008</v>
      </c>
      <c r="T2928" s="10" t="s">
        <v>59</v>
      </c>
      <c r="U2928" s="22">
        <v>3023</v>
      </c>
      <c r="V2928" s="10">
        <v>8687</v>
      </c>
      <c r="W2928" s="22">
        <v>1.07</v>
      </c>
    </row>
    <row r="2929" spans="1:23" s="5" customFormat="1" x14ac:dyDescent="0.3">
      <c r="A2929" s="20">
        <v>2927</v>
      </c>
      <c r="C2929" s="11" t="s">
        <v>166</v>
      </c>
      <c r="E2929" s="16">
        <f t="shared" si="437"/>
        <v>55662639591.813965</v>
      </c>
      <c r="F2929" s="10">
        <v>5</v>
      </c>
      <c r="G2929" s="22">
        <f t="shared" si="436"/>
        <v>4.8206287111224649E+31</v>
      </c>
      <c r="H2929" s="22">
        <f t="shared" si="434"/>
        <v>52673900.883953124</v>
      </c>
      <c r="I2929" s="22">
        <f t="shared" si="435"/>
        <v>2.4199869268013377E+21</v>
      </c>
      <c r="J2929" s="10">
        <v>1</v>
      </c>
      <c r="K2929" s="10">
        <v>11</v>
      </c>
      <c r="L2929" s="10">
        <v>5</v>
      </c>
      <c r="M2929" s="10">
        <v>10000</v>
      </c>
      <c r="N2929" s="10">
        <v>10000</v>
      </c>
      <c r="O2929" s="10">
        <v>30</v>
      </c>
      <c r="P2929" s="10" t="b">
        <v>1</v>
      </c>
      <c r="Q2929" s="10">
        <v>0</v>
      </c>
      <c r="R2929" s="10" t="b">
        <v>0</v>
      </c>
      <c r="S2929" s="10">
        <v>101.000000000008</v>
      </c>
      <c r="T2929" s="10" t="s">
        <v>59</v>
      </c>
      <c r="U2929" s="22">
        <v>3024</v>
      </c>
      <c r="V2929" s="10">
        <v>8694</v>
      </c>
      <c r="W2929" s="22">
        <v>1.07</v>
      </c>
    </row>
    <row r="2930" spans="1:23" s="5" customFormat="1" x14ac:dyDescent="0.3">
      <c r="A2930" s="20">
        <v>2928</v>
      </c>
      <c r="C2930" s="11" t="s">
        <v>166</v>
      </c>
      <c r="E2930" s="16">
        <f t="shared" si="437"/>
        <v>55721611412.614021</v>
      </c>
      <c r="F2930" s="10">
        <v>5</v>
      </c>
      <c r="G2930" s="22">
        <f t="shared" si="436"/>
        <v>4.8357028015051747E+31</v>
      </c>
      <c r="H2930" s="22">
        <f t="shared" si="434"/>
        <v>52712305.422926798</v>
      </c>
      <c r="I2930" s="22">
        <f t="shared" si="435"/>
        <v>2.4250197739114657E+21</v>
      </c>
      <c r="J2930" s="10">
        <v>1</v>
      </c>
      <c r="K2930" s="10">
        <v>11</v>
      </c>
      <c r="L2930" s="10">
        <v>5</v>
      </c>
      <c r="M2930" s="10">
        <v>10000</v>
      </c>
      <c r="N2930" s="10">
        <v>10000</v>
      </c>
      <c r="O2930" s="10">
        <v>30</v>
      </c>
      <c r="P2930" s="10" t="b">
        <v>1</v>
      </c>
      <c r="Q2930" s="10">
        <v>0</v>
      </c>
      <c r="R2930" s="10" t="b">
        <v>0</v>
      </c>
      <c r="S2930" s="10">
        <v>101.000000000008</v>
      </c>
      <c r="T2930" s="10" t="s">
        <v>59</v>
      </c>
      <c r="U2930" s="22">
        <v>3025</v>
      </c>
      <c r="V2930" s="10">
        <v>8701</v>
      </c>
      <c r="W2930" s="22">
        <v>1.07</v>
      </c>
    </row>
    <row r="2931" spans="1:23" s="5" customFormat="1" x14ac:dyDescent="0.3">
      <c r="A2931" s="20">
        <v>2929</v>
      </c>
      <c r="C2931" s="11" t="s">
        <v>166</v>
      </c>
      <c r="E2931" s="16">
        <f t="shared" si="437"/>
        <v>55780625541.9328</v>
      </c>
      <c r="F2931" s="10">
        <v>5</v>
      </c>
      <c r="G2931" s="22">
        <f t="shared" si="436"/>
        <v>4.8508188569860085E+31</v>
      </c>
      <c r="H2931" s="22">
        <f t="shared" ref="H2931:H2994" si="438">(A2931^2.14+50+50*A2931)*2</f>
        <v>52750724.878456704</v>
      </c>
      <c r="I2931" s="22">
        <f t="shared" ref="I2931:I2994" si="439">(A2931^6.082+A2931^4+1000*A2931+100)*2</f>
        <v>2.4300613638962618E+21</v>
      </c>
      <c r="J2931" s="10">
        <v>1</v>
      </c>
      <c r="K2931" s="10">
        <v>11</v>
      </c>
      <c r="L2931" s="10">
        <v>5</v>
      </c>
      <c r="M2931" s="10">
        <v>10000</v>
      </c>
      <c r="N2931" s="10">
        <v>10000</v>
      </c>
      <c r="O2931" s="10">
        <v>30</v>
      </c>
      <c r="P2931" s="10" t="b">
        <v>1</v>
      </c>
      <c r="Q2931" s="10">
        <v>0</v>
      </c>
      <c r="R2931" s="10" t="b">
        <v>0</v>
      </c>
      <c r="S2931" s="10">
        <v>101.000000000008</v>
      </c>
      <c r="T2931" s="10" t="s">
        <v>59</v>
      </c>
      <c r="U2931" s="22">
        <v>3026</v>
      </c>
      <c r="V2931" s="10">
        <v>8708</v>
      </c>
      <c r="W2931" s="22">
        <v>1.07</v>
      </c>
    </row>
    <row r="2932" spans="1:23" s="5" customFormat="1" x14ac:dyDescent="0.3">
      <c r="A2932" s="20">
        <v>2930</v>
      </c>
      <c r="C2932" s="11" t="s">
        <v>166</v>
      </c>
      <c r="E2932" s="16">
        <f t="shared" si="437"/>
        <v>55839681995.663635</v>
      </c>
      <c r="F2932" s="10">
        <v>5</v>
      </c>
      <c r="G2932" s="22">
        <f t="shared" si="436"/>
        <v>4.8659769800051189E+31</v>
      </c>
      <c r="H2932" s="22">
        <f t="shared" si="438"/>
        <v>52789159.251255848</v>
      </c>
      <c r="I2932" s="22">
        <f t="shared" si="439"/>
        <v>2.4351117089508027E+21</v>
      </c>
      <c r="J2932" s="10">
        <v>1</v>
      </c>
      <c r="K2932" s="10">
        <v>11</v>
      </c>
      <c r="L2932" s="10">
        <v>5</v>
      </c>
      <c r="M2932" s="10">
        <v>10000</v>
      </c>
      <c r="N2932" s="10">
        <v>10000</v>
      </c>
      <c r="O2932" s="10">
        <v>30</v>
      </c>
      <c r="P2932" s="10" t="b">
        <v>1</v>
      </c>
      <c r="Q2932" s="10">
        <v>0</v>
      </c>
      <c r="R2932" s="10" t="b">
        <v>0</v>
      </c>
      <c r="S2932" s="10">
        <v>101.000000000008</v>
      </c>
      <c r="T2932" s="10" t="s">
        <v>59</v>
      </c>
      <c r="U2932" s="22">
        <v>3027</v>
      </c>
      <c r="V2932" s="10">
        <v>8715</v>
      </c>
      <c r="W2932" s="22">
        <v>1.07</v>
      </c>
    </row>
    <row r="2933" spans="1:23" s="5" customFormat="1" x14ac:dyDescent="0.3">
      <c r="A2933" s="20">
        <v>2931</v>
      </c>
      <c r="C2933" s="11" t="s">
        <v>166</v>
      </c>
      <c r="E2933" s="16">
        <f t="shared" si="437"/>
        <v>55898780789.7006</v>
      </c>
      <c r="F2933" s="10">
        <v>5</v>
      </c>
      <c r="G2933" s="22">
        <f t="shared" si="436"/>
        <v>4.8811772732179288E+31</v>
      </c>
      <c r="H2933" s="22">
        <f t="shared" si="438"/>
        <v>52827608.54203742</v>
      </c>
      <c r="I2933" s="22">
        <f t="shared" si="439"/>
        <v>2.4401708212830344E+21</v>
      </c>
      <c r="J2933" s="10">
        <v>1</v>
      </c>
      <c r="K2933" s="10">
        <v>11</v>
      </c>
      <c r="L2933" s="10">
        <v>5</v>
      </c>
      <c r="M2933" s="10">
        <v>10000</v>
      </c>
      <c r="N2933" s="10">
        <v>10000</v>
      </c>
      <c r="O2933" s="10">
        <v>30</v>
      </c>
      <c r="P2933" s="10" t="b">
        <v>1</v>
      </c>
      <c r="Q2933" s="10">
        <v>0</v>
      </c>
      <c r="R2933" s="10" t="b">
        <v>0</v>
      </c>
      <c r="S2933" s="10">
        <v>101.000000000008</v>
      </c>
      <c r="T2933" s="10" t="s">
        <v>59</v>
      </c>
      <c r="U2933" s="22">
        <v>3028</v>
      </c>
      <c r="V2933" s="10">
        <v>8722</v>
      </c>
      <c r="W2933" s="22">
        <v>1.07</v>
      </c>
    </row>
    <row r="2934" spans="1:23" s="5" customFormat="1" x14ac:dyDescent="0.3">
      <c r="A2934" s="20">
        <v>2932</v>
      </c>
      <c r="C2934" s="11" t="s">
        <v>166</v>
      </c>
      <c r="E2934" s="16">
        <f t="shared" si="437"/>
        <v>55957921939.938316</v>
      </c>
      <c r="F2934" s="10">
        <v>5</v>
      </c>
      <c r="G2934" s="22">
        <f t="shared" si="436"/>
        <v>4.8964198394948195E+31</v>
      </c>
      <c r="H2934" s="22">
        <f t="shared" si="438"/>
        <v>52866072.751513846</v>
      </c>
      <c r="I2934" s="22">
        <f t="shared" si="439"/>
        <v>2.4452387131136929E+21</v>
      </c>
      <c r="J2934" s="10">
        <v>1</v>
      </c>
      <c r="K2934" s="10">
        <v>11</v>
      </c>
      <c r="L2934" s="10">
        <v>5</v>
      </c>
      <c r="M2934" s="10">
        <v>10000</v>
      </c>
      <c r="N2934" s="10">
        <v>10000</v>
      </c>
      <c r="O2934" s="10">
        <v>30</v>
      </c>
      <c r="P2934" s="10" t="b">
        <v>1</v>
      </c>
      <c r="Q2934" s="10">
        <v>0</v>
      </c>
      <c r="R2934" s="10" t="b">
        <v>0</v>
      </c>
      <c r="S2934" s="10">
        <v>101.000000000008</v>
      </c>
      <c r="T2934" s="10" t="s">
        <v>59</v>
      </c>
      <c r="U2934" s="22">
        <v>3029</v>
      </c>
      <c r="V2934" s="10">
        <v>8729</v>
      </c>
      <c r="W2934" s="22">
        <v>1.07</v>
      </c>
    </row>
    <row r="2935" spans="1:23" s="5" customFormat="1" x14ac:dyDescent="0.3">
      <c r="A2935" s="20">
        <v>2933</v>
      </c>
      <c r="C2935" s="11" t="s">
        <v>166</v>
      </c>
      <c r="E2935" s="16">
        <f t="shared" si="437"/>
        <v>56017105462.271759</v>
      </c>
      <c r="F2935" s="10">
        <v>5</v>
      </c>
      <c r="G2935" s="22">
        <f t="shared" si="436"/>
        <v>4.9117047819222623E+31</v>
      </c>
      <c r="H2935" s="22">
        <f t="shared" si="438"/>
        <v>52904551.880397715</v>
      </c>
      <c r="I2935" s="22">
        <f t="shared" si="439"/>
        <v>2.4503153966764356E+21</v>
      </c>
      <c r="J2935" s="10">
        <v>1</v>
      </c>
      <c r="K2935" s="10">
        <v>11</v>
      </c>
      <c r="L2935" s="10">
        <v>5</v>
      </c>
      <c r="M2935" s="10">
        <v>10000</v>
      </c>
      <c r="N2935" s="10">
        <v>10000</v>
      </c>
      <c r="O2935" s="10">
        <v>30</v>
      </c>
      <c r="P2935" s="10" t="b">
        <v>1</v>
      </c>
      <c r="Q2935" s="10">
        <v>0</v>
      </c>
      <c r="R2935" s="10" t="b">
        <v>0</v>
      </c>
      <c r="S2935" s="10">
        <v>101.000000000008</v>
      </c>
      <c r="T2935" s="10" t="s">
        <v>59</v>
      </c>
      <c r="U2935" s="22">
        <v>3030</v>
      </c>
      <c r="V2935" s="10">
        <v>8736</v>
      </c>
      <c r="W2935" s="22">
        <v>1.07</v>
      </c>
    </row>
    <row r="2936" spans="1:23" s="5" customFormat="1" x14ac:dyDescent="0.3">
      <c r="A2936" s="20">
        <v>2934</v>
      </c>
      <c r="C2936" s="11" t="s">
        <v>166</v>
      </c>
      <c r="E2936" s="16">
        <f t="shared" si="437"/>
        <v>56076331372.596191</v>
      </c>
      <c r="F2936" s="10">
        <v>5</v>
      </c>
      <c r="G2936" s="22">
        <f t="shared" si="436"/>
        <v>4.9270322038025691E+31</v>
      </c>
      <c r="H2936" s="22">
        <f t="shared" si="438"/>
        <v>52943045.929401398</v>
      </c>
      <c r="I2936" s="22">
        <f t="shared" si="439"/>
        <v>2.45540088421774E+21</v>
      </c>
      <c r="J2936" s="10">
        <v>1</v>
      </c>
      <c r="K2936" s="10">
        <v>11</v>
      </c>
      <c r="L2936" s="10">
        <v>5</v>
      </c>
      <c r="M2936" s="10">
        <v>10000</v>
      </c>
      <c r="N2936" s="10">
        <v>10000</v>
      </c>
      <c r="O2936" s="10">
        <v>30</v>
      </c>
      <c r="P2936" s="10" t="b">
        <v>1</v>
      </c>
      <c r="Q2936" s="10">
        <v>0</v>
      </c>
      <c r="R2936" s="10" t="b">
        <v>0</v>
      </c>
      <c r="S2936" s="10">
        <v>101.000000000008</v>
      </c>
      <c r="T2936" s="10" t="s">
        <v>59</v>
      </c>
      <c r="U2936" s="22">
        <v>3031</v>
      </c>
      <c r="V2936" s="10">
        <v>8743</v>
      </c>
      <c r="W2936" s="22">
        <v>1.07</v>
      </c>
    </row>
    <row r="2937" spans="1:23" s="5" customFormat="1" x14ac:dyDescent="0.3">
      <c r="A2937" s="20">
        <v>2935</v>
      </c>
      <c r="C2937" s="11" t="s">
        <v>166</v>
      </c>
      <c r="E2937" s="16">
        <f t="shared" si="437"/>
        <v>56135599686.808182</v>
      </c>
      <c r="F2937" s="10">
        <v>5</v>
      </c>
      <c r="G2937" s="22">
        <f t="shared" si="436"/>
        <v>4.9424022086546828E+31</v>
      </c>
      <c r="H2937" s="22">
        <f t="shared" si="438"/>
        <v>52981554.899236999</v>
      </c>
      <c r="I2937" s="22">
        <f t="shared" si="439"/>
        <v>2.4604951879969674E+21</v>
      </c>
      <c r="J2937" s="10">
        <v>1</v>
      </c>
      <c r="K2937" s="10">
        <v>11</v>
      </c>
      <c r="L2937" s="10">
        <v>5</v>
      </c>
      <c r="M2937" s="10">
        <v>10000</v>
      </c>
      <c r="N2937" s="10">
        <v>10000</v>
      </c>
      <c r="O2937" s="10">
        <v>30</v>
      </c>
      <c r="P2937" s="10" t="b">
        <v>1</v>
      </c>
      <c r="Q2937" s="10">
        <v>0</v>
      </c>
      <c r="R2937" s="10" t="b">
        <v>0</v>
      </c>
      <c r="S2937" s="10">
        <v>101.000000000008</v>
      </c>
      <c r="T2937" s="10" t="s">
        <v>59</v>
      </c>
      <c r="U2937" s="22">
        <v>3032</v>
      </c>
      <c r="V2937" s="10">
        <v>8750</v>
      </c>
      <c r="W2937" s="22">
        <v>1.07</v>
      </c>
    </row>
    <row r="2938" spans="1:23" s="5" customFormat="1" x14ac:dyDescent="0.3">
      <c r="A2938" s="20">
        <v>2936</v>
      </c>
      <c r="C2938" s="11" t="s">
        <v>166</v>
      </c>
      <c r="E2938" s="16">
        <f t="shared" si="437"/>
        <v>56194910420.804352</v>
      </c>
      <c r="F2938" s="10">
        <v>5</v>
      </c>
      <c r="G2938" s="22">
        <f t="shared" si="436"/>
        <v>4.9578149002143425E+31</v>
      </c>
      <c r="H2938" s="22">
        <f t="shared" si="438"/>
        <v>53020078.790616222</v>
      </c>
      <c r="I2938" s="22">
        <f t="shared" si="439"/>
        <v>2.4655983202863871E+21</v>
      </c>
      <c r="J2938" s="10">
        <v>1</v>
      </c>
      <c r="K2938" s="10">
        <v>11</v>
      </c>
      <c r="L2938" s="10">
        <v>5</v>
      </c>
      <c r="M2938" s="10">
        <v>10000</v>
      </c>
      <c r="N2938" s="10">
        <v>10000</v>
      </c>
      <c r="O2938" s="10">
        <v>30</v>
      </c>
      <c r="P2938" s="10" t="b">
        <v>1</v>
      </c>
      <c r="Q2938" s="10">
        <v>0</v>
      </c>
      <c r="R2938" s="10" t="b">
        <v>0</v>
      </c>
      <c r="S2938" s="10">
        <v>101.000000000008</v>
      </c>
      <c r="T2938" s="10" t="s">
        <v>59</v>
      </c>
      <c r="U2938" s="22">
        <v>3033</v>
      </c>
      <c r="V2938" s="10">
        <v>8757</v>
      </c>
      <c r="W2938" s="22">
        <v>1.07</v>
      </c>
    </row>
    <row r="2939" spans="1:23" s="5" customFormat="1" x14ac:dyDescent="0.3">
      <c r="A2939" s="20">
        <v>2937</v>
      </c>
      <c r="C2939" s="11" t="s">
        <v>166</v>
      </c>
      <c r="E2939" s="16">
        <f t="shared" si="437"/>
        <v>56254263590.481781</v>
      </c>
      <c r="F2939" s="10">
        <v>5</v>
      </c>
      <c r="G2939" s="22">
        <f t="shared" si="436"/>
        <v>4.9732703824346013E+31</v>
      </c>
      <c r="H2939" s="22">
        <f t="shared" si="438"/>
        <v>53058617.604250655</v>
      </c>
      <c r="I2939" s="22">
        <f t="shared" si="439"/>
        <v>2.4707102933711297E+21</v>
      </c>
      <c r="J2939" s="10">
        <v>1</v>
      </c>
      <c r="K2939" s="10">
        <v>11</v>
      </c>
      <c r="L2939" s="10">
        <v>5</v>
      </c>
      <c r="M2939" s="10">
        <v>10000</v>
      </c>
      <c r="N2939" s="10">
        <v>10000</v>
      </c>
      <c r="O2939" s="10">
        <v>30</v>
      </c>
      <c r="P2939" s="10" t="b">
        <v>1</v>
      </c>
      <c r="Q2939" s="10">
        <v>0</v>
      </c>
      <c r="R2939" s="10" t="b">
        <v>0</v>
      </c>
      <c r="S2939" s="10">
        <v>101.000000000008</v>
      </c>
      <c r="T2939" s="10" t="s">
        <v>59</v>
      </c>
      <c r="U2939" s="22">
        <v>3034</v>
      </c>
      <c r="V2939" s="10">
        <v>8764</v>
      </c>
      <c r="W2939" s="22">
        <v>1.07</v>
      </c>
    </row>
    <row r="2940" spans="1:23" s="5" customFormat="1" x14ac:dyDescent="0.3">
      <c r="A2940" s="20">
        <v>2938</v>
      </c>
      <c r="C2940" s="11" t="s">
        <v>166</v>
      </c>
      <c r="E2940" s="16">
        <f t="shared" si="437"/>
        <v>56313659211.738205</v>
      </c>
      <c r="F2940" s="10">
        <v>5</v>
      </c>
      <c r="G2940" s="22">
        <f t="shared" si="436"/>
        <v>4.9887687594859162E+31</v>
      </c>
      <c r="H2940" s="22">
        <f t="shared" si="438"/>
        <v>53097171.340852015</v>
      </c>
      <c r="I2940" s="22">
        <f t="shared" si="439"/>
        <v>2.4758311195492483E+21</v>
      </c>
      <c r="J2940" s="10">
        <v>1</v>
      </c>
      <c r="K2940" s="10">
        <v>11</v>
      </c>
      <c r="L2940" s="10">
        <v>5</v>
      </c>
      <c r="M2940" s="10">
        <v>10000</v>
      </c>
      <c r="N2940" s="10">
        <v>10000</v>
      </c>
      <c r="O2940" s="10">
        <v>30</v>
      </c>
      <c r="P2940" s="10" t="b">
        <v>1</v>
      </c>
      <c r="Q2940" s="10">
        <v>0</v>
      </c>
      <c r="R2940" s="10" t="b">
        <v>0</v>
      </c>
      <c r="S2940" s="10">
        <v>101.000000000008</v>
      </c>
      <c r="T2940" s="10" t="s">
        <v>59</v>
      </c>
      <c r="U2940" s="22">
        <v>3035</v>
      </c>
      <c r="V2940" s="10">
        <v>8771</v>
      </c>
      <c r="W2940" s="22">
        <v>1.07</v>
      </c>
    </row>
    <row r="2941" spans="1:23" s="5" customFormat="1" x14ac:dyDescent="0.3">
      <c r="A2941" s="20">
        <v>2939</v>
      </c>
      <c r="C2941" s="11" t="s">
        <v>166</v>
      </c>
      <c r="E2941" s="16">
        <f t="shared" si="437"/>
        <v>56373097300.471931</v>
      </c>
      <c r="F2941" s="10">
        <v>5</v>
      </c>
      <c r="G2941" s="22">
        <f t="shared" si="436"/>
        <v>5.0043101357570925E+31</v>
      </c>
      <c r="H2941" s="22">
        <f t="shared" si="438"/>
        <v>53135740.001131341</v>
      </c>
      <c r="I2941" s="22">
        <f t="shared" si="439"/>
        <v>2.4809608111316911E+21</v>
      </c>
      <c r="J2941" s="10">
        <v>1</v>
      </c>
      <c r="K2941" s="10">
        <v>11</v>
      </c>
      <c r="L2941" s="10">
        <v>5</v>
      </c>
      <c r="M2941" s="10">
        <v>10000</v>
      </c>
      <c r="N2941" s="10">
        <v>10000</v>
      </c>
      <c r="O2941" s="10">
        <v>30</v>
      </c>
      <c r="P2941" s="10" t="b">
        <v>1</v>
      </c>
      <c r="Q2941" s="10">
        <v>0</v>
      </c>
      <c r="R2941" s="10" t="b">
        <v>0</v>
      </c>
      <c r="S2941" s="10">
        <v>101.000000000008</v>
      </c>
      <c r="T2941" s="10" t="s">
        <v>59</v>
      </c>
      <c r="U2941" s="22">
        <v>3036</v>
      </c>
      <c r="V2941" s="10">
        <v>8778</v>
      </c>
      <c r="W2941" s="22">
        <v>1.07</v>
      </c>
    </row>
    <row r="2942" spans="1:23" s="5" customFormat="1" x14ac:dyDescent="0.3">
      <c r="A2942" s="20">
        <v>2940</v>
      </c>
      <c r="C2942" s="11" t="s">
        <v>166</v>
      </c>
      <c r="E2942" s="16">
        <f t="shared" si="437"/>
        <v>56432577872.581688</v>
      </c>
      <c r="F2942" s="10">
        <v>5</v>
      </c>
      <c r="G2942" s="22">
        <f t="shared" si="436"/>
        <v>5.019894615855024E+31</v>
      </c>
      <c r="H2942" s="22">
        <f t="shared" si="438"/>
        <v>53174323.585799746</v>
      </c>
      <c r="I2942" s="22">
        <f t="shared" si="439"/>
        <v>2.4860993804423607E+21</v>
      </c>
      <c r="J2942" s="10">
        <v>1</v>
      </c>
      <c r="K2942" s="10">
        <v>11</v>
      </c>
      <c r="L2942" s="10">
        <v>5</v>
      </c>
      <c r="M2942" s="10">
        <v>10000</v>
      </c>
      <c r="N2942" s="10">
        <v>10000</v>
      </c>
      <c r="O2942" s="10">
        <v>30</v>
      </c>
      <c r="P2942" s="10" t="b">
        <v>1</v>
      </c>
      <c r="Q2942" s="10">
        <v>0</v>
      </c>
      <c r="R2942" s="10" t="b">
        <v>0</v>
      </c>
      <c r="S2942" s="10">
        <v>101.000000000008</v>
      </c>
      <c r="T2942" s="10" t="s">
        <v>59</v>
      </c>
      <c r="U2942" s="22">
        <v>3037</v>
      </c>
      <c r="V2942" s="10">
        <v>8785</v>
      </c>
      <c r="W2942" s="22">
        <v>1.07</v>
      </c>
    </row>
    <row r="2943" spans="1:23" s="5" customFormat="1" x14ac:dyDescent="0.3">
      <c r="A2943" s="20">
        <v>2941</v>
      </c>
      <c r="C2943" s="11" t="s">
        <v>166</v>
      </c>
      <c r="E2943" s="16">
        <f t="shared" si="437"/>
        <v>56492100943.967163</v>
      </c>
      <c r="F2943" s="10">
        <v>5</v>
      </c>
      <c r="G2943" s="22">
        <f t="shared" si="436"/>
        <v>5.0355223046054928E+31</v>
      </c>
      <c r="H2943" s="22">
        <f t="shared" si="438"/>
        <v>53212922.095568039</v>
      </c>
      <c r="I2943" s="22">
        <f t="shared" si="439"/>
        <v>2.491246839818071E+21</v>
      </c>
      <c r="J2943" s="10">
        <v>1</v>
      </c>
      <c r="K2943" s="10">
        <v>11</v>
      </c>
      <c r="L2943" s="10">
        <v>5</v>
      </c>
      <c r="M2943" s="10">
        <v>10000</v>
      </c>
      <c r="N2943" s="10">
        <v>10000</v>
      </c>
      <c r="O2943" s="10">
        <v>30</v>
      </c>
      <c r="P2943" s="10" t="b">
        <v>1</v>
      </c>
      <c r="Q2943" s="10">
        <v>0</v>
      </c>
      <c r="R2943" s="10" t="b">
        <v>0</v>
      </c>
      <c r="S2943" s="10">
        <v>101.000000000008</v>
      </c>
      <c r="T2943" s="10" t="s">
        <v>59</v>
      </c>
      <c r="U2943" s="22">
        <v>3038</v>
      </c>
      <c r="V2943" s="10">
        <v>8792</v>
      </c>
      <c r="W2943" s="22">
        <v>1.07</v>
      </c>
    </row>
    <row r="2944" spans="1:23" s="5" customFormat="1" x14ac:dyDescent="0.3">
      <c r="A2944" s="20">
        <v>2942</v>
      </c>
      <c r="C2944" s="11" t="s">
        <v>166</v>
      </c>
      <c r="E2944" s="16">
        <f t="shared" si="437"/>
        <v>56551666530.528023</v>
      </c>
      <c r="F2944" s="10">
        <v>5</v>
      </c>
      <c r="G2944" s="22">
        <f t="shared" si="436"/>
        <v>5.0511933070534776E+31</v>
      </c>
      <c r="H2944" s="22">
        <f t="shared" si="438"/>
        <v>53251535.53114669</v>
      </c>
      <c r="I2944" s="22">
        <f t="shared" si="439"/>
        <v>2.4964032016085339E+21</v>
      </c>
      <c r="J2944" s="10">
        <v>1</v>
      </c>
      <c r="K2944" s="10">
        <v>11</v>
      </c>
      <c r="L2944" s="10">
        <v>5</v>
      </c>
      <c r="M2944" s="10">
        <v>10000</v>
      </c>
      <c r="N2944" s="10">
        <v>10000</v>
      </c>
      <c r="O2944" s="10">
        <v>30</v>
      </c>
      <c r="P2944" s="10" t="b">
        <v>1</v>
      </c>
      <c r="Q2944" s="10">
        <v>0</v>
      </c>
      <c r="R2944" s="10" t="b">
        <v>0</v>
      </c>
      <c r="S2944" s="10">
        <v>101.000000000008</v>
      </c>
      <c r="T2944" s="10" t="s">
        <v>59</v>
      </c>
      <c r="U2944" s="22">
        <v>3039</v>
      </c>
      <c r="V2944" s="10">
        <v>8799</v>
      </c>
      <c r="W2944" s="22">
        <v>1.07</v>
      </c>
    </row>
    <row r="2945" spans="1:23" s="5" customFormat="1" x14ac:dyDescent="0.3">
      <c r="A2945" s="20">
        <v>2943</v>
      </c>
      <c r="C2945" s="11" t="s">
        <v>166</v>
      </c>
      <c r="E2945" s="16">
        <f t="shared" si="437"/>
        <v>56611274648.164642</v>
      </c>
      <c r="F2945" s="10">
        <v>5</v>
      </c>
      <c r="G2945" s="22">
        <f t="shared" si="436"/>
        <v>5.0669077284634637E+31</v>
      </c>
      <c r="H2945" s="22">
        <f t="shared" si="438"/>
        <v>53290163.893246412</v>
      </c>
      <c r="I2945" s="22">
        <f t="shared" si="439"/>
        <v>2.5015684781764924E+21</v>
      </c>
      <c r="J2945" s="10">
        <v>1</v>
      </c>
      <c r="K2945" s="10">
        <v>11</v>
      </c>
      <c r="L2945" s="10">
        <v>5</v>
      </c>
      <c r="M2945" s="10">
        <v>10000</v>
      </c>
      <c r="N2945" s="10">
        <v>10000</v>
      </c>
      <c r="O2945" s="10">
        <v>30</v>
      </c>
      <c r="P2945" s="10" t="b">
        <v>1</v>
      </c>
      <c r="Q2945" s="10">
        <v>0</v>
      </c>
      <c r="R2945" s="10" t="b">
        <v>0</v>
      </c>
      <c r="S2945" s="10">
        <v>101.000000000008</v>
      </c>
      <c r="T2945" s="10" t="s">
        <v>59</v>
      </c>
      <c r="U2945" s="22">
        <v>3040</v>
      </c>
      <c r="V2945" s="10">
        <v>8806</v>
      </c>
      <c r="W2945" s="22">
        <v>1.07</v>
      </c>
    </row>
    <row r="2946" spans="1:23" s="5" customFormat="1" x14ac:dyDescent="0.3">
      <c r="A2946" s="20">
        <v>2944</v>
      </c>
      <c r="C2946" s="11" t="s">
        <v>166</v>
      </c>
      <c r="E2946" s="16">
        <f t="shared" si="437"/>
        <v>56670925312.77832</v>
      </c>
      <c r="F2946" s="10">
        <v>5</v>
      </c>
      <c r="G2946" s="22">
        <f t="shared" si="436"/>
        <v>5.0826656743196755E+31</v>
      </c>
      <c r="H2946" s="22">
        <f t="shared" si="438"/>
        <v>53328807.182576992</v>
      </c>
      <c r="I2946" s="22">
        <f t="shared" si="439"/>
        <v>2.5067426818975869E+21</v>
      </c>
      <c r="J2946" s="10">
        <v>1</v>
      </c>
      <c r="K2946" s="10">
        <v>11</v>
      </c>
      <c r="L2946" s="10">
        <v>5</v>
      </c>
      <c r="M2946" s="10">
        <v>10000</v>
      </c>
      <c r="N2946" s="10">
        <v>10000</v>
      </c>
      <c r="O2946" s="10">
        <v>30</v>
      </c>
      <c r="P2946" s="10" t="b">
        <v>1</v>
      </c>
      <c r="Q2946" s="10">
        <v>0</v>
      </c>
      <c r="R2946" s="10" t="b">
        <v>0</v>
      </c>
      <c r="S2946" s="10">
        <v>101.000000000008</v>
      </c>
      <c r="T2946" s="10" t="s">
        <v>59</v>
      </c>
      <c r="U2946" s="22">
        <v>3041</v>
      </c>
      <c r="V2946" s="10">
        <v>8813</v>
      </c>
      <c r="W2946" s="22">
        <v>1.07</v>
      </c>
    </row>
    <row r="2947" spans="1:23" s="5" customFormat="1" x14ac:dyDescent="0.3">
      <c r="A2947" s="20">
        <v>2945</v>
      </c>
      <c r="C2947" s="11" t="s">
        <v>166</v>
      </c>
      <c r="E2947" s="16">
        <f t="shared" si="437"/>
        <v>56730618540.270462</v>
      </c>
      <c r="F2947" s="10">
        <v>5</v>
      </c>
      <c r="G2947" s="22">
        <f t="shared" si="436"/>
        <v>5.0984672503269558E+31</v>
      </c>
      <c r="H2947" s="22">
        <f t="shared" si="438"/>
        <v>53367465.399848983</v>
      </c>
      <c r="I2947" s="22">
        <f t="shared" si="439"/>
        <v>2.5119258251604504E+21</v>
      </c>
      <c r="J2947" s="10">
        <v>1</v>
      </c>
      <c r="K2947" s="10">
        <v>11</v>
      </c>
      <c r="L2947" s="10">
        <v>5</v>
      </c>
      <c r="M2947" s="10">
        <v>10000</v>
      </c>
      <c r="N2947" s="10">
        <v>10000</v>
      </c>
      <c r="O2947" s="10">
        <v>30</v>
      </c>
      <c r="P2947" s="10" t="b">
        <v>1</v>
      </c>
      <c r="Q2947" s="10">
        <v>0</v>
      </c>
      <c r="R2947" s="10" t="b">
        <v>0</v>
      </c>
      <c r="S2947" s="10">
        <v>101.000000000008</v>
      </c>
      <c r="T2947" s="10" t="s">
        <v>59</v>
      </c>
      <c r="U2947" s="22">
        <v>3042</v>
      </c>
      <c r="V2947" s="10">
        <v>8820</v>
      </c>
      <c r="W2947" s="22">
        <v>1.07</v>
      </c>
    </row>
    <row r="2948" spans="1:23" s="5" customFormat="1" x14ac:dyDescent="0.3">
      <c r="A2948" s="20">
        <v>2946</v>
      </c>
      <c r="C2948" s="11" t="s">
        <v>166</v>
      </c>
      <c r="E2948" s="16">
        <f t="shared" si="437"/>
        <v>56790354346.542938</v>
      </c>
      <c r="F2948" s="10">
        <v>5</v>
      </c>
      <c r="G2948" s="22">
        <f t="shared" si="436"/>
        <v>5.1143125624106504E+31</v>
      </c>
      <c r="H2948" s="22">
        <f t="shared" si="438"/>
        <v>53406138.545771629</v>
      </c>
      <c r="I2948" s="22">
        <f t="shared" si="439"/>
        <v>2.517117920366663E+21</v>
      </c>
      <c r="J2948" s="10">
        <v>1</v>
      </c>
      <c r="K2948" s="10">
        <v>11</v>
      </c>
      <c r="L2948" s="10">
        <v>5</v>
      </c>
      <c r="M2948" s="10">
        <v>10000</v>
      </c>
      <c r="N2948" s="10">
        <v>10000</v>
      </c>
      <c r="O2948" s="10">
        <v>30</v>
      </c>
      <c r="P2948" s="10" t="b">
        <v>1</v>
      </c>
      <c r="Q2948" s="10">
        <v>0</v>
      </c>
      <c r="R2948" s="10" t="b">
        <v>0</v>
      </c>
      <c r="S2948" s="10">
        <v>101.000000000008</v>
      </c>
      <c r="T2948" s="10" t="s">
        <v>59</v>
      </c>
      <c r="U2948" s="22">
        <v>3043</v>
      </c>
      <c r="V2948" s="10">
        <v>8827</v>
      </c>
      <c r="W2948" s="22">
        <v>1.07</v>
      </c>
    </row>
    <row r="2949" spans="1:23" s="5" customFormat="1" x14ac:dyDescent="0.3">
      <c r="A2949" s="20">
        <v>2947</v>
      </c>
      <c r="C2949" s="11" t="s">
        <v>166</v>
      </c>
      <c r="E2949" s="16">
        <f t="shared" si="437"/>
        <v>56850132747.498688</v>
      </c>
      <c r="F2949" s="10">
        <v>5</v>
      </c>
      <c r="G2949" s="22">
        <f t="shared" si="436"/>
        <v>5.1302017167171241E+31</v>
      </c>
      <c r="H2949" s="22">
        <f t="shared" si="438"/>
        <v>53444826.621054918</v>
      </c>
      <c r="I2949" s="22">
        <f t="shared" si="439"/>
        <v>2.5223189799308304E+21</v>
      </c>
      <c r="J2949" s="10">
        <v>1</v>
      </c>
      <c r="K2949" s="10">
        <v>11</v>
      </c>
      <c r="L2949" s="10">
        <v>5</v>
      </c>
      <c r="M2949" s="10">
        <v>10000</v>
      </c>
      <c r="N2949" s="10">
        <v>10000</v>
      </c>
      <c r="O2949" s="10">
        <v>30</v>
      </c>
      <c r="P2949" s="10" t="b">
        <v>1</v>
      </c>
      <c r="Q2949" s="10">
        <v>0</v>
      </c>
      <c r="R2949" s="10" t="b">
        <v>0</v>
      </c>
      <c r="S2949" s="10">
        <v>101.000000000008</v>
      </c>
      <c r="T2949" s="10" t="s">
        <v>59</v>
      </c>
      <c r="U2949" s="22">
        <v>3044</v>
      </c>
      <c r="V2949" s="10">
        <v>8834</v>
      </c>
      <c r="W2949" s="22">
        <v>1.07</v>
      </c>
    </row>
    <row r="2950" spans="1:23" s="5" customFormat="1" x14ac:dyDescent="0.3">
      <c r="A2950" s="20">
        <v>2948</v>
      </c>
      <c r="C2950" s="11" t="s">
        <v>166</v>
      </c>
      <c r="E2950" s="16">
        <f t="shared" si="437"/>
        <v>56909953759.040497</v>
      </c>
      <c r="F2950" s="10">
        <v>5</v>
      </c>
      <c r="G2950" s="22">
        <f t="shared" si="436"/>
        <v>5.1461348196142914E+31</v>
      </c>
      <c r="H2950" s="22">
        <f t="shared" si="438"/>
        <v>53483529.626407862</v>
      </c>
      <c r="I2950" s="22">
        <f t="shared" si="439"/>
        <v>2.5275290162805201E+21</v>
      </c>
      <c r="J2950" s="10">
        <v>1</v>
      </c>
      <c r="K2950" s="10">
        <v>11</v>
      </c>
      <c r="L2950" s="10">
        <v>5</v>
      </c>
      <c r="M2950" s="10">
        <v>10000</v>
      </c>
      <c r="N2950" s="10">
        <v>10000</v>
      </c>
      <c r="O2950" s="10">
        <v>30</v>
      </c>
      <c r="P2950" s="10" t="b">
        <v>1</v>
      </c>
      <c r="Q2950" s="10">
        <v>0</v>
      </c>
      <c r="R2950" s="10" t="b">
        <v>0</v>
      </c>
      <c r="S2950" s="10">
        <v>101.000000000008</v>
      </c>
      <c r="T2950" s="10" t="s">
        <v>59</v>
      </c>
      <c r="U2950" s="22">
        <v>3045</v>
      </c>
      <c r="V2950" s="10">
        <v>8841</v>
      </c>
      <c r="W2950" s="22">
        <v>1.07</v>
      </c>
    </row>
    <row r="2951" spans="1:23" s="5" customFormat="1" x14ac:dyDescent="0.3">
      <c r="A2951" s="20">
        <v>2949</v>
      </c>
      <c r="C2951" s="11" t="s">
        <v>166</v>
      </c>
      <c r="E2951" s="16">
        <f t="shared" si="437"/>
        <v>56969817397.072548</v>
      </c>
      <c r="F2951" s="10">
        <v>5</v>
      </c>
      <c r="G2951" s="22">
        <f t="shared" si="436"/>
        <v>5.1621119776919974E+31</v>
      </c>
      <c r="H2951" s="22">
        <f t="shared" si="438"/>
        <v>53522247.562539823</v>
      </c>
      <c r="I2951" s="22">
        <f t="shared" si="439"/>
        <v>2.5327480418563239E+21</v>
      </c>
      <c r="J2951" s="10">
        <v>1</v>
      </c>
      <c r="K2951" s="10">
        <v>11</v>
      </c>
      <c r="L2951" s="10">
        <v>5</v>
      </c>
      <c r="M2951" s="10">
        <v>10000</v>
      </c>
      <c r="N2951" s="10">
        <v>10000</v>
      </c>
      <c r="O2951" s="10">
        <v>30</v>
      </c>
      <c r="P2951" s="10" t="b">
        <v>1</v>
      </c>
      <c r="Q2951" s="10">
        <v>0</v>
      </c>
      <c r="R2951" s="10" t="b">
        <v>0</v>
      </c>
      <c r="S2951" s="10">
        <v>101.000000000008</v>
      </c>
      <c r="T2951" s="10" t="s">
        <v>59</v>
      </c>
      <c r="U2951" s="22">
        <v>3046</v>
      </c>
      <c r="V2951" s="10">
        <v>8848</v>
      </c>
      <c r="W2951" s="22">
        <v>1.07</v>
      </c>
    </row>
    <row r="2952" spans="1:23" s="5" customFormat="1" x14ac:dyDescent="0.3">
      <c r="A2952" s="20">
        <v>2950</v>
      </c>
      <c r="C2952" s="11" t="s">
        <v>166</v>
      </c>
      <c r="E2952" s="16">
        <f t="shared" si="437"/>
        <v>57029723677.498451</v>
      </c>
      <c r="F2952" s="10">
        <v>5</v>
      </c>
      <c r="G2952" s="22">
        <f t="shared" si="436"/>
        <v>5.1781332977620352E+31</v>
      </c>
      <c r="H2952" s="22">
        <f t="shared" si="438"/>
        <v>53560980.430159748</v>
      </c>
      <c r="I2952" s="22">
        <f t="shared" si="439"/>
        <v>2.5379760691118463E+21</v>
      </c>
      <c r="J2952" s="10">
        <v>1</v>
      </c>
      <c r="K2952" s="10">
        <v>11</v>
      </c>
      <c r="L2952" s="10">
        <v>5</v>
      </c>
      <c r="M2952" s="10">
        <v>10000</v>
      </c>
      <c r="N2952" s="10">
        <v>10000</v>
      </c>
      <c r="O2952" s="10">
        <v>30</v>
      </c>
      <c r="P2952" s="10" t="b">
        <v>1</v>
      </c>
      <c r="Q2952" s="10">
        <v>0</v>
      </c>
      <c r="R2952" s="10" t="b">
        <v>0</v>
      </c>
      <c r="S2952" s="10">
        <v>101.000000000008</v>
      </c>
      <c r="T2952" s="10" t="s">
        <v>59</v>
      </c>
      <c r="U2952" s="22">
        <v>3047</v>
      </c>
      <c r="V2952" s="10">
        <v>8855</v>
      </c>
      <c r="W2952" s="22">
        <v>1.07</v>
      </c>
    </row>
    <row r="2953" spans="1:23" x14ac:dyDescent="0.3">
      <c r="A2953" s="19">
        <v>2951</v>
      </c>
      <c r="C2953" s="17" t="s">
        <v>166</v>
      </c>
      <c r="E2953" s="16">
        <f t="shared" si="437"/>
        <v>57089672616.223579</v>
      </c>
      <c r="F2953" s="16">
        <v>5</v>
      </c>
      <c r="G2953" s="22">
        <f>A2953^9.16+A2953^4+100*A2953+100</f>
        <v>6.0942176273194511E+31</v>
      </c>
      <c r="H2953" s="18">
        <f t="shared" si="438"/>
        <v>53599728.229976512</v>
      </c>
      <c r="I2953" s="18">
        <f t="shared" si="439"/>
        <v>2.5432131105136926E+21</v>
      </c>
      <c r="J2953" s="16">
        <v>1</v>
      </c>
      <c r="K2953" s="16">
        <v>11</v>
      </c>
      <c r="L2953" s="16">
        <v>5</v>
      </c>
      <c r="M2953" s="16">
        <v>10000</v>
      </c>
      <c r="N2953" s="16">
        <v>10000</v>
      </c>
      <c r="O2953" s="16">
        <v>30</v>
      </c>
      <c r="P2953" s="16" t="b">
        <v>1</v>
      </c>
      <c r="Q2953" s="16">
        <v>0</v>
      </c>
      <c r="R2953" s="16" t="b">
        <v>0</v>
      </c>
      <c r="S2953" s="16">
        <v>101.000000000008</v>
      </c>
      <c r="T2953" s="16" t="s">
        <v>59</v>
      </c>
      <c r="U2953" s="18">
        <v>3048</v>
      </c>
      <c r="V2953" s="16">
        <v>8862</v>
      </c>
      <c r="W2953" s="18">
        <v>1.07</v>
      </c>
    </row>
    <row r="2954" spans="1:23" x14ac:dyDescent="0.3">
      <c r="A2954" s="19">
        <v>2952</v>
      </c>
      <c r="C2954" s="17" t="s">
        <v>166</v>
      </c>
      <c r="E2954" s="16">
        <f t="shared" si="437"/>
        <v>57149664229.152893</v>
      </c>
      <c r="F2954" s="16">
        <v>5</v>
      </c>
      <c r="G2954" s="22">
        <f t="shared" ref="G2954:G3002" si="440">A2954^9.16+A2954^4+100*A2954+100</f>
        <v>6.1131604520739004E+31</v>
      </c>
      <c r="H2954" s="18">
        <f t="shared" si="438"/>
        <v>53638490.962698355</v>
      </c>
      <c r="I2954" s="18">
        <f t="shared" si="439"/>
        <v>2.5484591785415158E+21</v>
      </c>
      <c r="J2954" s="16">
        <v>1</v>
      </c>
      <c r="K2954" s="16">
        <v>11</v>
      </c>
      <c r="L2954" s="16">
        <v>5</v>
      </c>
      <c r="M2954" s="16">
        <v>10000</v>
      </c>
      <c r="N2954" s="16">
        <v>10000</v>
      </c>
      <c r="O2954" s="16">
        <v>30</v>
      </c>
      <c r="P2954" s="16" t="b">
        <v>1</v>
      </c>
      <c r="Q2954" s="16">
        <v>0</v>
      </c>
      <c r="R2954" s="16" t="b">
        <v>0</v>
      </c>
      <c r="S2954" s="16">
        <v>101.000000000008</v>
      </c>
      <c r="T2954" s="16" t="s">
        <v>59</v>
      </c>
      <c r="U2954" s="18">
        <v>3049</v>
      </c>
      <c r="V2954" s="16">
        <v>8869</v>
      </c>
      <c r="W2954" s="18">
        <v>1.07</v>
      </c>
    </row>
    <row r="2955" spans="1:23" x14ac:dyDescent="0.3">
      <c r="A2955" s="19">
        <v>2953</v>
      </c>
      <c r="C2955" s="17" t="s">
        <v>166</v>
      </c>
      <c r="E2955" s="16">
        <f t="shared" si="437"/>
        <v>57209698532.192268</v>
      </c>
      <c r="F2955" s="16">
        <v>5</v>
      </c>
      <c r="G2955" s="22">
        <f t="shared" si="440"/>
        <v>6.1321557115423754E+31</v>
      </c>
      <c r="H2955" s="18">
        <f t="shared" si="438"/>
        <v>53677268.629033834</v>
      </c>
      <c r="I2955" s="18">
        <f t="shared" si="439"/>
        <v>2.5537142856880032E+21</v>
      </c>
      <c r="J2955" s="16">
        <v>1</v>
      </c>
      <c r="K2955" s="16">
        <v>11</v>
      </c>
      <c r="L2955" s="16">
        <v>5</v>
      </c>
      <c r="M2955" s="16">
        <v>10000</v>
      </c>
      <c r="N2955" s="16">
        <v>10000</v>
      </c>
      <c r="O2955" s="16">
        <v>30</v>
      </c>
      <c r="P2955" s="16" t="b">
        <v>1</v>
      </c>
      <c r="Q2955" s="16">
        <v>0</v>
      </c>
      <c r="R2955" s="16" t="b">
        <v>0</v>
      </c>
      <c r="S2955" s="16">
        <v>101.000000000008</v>
      </c>
      <c r="T2955" s="16" t="s">
        <v>59</v>
      </c>
      <c r="U2955" s="18">
        <v>3050</v>
      </c>
      <c r="V2955" s="16">
        <v>8876</v>
      </c>
      <c r="W2955" s="18">
        <v>1.07</v>
      </c>
    </row>
    <row r="2956" spans="1:23" x14ac:dyDescent="0.3">
      <c r="A2956" s="19">
        <v>2954</v>
      </c>
      <c r="C2956" s="17" t="s">
        <v>166</v>
      </c>
      <c r="E2956" s="16">
        <f t="shared" si="437"/>
        <v>57269775541.248131</v>
      </c>
      <c r="F2956" s="16">
        <v>5</v>
      </c>
      <c r="G2956" s="22">
        <f t="shared" si="440"/>
        <v>6.1512035330368377E+31</v>
      </c>
      <c r="H2956" s="18">
        <f t="shared" si="438"/>
        <v>53716061.229690991</v>
      </c>
      <c r="I2956" s="18">
        <f t="shared" si="439"/>
        <v>2.5589784444589216E+21</v>
      </c>
      <c r="J2956" s="16">
        <v>1</v>
      </c>
      <c r="K2956" s="16">
        <v>11</v>
      </c>
      <c r="L2956" s="16">
        <v>5</v>
      </c>
      <c r="M2956" s="16">
        <v>10000</v>
      </c>
      <c r="N2956" s="16">
        <v>10000</v>
      </c>
      <c r="O2956" s="16">
        <v>30</v>
      </c>
      <c r="P2956" s="16" t="b">
        <v>1</v>
      </c>
      <c r="Q2956" s="16">
        <v>0</v>
      </c>
      <c r="R2956" s="16" t="b">
        <v>0</v>
      </c>
      <c r="S2956" s="16">
        <v>101.000000000008</v>
      </c>
      <c r="T2956" s="16" t="s">
        <v>59</v>
      </c>
      <c r="U2956" s="18">
        <v>3051</v>
      </c>
      <c r="V2956" s="16">
        <v>8883</v>
      </c>
      <c r="W2956" s="18">
        <v>1.07</v>
      </c>
    </row>
    <row r="2957" spans="1:23" x14ac:dyDescent="0.3">
      <c r="A2957" s="19">
        <v>2955</v>
      </c>
      <c r="C2957" s="17" t="s">
        <v>166</v>
      </c>
      <c r="E2957" s="16">
        <f t="shared" si="437"/>
        <v>57329895272.227409</v>
      </c>
      <c r="F2957" s="16">
        <v>5</v>
      </c>
      <c r="G2957" s="22">
        <f t="shared" si="440"/>
        <v>6.1703040441347369E+31</v>
      </c>
      <c r="H2957" s="18">
        <f t="shared" si="438"/>
        <v>53754868.765377805</v>
      </c>
      <c r="I2957" s="18">
        <f t="shared" si="439"/>
        <v>2.5642516673730351E+21</v>
      </c>
      <c r="J2957" s="16">
        <v>1</v>
      </c>
      <c r="K2957" s="16">
        <v>11</v>
      </c>
      <c r="L2957" s="16">
        <v>5</v>
      </c>
      <c r="M2957" s="16">
        <v>10000</v>
      </c>
      <c r="N2957" s="16">
        <v>10000</v>
      </c>
      <c r="O2957" s="16">
        <v>30</v>
      </c>
      <c r="P2957" s="16" t="b">
        <v>1</v>
      </c>
      <c r="Q2957" s="16">
        <v>0</v>
      </c>
      <c r="R2957" s="16" t="b">
        <v>0</v>
      </c>
      <c r="S2957" s="16">
        <v>101.000000000008</v>
      </c>
      <c r="T2957" s="16" t="s">
        <v>59</v>
      </c>
      <c r="U2957" s="18">
        <v>3052</v>
      </c>
      <c r="V2957" s="16">
        <v>8890</v>
      </c>
      <c r="W2957" s="18">
        <v>1.07</v>
      </c>
    </row>
    <row r="2958" spans="1:23" x14ac:dyDescent="0.3">
      <c r="A2958" s="19">
        <v>2956</v>
      </c>
      <c r="C2958" s="17" t="s">
        <v>166</v>
      </c>
      <c r="E2958" s="16">
        <f t="shared" si="437"/>
        <v>57390057741.037514</v>
      </c>
      <c r="F2958" s="16">
        <v>5</v>
      </c>
      <c r="G2958" s="22">
        <f t="shared" si="440"/>
        <v>6.1894573726801699E+31</v>
      </c>
      <c r="H2958" s="18">
        <f t="shared" si="438"/>
        <v>53793691.23680193</v>
      </c>
      <c r="I2958" s="18">
        <f t="shared" si="439"/>
        <v>2.5695339669621996E+21</v>
      </c>
      <c r="J2958" s="16">
        <v>1</v>
      </c>
      <c r="K2958" s="16">
        <v>11</v>
      </c>
      <c r="L2958" s="16">
        <v>5</v>
      </c>
      <c r="M2958" s="16">
        <v>10000</v>
      </c>
      <c r="N2958" s="16">
        <v>10000</v>
      </c>
      <c r="O2958" s="16">
        <v>30</v>
      </c>
      <c r="P2958" s="16" t="b">
        <v>1</v>
      </c>
      <c r="Q2958" s="16">
        <v>0</v>
      </c>
      <c r="R2958" s="16" t="b">
        <v>0</v>
      </c>
      <c r="S2958" s="16">
        <v>101.000000000008</v>
      </c>
      <c r="T2958" s="16" t="s">
        <v>59</v>
      </c>
      <c r="U2958" s="18">
        <v>3053</v>
      </c>
      <c r="V2958" s="16">
        <v>8897</v>
      </c>
      <c r="W2958" s="18">
        <v>1.07</v>
      </c>
    </row>
    <row r="2959" spans="1:23" x14ac:dyDescent="0.3">
      <c r="A2959" s="19">
        <v>2957</v>
      </c>
      <c r="C2959" s="17" t="s">
        <v>166</v>
      </c>
      <c r="E2959" s="16">
        <f t="shared" si="437"/>
        <v>57450262963.586731</v>
      </c>
      <c r="F2959" s="16">
        <v>5</v>
      </c>
      <c r="G2959" s="22">
        <f t="shared" si="440"/>
        <v>6.2086636467839036E+31</v>
      </c>
      <c r="H2959" s="18">
        <f t="shared" si="438"/>
        <v>53832528.644670874</v>
      </c>
      <c r="I2959" s="18">
        <f t="shared" si="439"/>
        <v>2.5748253557714295E+21</v>
      </c>
      <c r="J2959" s="16">
        <v>1</v>
      </c>
      <c r="K2959" s="16">
        <v>11</v>
      </c>
      <c r="L2959" s="16">
        <v>5</v>
      </c>
      <c r="M2959" s="16">
        <v>10000</v>
      </c>
      <c r="N2959" s="16">
        <v>10000</v>
      </c>
      <c r="O2959" s="16">
        <v>30</v>
      </c>
      <c r="P2959" s="16" t="b">
        <v>1</v>
      </c>
      <c r="Q2959" s="16">
        <v>0</v>
      </c>
      <c r="R2959" s="16" t="b">
        <v>0</v>
      </c>
      <c r="S2959" s="16">
        <v>101.000000000008</v>
      </c>
      <c r="T2959" s="16" t="s">
        <v>59</v>
      </c>
      <c r="U2959" s="18">
        <v>3054</v>
      </c>
      <c r="V2959" s="16">
        <v>8904</v>
      </c>
      <c r="W2959" s="18">
        <v>1.07</v>
      </c>
    </row>
    <row r="2960" spans="1:23" x14ac:dyDescent="0.3">
      <c r="A2960" s="19">
        <v>2958</v>
      </c>
      <c r="C2960" s="17" t="s">
        <v>166</v>
      </c>
      <c r="E2960" s="16">
        <f t="shared" si="437"/>
        <v>57510510955.78299</v>
      </c>
      <c r="F2960" s="16">
        <v>5</v>
      </c>
      <c r="G2960" s="22">
        <f t="shared" si="440"/>
        <v>6.2279229948238366E+31</v>
      </c>
      <c r="H2960" s="18">
        <f t="shared" si="438"/>
        <v>53871380.989692032</v>
      </c>
      <c r="I2960" s="18">
        <f t="shared" si="439"/>
        <v>2.5801258463586849E+21</v>
      </c>
      <c r="J2960" s="16">
        <v>1</v>
      </c>
      <c r="K2960" s="16">
        <v>11</v>
      </c>
      <c r="L2960" s="16">
        <v>5</v>
      </c>
      <c r="M2960" s="16">
        <v>10000</v>
      </c>
      <c r="N2960" s="16">
        <v>10000</v>
      </c>
      <c r="O2960" s="16">
        <v>30</v>
      </c>
      <c r="P2960" s="16" t="b">
        <v>1</v>
      </c>
      <c r="Q2960" s="16">
        <v>0</v>
      </c>
      <c r="R2960" s="16" t="b">
        <v>0</v>
      </c>
      <c r="S2960" s="16">
        <v>101.000000000008</v>
      </c>
      <c r="T2960" s="16" t="s">
        <v>59</v>
      </c>
      <c r="U2960" s="18">
        <v>3055</v>
      </c>
      <c r="V2960" s="16">
        <v>8911</v>
      </c>
      <c r="W2960" s="18">
        <v>1.07</v>
      </c>
    </row>
    <row r="2961" spans="1:23" x14ac:dyDescent="0.3">
      <c r="A2961" s="19">
        <v>2959</v>
      </c>
      <c r="C2961" s="17" t="s">
        <v>166</v>
      </c>
      <c r="E2961" s="16">
        <f t="shared" si="437"/>
        <v>57570801733.536072</v>
      </c>
      <c r="F2961" s="16">
        <v>5</v>
      </c>
      <c r="G2961" s="22">
        <f t="shared" si="440"/>
        <v>6.2472355454458075E+31</v>
      </c>
      <c r="H2961" s="18">
        <f t="shared" si="438"/>
        <v>53910248.272572435</v>
      </c>
      <c r="I2961" s="18">
        <f t="shared" si="439"/>
        <v>2.5854354512951331E+21</v>
      </c>
      <c r="J2961" s="16">
        <v>1</v>
      </c>
      <c r="K2961" s="16">
        <v>11</v>
      </c>
      <c r="L2961" s="16">
        <v>5</v>
      </c>
      <c r="M2961" s="16">
        <v>10000</v>
      </c>
      <c r="N2961" s="16">
        <v>10000</v>
      </c>
      <c r="O2961" s="16">
        <v>30</v>
      </c>
      <c r="P2961" s="16" t="b">
        <v>1</v>
      </c>
      <c r="Q2961" s="16">
        <v>0</v>
      </c>
      <c r="R2961" s="16" t="b">
        <v>0</v>
      </c>
      <c r="S2961" s="16">
        <v>101.000000000008</v>
      </c>
      <c r="T2961" s="16" t="s">
        <v>59</v>
      </c>
      <c r="U2961" s="18">
        <v>3056</v>
      </c>
      <c r="V2961" s="16">
        <v>8918</v>
      </c>
      <c r="W2961" s="18">
        <v>1.07</v>
      </c>
    </row>
    <row r="2962" spans="1:23" x14ac:dyDescent="0.3">
      <c r="A2962" s="19">
        <v>2960</v>
      </c>
      <c r="C2962" s="17" t="s">
        <v>166</v>
      </c>
      <c r="E2962" s="16">
        <f t="shared" si="437"/>
        <v>57631135312.754936</v>
      </c>
      <c r="F2962" s="16">
        <v>5</v>
      </c>
      <c r="G2962" s="22">
        <f t="shared" si="440"/>
        <v>6.2666014275636191E+31</v>
      </c>
      <c r="H2962" s="18">
        <f t="shared" si="438"/>
        <v>53949130.494019151</v>
      </c>
      <c r="I2962" s="18">
        <f t="shared" si="439"/>
        <v>2.5907541831649749E+21</v>
      </c>
      <c r="J2962" s="16">
        <v>1</v>
      </c>
      <c r="K2962" s="16">
        <v>11</v>
      </c>
      <c r="L2962" s="16">
        <v>5</v>
      </c>
      <c r="M2962" s="16">
        <v>10000</v>
      </c>
      <c r="N2962" s="16">
        <v>10000</v>
      </c>
      <c r="O2962" s="16">
        <v>30</v>
      </c>
      <c r="P2962" s="16" t="b">
        <v>1</v>
      </c>
      <c r="Q2962" s="16">
        <v>0</v>
      </c>
      <c r="R2962" s="16" t="b">
        <v>0</v>
      </c>
      <c r="S2962" s="16">
        <v>101.000000000008</v>
      </c>
      <c r="T2962" s="16" t="s">
        <v>59</v>
      </c>
      <c r="U2962" s="18">
        <v>3057</v>
      </c>
      <c r="V2962" s="16">
        <v>8925</v>
      </c>
      <c r="W2962" s="18">
        <v>1.07</v>
      </c>
    </row>
    <row r="2963" spans="1:23" x14ac:dyDescent="0.3">
      <c r="A2963" s="19">
        <v>2961</v>
      </c>
      <c r="C2963" s="17" t="s">
        <v>166</v>
      </c>
      <c r="E2963" s="16">
        <f t="shared" si="437"/>
        <v>57691511709.350182</v>
      </c>
      <c r="F2963" s="16">
        <v>5</v>
      </c>
      <c r="G2963" s="22">
        <f t="shared" si="440"/>
        <v>6.2860207703598516E+31</v>
      </c>
      <c r="H2963" s="18">
        <f t="shared" si="438"/>
        <v>53988027.654738478</v>
      </c>
      <c r="I2963" s="18">
        <f t="shared" si="439"/>
        <v>2.596082054565581E+21</v>
      </c>
      <c r="J2963" s="16">
        <v>1</v>
      </c>
      <c r="K2963" s="16">
        <v>11</v>
      </c>
      <c r="L2963" s="16">
        <v>5</v>
      </c>
      <c r="M2963" s="16">
        <v>10000</v>
      </c>
      <c r="N2963" s="16">
        <v>10000</v>
      </c>
      <c r="O2963" s="16">
        <v>30</v>
      </c>
      <c r="P2963" s="16" t="b">
        <v>1</v>
      </c>
      <c r="Q2963" s="16">
        <v>0</v>
      </c>
      <c r="R2963" s="16" t="b">
        <v>0</v>
      </c>
      <c r="S2963" s="16">
        <v>101.000000000008</v>
      </c>
      <c r="T2963" s="16" t="s">
        <v>59</v>
      </c>
      <c r="U2963" s="18">
        <v>3058</v>
      </c>
      <c r="V2963" s="16">
        <v>8932</v>
      </c>
      <c r="W2963" s="18">
        <v>1.07</v>
      </c>
    </row>
    <row r="2964" spans="1:23" x14ac:dyDescent="0.3">
      <c r="A2964" s="19">
        <v>2962</v>
      </c>
      <c r="C2964" s="17" t="s">
        <v>166</v>
      </c>
      <c r="E2964" s="16">
        <f t="shared" si="437"/>
        <v>57751930939.232559</v>
      </c>
      <c r="F2964" s="16">
        <v>5</v>
      </c>
      <c r="G2964" s="22">
        <f t="shared" si="440"/>
        <v>6.3054937032862402E+31</v>
      </c>
      <c r="H2964" s="18">
        <f t="shared" si="438"/>
        <v>54026939.755437508</v>
      </c>
      <c r="I2964" s="18">
        <f t="shared" si="439"/>
        <v>2.6014190781074249E+21</v>
      </c>
      <c r="J2964" s="16">
        <v>1</v>
      </c>
      <c r="K2964" s="16">
        <v>11</v>
      </c>
      <c r="L2964" s="16">
        <v>5</v>
      </c>
      <c r="M2964" s="16">
        <v>10000</v>
      </c>
      <c r="N2964" s="16">
        <v>10000</v>
      </c>
      <c r="O2964" s="16">
        <v>30</v>
      </c>
      <c r="P2964" s="16" t="b">
        <v>1</v>
      </c>
      <c r="Q2964" s="16">
        <v>0</v>
      </c>
      <c r="R2964" s="16" t="b">
        <v>0</v>
      </c>
      <c r="S2964" s="16">
        <v>101.000000000008</v>
      </c>
      <c r="T2964" s="16" t="s">
        <v>59</v>
      </c>
      <c r="U2964" s="18">
        <v>3059</v>
      </c>
      <c r="V2964" s="16">
        <v>8939</v>
      </c>
      <c r="W2964" s="18">
        <v>1.07</v>
      </c>
    </row>
    <row r="2965" spans="1:23" x14ac:dyDescent="0.3">
      <c r="A2965" s="19">
        <v>2963</v>
      </c>
      <c r="C2965" s="17" t="s">
        <v>166</v>
      </c>
      <c r="E2965" s="16">
        <f t="shared" si="437"/>
        <v>57812393018.312775</v>
      </c>
      <c r="F2965" s="16">
        <v>5</v>
      </c>
      <c r="G2965" s="22">
        <f t="shared" si="440"/>
        <v>6.325020356063958E+31</v>
      </c>
      <c r="H2965" s="18">
        <f t="shared" si="438"/>
        <v>54065866.796821758</v>
      </c>
      <c r="I2965" s="18">
        <f t="shared" si="439"/>
        <v>2.6067652664140901E+21</v>
      </c>
      <c r="J2965" s="16">
        <v>1</v>
      </c>
      <c r="K2965" s="16">
        <v>11</v>
      </c>
      <c r="L2965" s="16">
        <v>5</v>
      </c>
      <c r="M2965" s="16">
        <v>10000</v>
      </c>
      <c r="N2965" s="16">
        <v>10000</v>
      </c>
      <c r="O2965" s="16">
        <v>30</v>
      </c>
      <c r="P2965" s="16" t="b">
        <v>1</v>
      </c>
      <c r="Q2965" s="16">
        <v>0</v>
      </c>
      <c r="R2965" s="16" t="b">
        <v>0</v>
      </c>
      <c r="S2965" s="16">
        <v>101.000000000008</v>
      </c>
      <c r="T2965" s="16" t="s">
        <v>59</v>
      </c>
      <c r="U2965" s="18">
        <v>3060</v>
      </c>
      <c r="V2965" s="16">
        <v>8946</v>
      </c>
      <c r="W2965" s="18">
        <v>1.07</v>
      </c>
    </row>
    <row r="2966" spans="1:23" x14ac:dyDescent="0.3">
      <c r="A2966" s="19">
        <v>2964</v>
      </c>
      <c r="C2966" s="17" t="s">
        <v>166</v>
      </c>
      <c r="E2966" s="16">
        <f t="shared" si="437"/>
        <v>57872897962.503075</v>
      </c>
      <c r="F2966" s="16">
        <v>5</v>
      </c>
      <c r="G2966" s="22">
        <f t="shared" si="440"/>
        <v>6.344600858684346E+31</v>
      </c>
      <c r="H2966" s="18">
        <f t="shared" si="438"/>
        <v>54104808.779597908</v>
      </c>
      <c r="I2966" s="18">
        <f t="shared" si="439"/>
        <v>2.6121206321223167E+21</v>
      </c>
      <c r="J2966" s="16">
        <v>1</v>
      </c>
      <c r="K2966" s="16">
        <v>11</v>
      </c>
      <c r="L2966" s="16">
        <v>5</v>
      </c>
      <c r="M2966" s="16">
        <v>10000</v>
      </c>
      <c r="N2966" s="16">
        <v>10000</v>
      </c>
      <c r="O2966" s="16">
        <v>30</v>
      </c>
      <c r="P2966" s="16" t="b">
        <v>1</v>
      </c>
      <c r="Q2966" s="16">
        <v>0</v>
      </c>
      <c r="R2966" s="16" t="b">
        <v>0</v>
      </c>
      <c r="S2966" s="16">
        <v>101.000000000008</v>
      </c>
      <c r="T2966" s="16" t="s">
        <v>59</v>
      </c>
      <c r="U2966" s="18">
        <v>3061</v>
      </c>
      <c r="V2966" s="16">
        <v>8953</v>
      </c>
      <c r="W2966" s="18">
        <v>1.07</v>
      </c>
    </row>
    <row r="2967" spans="1:23" x14ac:dyDescent="0.3">
      <c r="A2967" s="19">
        <v>2965</v>
      </c>
      <c r="C2967" s="17" t="s">
        <v>166</v>
      </c>
      <c r="E2967" s="16">
        <f t="shared" si="437"/>
        <v>57933445787.715439</v>
      </c>
      <c r="F2967" s="16">
        <v>5</v>
      </c>
      <c r="G2967" s="22">
        <f t="shared" si="440"/>
        <v>6.3642353414092948E+31</v>
      </c>
      <c r="H2967" s="18">
        <f t="shared" si="438"/>
        <v>54143765.704471618</v>
      </c>
      <c r="I2967" s="18">
        <f t="shared" si="439"/>
        <v>2.6174851878820244E+21</v>
      </c>
      <c r="J2967" s="16">
        <v>1</v>
      </c>
      <c r="K2967" s="16">
        <v>11</v>
      </c>
      <c r="L2967" s="16">
        <v>5</v>
      </c>
      <c r="M2967" s="16">
        <v>10000</v>
      </c>
      <c r="N2967" s="16">
        <v>10000</v>
      </c>
      <c r="O2967" s="16">
        <v>30</v>
      </c>
      <c r="P2967" s="16" t="b">
        <v>1</v>
      </c>
      <c r="Q2967" s="16">
        <v>0</v>
      </c>
      <c r="R2967" s="16" t="b">
        <v>0</v>
      </c>
      <c r="S2967" s="16">
        <v>101.000000000008</v>
      </c>
      <c r="T2967" s="16" t="s">
        <v>59</v>
      </c>
      <c r="U2967" s="18">
        <v>3062</v>
      </c>
      <c r="V2967" s="16">
        <v>8960</v>
      </c>
      <c r="W2967" s="18">
        <v>1.07</v>
      </c>
    </row>
    <row r="2968" spans="1:23" x14ac:dyDescent="0.3">
      <c r="A2968" s="19">
        <v>2966</v>
      </c>
      <c r="C2968" s="17" t="s">
        <v>166</v>
      </c>
      <c r="E2968" s="16">
        <f t="shared" si="437"/>
        <v>57994036509.862938</v>
      </c>
      <c r="F2968" s="16">
        <v>5</v>
      </c>
      <c r="G2968" s="22">
        <f t="shared" si="440"/>
        <v>6.3839239347716114E+31</v>
      </c>
      <c r="H2968" s="18">
        <f t="shared" si="438"/>
        <v>54182737.572148509</v>
      </c>
      <c r="I2968" s="18">
        <f t="shared" si="439"/>
        <v>2.6228589463562496E+21</v>
      </c>
      <c r="J2968" s="16">
        <v>1</v>
      </c>
      <c r="K2968" s="16">
        <v>11</v>
      </c>
      <c r="L2968" s="16">
        <v>5</v>
      </c>
      <c r="M2968" s="16">
        <v>10000</v>
      </c>
      <c r="N2968" s="16">
        <v>10000</v>
      </c>
      <c r="O2968" s="16">
        <v>30</v>
      </c>
      <c r="P2968" s="16" t="b">
        <v>1</v>
      </c>
      <c r="Q2968" s="16">
        <v>0</v>
      </c>
      <c r="R2968" s="16" t="b">
        <v>0</v>
      </c>
      <c r="S2968" s="16">
        <v>101.000000000008</v>
      </c>
      <c r="T2968" s="16" t="s">
        <v>59</v>
      </c>
      <c r="U2968" s="18">
        <v>3063</v>
      </c>
      <c r="V2968" s="16">
        <v>8967</v>
      </c>
      <c r="W2968" s="18">
        <v>1.07</v>
      </c>
    </row>
    <row r="2969" spans="1:23" x14ac:dyDescent="0.3">
      <c r="A2969" s="19">
        <v>2967</v>
      </c>
      <c r="C2969" s="17" t="s">
        <v>166</v>
      </c>
      <c r="E2969" s="16">
        <f t="shared" si="437"/>
        <v>58054670144.858734</v>
      </c>
      <c r="F2969" s="16">
        <v>5</v>
      </c>
      <c r="G2969" s="22">
        <f t="shared" si="440"/>
        <v>6.4036667695755829E+31</v>
      </c>
      <c r="H2969" s="18">
        <f t="shared" si="438"/>
        <v>54221724.383334152</v>
      </c>
      <c r="I2969" s="18">
        <f t="shared" si="439"/>
        <v>2.6282419202212238E+21</v>
      </c>
      <c r="J2969" s="16">
        <v>1</v>
      </c>
      <c r="K2969" s="16">
        <v>11</v>
      </c>
      <c r="L2969" s="16">
        <v>5</v>
      </c>
      <c r="M2969" s="16">
        <v>10000</v>
      </c>
      <c r="N2969" s="16">
        <v>10000</v>
      </c>
      <c r="O2969" s="16">
        <v>30</v>
      </c>
      <c r="P2969" s="16" t="b">
        <v>1</v>
      </c>
      <c r="Q2969" s="16">
        <v>0</v>
      </c>
      <c r="R2969" s="16" t="b">
        <v>0</v>
      </c>
      <c r="S2969" s="16">
        <v>101.000000000008</v>
      </c>
      <c r="T2969" s="16" t="s">
        <v>59</v>
      </c>
      <c r="U2969" s="18">
        <v>3064</v>
      </c>
      <c r="V2969" s="16">
        <v>8974</v>
      </c>
      <c r="W2969" s="18">
        <v>1.07</v>
      </c>
    </row>
    <row r="2970" spans="1:23" x14ac:dyDescent="0.3">
      <c r="A2970" s="19">
        <v>2968</v>
      </c>
      <c r="C2970" s="17" t="s">
        <v>166</v>
      </c>
      <c r="E2970" s="16">
        <f t="shared" si="437"/>
        <v>58115346708.617058</v>
      </c>
      <c r="F2970" s="16">
        <v>5</v>
      </c>
      <c r="G2970" s="22">
        <f t="shared" si="440"/>
        <v>6.4234639768976206E+31</v>
      </c>
      <c r="H2970" s="18">
        <f t="shared" si="438"/>
        <v>54260726.138733648</v>
      </c>
      <c r="I2970" s="18">
        <f t="shared" si="439"/>
        <v>2.6336341221663457E+21</v>
      </c>
      <c r="J2970" s="16">
        <v>1</v>
      </c>
      <c r="K2970" s="16">
        <v>11</v>
      </c>
      <c r="L2970" s="16">
        <v>5</v>
      </c>
      <c r="M2970" s="16">
        <v>10000</v>
      </c>
      <c r="N2970" s="16">
        <v>10000</v>
      </c>
      <c r="O2970" s="16">
        <v>30</v>
      </c>
      <c r="P2970" s="16" t="b">
        <v>1</v>
      </c>
      <c r="Q2970" s="16">
        <v>0</v>
      </c>
      <c r="R2970" s="16" t="b">
        <v>0</v>
      </c>
      <c r="S2970" s="16">
        <v>101.000000000008</v>
      </c>
      <c r="T2970" s="16" t="s">
        <v>59</v>
      </c>
      <c r="U2970" s="18">
        <v>3065</v>
      </c>
      <c r="V2970" s="16">
        <v>8981</v>
      </c>
      <c r="W2970" s="18">
        <v>1.07</v>
      </c>
    </row>
    <row r="2971" spans="1:23" x14ac:dyDescent="0.3">
      <c r="A2971" s="19">
        <v>2969</v>
      </c>
      <c r="C2971" s="17" t="s">
        <v>166</v>
      </c>
      <c r="E2971" s="16">
        <f t="shared" si="437"/>
        <v>58176066217.051964</v>
      </c>
      <c r="F2971" s="16">
        <v>5</v>
      </c>
      <c r="G2971" s="22">
        <f t="shared" si="440"/>
        <v>6.4433156880861814E+31</v>
      </c>
      <c r="H2971" s="18">
        <f t="shared" si="438"/>
        <v>54299742.83905223</v>
      </c>
      <c r="I2971" s="18">
        <f t="shared" si="439"/>
        <v>2.6390355648942073E+21</v>
      </c>
      <c r="J2971" s="16">
        <v>1</v>
      </c>
      <c r="K2971" s="16">
        <v>11</v>
      </c>
      <c r="L2971" s="16">
        <v>5</v>
      </c>
      <c r="M2971" s="16">
        <v>10000</v>
      </c>
      <c r="N2971" s="16">
        <v>10000</v>
      </c>
      <c r="O2971" s="16">
        <v>30</v>
      </c>
      <c r="P2971" s="16" t="b">
        <v>1</v>
      </c>
      <c r="Q2971" s="16">
        <v>0</v>
      </c>
      <c r="R2971" s="16" t="b">
        <v>0</v>
      </c>
      <c r="S2971" s="16">
        <v>101.000000000008</v>
      </c>
      <c r="T2971" s="16" t="s">
        <v>59</v>
      </c>
      <c r="U2971" s="18">
        <v>3066</v>
      </c>
      <c r="V2971" s="16">
        <v>8988</v>
      </c>
      <c r="W2971" s="18">
        <v>1.07</v>
      </c>
    </row>
    <row r="2972" spans="1:23" x14ac:dyDescent="0.3">
      <c r="A2972" s="19">
        <v>2970</v>
      </c>
      <c r="C2972" s="17" t="s">
        <v>166</v>
      </c>
      <c r="E2972" s="16">
        <f t="shared" si="437"/>
        <v>58236828686.07856</v>
      </c>
      <c r="F2972" s="16">
        <v>5</v>
      </c>
      <c r="G2972" s="22">
        <f t="shared" si="440"/>
        <v>6.463222034762968E+31</v>
      </c>
      <c r="H2972" s="18">
        <f t="shared" si="438"/>
        <v>54338774.484994635</v>
      </c>
      <c r="I2972" s="18">
        <f t="shared" si="439"/>
        <v>2.6444462611206022E+21</v>
      </c>
      <c r="J2972" s="16">
        <v>1</v>
      </c>
      <c r="K2972" s="16">
        <v>11</v>
      </c>
      <c r="L2972" s="16">
        <v>5</v>
      </c>
      <c r="M2972" s="16">
        <v>10000</v>
      </c>
      <c r="N2972" s="16">
        <v>10000</v>
      </c>
      <c r="O2972" s="16">
        <v>30</v>
      </c>
      <c r="P2972" s="16" t="b">
        <v>1</v>
      </c>
      <c r="Q2972" s="16">
        <v>0</v>
      </c>
      <c r="R2972" s="16" t="b">
        <v>0</v>
      </c>
      <c r="S2972" s="16">
        <v>101.000000000008</v>
      </c>
      <c r="T2972" s="16" t="s">
        <v>59</v>
      </c>
      <c r="U2972" s="18">
        <v>3067</v>
      </c>
      <c r="V2972" s="16">
        <v>8995</v>
      </c>
      <c r="W2972" s="18">
        <v>1.07</v>
      </c>
    </row>
    <row r="2973" spans="1:23" x14ac:dyDescent="0.3">
      <c r="A2973" s="19">
        <v>2971</v>
      </c>
      <c r="C2973" s="17" t="s">
        <v>166</v>
      </c>
      <c r="E2973" s="16">
        <f t="shared" si="437"/>
        <v>58297634131.612358</v>
      </c>
      <c r="F2973" s="16">
        <v>5</v>
      </c>
      <c r="G2973" s="22">
        <f t="shared" si="440"/>
        <v>6.4831831488229365E+31</v>
      </c>
      <c r="H2973" s="18">
        <f t="shared" si="438"/>
        <v>54377821.0772653</v>
      </c>
      <c r="I2973" s="18">
        <f t="shared" si="439"/>
        <v>2.6498662235745126E+21</v>
      </c>
      <c r="J2973" s="16">
        <v>1</v>
      </c>
      <c r="K2973" s="16">
        <v>11</v>
      </c>
      <c r="L2973" s="16">
        <v>5</v>
      </c>
      <c r="M2973" s="16">
        <v>10000</v>
      </c>
      <c r="N2973" s="16">
        <v>10000</v>
      </c>
      <c r="O2973" s="16">
        <v>30</v>
      </c>
      <c r="P2973" s="16" t="b">
        <v>1</v>
      </c>
      <c r="Q2973" s="16">
        <v>0</v>
      </c>
      <c r="R2973" s="16" t="b">
        <v>0</v>
      </c>
      <c r="S2973" s="16">
        <v>101.000000000008</v>
      </c>
      <c r="T2973" s="16" t="s">
        <v>59</v>
      </c>
      <c r="U2973" s="18">
        <v>3068</v>
      </c>
      <c r="V2973" s="16">
        <v>9002</v>
      </c>
      <c r="W2973" s="18">
        <v>1.07</v>
      </c>
    </row>
    <row r="2974" spans="1:23" x14ac:dyDescent="0.3">
      <c r="A2974" s="19">
        <v>2972</v>
      </c>
      <c r="C2974" s="17" t="s">
        <v>166</v>
      </c>
      <c r="E2974" s="16">
        <f t="shared" si="437"/>
        <v>58358482569.569466</v>
      </c>
      <c r="F2974" s="16">
        <v>5</v>
      </c>
      <c r="G2974" s="22">
        <f t="shared" si="440"/>
        <v>6.5031991624349546E+31</v>
      </c>
      <c r="H2974" s="18">
        <f t="shared" si="438"/>
        <v>54416882.616569139</v>
      </c>
      <c r="I2974" s="18">
        <f t="shared" si="439"/>
        <v>2.6552954649981731E+21</v>
      </c>
      <c r="J2974" s="16">
        <v>1</v>
      </c>
      <c r="K2974" s="16">
        <v>11</v>
      </c>
      <c r="L2974" s="16">
        <v>5</v>
      </c>
      <c r="M2974" s="16">
        <v>10000</v>
      </c>
      <c r="N2974" s="16">
        <v>10000</v>
      </c>
      <c r="O2974" s="16">
        <v>30</v>
      </c>
      <c r="P2974" s="16" t="b">
        <v>1</v>
      </c>
      <c r="Q2974" s="16">
        <v>0</v>
      </c>
      <c r="R2974" s="16" t="b">
        <v>0</v>
      </c>
      <c r="S2974" s="16">
        <v>101.000000000008</v>
      </c>
      <c r="T2974" s="16" t="s">
        <v>59</v>
      </c>
      <c r="U2974" s="18">
        <v>3069</v>
      </c>
      <c r="V2974" s="16">
        <v>9009</v>
      </c>
      <c r="W2974" s="18">
        <v>1.07</v>
      </c>
    </row>
    <row r="2975" spans="1:23" x14ac:dyDescent="0.3">
      <c r="A2975" s="19">
        <v>2973</v>
      </c>
      <c r="C2975" s="17" t="s">
        <v>166</v>
      </c>
      <c r="E2975" s="16">
        <f t="shared" si="437"/>
        <v>58419374015.866348</v>
      </c>
      <c r="F2975" s="16">
        <v>5</v>
      </c>
      <c r="G2975" s="22">
        <f t="shared" si="440"/>
        <v>6.5232702080418988E+31</v>
      </c>
      <c r="H2975" s="18">
        <f t="shared" si="438"/>
        <v>54455959.103609964</v>
      </c>
      <c r="I2975" s="18">
        <f t="shared" si="439"/>
        <v>2.6607339981469893E+21</v>
      </c>
      <c r="J2975" s="16">
        <v>1</v>
      </c>
      <c r="K2975" s="16">
        <v>11</v>
      </c>
      <c r="L2975" s="16">
        <v>5</v>
      </c>
      <c r="M2975" s="16">
        <v>10000</v>
      </c>
      <c r="N2975" s="16">
        <v>10000</v>
      </c>
      <c r="O2975" s="16">
        <v>30</v>
      </c>
      <c r="P2975" s="16" t="b">
        <v>1</v>
      </c>
      <c r="Q2975" s="16">
        <v>0</v>
      </c>
      <c r="R2975" s="16" t="b">
        <v>0</v>
      </c>
      <c r="S2975" s="16">
        <v>101.000000000008</v>
      </c>
      <c r="T2975" s="16" t="s">
        <v>59</v>
      </c>
      <c r="U2975" s="18">
        <v>3070</v>
      </c>
      <c r="V2975" s="16">
        <v>9016</v>
      </c>
      <c r="W2975" s="18">
        <v>1.07</v>
      </c>
    </row>
    <row r="2976" spans="1:23" x14ac:dyDescent="0.3">
      <c r="A2976" s="19">
        <v>2974</v>
      </c>
      <c r="C2976" s="17" t="s">
        <v>166</v>
      </c>
      <c r="E2976" s="16">
        <f t="shared" si="437"/>
        <v>58480308486.420242</v>
      </c>
      <c r="F2976" s="16">
        <v>5</v>
      </c>
      <c r="G2976" s="22">
        <f t="shared" si="440"/>
        <v>6.543396418361956E+31</v>
      </c>
      <c r="H2976" s="18">
        <f t="shared" si="438"/>
        <v>54495050.539092213</v>
      </c>
      <c r="I2976" s="18">
        <f t="shared" si="439"/>
        <v>2.6661818357896881E+21</v>
      </c>
      <c r="J2976" s="16">
        <v>1</v>
      </c>
      <c r="K2976" s="16">
        <v>11</v>
      </c>
      <c r="L2976" s="16">
        <v>5</v>
      </c>
      <c r="M2976" s="16">
        <v>10000</v>
      </c>
      <c r="N2976" s="16">
        <v>10000</v>
      </c>
      <c r="O2976" s="16">
        <v>30</v>
      </c>
      <c r="P2976" s="16" t="b">
        <v>1</v>
      </c>
      <c r="Q2976" s="16">
        <v>0</v>
      </c>
      <c r="R2976" s="16" t="b">
        <v>0</v>
      </c>
      <c r="S2976" s="16">
        <v>101.000000000008</v>
      </c>
      <c r="T2976" s="16" t="s">
        <v>59</v>
      </c>
      <c r="U2976" s="18">
        <v>3071</v>
      </c>
      <c r="V2976" s="16">
        <v>9023</v>
      </c>
      <c r="W2976" s="18">
        <v>1.07</v>
      </c>
    </row>
    <row r="2977" spans="1:23" x14ac:dyDescent="0.3">
      <c r="A2977" s="19">
        <v>2975</v>
      </c>
      <c r="C2977" s="17" t="s">
        <v>166</v>
      </c>
      <c r="E2977" s="16">
        <f t="shared" si="437"/>
        <v>58541285997.148727</v>
      </c>
      <c r="F2977" s="16">
        <v>5</v>
      </c>
      <c r="G2977" s="22">
        <f t="shared" si="440"/>
        <v>6.5635779263880798E+31</v>
      </c>
      <c r="H2977" s="18">
        <f t="shared" si="438"/>
        <v>54534156.923719212</v>
      </c>
      <c r="I2977" s="18">
        <f t="shared" si="439"/>
        <v>2.6716389907081058E+21</v>
      </c>
      <c r="J2977" s="16">
        <v>1</v>
      </c>
      <c r="K2977" s="16">
        <v>11</v>
      </c>
      <c r="L2977" s="16">
        <v>5</v>
      </c>
      <c r="M2977" s="16">
        <v>10000</v>
      </c>
      <c r="N2977" s="16">
        <v>10000</v>
      </c>
      <c r="O2977" s="16">
        <v>30</v>
      </c>
      <c r="P2977" s="16" t="b">
        <v>1</v>
      </c>
      <c r="Q2977" s="16">
        <v>0</v>
      </c>
      <c r="R2977" s="16" t="b">
        <v>0</v>
      </c>
      <c r="S2977" s="16">
        <v>101.000000000008</v>
      </c>
      <c r="T2977" s="16" t="s">
        <v>59</v>
      </c>
      <c r="U2977" s="18">
        <v>3072</v>
      </c>
      <c r="V2977" s="16">
        <v>9030</v>
      </c>
      <c r="W2977" s="18">
        <v>1.07</v>
      </c>
    </row>
    <row r="2978" spans="1:23" x14ac:dyDescent="0.3">
      <c r="A2978" s="19">
        <v>2976</v>
      </c>
      <c r="C2978" s="17" t="s">
        <v>166</v>
      </c>
      <c r="E2978" s="16">
        <f t="shared" si="437"/>
        <v>58602306563.970284</v>
      </c>
      <c r="F2978" s="16">
        <v>5</v>
      </c>
      <c r="G2978" s="22">
        <f t="shared" si="440"/>
        <v>6.5838148653893869E+31</v>
      </c>
      <c r="H2978" s="18">
        <f t="shared" si="438"/>
        <v>54573278.25819508</v>
      </c>
      <c r="I2978" s="18">
        <f t="shared" si="439"/>
        <v>2.6771054756974931E+21</v>
      </c>
      <c r="J2978" s="16">
        <v>1</v>
      </c>
      <c r="K2978" s="16">
        <v>11</v>
      </c>
      <c r="L2978" s="16">
        <v>5</v>
      </c>
      <c r="M2978" s="16">
        <v>10000</v>
      </c>
      <c r="N2978" s="16">
        <v>10000</v>
      </c>
      <c r="O2978" s="16">
        <v>30</v>
      </c>
      <c r="P2978" s="16" t="b">
        <v>1</v>
      </c>
      <c r="Q2978" s="16">
        <v>0</v>
      </c>
      <c r="R2978" s="16" t="b">
        <v>0</v>
      </c>
      <c r="S2978" s="16">
        <v>101.000000000008</v>
      </c>
      <c r="T2978" s="16" t="s">
        <v>59</v>
      </c>
      <c r="U2978" s="18">
        <v>3073</v>
      </c>
      <c r="V2978" s="16">
        <v>9037</v>
      </c>
      <c r="W2978" s="18">
        <v>1.07</v>
      </c>
    </row>
    <row r="2979" spans="1:23" x14ac:dyDescent="0.3">
      <c r="A2979" s="19">
        <v>2977</v>
      </c>
      <c r="C2979" s="17" t="s">
        <v>166</v>
      </c>
      <c r="E2979" s="16">
        <f t="shared" si="437"/>
        <v>58663370202.803101</v>
      </c>
      <c r="F2979" s="16">
        <v>5</v>
      </c>
      <c r="G2979" s="22">
        <f t="shared" si="440"/>
        <v>6.6041073689109803E+31</v>
      </c>
      <c r="H2979" s="18">
        <f t="shared" si="438"/>
        <v>54612414.543223001</v>
      </c>
      <c r="I2979" s="18">
        <f t="shared" si="439"/>
        <v>2.6825813035662044E+21</v>
      </c>
      <c r="J2979" s="16">
        <v>1</v>
      </c>
      <c r="K2979" s="16">
        <v>11</v>
      </c>
      <c r="L2979" s="16">
        <v>5</v>
      </c>
      <c r="M2979" s="16">
        <v>10000</v>
      </c>
      <c r="N2979" s="16">
        <v>10000</v>
      </c>
      <c r="O2979" s="16">
        <v>30</v>
      </c>
      <c r="P2979" s="16" t="b">
        <v>1</v>
      </c>
      <c r="Q2979" s="16">
        <v>0</v>
      </c>
      <c r="R2979" s="16" t="b">
        <v>0</v>
      </c>
      <c r="S2979" s="16">
        <v>101.000000000008</v>
      </c>
      <c r="T2979" s="16" t="s">
        <v>59</v>
      </c>
      <c r="U2979" s="18">
        <v>3074</v>
      </c>
      <c r="V2979" s="16">
        <v>9044</v>
      </c>
      <c r="W2979" s="18">
        <v>1.07</v>
      </c>
    </row>
    <row r="2980" spans="1:23" x14ac:dyDescent="0.3">
      <c r="A2980" s="19">
        <v>2978</v>
      </c>
      <c r="C2980" s="17" t="s">
        <v>166</v>
      </c>
      <c r="E2980" s="16">
        <f t="shared" si="437"/>
        <v>58724476929.566856</v>
      </c>
      <c r="F2980" s="16">
        <v>5</v>
      </c>
      <c r="G2980" s="22">
        <f t="shared" si="440"/>
        <v>6.6244555707746098E+31</v>
      </c>
      <c r="H2980" s="18">
        <f t="shared" si="438"/>
        <v>54651565.779506147</v>
      </c>
      <c r="I2980" s="18">
        <f t="shared" si="439"/>
        <v>2.6880664871360083E+21</v>
      </c>
      <c r="J2980" s="16">
        <v>1</v>
      </c>
      <c r="K2980" s="16">
        <v>11</v>
      </c>
      <c r="L2980" s="16">
        <v>5</v>
      </c>
      <c r="M2980" s="16">
        <v>10000</v>
      </c>
      <c r="N2980" s="16">
        <v>10000</v>
      </c>
      <c r="O2980" s="16">
        <v>30</v>
      </c>
      <c r="P2980" s="16" t="b">
        <v>1</v>
      </c>
      <c r="Q2980" s="16">
        <v>0</v>
      </c>
      <c r="R2980" s="16" t="b">
        <v>0</v>
      </c>
      <c r="S2980" s="16">
        <v>101.000000000008</v>
      </c>
      <c r="T2980" s="16" t="s">
        <v>59</v>
      </c>
      <c r="U2980" s="18">
        <v>3075</v>
      </c>
      <c r="V2980" s="16">
        <v>9051</v>
      </c>
      <c r="W2980" s="18">
        <v>1.07</v>
      </c>
    </row>
    <row r="2981" spans="1:23" x14ac:dyDescent="0.3">
      <c r="A2981" s="19">
        <v>2979</v>
      </c>
      <c r="C2981" s="17" t="s">
        <v>166</v>
      </c>
      <c r="E2981" s="16">
        <f t="shared" si="437"/>
        <v>58785626760.180878</v>
      </c>
      <c r="F2981" s="16">
        <v>5</v>
      </c>
      <c r="G2981" s="22">
        <f t="shared" si="440"/>
        <v>6.6448596050795174E+31</v>
      </c>
      <c r="H2981" s="18">
        <f t="shared" si="438"/>
        <v>54690731.967747502</v>
      </c>
      <c r="I2981" s="18">
        <f t="shared" si="439"/>
        <v>2.6935610392418257E+21</v>
      </c>
      <c r="J2981" s="16">
        <v>1</v>
      </c>
      <c r="K2981" s="16">
        <v>11</v>
      </c>
      <c r="L2981" s="16">
        <v>5</v>
      </c>
      <c r="M2981" s="16">
        <v>10000</v>
      </c>
      <c r="N2981" s="16">
        <v>10000</v>
      </c>
      <c r="O2981" s="16">
        <v>30</v>
      </c>
      <c r="P2981" s="16" t="b">
        <v>1</v>
      </c>
      <c r="Q2981" s="16">
        <v>0</v>
      </c>
      <c r="R2981" s="16" t="b">
        <v>0</v>
      </c>
      <c r="S2981" s="16">
        <v>101.000000000008</v>
      </c>
      <c r="T2981" s="16" t="s">
        <v>59</v>
      </c>
      <c r="U2981" s="18">
        <v>3076</v>
      </c>
      <c r="V2981" s="16">
        <v>9058</v>
      </c>
      <c r="W2981" s="18">
        <v>1.07</v>
      </c>
    </row>
    <row r="2982" spans="1:23" x14ac:dyDescent="0.3">
      <c r="A2982" s="19">
        <v>2980</v>
      </c>
      <c r="C2982" s="17" t="s">
        <v>166</v>
      </c>
      <c r="E2982" s="16">
        <f t="shared" si="437"/>
        <v>58846819710.566177</v>
      </c>
      <c r="F2982" s="16">
        <v>5</v>
      </c>
      <c r="G2982" s="22">
        <f t="shared" si="440"/>
        <v>6.6653196062023506E+31</v>
      </c>
      <c r="H2982" s="18">
        <f t="shared" si="438"/>
        <v>54729913.108650029</v>
      </c>
      <c r="I2982" s="18">
        <f t="shared" si="439"/>
        <v>2.6990649727319713E+21</v>
      </c>
      <c r="J2982" s="16">
        <v>1</v>
      </c>
      <c r="K2982" s="16">
        <v>11</v>
      </c>
      <c r="L2982" s="16">
        <v>5</v>
      </c>
      <c r="M2982" s="16">
        <v>10000</v>
      </c>
      <c r="N2982" s="16">
        <v>10000</v>
      </c>
      <c r="O2982" s="16">
        <v>30</v>
      </c>
      <c r="P2982" s="16" t="b">
        <v>1</v>
      </c>
      <c r="Q2982" s="16">
        <v>0</v>
      </c>
      <c r="R2982" s="16" t="b">
        <v>0</v>
      </c>
      <c r="S2982" s="16">
        <v>101.000000000008</v>
      </c>
      <c r="T2982" s="16" t="s">
        <v>59</v>
      </c>
      <c r="U2982" s="18">
        <v>3077</v>
      </c>
      <c r="V2982" s="16">
        <v>9065</v>
      </c>
      <c r="W2982" s="18">
        <v>1.07</v>
      </c>
    </row>
    <row r="2983" spans="1:23" x14ac:dyDescent="0.3">
      <c r="A2983" s="19">
        <v>2981</v>
      </c>
      <c r="C2983" s="17" t="s">
        <v>166</v>
      </c>
      <c r="E2983" s="16">
        <f t="shared" si="437"/>
        <v>58908055796.642937</v>
      </c>
      <c r="F2983" s="16">
        <v>5</v>
      </c>
      <c r="G2983" s="22">
        <f t="shared" si="440"/>
        <v>6.6858357087980163E+31</v>
      </c>
      <c r="H2983" s="18">
        <f t="shared" si="438"/>
        <v>54769109.202916265</v>
      </c>
      <c r="I2983" s="18">
        <f t="shared" si="439"/>
        <v>2.7045783004680049E+21</v>
      </c>
      <c r="J2983" s="16">
        <v>1</v>
      </c>
      <c r="K2983" s="16">
        <v>11</v>
      </c>
      <c r="L2983" s="16">
        <v>5</v>
      </c>
      <c r="M2983" s="16">
        <v>10000</v>
      </c>
      <c r="N2983" s="16">
        <v>10000</v>
      </c>
      <c r="O2983" s="16">
        <v>30</v>
      </c>
      <c r="P2983" s="16" t="b">
        <v>1</v>
      </c>
      <c r="Q2983" s="16">
        <v>0</v>
      </c>
      <c r="R2983" s="16" t="b">
        <v>0</v>
      </c>
      <c r="S2983" s="16">
        <v>101.000000000008</v>
      </c>
      <c r="T2983" s="16" t="s">
        <v>59</v>
      </c>
      <c r="U2983" s="18">
        <v>3078</v>
      </c>
      <c r="V2983" s="16">
        <v>9072</v>
      </c>
      <c r="W2983" s="18">
        <v>1.07</v>
      </c>
    </row>
    <row r="2984" spans="1:23" x14ac:dyDescent="0.3">
      <c r="A2984" s="19">
        <v>2982</v>
      </c>
      <c r="C2984" s="17" t="s">
        <v>166</v>
      </c>
      <c r="E2984" s="16">
        <f t="shared" si="437"/>
        <v>58969335034.333</v>
      </c>
      <c r="F2984" s="16">
        <v>5</v>
      </c>
      <c r="G2984" s="22">
        <f t="shared" si="440"/>
        <v>6.7064080478000591E+31</v>
      </c>
      <c r="H2984" s="18">
        <f t="shared" si="438"/>
        <v>54808320.25124871</v>
      </c>
      <c r="I2984" s="18">
        <f t="shared" si="439"/>
        <v>2.7101010353247968E+21</v>
      </c>
      <c r="J2984" s="16">
        <v>1</v>
      </c>
      <c r="K2984" s="16">
        <v>11</v>
      </c>
      <c r="L2984" s="16">
        <v>5</v>
      </c>
      <c r="M2984" s="16">
        <v>10000</v>
      </c>
      <c r="N2984" s="16">
        <v>10000</v>
      </c>
      <c r="O2984" s="16">
        <v>30</v>
      </c>
      <c r="P2984" s="16" t="b">
        <v>1</v>
      </c>
      <c r="Q2984" s="16">
        <v>0</v>
      </c>
      <c r="R2984" s="16" t="b">
        <v>0</v>
      </c>
      <c r="S2984" s="16">
        <v>101.000000000008</v>
      </c>
      <c r="T2984" s="16" t="s">
        <v>59</v>
      </c>
      <c r="U2984" s="18">
        <v>3079</v>
      </c>
      <c r="V2984" s="16">
        <v>9079</v>
      </c>
      <c r="W2984" s="18">
        <v>1.07</v>
      </c>
    </row>
    <row r="2985" spans="1:23" x14ac:dyDescent="0.3">
      <c r="A2985" s="19">
        <v>2983</v>
      </c>
      <c r="C2985" s="17" t="s">
        <v>166</v>
      </c>
      <c r="E2985" s="16">
        <f t="shared" si="437"/>
        <v>59030657439.557762</v>
      </c>
      <c r="F2985" s="16">
        <v>5</v>
      </c>
      <c r="G2985" s="22">
        <f t="shared" si="440"/>
        <v>6.7270367584210413E+31</v>
      </c>
      <c r="H2985" s="18">
        <f t="shared" si="438"/>
        <v>54847546.254349239</v>
      </c>
      <c r="I2985" s="18">
        <f t="shared" si="439"/>
        <v>2.7156331901905372E+21</v>
      </c>
      <c r="J2985" s="16">
        <v>1</v>
      </c>
      <c r="K2985" s="16">
        <v>11</v>
      </c>
      <c r="L2985" s="16">
        <v>5</v>
      </c>
      <c r="M2985" s="16">
        <v>10000</v>
      </c>
      <c r="N2985" s="16">
        <v>10000</v>
      </c>
      <c r="O2985" s="16">
        <v>30</v>
      </c>
      <c r="P2985" s="16" t="b">
        <v>1</v>
      </c>
      <c r="Q2985" s="16">
        <v>0</v>
      </c>
      <c r="R2985" s="16" t="b">
        <v>0</v>
      </c>
      <c r="S2985" s="16">
        <v>101.000000000008</v>
      </c>
      <c r="T2985" s="16" t="s">
        <v>59</v>
      </c>
      <c r="U2985" s="18">
        <v>3080</v>
      </c>
      <c r="V2985" s="16">
        <v>9086</v>
      </c>
      <c r="W2985" s="18">
        <v>1.07</v>
      </c>
    </row>
    <row r="2986" spans="1:23" x14ac:dyDescent="0.3">
      <c r="A2986" s="19">
        <v>2984</v>
      </c>
      <c r="C2986" s="17" t="s">
        <v>166</v>
      </c>
      <c r="E2986" s="16">
        <f t="shared" si="437"/>
        <v>59092023028.240456</v>
      </c>
      <c r="F2986" s="16">
        <v>5</v>
      </c>
      <c r="G2986" s="22">
        <f t="shared" si="440"/>
        <v>6.7477219761533125E+31</v>
      </c>
      <c r="H2986" s="18">
        <f t="shared" si="438"/>
        <v>54886787.212920226</v>
      </c>
      <c r="I2986" s="18">
        <f t="shared" si="439"/>
        <v>2.7211747779667988E+21</v>
      </c>
      <c r="J2986" s="16">
        <v>1</v>
      </c>
      <c r="K2986" s="16">
        <v>11</v>
      </c>
      <c r="L2986" s="16">
        <v>5</v>
      </c>
      <c r="M2986" s="16">
        <v>10000</v>
      </c>
      <c r="N2986" s="16">
        <v>10000</v>
      </c>
      <c r="O2986" s="16">
        <v>30</v>
      </c>
      <c r="P2986" s="16" t="b">
        <v>1</v>
      </c>
      <c r="Q2986" s="16">
        <v>0</v>
      </c>
      <c r="R2986" s="16" t="b">
        <v>0</v>
      </c>
      <c r="S2986" s="16">
        <v>101.000000000008</v>
      </c>
      <c r="T2986" s="16" t="s">
        <v>59</v>
      </c>
      <c r="U2986" s="18">
        <v>3081</v>
      </c>
      <c r="V2986" s="16">
        <v>9093</v>
      </c>
      <c r="W2986" s="18">
        <v>1.07</v>
      </c>
    </row>
    <row r="2987" spans="1:23" x14ac:dyDescent="0.3">
      <c r="A2987" s="19">
        <v>2985</v>
      </c>
      <c r="C2987" s="17" t="s">
        <v>166</v>
      </c>
      <c r="E2987" s="16">
        <f t="shared" si="437"/>
        <v>59153431816.303604</v>
      </c>
      <c r="F2987" s="16">
        <v>5</v>
      </c>
      <c r="G2987" s="22">
        <f t="shared" si="440"/>
        <v>6.7684638367691955E+31</v>
      </c>
      <c r="H2987" s="18">
        <f t="shared" si="438"/>
        <v>54926043.127663389</v>
      </c>
      <c r="I2987" s="18">
        <f t="shared" si="439"/>
        <v>2.726725811568413E+21</v>
      </c>
      <c r="J2987" s="16">
        <v>1</v>
      </c>
      <c r="K2987" s="16">
        <v>11</v>
      </c>
      <c r="L2987" s="16">
        <v>5</v>
      </c>
      <c r="M2987" s="16">
        <v>10000</v>
      </c>
      <c r="N2987" s="16">
        <v>10000</v>
      </c>
      <c r="O2987" s="16">
        <v>30</v>
      </c>
      <c r="P2987" s="16" t="b">
        <v>1</v>
      </c>
      <c r="Q2987" s="16">
        <v>0</v>
      </c>
      <c r="R2987" s="16" t="b">
        <v>0</v>
      </c>
      <c r="S2987" s="16">
        <v>101.000000000008</v>
      </c>
      <c r="T2987" s="16" t="s">
        <v>59</v>
      </c>
      <c r="U2987" s="18">
        <v>3082</v>
      </c>
      <c r="V2987" s="16">
        <v>9100</v>
      </c>
      <c r="W2987" s="18">
        <v>1.07</v>
      </c>
    </row>
    <row r="2988" spans="1:23" x14ac:dyDescent="0.3">
      <c r="A2988" s="19">
        <v>2986</v>
      </c>
      <c r="C2988" s="17" t="s">
        <v>166</v>
      </c>
      <c r="E2988" s="16">
        <f t="shared" ref="E2988:E3002" si="441">A2988^3.0999</f>
        <v>59214883819.670273</v>
      </c>
      <c r="F2988" s="16">
        <v>5</v>
      </c>
      <c r="G2988" s="22">
        <f t="shared" si="440"/>
        <v>6.7892624763214649E+31</v>
      </c>
      <c r="H2988" s="18">
        <f t="shared" si="438"/>
        <v>54965313.999279983</v>
      </c>
      <c r="I2988" s="18">
        <f t="shared" si="439"/>
        <v>2.7322863039235511E+21</v>
      </c>
      <c r="J2988" s="16">
        <v>1</v>
      </c>
      <c r="K2988" s="16">
        <v>11</v>
      </c>
      <c r="L2988" s="16">
        <v>5</v>
      </c>
      <c r="M2988" s="16">
        <v>10000</v>
      </c>
      <c r="N2988" s="16">
        <v>10000</v>
      </c>
      <c r="O2988" s="16">
        <v>30</v>
      </c>
      <c r="P2988" s="16" t="b">
        <v>1</v>
      </c>
      <c r="Q2988" s="16">
        <v>0</v>
      </c>
      <c r="R2988" s="16" t="b">
        <v>0</v>
      </c>
      <c r="S2988" s="16">
        <v>101.000000000008</v>
      </c>
      <c r="T2988" s="16" t="s">
        <v>59</v>
      </c>
      <c r="U2988" s="18">
        <v>3083</v>
      </c>
      <c r="V2988" s="16">
        <v>9107</v>
      </c>
      <c r="W2988" s="18">
        <v>1.07</v>
      </c>
    </row>
    <row r="2989" spans="1:23" x14ac:dyDescent="0.3">
      <c r="A2989" s="19">
        <v>2987</v>
      </c>
      <c r="C2989" s="17" t="s">
        <v>166</v>
      </c>
      <c r="E2989" s="16">
        <f t="shared" si="441"/>
        <v>59276379054.265732</v>
      </c>
      <c r="F2989" s="16">
        <v>5</v>
      </c>
      <c r="G2989" s="22">
        <f t="shared" si="440"/>
        <v>6.8101180311443092E+31</v>
      </c>
      <c r="H2989" s="18">
        <f t="shared" si="438"/>
        <v>55004599.828472123</v>
      </c>
      <c r="I2989" s="18">
        <f t="shared" si="439"/>
        <v>2.7378562679738692E+21</v>
      </c>
      <c r="J2989" s="16">
        <v>1</v>
      </c>
      <c r="K2989" s="16">
        <v>11</v>
      </c>
      <c r="L2989" s="16">
        <v>5</v>
      </c>
      <c r="M2989" s="16">
        <v>10000</v>
      </c>
      <c r="N2989" s="16">
        <v>10000</v>
      </c>
      <c r="O2989" s="16">
        <v>30</v>
      </c>
      <c r="P2989" s="16" t="b">
        <v>1</v>
      </c>
      <c r="Q2989" s="16">
        <v>0</v>
      </c>
      <c r="R2989" s="16" t="b">
        <v>0</v>
      </c>
      <c r="S2989" s="16">
        <v>101.000000000008</v>
      </c>
      <c r="T2989" s="16" t="s">
        <v>59</v>
      </c>
      <c r="U2989" s="18">
        <v>3084</v>
      </c>
      <c r="V2989" s="16">
        <v>9114</v>
      </c>
      <c r="W2989" s="18">
        <v>1.07</v>
      </c>
    </row>
    <row r="2990" spans="1:23" x14ac:dyDescent="0.3">
      <c r="A2990" s="19">
        <v>2988</v>
      </c>
      <c r="C2990" s="17" t="s">
        <v>166</v>
      </c>
      <c r="E2990" s="16">
        <f t="shared" si="441"/>
        <v>59337917536.013451</v>
      </c>
      <c r="F2990" s="16">
        <v>5</v>
      </c>
      <c r="G2990" s="22">
        <f t="shared" si="440"/>
        <v>6.8310306378528469E+31</v>
      </c>
      <c r="H2990" s="18">
        <f t="shared" si="438"/>
        <v>55043900.61594025</v>
      </c>
      <c r="I2990" s="18">
        <f t="shared" si="439"/>
        <v>2.7434357166741877E+21</v>
      </c>
      <c r="J2990" s="16">
        <v>1</v>
      </c>
      <c r="K2990" s="16">
        <v>11</v>
      </c>
      <c r="L2990" s="16">
        <v>5</v>
      </c>
      <c r="M2990" s="16">
        <v>10000</v>
      </c>
      <c r="N2990" s="16">
        <v>10000</v>
      </c>
      <c r="O2990" s="16">
        <v>30</v>
      </c>
      <c r="P2990" s="16" t="b">
        <v>1</v>
      </c>
      <c r="Q2990" s="16">
        <v>0</v>
      </c>
      <c r="R2990" s="16" t="b">
        <v>0</v>
      </c>
      <c r="S2990" s="16">
        <v>101.000000000008</v>
      </c>
      <c r="T2990" s="16" t="s">
        <v>59</v>
      </c>
      <c r="U2990" s="18">
        <v>3085</v>
      </c>
      <c r="V2990" s="16">
        <v>9121</v>
      </c>
      <c r="W2990" s="18">
        <v>1.07</v>
      </c>
    </row>
    <row r="2991" spans="1:23" x14ac:dyDescent="0.3">
      <c r="A2991" s="19">
        <v>2989</v>
      </c>
      <c r="C2991" s="17" t="s">
        <v>166</v>
      </c>
      <c r="E2991" s="16">
        <f t="shared" si="441"/>
        <v>59399499280.839035</v>
      </c>
      <c r="F2991" s="16">
        <v>5</v>
      </c>
      <c r="G2991" s="22">
        <f t="shared" si="440"/>
        <v>6.8520004333450538E+31</v>
      </c>
      <c r="H2991" s="18">
        <f t="shared" si="438"/>
        <v>55083216.362385862</v>
      </c>
      <c r="I2991" s="18">
        <f t="shared" si="439"/>
        <v>2.7490246629928851E+21</v>
      </c>
      <c r="J2991" s="16">
        <v>1</v>
      </c>
      <c r="K2991" s="16">
        <v>11</v>
      </c>
      <c r="L2991" s="16">
        <v>5</v>
      </c>
      <c r="M2991" s="16">
        <v>10000</v>
      </c>
      <c r="N2991" s="16">
        <v>10000</v>
      </c>
      <c r="O2991" s="16">
        <v>30</v>
      </c>
      <c r="P2991" s="16" t="b">
        <v>1</v>
      </c>
      <c r="Q2991" s="16">
        <v>0</v>
      </c>
      <c r="R2991" s="16" t="b">
        <v>0</v>
      </c>
      <c r="S2991" s="16">
        <v>101.000000000008</v>
      </c>
      <c r="T2991" s="16" t="s">
        <v>59</v>
      </c>
      <c r="U2991" s="18">
        <v>3086</v>
      </c>
      <c r="V2991" s="16">
        <v>9128</v>
      </c>
      <c r="W2991" s="18">
        <v>1.07</v>
      </c>
    </row>
    <row r="2992" spans="1:23" x14ac:dyDescent="0.3">
      <c r="A2992" s="19">
        <v>2990</v>
      </c>
      <c r="C2992" s="17" t="s">
        <v>166</v>
      </c>
      <c r="E2992" s="16">
        <f t="shared" si="441"/>
        <v>59461124304.668373</v>
      </c>
      <c r="F2992" s="16">
        <v>5</v>
      </c>
      <c r="G2992" s="22">
        <f t="shared" si="440"/>
        <v>6.8730275548006973E+31</v>
      </c>
      <c r="H2992" s="18">
        <f t="shared" si="438"/>
        <v>55122547.068509527</v>
      </c>
      <c r="I2992" s="18">
        <f t="shared" si="439"/>
        <v>2.7546231199116328E+21</v>
      </c>
      <c r="J2992" s="16">
        <v>1</v>
      </c>
      <c r="K2992" s="16">
        <v>11</v>
      </c>
      <c r="L2992" s="16">
        <v>5</v>
      </c>
      <c r="M2992" s="16">
        <v>10000</v>
      </c>
      <c r="N2992" s="16">
        <v>10000</v>
      </c>
      <c r="O2992" s="16">
        <v>30</v>
      </c>
      <c r="P2992" s="16" t="b">
        <v>1</v>
      </c>
      <c r="Q2992" s="16">
        <v>0</v>
      </c>
      <c r="R2992" s="16" t="b">
        <v>0</v>
      </c>
      <c r="S2992" s="16">
        <v>101.000000000008</v>
      </c>
      <c r="T2992" s="16" t="s">
        <v>59</v>
      </c>
      <c r="U2992" s="18">
        <v>3087</v>
      </c>
      <c r="V2992" s="16">
        <v>9135</v>
      </c>
      <c r="W2992" s="18">
        <v>1.07</v>
      </c>
    </row>
    <row r="2993" spans="1:23" x14ac:dyDescent="0.3">
      <c r="A2993" s="19">
        <v>2991</v>
      </c>
      <c r="C2993" s="17" t="s">
        <v>166</v>
      </c>
      <c r="E2993" s="16">
        <f t="shared" si="441"/>
        <v>59522792623.426743</v>
      </c>
      <c r="F2993" s="16">
        <v>5</v>
      </c>
      <c r="G2993" s="22">
        <f t="shared" si="440"/>
        <v>6.8941121396827866E+31</v>
      </c>
      <c r="H2993" s="18">
        <f t="shared" si="438"/>
        <v>55161892.735011697</v>
      </c>
      <c r="I2993" s="18">
        <f t="shared" si="439"/>
        <v>2.7602311004254644E+21</v>
      </c>
      <c r="J2993" s="16">
        <v>1</v>
      </c>
      <c r="K2993" s="16">
        <v>11</v>
      </c>
      <c r="L2993" s="16">
        <v>5</v>
      </c>
      <c r="M2993" s="16">
        <v>10000</v>
      </c>
      <c r="N2993" s="16">
        <v>10000</v>
      </c>
      <c r="O2993" s="16">
        <v>30</v>
      </c>
      <c r="P2993" s="16" t="b">
        <v>1</v>
      </c>
      <c r="Q2993" s="16">
        <v>0</v>
      </c>
      <c r="R2993" s="16" t="b">
        <v>0</v>
      </c>
      <c r="S2993" s="16">
        <v>101.000000000008</v>
      </c>
      <c r="T2993" s="16" t="s">
        <v>59</v>
      </c>
      <c r="U2993" s="18">
        <v>3088</v>
      </c>
      <c r="V2993" s="16">
        <v>9142</v>
      </c>
      <c r="W2993" s="18">
        <v>1.07</v>
      </c>
    </row>
    <row r="2994" spans="1:23" x14ac:dyDescent="0.3">
      <c r="A2994" s="19">
        <v>2992</v>
      </c>
      <c r="C2994" s="17" t="s">
        <v>166</v>
      </c>
      <c r="E2994" s="16">
        <f t="shared" si="441"/>
        <v>59584504253.041939</v>
      </c>
      <c r="F2994" s="16">
        <v>5</v>
      </c>
      <c r="G2994" s="22">
        <f t="shared" si="440"/>
        <v>6.9152543257380596E+31</v>
      </c>
      <c r="H2994" s="18">
        <f t="shared" si="438"/>
        <v>55201253.36259301</v>
      </c>
      <c r="I2994" s="18">
        <f t="shared" si="439"/>
        <v>2.765848617542917E+21</v>
      </c>
      <c r="J2994" s="16">
        <v>1</v>
      </c>
      <c r="K2994" s="16">
        <v>11</v>
      </c>
      <c r="L2994" s="16">
        <v>5</v>
      </c>
      <c r="M2994" s="16">
        <v>10000</v>
      </c>
      <c r="N2994" s="16">
        <v>10000</v>
      </c>
      <c r="O2994" s="16">
        <v>30</v>
      </c>
      <c r="P2994" s="16" t="b">
        <v>1</v>
      </c>
      <c r="Q2994" s="16">
        <v>0</v>
      </c>
      <c r="R2994" s="16" t="b">
        <v>0</v>
      </c>
      <c r="S2994" s="16">
        <v>101.000000000008</v>
      </c>
      <c r="T2994" s="16" t="s">
        <v>59</v>
      </c>
      <c r="U2994" s="18">
        <v>3089</v>
      </c>
      <c r="V2994" s="16">
        <v>9149</v>
      </c>
      <c r="W2994" s="18">
        <v>1.07</v>
      </c>
    </row>
    <row r="2995" spans="1:23" x14ac:dyDescent="0.3">
      <c r="A2995" s="19">
        <v>2993</v>
      </c>
      <c r="C2995" s="17" t="s">
        <v>166</v>
      </c>
      <c r="E2995" s="16">
        <f t="shared" si="441"/>
        <v>59646259209.440697</v>
      </c>
      <c r="F2995" s="16">
        <v>5</v>
      </c>
      <c r="G2995" s="22">
        <f t="shared" si="440"/>
        <v>6.9364542509969738E+31</v>
      </c>
      <c r="H2995" s="18">
        <f t="shared" ref="H2995:H3005" si="442">(A2995^2.14+50+50*A2995)*2</f>
        <v>55240628.951953776</v>
      </c>
      <c r="I2995" s="18">
        <f t="shared" ref="I2995:I3005" si="443">(A2995^6.082+A2995^4+1000*A2995+100)*2</f>
        <v>2.7714756842858632E+21</v>
      </c>
      <c r="J2995" s="16">
        <v>1</v>
      </c>
      <c r="K2995" s="16">
        <v>11</v>
      </c>
      <c r="L2995" s="16">
        <v>5</v>
      </c>
      <c r="M2995" s="16">
        <v>10000</v>
      </c>
      <c r="N2995" s="16">
        <v>10000</v>
      </c>
      <c r="O2995" s="16">
        <v>30</v>
      </c>
      <c r="P2995" s="16" t="b">
        <v>1</v>
      </c>
      <c r="Q2995" s="16">
        <v>0</v>
      </c>
      <c r="R2995" s="16" t="b">
        <v>0</v>
      </c>
      <c r="S2995" s="16">
        <v>101.000000000008</v>
      </c>
      <c r="T2995" s="16" t="s">
        <v>59</v>
      </c>
      <c r="U2995" s="18">
        <v>3090</v>
      </c>
      <c r="V2995" s="16">
        <v>9156</v>
      </c>
      <c r="W2995" s="18">
        <v>1.07</v>
      </c>
    </row>
    <row r="2996" spans="1:23" x14ac:dyDescent="0.3">
      <c r="A2996" s="19">
        <v>2994</v>
      </c>
      <c r="C2996" s="17" t="s">
        <v>166</v>
      </c>
      <c r="E2996" s="16">
        <f t="shared" si="441"/>
        <v>59708057508.550797</v>
      </c>
      <c r="F2996" s="16">
        <v>5</v>
      </c>
      <c r="G2996" s="22">
        <f t="shared" si="440"/>
        <v>6.9577120537743863E+31</v>
      </c>
      <c r="H2996" s="18">
        <f t="shared" si="442"/>
        <v>55280019.503793515</v>
      </c>
      <c r="I2996" s="18">
        <f t="shared" si="443"/>
        <v>2.7771123136896004E+21</v>
      </c>
      <c r="J2996" s="16">
        <v>1</v>
      </c>
      <c r="K2996" s="16">
        <v>11</v>
      </c>
      <c r="L2996" s="16">
        <v>5</v>
      </c>
      <c r="M2996" s="16">
        <v>10000</v>
      </c>
      <c r="N2996" s="16">
        <v>10000</v>
      </c>
      <c r="O2996" s="16">
        <v>30</v>
      </c>
      <c r="P2996" s="16" t="b">
        <v>1</v>
      </c>
      <c r="Q2996" s="16">
        <v>0</v>
      </c>
      <c r="R2996" s="16" t="b">
        <v>0</v>
      </c>
      <c r="S2996" s="16">
        <v>101.000000000008</v>
      </c>
      <c r="T2996" s="16" t="s">
        <v>59</v>
      </c>
      <c r="U2996" s="18">
        <v>3091</v>
      </c>
      <c r="V2996" s="16">
        <v>9163</v>
      </c>
      <c r="W2996" s="18">
        <v>1.07</v>
      </c>
    </row>
    <row r="2997" spans="1:23" x14ac:dyDescent="0.3">
      <c r="A2997" s="19">
        <v>2995</v>
      </c>
      <c r="C2997" s="17" t="s">
        <v>166</v>
      </c>
      <c r="E2997" s="16">
        <f t="shared" si="441"/>
        <v>59769899166.300346</v>
      </c>
      <c r="F2997" s="16">
        <v>5</v>
      </c>
      <c r="G2997" s="22">
        <f t="shared" si="440"/>
        <v>6.9790278726703348E+31</v>
      </c>
      <c r="H2997" s="18">
        <f t="shared" si="442"/>
        <v>55319425.018812157</v>
      </c>
      <c r="I2997" s="18">
        <f t="shared" si="443"/>
        <v>2.7827585188028518E+21</v>
      </c>
      <c r="J2997" s="16">
        <v>1</v>
      </c>
      <c r="K2997" s="16">
        <v>11</v>
      </c>
      <c r="L2997" s="16">
        <v>5</v>
      </c>
      <c r="M2997" s="16">
        <v>10000</v>
      </c>
      <c r="N2997" s="16">
        <v>10000</v>
      </c>
      <c r="O2997" s="16">
        <v>30</v>
      </c>
      <c r="P2997" s="16" t="b">
        <v>1</v>
      </c>
      <c r="Q2997" s="16">
        <v>0</v>
      </c>
      <c r="R2997" s="16" t="b">
        <v>0</v>
      </c>
      <c r="S2997" s="16">
        <v>101.000000000008</v>
      </c>
      <c r="T2997" s="16" t="s">
        <v>59</v>
      </c>
      <c r="U2997" s="18">
        <v>3092</v>
      </c>
      <c r="V2997" s="16">
        <v>9170</v>
      </c>
      <c r="W2997" s="18">
        <v>1.07</v>
      </c>
    </row>
    <row r="2998" spans="1:23" x14ac:dyDescent="0.3">
      <c r="A2998" s="19">
        <v>2996</v>
      </c>
      <c r="C2998" s="17" t="s">
        <v>166</v>
      </c>
      <c r="E2998" s="16">
        <f t="shared" si="441"/>
        <v>59831784198.618904</v>
      </c>
      <c r="F2998" s="16">
        <v>5</v>
      </c>
      <c r="G2998" s="22">
        <f t="shared" si="440"/>
        <v>7.0004018465703275E+31</v>
      </c>
      <c r="H2998" s="18">
        <f t="shared" si="442"/>
        <v>55358845.49770961</v>
      </c>
      <c r="I2998" s="18">
        <f t="shared" si="443"/>
        <v>2.7884143126878408E+21</v>
      </c>
      <c r="J2998" s="16">
        <v>1</v>
      </c>
      <c r="K2998" s="16">
        <v>11</v>
      </c>
      <c r="L2998" s="16">
        <v>5</v>
      </c>
      <c r="M2998" s="16">
        <v>10000</v>
      </c>
      <c r="N2998" s="16">
        <v>10000</v>
      </c>
      <c r="O2998" s="16">
        <v>30</v>
      </c>
      <c r="P2998" s="16" t="b">
        <v>1</v>
      </c>
      <c r="Q2998" s="16">
        <v>0</v>
      </c>
      <c r="R2998" s="16" t="b">
        <v>0</v>
      </c>
      <c r="S2998" s="16">
        <v>101.000000000008</v>
      </c>
      <c r="T2998" s="16" t="s">
        <v>59</v>
      </c>
      <c r="U2998" s="18">
        <v>3093</v>
      </c>
      <c r="V2998" s="16">
        <v>9177</v>
      </c>
      <c r="W2998" s="18">
        <v>1.07</v>
      </c>
    </row>
    <row r="2999" spans="1:23" x14ac:dyDescent="0.3">
      <c r="A2999" s="19">
        <v>2997</v>
      </c>
      <c r="C2999" s="17" t="s">
        <v>166</v>
      </c>
      <c r="E2999" s="16">
        <f t="shared" si="441"/>
        <v>59893712621.435066</v>
      </c>
      <c r="F2999" s="16">
        <v>5</v>
      </c>
      <c r="G2999" s="22">
        <f t="shared" si="440"/>
        <v>7.0218341146456277E+31</v>
      </c>
      <c r="H2999" s="18">
        <f t="shared" si="442"/>
        <v>55398280.941184975</v>
      </c>
      <c r="I2999" s="18">
        <f t="shared" si="443"/>
        <v>2.7940797084201758E+21</v>
      </c>
      <c r="J2999" s="16">
        <v>1</v>
      </c>
      <c r="K2999" s="16">
        <v>11</v>
      </c>
      <c r="L2999" s="16">
        <v>5</v>
      </c>
      <c r="M2999" s="16">
        <v>10000</v>
      </c>
      <c r="N2999" s="16">
        <v>10000</v>
      </c>
      <c r="O2999" s="16">
        <v>30</v>
      </c>
      <c r="P2999" s="16" t="b">
        <v>1</v>
      </c>
      <c r="Q2999" s="16">
        <v>0</v>
      </c>
      <c r="R2999" s="16" t="b">
        <v>0</v>
      </c>
      <c r="S2999" s="16">
        <v>101.000000000008</v>
      </c>
      <c r="T2999" s="16" t="s">
        <v>59</v>
      </c>
      <c r="U2999" s="18">
        <v>3094</v>
      </c>
      <c r="V2999" s="16">
        <v>9184</v>
      </c>
      <c r="W2999" s="18">
        <v>1.07</v>
      </c>
    </row>
    <row r="3000" spans="1:23" x14ac:dyDescent="0.3">
      <c r="A3000" s="19">
        <v>2998</v>
      </c>
      <c r="C3000" s="17" t="s">
        <v>166</v>
      </c>
      <c r="E3000" s="16">
        <f t="shared" si="441"/>
        <v>59955684450.678818</v>
      </c>
      <c r="F3000" s="16">
        <v>5</v>
      </c>
      <c r="G3000" s="22">
        <f t="shared" si="440"/>
        <v>7.0433248163539378E+31</v>
      </c>
      <c r="H3000" s="18">
        <f t="shared" si="442"/>
        <v>55437731.349937133</v>
      </c>
      <c r="I3000" s="18">
        <f t="shared" si="443"/>
        <v>2.7997547190889166E+21</v>
      </c>
      <c r="J3000" s="16">
        <v>1</v>
      </c>
      <c r="K3000" s="16">
        <v>11</v>
      </c>
      <c r="L3000" s="16">
        <v>5</v>
      </c>
      <c r="M3000" s="16">
        <v>10000</v>
      </c>
      <c r="N3000" s="16">
        <v>10000</v>
      </c>
      <c r="O3000" s="16">
        <v>30</v>
      </c>
      <c r="P3000" s="16" t="b">
        <v>1</v>
      </c>
      <c r="Q3000" s="16">
        <v>0</v>
      </c>
      <c r="R3000" s="16" t="b">
        <v>0</v>
      </c>
      <c r="S3000" s="16">
        <v>101.000000000008</v>
      </c>
      <c r="T3000" s="16" t="s">
        <v>59</v>
      </c>
      <c r="U3000" s="18">
        <v>3095</v>
      </c>
      <c r="V3000" s="16">
        <v>9191</v>
      </c>
      <c r="W3000" s="18">
        <v>1.07</v>
      </c>
    </row>
    <row r="3001" spans="1:23" x14ac:dyDescent="0.3">
      <c r="A3001" s="19">
        <v>2999</v>
      </c>
      <c r="C3001" s="17" t="s">
        <v>166</v>
      </c>
      <c r="E3001" s="16">
        <f t="shared" si="441"/>
        <v>60017699702.281494</v>
      </c>
      <c r="F3001" s="16">
        <v>5</v>
      </c>
      <c r="G3001" s="22">
        <f t="shared" si="440"/>
        <v>7.0648740914403913E+31</v>
      </c>
      <c r="H3001" s="18">
        <f t="shared" si="442"/>
        <v>55477196.724665903</v>
      </c>
      <c r="I3001" s="18">
        <f t="shared" si="443"/>
        <v>2.8054393577966839E+21</v>
      </c>
      <c r="J3001" s="16">
        <v>1</v>
      </c>
      <c r="K3001" s="16">
        <v>11</v>
      </c>
      <c r="L3001" s="16">
        <v>5</v>
      </c>
      <c r="M3001" s="16">
        <v>10000</v>
      </c>
      <c r="N3001" s="16">
        <v>10000</v>
      </c>
      <c r="O3001" s="16">
        <v>30</v>
      </c>
      <c r="P3001" s="16" t="b">
        <v>1</v>
      </c>
      <c r="Q3001" s="16">
        <v>0</v>
      </c>
      <c r="R3001" s="16" t="b">
        <v>0</v>
      </c>
      <c r="S3001" s="16">
        <v>101.000000000008</v>
      </c>
      <c r="T3001" s="16" t="s">
        <v>59</v>
      </c>
      <c r="U3001" s="18">
        <v>3096</v>
      </c>
      <c r="V3001" s="16">
        <v>9198</v>
      </c>
      <c r="W3001" s="18">
        <v>1.07</v>
      </c>
    </row>
    <row r="3002" spans="1:23" x14ac:dyDescent="0.3">
      <c r="A3002" s="20">
        <v>3000</v>
      </c>
      <c r="C3002" s="17" t="s">
        <v>166</v>
      </c>
      <c r="E3002" s="16">
        <f t="shared" si="441"/>
        <v>60079758392.172798</v>
      </c>
      <c r="F3002" s="16">
        <v>5</v>
      </c>
      <c r="G3002" s="22">
        <f t="shared" si="440"/>
        <v>7.0864820799366366E+31</v>
      </c>
      <c r="H3002" s="18">
        <f t="shared" si="442"/>
        <v>55516677.066069268</v>
      </c>
      <c r="I3002" s="18">
        <f t="shared" si="443"/>
        <v>2.8111336376594276E+21</v>
      </c>
      <c r="J3002" s="16">
        <v>1</v>
      </c>
      <c r="K3002" s="16">
        <v>11</v>
      </c>
      <c r="L3002" s="16">
        <v>5</v>
      </c>
      <c r="M3002" s="16">
        <v>10000</v>
      </c>
      <c r="N3002" s="16">
        <v>10000</v>
      </c>
      <c r="O3002" s="16">
        <v>30</v>
      </c>
      <c r="P3002" s="16" t="b">
        <v>1</v>
      </c>
      <c r="Q3002" s="16">
        <v>0</v>
      </c>
      <c r="R3002" s="16" t="b">
        <v>0</v>
      </c>
      <c r="S3002" s="16">
        <v>101.000000000008</v>
      </c>
      <c r="T3002" s="16" t="s">
        <v>59</v>
      </c>
      <c r="U3002" s="18">
        <v>3097</v>
      </c>
      <c r="V3002" s="16">
        <v>9205</v>
      </c>
      <c r="W3002" s="18">
        <v>1.07</v>
      </c>
    </row>
    <row r="3003" spans="1:23" s="5" customFormat="1" x14ac:dyDescent="0.3">
      <c r="A3003" s="20">
        <v>3001</v>
      </c>
      <c r="C3003" s="11" t="s">
        <v>169</v>
      </c>
      <c r="E3003" s="10">
        <f t="shared" ref="E3003:E3066" si="444">A3003^3.0999</f>
        <v>60141860536.285019</v>
      </c>
      <c r="F3003" s="10">
        <v>5</v>
      </c>
      <c r="G3003" s="22">
        <f>A3003^9.18+A3003^4+100*A3003+100</f>
        <v>8.3426080084083863E+31</v>
      </c>
      <c r="H3003" s="22">
        <f t="shared" si="442"/>
        <v>55556172.374846347</v>
      </c>
      <c r="I3003" s="22">
        <f t="shared" si="443"/>
        <v>2.8168375718067312E+21</v>
      </c>
      <c r="J3003" s="10">
        <v>1</v>
      </c>
      <c r="K3003" s="10">
        <v>11</v>
      </c>
      <c r="L3003" s="10">
        <v>5</v>
      </c>
      <c r="M3003" s="10">
        <v>10000</v>
      </c>
      <c r="N3003" s="10">
        <v>10000</v>
      </c>
      <c r="O3003" s="10">
        <v>30</v>
      </c>
      <c r="P3003" s="10" t="b">
        <v>1</v>
      </c>
      <c r="Q3003" s="10">
        <v>0</v>
      </c>
      <c r="R3003" s="10" t="b">
        <v>0</v>
      </c>
      <c r="S3003" s="10">
        <v>101.000000000008</v>
      </c>
      <c r="T3003" s="10" t="s">
        <v>59</v>
      </c>
      <c r="U3003" s="22">
        <v>3098</v>
      </c>
      <c r="V3003" s="10">
        <v>9212</v>
      </c>
      <c r="W3003" s="22">
        <v>1.07</v>
      </c>
    </row>
    <row r="3004" spans="1:23" s="5" customFormat="1" x14ac:dyDescent="0.3">
      <c r="A3004" s="20">
        <v>3002</v>
      </c>
      <c r="C3004" s="11" t="s">
        <v>169</v>
      </c>
      <c r="E3004" s="10">
        <f t="shared" si="444"/>
        <v>60204006150.550278</v>
      </c>
      <c r="F3004" s="10">
        <v>5</v>
      </c>
      <c r="G3004" s="22">
        <f t="shared" ref="G3004:G3052" si="445">A3004^9.18+A3004^4+100*A3004+100</f>
        <v>8.3681626905429772E+31</v>
      </c>
      <c r="H3004" s="22">
        <f t="shared" si="442"/>
        <v>55595682.65169517</v>
      </c>
      <c r="I3004" s="22">
        <f t="shared" si="443"/>
        <v>2.8225511733815841E+21</v>
      </c>
      <c r="J3004" s="10">
        <v>1</v>
      </c>
      <c r="K3004" s="10">
        <v>11</v>
      </c>
      <c r="L3004" s="10">
        <v>5</v>
      </c>
      <c r="M3004" s="10">
        <v>10000</v>
      </c>
      <c r="N3004" s="10">
        <v>10000</v>
      </c>
      <c r="O3004" s="10">
        <v>30</v>
      </c>
      <c r="P3004" s="10" t="b">
        <v>1</v>
      </c>
      <c r="Q3004" s="10">
        <v>0</v>
      </c>
      <c r="R3004" s="10" t="b">
        <v>0</v>
      </c>
      <c r="S3004" s="10">
        <v>101.000000000008</v>
      </c>
      <c r="T3004" s="10" t="s">
        <v>59</v>
      </c>
      <c r="U3004" s="22">
        <v>3099</v>
      </c>
      <c r="V3004" s="10">
        <v>9219</v>
      </c>
      <c r="W3004" s="22">
        <v>1.07</v>
      </c>
    </row>
    <row r="3005" spans="1:23" s="5" customFormat="1" x14ac:dyDescent="0.3">
      <c r="A3005" s="20">
        <v>3003</v>
      </c>
      <c r="C3005" s="11" t="s">
        <v>168</v>
      </c>
      <c r="E3005" s="10">
        <f t="shared" si="444"/>
        <v>60266195250.900482</v>
      </c>
      <c r="F3005" s="10">
        <v>5</v>
      </c>
      <c r="G3005" s="22">
        <f t="shared" si="445"/>
        <v>8.3937871003070597E+31</v>
      </c>
      <c r="H3005" s="22">
        <f t="shared" si="442"/>
        <v>55635207.897313885</v>
      </c>
      <c r="I3005" s="22">
        <f t="shared" si="443"/>
        <v>2.8282744555404657E+21</v>
      </c>
      <c r="J3005" s="10">
        <v>1</v>
      </c>
      <c r="K3005" s="10">
        <v>11</v>
      </c>
      <c r="L3005" s="10">
        <v>5</v>
      </c>
      <c r="M3005" s="10">
        <v>10000</v>
      </c>
      <c r="N3005" s="10">
        <v>10000</v>
      </c>
      <c r="O3005" s="10">
        <v>30</v>
      </c>
      <c r="P3005" s="10" t="b">
        <v>1</v>
      </c>
      <c r="Q3005" s="10">
        <v>0</v>
      </c>
      <c r="R3005" s="10" t="b">
        <v>0</v>
      </c>
      <c r="S3005" s="10">
        <v>101.000000000008</v>
      </c>
      <c r="T3005" s="10" t="s">
        <v>59</v>
      </c>
      <c r="U3005" s="22">
        <v>3100</v>
      </c>
      <c r="V3005" s="10">
        <v>9226</v>
      </c>
      <c r="W3005" s="22">
        <v>1.07</v>
      </c>
    </row>
    <row r="3006" spans="1:23" s="5" customFormat="1" x14ac:dyDescent="0.3">
      <c r="A3006" s="20">
        <v>3004</v>
      </c>
      <c r="C3006" s="11" t="s">
        <v>168</v>
      </c>
      <c r="E3006" s="10">
        <f t="shared" si="444"/>
        <v>60328427853.269661</v>
      </c>
      <c r="F3006" s="10">
        <v>5</v>
      </c>
      <c r="G3006" s="22">
        <f t="shared" si="445"/>
        <v>8.4194814046430892E+31</v>
      </c>
      <c r="H3006" s="22">
        <f t="shared" ref="H3006:H3069" si="446">(A3006^2.14+50+50*A3006)*2</f>
        <v>55674748.112400748</v>
      </c>
      <c r="I3006" s="22">
        <f t="shared" ref="I3006:I3069" si="447">(A3006^6.082+A3006^4+1000*A3006+100)*2</f>
        <v>2.8340074314534732E+21</v>
      </c>
      <c r="J3006" s="10">
        <v>1</v>
      </c>
      <c r="K3006" s="10">
        <v>11</v>
      </c>
      <c r="L3006" s="10">
        <v>5</v>
      </c>
      <c r="M3006" s="10">
        <v>10000</v>
      </c>
      <c r="N3006" s="10">
        <v>10000</v>
      </c>
      <c r="O3006" s="10">
        <v>30</v>
      </c>
      <c r="P3006" s="10" t="b">
        <v>1</v>
      </c>
      <c r="Q3006" s="10">
        <v>0</v>
      </c>
      <c r="R3006" s="10" t="b">
        <v>0</v>
      </c>
      <c r="S3006" s="10">
        <v>101.000000000008</v>
      </c>
      <c r="T3006" s="10" t="s">
        <v>59</v>
      </c>
      <c r="U3006" s="22">
        <v>3101</v>
      </c>
      <c r="V3006" s="10">
        <v>9233</v>
      </c>
      <c r="W3006" s="22">
        <v>1.07</v>
      </c>
    </row>
    <row r="3007" spans="1:23" s="5" customFormat="1" x14ac:dyDescent="0.3">
      <c r="A3007" s="20">
        <v>3005</v>
      </c>
      <c r="C3007" s="11" t="s">
        <v>168</v>
      </c>
      <c r="E3007" s="10">
        <f t="shared" si="444"/>
        <v>60390703973.590103</v>
      </c>
      <c r="F3007" s="10">
        <v>5</v>
      </c>
      <c r="G3007" s="22">
        <f t="shared" si="445"/>
        <v>8.4452457708365588E+31</v>
      </c>
      <c r="H3007" s="22">
        <f t="shared" si="446"/>
        <v>55714303.297653295</v>
      </c>
      <c r="I3007" s="22">
        <f t="shared" si="447"/>
        <v>2.8397501143040912E+21</v>
      </c>
      <c r="J3007" s="10">
        <v>1</v>
      </c>
      <c r="K3007" s="10">
        <v>11</v>
      </c>
      <c r="L3007" s="10">
        <v>5</v>
      </c>
      <c r="M3007" s="10">
        <v>10000</v>
      </c>
      <c r="N3007" s="10">
        <v>10000</v>
      </c>
      <c r="O3007" s="10">
        <v>30</v>
      </c>
      <c r="P3007" s="10" t="b">
        <v>1</v>
      </c>
      <c r="Q3007" s="10">
        <v>0</v>
      </c>
      <c r="R3007" s="10" t="b">
        <v>0</v>
      </c>
      <c r="S3007" s="10">
        <v>101.000000000008</v>
      </c>
      <c r="T3007" s="10" t="s">
        <v>59</v>
      </c>
      <c r="U3007" s="22">
        <v>3102</v>
      </c>
      <c r="V3007" s="10">
        <v>9240</v>
      </c>
      <c r="W3007" s="22">
        <v>1.07</v>
      </c>
    </row>
    <row r="3008" spans="1:23" s="5" customFormat="1" x14ac:dyDescent="0.3">
      <c r="A3008" s="20">
        <v>3006</v>
      </c>
      <c r="C3008" s="11" t="s">
        <v>168</v>
      </c>
      <c r="E3008" s="10">
        <f t="shared" si="444"/>
        <v>60453023627.79747</v>
      </c>
      <c r="F3008" s="10">
        <v>5</v>
      </c>
      <c r="G3008" s="22">
        <f t="shared" si="445"/>
        <v>8.4710803665182526E+31</v>
      </c>
      <c r="H3008" s="22">
        <f t="shared" si="446"/>
        <v>55753873.453769334</v>
      </c>
      <c r="I3008" s="22">
        <f t="shared" si="447"/>
        <v>2.845502517289479E+21</v>
      </c>
      <c r="J3008" s="10">
        <v>1</v>
      </c>
      <c r="K3008" s="10">
        <v>11</v>
      </c>
      <c r="L3008" s="10">
        <v>5</v>
      </c>
      <c r="M3008" s="10">
        <v>10000</v>
      </c>
      <c r="N3008" s="10">
        <v>10000</v>
      </c>
      <c r="O3008" s="10">
        <v>30</v>
      </c>
      <c r="P3008" s="10" t="b">
        <v>1</v>
      </c>
      <c r="Q3008" s="10">
        <v>0</v>
      </c>
      <c r="R3008" s="10" t="b">
        <v>0</v>
      </c>
      <c r="S3008" s="10">
        <v>101.000000000008</v>
      </c>
      <c r="T3008" s="10" t="s">
        <v>59</v>
      </c>
      <c r="U3008" s="22">
        <v>3103</v>
      </c>
      <c r="V3008" s="10">
        <v>9247</v>
      </c>
      <c r="W3008" s="22">
        <v>1.07</v>
      </c>
    </row>
    <row r="3009" spans="1:23" s="5" customFormat="1" x14ac:dyDescent="0.3">
      <c r="A3009" s="20">
        <v>3007</v>
      </c>
      <c r="C3009" s="11" t="s">
        <v>168</v>
      </c>
      <c r="E3009" s="10">
        <f t="shared" si="444"/>
        <v>60515386831.825218</v>
      </c>
      <c r="F3009" s="10">
        <v>5</v>
      </c>
      <c r="G3009" s="22">
        <f t="shared" si="445"/>
        <v>8.4969853596635175E+31</v>
      </c>
      <c r="H3009" s="22">
        <f t="shared" si="446"/>
        <v>55793458.581445947</v>
      </c>
      <c r="I3009" s="22">
        <f t="shared" si="447"/>
        <v>2.851264653620177E+21</v>
      </c>
      <c r="J3009" s="10">
        <v>1</v>
      </c>
      <c r="K3009" s="10">
        <v>11</v>
      </c>
      <c r="L3009" s="10">
        <v>5</v>
      </c>
      <c r="M3009" s="10">
        <v>10000</v>
      </c>
      <c r="N3009" s="10">
        <v>10000</v>
      </c>
      <c r="O3009" s="10">
        <v>30</v>
      </c>
      <c r="P3009" s="10" t="b">
        <v>1</v>
      </c>
      <c r="Q3009" s="10">
        <v>0</v>
      </c>
      <c r="R3009" s="10" t="b">
        <v>0</v>
      </c>
      <c r="S3009" s="10">
        <v>101.000000000008</v>
      </c>
      <c r="T3009" s="10" t="s">
        <v>59</v>
      </c>
      <c r="U3009" s="22">
        <v>3104</v>
      </c>
      <c r="V3009" s="10">
        <v>9254</v>
      </c>
      <c r="W3009" s="22">
        <v>1.07</v>
      </c>
    </row>
    <row r="3010" spans="1:23" s="5" customFormat="1" x14ac:dyDescent="0.3">
      <c r="A3010" s="20">
        <v>3008</v>
      </c>
      <c r="C3010" s="11" t="s">
        <v>168</v>
      </c>
      <c r="E3010" s="10">
        <f t="shared" si="444"/>
        <v>60577793601.609268</v>
      </c>
      <c r="F3010" s="10">
        <v>5</v>
      </c>
      <c r="G3010" s="22">
        <f t="shared" si="445"/>
        <v>8.5229609185936962E+31</v>
      </c>
      <c r="H3010" s="22">
        <f t="shared" si="446"/>
        <v>55833058.681380667</v>
      </c>
      <c r="I3010" s="22">
        <f t="shared" si="447"/>
        <v>2.8570365365204555E+21</v>
      </c>
      <c r="J3010" s="10">
        <v>1</v>
      </c>
      <c r="K3010" s="10">
        <v>11</v>
      </c>
      <c r="L3010" s="10">
        <v>5</v>
      </c>
      <c r="M3010" s="10">
        <v>10000</v>
      </c>
      <c r="N3010" s="10">
        <v>10000</v>
      </c>
      <c r="O3010" s="10">
        <v>30</v>
      </c>
      <c r="P3010" s="10" t="b">
        <v>1</v>
      </c>
      <c r="Q3010" s="10">
        <v>0</v>
      </c>
      <c r="R3010" s="10" t="b">
        <v>0</v>
      </c>
      <c r="S3010" s="10">
        <v>101.000000000008</v>
      </c>
      <c r="T3010" s="10" t="s">
        <v>59</v>
      </c>
      <c r="U3010" s="22">
        <v>3105</v>
      </c>
      <c r="V3010" s="10">
        <v>9261</v>
      </c>
      <c r="W3010" s="22">
        <v>1.07</v>
      </c>
    </row>
    <row r="3011" spans="1:23" s="5" customFormat="1" x14ac:dyDescent="0.3">
      <c r="A3011" s="20">
        <v>3009</v>
      </c>
      <c r="C3011" s="11" t="s">
        <v>168</v>
      </c>
      <c r="E3011" s="10">
        <f t="shared" si="444"/>
        <v>60640243953.085251</v>
      </c>
      <c r="F3011" s="10">
        <v>5</v>
      </c>
      <c r="G3011" s="22">
        <f t="shared" si="445"/>
        <v>8.549007211976222E+31</v>
      </c>
      <c r="H3011" s="22">
        <f t="shared" si="446"/>
        <v>55872673.754270069</v>
      </c>
      <c r="I3011" s="22">
        <f t="shared" si="447"/>
        <v>2.8628181792280014E+21</v>
      </c>
      <c r="J3011" s="10">
        <v>1</v>
      </c>
      <c r="K3011" s="10">
        <v>11</v>
      </c>
      <c r="L3011" s="10">
        <v>5</v>
      </c>
      <c r="M3011" s="10">
        <v>10000</v>
      </c>
      <c r="N3011" s="10">
        <v>10000</v>
      </c>
      <c r="O3011" s="10">
        <v>30</v>
      </c>
      <c r="P3011" s="10" t="b">
        <v>1</v>
      </c>
      <c r="Q3011" s="10">
        <v>0</v>
      </c>
      <c r="R3011" s="10" t="b">
        <v>0</v>
      </c>
      <c r="S3011" s="10">
        <v>101.000000000008</v>
      </c>
      <c r="T3011" s="10" t="s">
        <v>59</v>
      </c>
      <c r="U3011" s="22">
        <v>3106</v>
      </c>
      <c r="V3011" s="10">
        <v>9268</v>
      </c>
      <c r="W3011" s="22">
        <v>1.07</v>
      </c>
    </row>
    <row r="3012" spans="1:23" s="5" customFormat="1" x14ac:dyDescent="0.3">
      <c r="A3012" s="20">
        <v>3010</v>
      </c>
      <c r="C3012" s="11" t="s">
        <v>168</v>
      </c>
      <c r="E3012" s="10">
        <f t="shared" si="444"/>
        <v>60702737902.189293</v>
      </c>
      <c r="F3012" s="10">
        <v>5</v>
      </c>
      <c r="G3012" s="22">
        <f t="shared" si="445"/>
        <v>8.5751244088255847E+31</v>
      </c>
      <c r="H3012" s="22">
        <f t="shared" si="446"/>
        <v>55912303.800811544</v>
      </c>
      <c r="I3012" s="22">
        <f t="shared" si="447"/>
        <v>2.8686095949941482E+21</v>
      </c>
      <c r="J3012" s="10">
        <v>1</v>
      </c>
      <c r="K3012" s="10">
        <v>11</v>
      </c>
      <c r="L3012" s="10">
        <v>5</v>
      </c>
      <c r="M3012" s="10">
        <v>10000</v>
      </c>
      <c r="N3012" s="10">
        <v>10000</v>
      </c>
      <c r="O3012" s="10">
        <v>30</v>
      </c>
      <c r="P3012" s="10" t="b">
        <v>1</v>
      </c>
      <c r="Q3012" s="10">
        <v>0</v>
      </c>
      <c r="R3012" s="10" t="b">
        <v>0</v>
      </c>
      <c r="S3012" s="10">
        <v>101.000000000008</v>
      </c>
      <c r="T3012" s="10" t="s">
        <v>59</v>
      </c>
      <c r="U3012" s="22">
        <v>3107</v>
      </c>
      <c r="V3012" s="10">
        <v>9275</v>
      </c>
      <c r="W3012" s="22">
        <v>1.07</v>
      </c>
    </row>
    <row r="3013" spans="1:23" s="5" customFormat="1" x14ac:dyDescent="0.3">
      <c r="A3013" s="20">
        <v>3011</v>
      </c>
      <c r="C3013" s="11" t="s">
        <v>168</v>
      </c>
      <c r="E3013" s="10">
        <f t="shared" si="444"/>
        <v>60765275464.858025</v>
      </c>
      <c r="F3013" s="10">
        <v>5</v>
      </c>
      <c r="G3013" s="22">
        <f t="shared" si="445"/>
        <v>8.6013126785034257E+31</v>
      </c>
      <c r="H3013" s="22">
        <f t="shared" si="446"/>
        <v>55951948.821700938</v>
      </c>
      <c r="I3013" s="22">
        <f t="shared" si="447"/>
        <v>2.87441079708376E+21</v>
      </c>
      <c r="J3013" s="10">
        <v>1</v>
      </c>
      <c r="K3013" s="10">
        <v>11</v>
      </c>
      <c r="L3013" s="10">
        <v>5</v>
      </c>
      <c r="M3013" s="10">
        <v>10000</v>
      </c>
      <c r="N3013" s="10">
        <v>10000</v>
      </c>
      <c r="O3013" s="10">
        <v>30</v>
      </c>
      <c r="P3013" s="10" t="b">
        <v>1</v>
      </c>
      <c r="Q3013" s="10">
        <v>0</v>
      </c>
      <c r="R3013" s="10" t="b">
        <v>0</v>
      </c>
      <c r="S3013" s="10">
        <v>101.000000000008</v>
      </c>
      <c r="T3013" s="10" t="s">
        <v>59</v>
      </c>
      <c r="U3013" s="22">
        <v>3108</v>
      </c>
      <c r="V3013" s="10">
        <v>9282</v>
      </c>
      <c r="W3013" s="22">
        <v>1.07</v>
      </c>
    </row>
    <row r="3014" spans="1:23" s="5" customFormat="1" x14ac:dyDescent="0.3">
      <c r="A3014" s="20">
        <v>3012</v>
      </c>
      <c r="C3014" s="11" t="s">
        <v>168</v>
      </c>
      <c r="E3014" s="10">
        <f t="shared" si="444"/>
        <v>60827856657.028992</v>
      </c>
      <c r="F3014" s="10">
        <v>5</v>
      </c>
      <c r="G3014" s="22">
        <f t="shared" si="445"/>
        <v>8.6275721907199817E+31</v>
      </c>
      <c r="H3014" s="22">
        <f t="shared" si="446"/>
        <v>55991608.817634858</v>
      </c>
      <c r="I3014" s="22">
        <f t="shared" si="447"/>
        <v>2.8802217987753221E+21</v>
      </c>
      <c r="J3014" s="10">
        <v>1</v>
      </c>
      <c r="K3014" s="10">
        <v>11</v>
      </c>
      <c r="L3014" s="10">
        <v>5</v>
      </c>
      <c r="M3014" s="10">
        <v>10000</v>
      </c>
      <c r="N3014" s="10">
        <v>10000</v>
      </c>
      <c r="O3014" s="10">
        <v>30</v>
      </c>
      <c r="P3014" s="10" t="b">
        <v>1</v>
      </c>
      <c r="Q3014" s="10">
        <v>0</v>
      </c>
      <c r="R3014" s="10" t="b">
        <v>0</v>
      </c>
      <c r="S3014" s="10">
        <v>101.000000000008</v>
      </c>
      <c r="T3014" s="10" t="s">
        <v>59</v>
      </c>
      <c r="U3014" s="22">
        <v>3109</v>
      </c>
      <c r="V3014" s="10">
        <v>9289</v>
      </c>
      <c r="W3014" s="22">
        <v>1.07</v>
      </c>
    </row>
    <row r="3015" spans="1:23" s="5" customFormat="1" x14ac:dyDescent="0.3">
      <c r="A3015" s="20">
        <v>3013</v>
      </c>
      <c r="C3015" s="11" t="s">
        <v>168</v>
      </c>
      <c r="E3015" s="10">
        <f t="shared" si="444"/>
        <v>60890481494.640198</v>
      </c>
      <c r="F3015" s="10">
        <v>5</v>
      </c>
      <c r="G3015" s="22">
        <f t="shared" si="445"/>
        <v>8.6539031155338298E+31</v>
      </c>
      <c r="H3015" s="22">
        <f t="shared" si="446"/>
        <v>56031283.78930974</v>
      </c>
      <c r="I3015" s="22">
        <f t="shared" si="447"/>
        <v>2.8860426133609502E+21</v>
      </c>
      <c r="J3015" s="10">
        <v>1</v>
      </c>
      <c r="K3015" s="10">
        <v>11</v>
      </c>
      <c r="L3015" s="10">
        <v>5</v>
      </c>
      <c r="M3015" s="10">
        <v>10000</v>
      </c>
      <c r="N3015" s="10">
        <v>10000</v>
      </c>
      <c r="O3015" s="10">
        <v>30</v>
      </c>
      <c r="P3015" s="10" t="b">
        <v>1</v>
      </c>
      <c r="Q3015" s="10">
        <v>0</v>
      </c>
      <c r="R3015" s="10" t="b">
        <v>0</v>
      </c>
      <c r="S3015" s="10">
        <v>101.000000000008</v>
      </c>
      <c r="T3015" s="10" t="s">
        <v>59</v>
      </c>
      <c r="U3015" s="22">
        <v>3110</v>
      </c>
      <c r="V3015" s="10">
        <v>9296</v>
      </c>
      <c r="W3015" s="22">
        <v>1.07</v>
      </c>
    </row>
    <row r="3016" spans="1:23" s="5" customFormat="1" x14ac:dyDescent="0.3">
      <c r="A3016" s="20">
        <v>3014</v>
      </c>
      <c r="C3016" s="11" t="s">
        <v>168</v>
      </c>
      <c r="E3016" s="10">
        <f t="shared" si="444"/>
        <v>60953149993.629883</v>
      </c>
      <c r="F3016" s="10">
        <v>5</v>
      </c>
      <c r="G3016" s="22">
        <f t="shared" si="445"/>
        <v>8.6803056233529599E+31</v>
      </c>
      <c r="H3016" s="22">
        <f t="shared" si="446"/>
        <v>56070973.737421595</v>
      </c>
      <c r="I3016" s="22">
        <f t="shared" si="447"/>
        <v>2.8918732541463133E+21</v>
      </c>
      <c r="J3016" s="10">
        <v>1</v>
      </c>
      <c r="K3016" s="10">
        <v>11</v>
      </c>
      <c r="L3016" s="10">
        <v>5</v>
      </c>
      <c r="M3016" s="10">
        <v>10000</v>
      </c>
      <c r="N3016" s="10">
        <v>10000</v>
      </c>
      <c r="O3016" s="10">
        <v>30</v>
      </c>
      <c r="P3016" s="10" t="b">
        <v>1</v>
      </c>
      <c r="Q3016" s="10">
        <v>0</v>
      </c>
      <c r="R3016" s="10" t="b">
        <v>0</v>
      </c>
      <c r="S3016" s="10">
        <v>101.000000000008</v>
      </c>
      <c r="T3016" s="10" t="s">
        <v>59</v>
      </c>
      <c r="U3016" s="22">
        <v>3111</v>
      </c>
      <c r="V3016" s="10">
        <v>9303</v>
      </c>
      <c r="W3016" s="22">
        <v>1.07</v>
      </c>
    </row>
    <row r="3017" spans="1:23" s="5" customFormat="1" x14ac:dyDescent="0.3">
      <c r="A3017" s="20">
        <v>3015</v>
      </c>
      <c r="C3017" s="11" t="s">
        <v>168</v>
      </c>
      <c r="E3017" s="10">
        <f t="shared" si="444"/>
        <v>61015862169.936913</v>
      </c>
      <c r="F3017" s="10">
        <v>5</v>
      </c>
      <c r="G3017" s="22">
        <f t="shared" si="445"/>
        <v>8.7067798849351314E+31</v>
      </c>
      <c r="H3017" s="22">
        <f t="shared" si="446"/>
        <v>56110678.662665986</v>
      </c>
      <c r="I3017" s="22">
        <f t="shared" si="447"/>
        <v>2.897713734450726E+21</v>
      </c>
      <c r="J3017" s="10">
        <v>1</v>
      </c>
      <c r="K3017" s="10">
        <v>11</v>
      </c>
      <c r="L3017" s="10">
        <v>5</v>
      </c>
      <c r="M3017" s="10">
        <v>10000</v>
      </c>
      <c r="N3017" s="10">
        <v>10000</v>
      </c>
      <c r="O3017" s="10">
        <v>30</v>
      </c>
      <c r="P3017" s="10" t="b">
        <v>1</v>
      </c>
      <c r="Q3017" s="10">
        <v>0</v>
      </c>
      <c r="R3017" s="10" t="b">
        <v>0</v>
      </c>
      <c r="S3017" s="10">
        <v>101.000000000008</v>
      </c>
      <c r="T3017" s="10" t="s">
        <v>59</v>
      </c>
      <c r="U3017" s="22">
        <v>3112</v>
      </c>
      <c r="V3017" s="10">
        <v>9310</v>
      </c>
      <c r="W3017" s="22">
        <v>1.07</v>
      </c>
    </row>
    <row r="3018" spans="1:23" s="5" customFormat="1" x14ac:dyDescent="0.3">
      <c r="A3018" s="20">
        <v>3016</v>
      </c>
      <c r="C3018" s="11" t="s">
        <v>168</v>
      </c>
      <c r="E3018" s="10">
        <f t="shared" si="444"/>
        <v>61078618039.500801</v>
      </c>
      <c r="F3018" s="10">
        <v>5</v>
      </c>
      <c r="G3018" s="22">
        <f t="shared" si="445"/>
        <v>8.7333260713887069E+31</v>
      </c>
      <c r="H3018" s="22">
        <f t="shared" si="446"/>
        <v>56150398.565738469</v>
      </c>
      <c r="I3018" s="22">
        <f t="shared" si="447"/>
        <v>2.9035640676070714E+21</v>
      </c>
      <c r="J3018" s="10">
        <v>1</v>
      </c>
      <c r="K3018" s="10">
        <v>11</v>
      </c>
      <c r="L3018" s="10">
        <v>5</v>
      </c>
      <c r="M3018" s="10">
        <v>10000</v>
      </c>
      <c r="N3018" s="10">
        <v>10000</v>
      </c>
      <c r="O3018" s="10">
        <v>30</v>
      </c>
      <c r="P3018" s="10" t="b">
        <v>1</v>
      </c>
      <c r="Q3018" s="10">
        <v>0</v>
      </c>
      <c r="R3018" s="10" t="b">
        <v>0</v>
      </c>
      <c r="S3018" s="10">
        <v>101.000000000008</v>
      </c>
      <c r="T3018" s="10" t="s">
        <v>59</v>
      </c>
      <c r="U3018" s="22">
        <v>3113</v>
      </c>
      <c r="V3018" s="10">
        <v>9317</v>
      </c>
      <c r="W3018" s="22">
        <v>1.07</v>
      </c>
    </row>
    <row r="3019" spans="1:23" s="5" customFormat="1" x14ac:dyDescent="0.3">
      <c r="A3019" s="20">
        <v>3017</v>
      </c>
      <c r="C3019" s="11" t="s">
        <v>168</v>
      </c>
      <c r="E3019" s="10">
        <f t="shared" si="444"/>
        <v>61141417618.261421</v>
      </c>
      <c r="F3019" s="10">
        <v>5</v>
      </c>
      <c r="G3019" s="22">
        <f t="shared" si="445"/>
        <v>8.7599443541730022E+31</v>
      </c>
      <c r="H3019" s="22">
        <f t="shared" si="446"/>
        <v>56190133.447334528</v>
      </c>
      <c r="I3019" s="22">
        <f t="shared" si="447"/>
        <v>2.909424266961954E+21</v>
      </c>
      <c r="J3019" s="10">
        <v>1</v>
      </c>
      <c r="K3019" s="10">
        <v>11</v>
      </c>
      <c r="L3019" s="10">
        <v>5</v>
      </c>
      <c r="M3019" s="10">
        <v>10000</v>
      </c>
      <c r="N3019" s="10">
        <v>10000</v>
      </c>
      <c r="O3019" s="10">
        <v>30</v>
      </c>
      <c r="P3019" s="10" t="b">
        <v>1</v>
      </c>
      <c r="Q3019" s="10">
        <v>0</v>
      </c>
      <c r="R3019" s="10" t="b">
        <v>0</v>
      </c>
      <c r="S3019" s="10">
        <v>101.000000000008</v>
      </c>
      <c r="T3019" s="10" t="s">
        <v>59</v>
      </c>
      <c r="U3019" s="22">
        <v>3114</v>
      </c>
      <c r="V3019" s="10">
        <v>9324</v>
      </c>
      <c r="W3019" s="22">
        <v>1.07</v>
      </c>
    </row>
    <row r="3020" spans="1:23" s="5" customFormat="1" x14ac:dyDescent="0.3">
      <c r="A3020" s="20">
        <v>3018</v>
      </c>
      <c r="C3020" s="11" t="s">
        <v>168</v>
      </c>
      <c r="E3020" s="10">
        <f t="shared" si="444"/>
        <v>61204260922.159264</v>
      </c>
      <c r="F3020" s="10">
        <v>5</v>
      </c>
      <c r="G3020" s="22">
        <f t="shared" si="445"/>
        <v>8.7866349050991305E+31</v>
      </c>
      <c r="H3020" s="22">
        <f t="shared" si="446"/>
        <v>56229883.30814939</v>
      </c>
      <c r="I3020" s="22">
        <f t="shared" si="447"/>
        <v>2.9152943458755858E+21</v>
      </c>
      <c r="J3020" s="10">
        <v>1</v>
      </c>
      <c r="K3020" s="10">
        <v>11</v>
      </c>
      <c r="L3020" s="10">
        <v>5</v>
      </c>
      <c r="M3020" s="10">
        <v>10000</v>
      </c>
      <c r="N3020" s="10">
        <v>10000</v>
      </c>
      <c r="O3020" s="10">
        <v>30</v>
      </c>
      <c r="P3020" s="10" t="b">
        <v>1</v>
      </c>
      <c r="Q3020" s="10">
        <v>0</v>
      </c>
      <c r="R3020" s="10" t="b">
        <v>0</v>
      </c>
      <c r="S3020" s="10">
        <v>101.000000000008</v>
      </c>
      <c r="T3020" s="10" t="s">
        <v>59</v>
      </c>
      <c r="U3020" s="22">
        <v>3115</v>
      </c>
      <c r="V3020" s="10">
        <v>9331</v>
      </c>
      <c r="W3020" s="22">
        <v>1.07</v>
      </c>
    </row>
    <row r="3021" spans="1:23" s="5" customFormat="1" x14ac:dyDescent="0.3">
      <c r="A3021" s="20">
        <v>3019</v>
      </c>
      <c r="C3021" s="11" t="s">
        <v>168</v>
      </c>
      <c r="E3021" s="10">
        <f t="shared" si="444"/>
        <v>61267147967.13559</v>
      </c>
      <c r="F3021" s="10">
        <v>5</v>
      </c>
      <c r="G3021" s="22">
        <f t="shared" si="445"/>
        <v>8.8133978963304752E+31</v>
      </c>
      <c r="H3021" s="22">
        <f t="shared" si="446"/>
        <v>56269648.148877814</v>
      </c>
      <c r="I3021" s="22">
        <f t="shared" si="447"/>
        <v>2.9211743177218327E+21</v>
      </c>
      <c r="J3021" s="10">
        <v>1</v>
      </c>
      <c r="K3021" s="10">
        <v>11</v>
      </c>
      <c r="L3021" s="10">
        <v>5</v>
      </c>
      <c r="M3021" s="10">
        <v>10000</v>
      </c>
      <c r="N3021" s="10">
        <v>10000</v>
      </c>
      <c r="O3021" s="10">
        <v>30</v>
      </c>
      <c r="P3021" s="10" t="b">
        <v>1</v>
      </c>
      <c r="Q3021" s="10">
        <v>0</v>
      </c>
      <c r="R3021" s="10" t="b">
        <v>0</v>
      </c>
      <c r="S3021" s="10">
        <v>101.000000000008</v>
      </c>
      <c r="T3021" s="10" t="s">
        <v>59</v>
      </c>
      <c r="U3021" s="22">
        <v>3116</v>
      </c>
      <c r="V3021" s="10">
        <v>9338</v>
      </c>
      <c r="W3021" s="22">
        <v>1.07</v>
      </c>
    </row>
    <row r="3022" spans="1:23" s="5" customFormat="1" x14ac:dyDescent="0.3">
      <c r="A3022" s="20">
        <v>3020</v>
      </c>
      <c r="C3022" s="11" t="s">
        <v>168</v>
      </c>
      <c r="E3022" s="10">
        <f t="shared" si="444"/>
        <v>61330078769.131546</v>
      </c>
      <c r="F3022" s="10">
        <v>5</v>
      </c>
      <c r="G3022" s="22">
        <f t="shared" si="445"/>
        <v>8.8402335003834132E+31</v>
      </c>
      <c r="H3022" s="22">
        <f t="shared" si="446"/>
        <v>56309427.970215067</v>
      </c>
      <c r="I3022" s="22">
        <f t="shared" si="447"/>
        <v>2.9270641958882241E+21</v>
      </c>
      <c r="J3022" s="10">
        <v>1</v>
      </c>
      <c r="K3022" s="10">
        <v>11</v>
      </c>
      <c r="L3022" s="10">
        <v>5</v>
      </c>
      <c r="M3022" s="10">
        <v>10000</v>
      </c>
      <c r="N3022" s="10">
        <v>10000</v>
      </c>
      <c r="O3022" s="10">
        <v>30</v>
      </c>
      <c r="P3022" s="10" t="b">
        <v>1</v>
      </c>
      <c r="Q3022" s="10">
        <v>0</v>
      </c>
      <c r="R3022" s="10" t="b">
        <v>0</v>
      </c>
      <c r="S3022" s="10">
        <v>101.000000000008</v>
      </c>
      <c r="T3022" s="10" t="s">
        <v>59</v>
      </c>
      <c r="U3022" s="22">
        <v>3117</v>
      </c>
      <c r="V3022" s="10">
        <v>9345</v>
      </c>
      <c r="W3022" s="22">
        <v>1.07</v>
      </c>
    </row>
    <row r="3023" spans="1:23" s="5" customFormat="1" x14ac:dyDescent="0.3">
      <c r="A3023" s="20">
        <v>3021</v>
      </c>
      <c r="C3023" s="11" t="s">
        <v>168</v>
      </c>
      <c r="E3023" s="10">
        <f t="shared" si="444"/>
        <v>61393053344.089493</v>
      </c>
      <c r="F3023" s="10">
        <v>5</v>
      </c>
      <c r="G3023" s="22">
        <f t="shared" si="445"/>
        <v>8.8671418901276616E+31</v>
      </c>
      <c r="H3023" s="22">
        <f t="shared" si="446"/>
        <v>56349222.77285511</v>
      </c>
      <c r="I3023" s="22">
        <f t="shared" si="447"/>
        <v>2.9329639937759579E+21</v>
      </c>
      <c r="J3023" s="10">
        <v>1</v>
      </c>
      <c r="K3023" s="10">
        <v>11</v>
      </c>
      <c r="L3023" s="10">
        <v>5</v>
      </c>
      <c r="M3023" s="10">
        <v>10000</v>
      </c>
      <c r="N3023" s="10">
        <v>10000</v>
      </c>
      <c r="O3023" s="10">
        <v>30</v>
      </c>
      <c r="P3023" s="10" t="b">
        <v>1</v>
      </c>
      <c r="Q3023" s="10">
        <v>0</v>
      </c>
      <c r="R3023" s="10" t="b">
        <v>0</v>
      </c>
      <c r="S3023" s="10">
        <v>101.000000000008</v>
      </c>
      <c r="T3023" s="10" t="s">
        <v>59</v>
      </c>
      <c r="U3023" s="22">
        <v>3118</v>
      </c>
      <c r="V3023" s="10">
        <v>9352</v>
      </c>
      <c r="W3023" s="22">
        <v>1.07</v>
      </c>
    </row>
    <row r="3024" spans="1:23" s="5" customFormat="1" x14ac:dyDescent="0.3">
      <c r="A3024" s="20">
        <v>3022</v>
      </c>
      <c r="C3024" s="11" t="s">
        <v>168</v>
      </c>
      <c r="E3024" s="10">
        <f t="shared" si="444"/>
        <v>61456071707.952057</v>
      </c>
      <c r="F3024" s="10">
        <v>5</v>
      </c>
      <c r="G3024" s="22">
        <f t="shared" si="445"/>
        <v>8.8941232387871274E+31</v>
      </c>
      <c r="H3024" s="22">
        <f t="shared" si="446"/>
        <v>56389032.557493024</v>
      </c>
      <c r="I3024" s="22">
        <f t="shared" si="447"/>
        <v>2.9388737247999311E+21</v>
      </c>
      <c r="J3024" s="10">
        <v>1</v>
      </c>
      <c r="K3024" s="10">
        <v>11</v>
      </c>
      <c r="L3024" s="10">
        <v>5</v>
      </c>
      <c r="M3024" s="10">
        <v>10000</v>
      </c>
      <c r="N3024" s="10">
        <v>10000</v>
      </c>
      <c r="O3024" s="10">
        <v>30</v>
      </c>
      <c r="P3024" s="10" t="b">
        <v>1</v>
      </c>
      <c r="Q3024" s="10">
        <v>0</v>
      </c>
      <c r="R3024" s="10" t="b">
        <v>0</v>
      </c>
      <c r="S3024" s="10">
        <v>101.000000000008</v>
      </c>
      <c r="T3024" s="10" t="s">
        <v>59</v>
      </c>
      <c r="U3024" s="22">
        <v>3119</v>
      </c>
      <c r="V3024" s="10">
        <v>9359</v>
      </c>
      <c r="W3024" s="22">
        <v>1.07</v>
      </c>
    </row>
    <row r="3025" spans="1:23" s="5" customFormat="1" x14ac:dyDescent="0.3">
      <c r="A3025" s="20">
        <v>3023</v>
      </c>
      <c r="C3025" s="11" t="s">
        <v>168</v>
      </c>
      <c r="E3025" s="10">
        <f t="shared" si="444"/>
        <v>61519133876.662605</v>
      </c>
      <c r="F3025" s="10">
        <v>5</v>
      </c>
      <c r="G3025" s="22">
        <f t="shared" si="445"/>
        <v>8.9211777199405058E+31</v>
      </c>
      <c r="H3025" s="22">
        <f t="shared" si="446"/>
        <v>56428857.324822545</v>
      </c>
      <c r="I3025" s="22">
        <f t="shared" si="447"/>
        <v>2.9447934023887691E+21</v>
      </c>
      <c r="J3025" s="10">
        <v>1</v>
      </c>
      <c r="K3025" s="10">
        <v>11</v>
      </c>
      <c r="L3025" s="10">
        <v>5</v>
      </c>
      <c r="M3025" s="10">
        <v>10000</v>
      </c>
      <c r="N3025" s="10">
        <v>10000</v>
      </c>
      <c r="O3025" s="10">
        <v>30</v>
      </c>
      <c r="P3025" s="10" t="b">
        <v>1</v>
      </c>
      <c r="Q3025" s="10">
        <v>0</v>
      </c>
      <c r="R3025" s="10" t="b">
        <v>0</v>
      </c>
      <c r="S3025" s="10">
        <v>101.000000000008</v>
      </c>
      <c r="T3025" s="10" t="s">
        <v>59</v>
      </c>
      <c r="U3025" s="22">
        <v>3120</v>
      </c>
      <c r="V3025" s="10">
        <v>9366</v>
      </c>
      <c r="W3025" s="22">
        <v>1.07</v>
      </c>
    </row>
    <row r="3026" spans="1:23" s="5" customFormat="1" x14ac:dyDescent="0.3">
      <c r="A3026" s="20">
        <v>3024</v>
      </c>
      <c r="C3026" s="11" t="s">
        <v>168</v>
      </c>
      <c r="E3026" s="10">
        <f t="shared" si="444"/>
        <v>61582239866.164314</v>
      </c>
      <c r="F3026" s="10">
        <v>5</v>
      </c>
      <c r="G3026" s="22">
        <f t="shared" si="445"/>
        <v>8.9483055075217646E+31</v>
      </c>
      <c r="H3026" s="22">
        <f t="shared" si="446"/>
        <v>56468697.075537883</v>
      </c>
      <c r="I3026" s="22">
        <f t="shared" si="447"/>
        <v>2.9507230399846652E+21</v>
      </c>
      <c r="J3026" s="10">
        <v>1</v>
      </c>
      <c r="K3026" s="10">
        <v>11</v>
      </c>
      <c r="L3026" s="10">
        <v>5</v>
      </c>
      <c r="M3026" s="10">
        <v>10000</v>
      </c>
      <c r="N3026" s="10">
        <v>10000</v>
      </c>
      <c r="O3026" s="10">
        <v>30</v>
      </c>
      <c r="P3026" s="10" t="b">
        <v>1</v>
      </c>
      <c r="Q3026" s="10">
        <v>0</v>
      </c>
      <c r="R3026" s="10" t="b">
        <v>0</v>
      </c>
      <c r="S3026" s="10">
        <v>101.000000000008</v>
      </c>
      <c r="T3026" s="10" t="s">
        <v>59</v>
      </c>
      <c r="U3026" s="22">
        <v>3121</v>
      </c>
      <c r="V3026" s="10">
        <v>9373</v>
      </c>
      <c r="W3026" s="22">
        <v>1.07</v>
      </c>
    </row>
    <row r="3027" spans="1:23" s="5" customFormat="1" x14ac:dyDescent="0.3">
      <c r="A3027" s="20">
        <v>3025</v>
      </c>
      <c r="C3027" s="11" t="s">
        <v>168</v>
      </c>
      <c r="E3027" s="10">
        <f t="shared" si="444"/>
        <v>61645389692.401466</v>
      </c>
      <c r="F3027" s="10">
        <v>5</v>
      </c>
      <c r="G3027" s="22">
        <f t="shared" si="445"/>
        <v>8.9755067758208564E+31</v>
      </c>
      <c r="H3027" s="22">
        <f t="shared" si="446"/>
        <v>56508551.810332708</v>
      </c>
      <c r="I3027" s="22">
        <f t="shared" si="447"/>
        <v>2.9566626510437016E+21</v>
      </c>
      <c r="J3027" s="10">
        <v>1</v>
      </c>
      <c r="K3027" s="10">
        <v>11</v>
      </c>
      <c r="L3027" s="10">
        <v>5</v>
      </c>
      <c r="M3027" s="10">
        <v>10000</v>
      </c>
      <c r="N3027" s="10">
        <v>10000</v>
      </c>
      <c r="O3027" s="10">
        <v>30</v>
      </c>
      <c r="P3027" s="10" t="b">
        <v>1</v>
      </c>
      <c r="Q3027" s="10">
        <v>0</v>
      </c>
      <c r="R3027" s="10" t="b">
        <v>0</v>
      </c>
      <c r="S3027" s="10">
        <v>101.000000000008</v>
      </c>
      <c r="T3027" s="10" t="s">
        <v>59</v>
      </c>
      <c r="U3027" s="22">
        <v>3122</v>
      </c>
      <c r="V3027" s="10">
        <v>9380</v>
      </c>
      <c r="W3027" s="22">
        <v>1.07</v>
      </c>
    </row>
    <row r="3028" spans="1:23" s="5" customFormat="1" x14ac:dyDescent="0.3">
      <c r="A3028" s="20">
        <v>3026</v>
      </c>
      <c r="C3028" s="11" t="s">
        <v>168</v>
      </c>
      <c r="E3028" s="10">
        <f t="shared" si="444"/>
        <v>61708583371.319023</v>
      </c>
      <c r="F3028" s="10">
        <v>5</v>
      </c>
      <c r="G3028" s="22">
        <f t="shared" si="445"/>
        <v>9.0027816994840832E+31</v>
      </c>
      <c r="H3028" s="22">
        <f t="shared" si="446"/>
        <v>56548421.529900752</v>
      </c>
      <c r="I3028" s="22">
        <f t="shared" si="447"/>
        <v>2.9626122490355426E+21</v>
      </c>
      <c r="J3028" s="10">
        <v>1</v>
      </c>
      <c r="K3028" s="10">
        <v>11</v>
      </c>
      <c r="L3028" s="10">
        <v>5</v>
      </c>
      <c r="M3028" s="10">
        <v>10000</v>
      </c>
      <c r="N3028" s="10">
        <v>10000</v>
      </c>
      <c r="O3028" s="10">
        <v>30</v>
      </c>
      <c r="P3028" s="10" t="b">
        <v>1</v>
      </c>
      <c r="Q3028" s="10">
        <v>0</v>
      </c>
      <c r="R3028" s="10" t="b">
        <v>0</v>
      </c>
      <c r="S3028" s="10">
        <v>101.000000000008</v>
      </c>
      <c r="T3028" s="10" t="s">
        <v>59</v>
      </c>
      <c r="U3028" s="22">
        <v>3123</v>
      </c>
      <c r="V3028" s="10">
        <v>9387</v>
      </c>
      <c r="W3028" s="22">
        <v>1.07</v>
      </c>
    </row>
    <row r="3029" spans="1:23" s="5" customFormat="1" x14ac:dyDescent="0.3">
      <c r="A3029" s="20">
        <v>3027</v>
      </c>
      <c r="C3029" s="11" t="s">
        <v>168</v>
      </c>
      <c r="E3029" s="10">
        <f t="shared" si="444"/>
        <v>61771820918.8619</v>
      </c>
      <c r="F3029" s="10">
        <v>5</v>
      </c>
      <c r="G3029" s="22">
        <f t="shared" si="445"/>
        <v>9.0301304535151947E+31</v>
      </c>
      <c r="H3029" s="22">
        <f t="shared" si="446"/>
        <v>56588306.234935358</v>
      </c>
      <c r="I3029" s="22">
        <f t="shared" si="447"/>
        <v>2.9685718474436342E+21</v>
      </c>
      <c r="J3029" s="10">
        <v>1</v>
      </c>
      <c r="K3029" s="10">
        <v>11</v>
      </c>
      <c r="L3029" s="10">
        <v>5</v>
      </c>
      <c r="M3029" s="10">
        <v>10000</v>
      </c>
      <c r="N3029" s="10">
        <v>10000</v>
      </c>
      <c r="O3029" s="10">
        <v>30</v>
      </c>
      <c r="P3029" s="10" t="b">
        <v>1</v>
      </c>
      <c r="Q3029" s="10">
        <v>0</v>
      </c>
      <c r="R3029" s="10" t="b">
        <v>0</v>
      </c>
      <c r="S3029" s="10">
        <v>101.000000000008</v>
      </c>
      <c r="T3029" s="10" t="s">
        <v>59</v>
      </c>
      <c r="U3029" s="22">
        <v>3124</v>
      </c>
      <c r="V3029" s="10">
        <v>9394</v>
      </c>
      <c r="W3029" s="22">
        <v>1.07</v>
      </c>
    </row>
    <row r="3030" spans="1:23" s="5" customFormat="1" x14ac:dyDescent="0.3">
      <c r="A3030" s="20">
        <v>3028</v>
      </c>
      <c r="C3030" s="11" t="s">
        <v>168</v>
      </c>
      <c r="E3030" s="10">
        <f t="shared" si="444"/>
        <v>61835102350.975899</v>
      </c>
      <c r="F3030" s="10">
        <v>5</v>
      </c>
      <c r="G3030" s="22">
        <f t="shared" si="445"/>
        <v>9.0575532132754971E+31</v>
      </c>
      <c r="H3030" s="22">
        <f t="shared" si="446"/>
        <v>56628205.926129505</v>
      </c>
      <c r="I3030" s="22">
        <f t="shared" si="447"/>
        <v>2.9745414597651868E+21</v>
      </c>
      <c r="J3030" s="10">
        <v>1</v>
      </c>
      <c r="K3030" s="10">
        <v>11</v>
      </c>
      <c r="L3030" s="10">
        <v>5</v>
      </c>
      <c r="M3030" s="10">
        <v>10000</v>
      </c>
      <c r="N3030" s="10">
        <v>10000</v>
      </c>
      <c r="O3030" s="10">
        <v>30</v>
      </c>
      <c r="P3030" s="10" t="b">
        <v>1</v>
      </c>
      <c r="Q3030" s="10">
        <v>0</v>
      </c>
      <c r="R3030" s="10" t="b">
        <v>0</v>
      </c>
      <c r="S3030" s="10">
        <v>101.000000000008</v>
      </c>
      <c r="T3030" s="10" t="s">
        <v>59</v>
      </c>
      <c r="U3030" s="22">
        <v>3125</v>
      </c>
      <c r="V3030" s="10">
        <v>9401</v>
      </c>
      <c r="W3030" s="22">
        <v>1.07</v>
      </c>
    </row>
    <row r="3031" spans="1:23" s="5" customFormat="1" x14ac:dyDescent="0.3">
      <c r="A3031" s="20">
        <v>3029</v>
      </c>
      <c r="C3031" s="11" t="s">
        <v>168</v>
      </c>
      <c r="E3031" s="10">
        <f t="shared" si="444"/>
        <v>61898427683.607819</v>
      </c>
      <c r="F3031" s="10">
        <v>5</v>
      </c>
      <c r="G3031" s="22">
        <f t="shared" si="445"/>
        <v>9.0850501544849546E+31</v>
      </c>
      <c r="H3031" s="22">
        <f t="shared" si="446"/>
        <v>56668120.604176581</v>
      </c>
      <c r="I3031" s="22">
        <f t="shared" si="447"/>
        <v>2.9805210995111446E+21</v>
      </c>
      <c r="J3031" s="10">
        <v>1</v>
      </c>
      <c r="K3031" s="10">
        <v>11</v>
      </c>
      <c r="L3031" s="10">
        <v>5</v>
      </c>
      <c r="M3031" s="10">
        <v>10000</v>
      </c>
      <c r="N3031" s="10">
        <v>10000</v>
      </c>
      <c r="O3031" s="10">
        <v>30</v>
      </c>
      <c r="P3031" s="10" t="b">
        <v>1</v>
      </c>
      <c r="Q3031" s="10">
        <v>0</v>
      </c>
      <c r="R3031" s="10" t="b">
        <v>0</v>
      </c>
      <c r="S3031" s="10">
        <v>101.000000000008</v>
      </c>
      <c r="T3031" s="10" t="s">
        <v>59</v>
      </c>
      <c r="U3031" s="22">
        <v>3126</v>
      </c>
      <c r="V3031" s="10">
        <v>9408</v>
      </c>
      <c r="W3031" s="22">
        <v>1.07</v>
      </c>
    </row>
    <row r="3032" spans="1:23" s="5" customFormat="1" x14ac:dyDescent="0.3">
      <c r="A3032" s="20">
        <v>3030</v>
      </c>
      <c r="C3032" s="11" t="s">
        <v>168</v>
      </c>
      <c r="E3032" s="10">
        <f t="shared" si="444"/>
        <v>61961796932.703979</v>
      </c>
      <c r="F3032" s="10">
        <v>5</v>
      </c>
      <c r="G3032" s="22">
        <f t="shared" si="445"/>
        <v>9.112621453222297E+31</v>
      </c>
      <c r="H3032" s="22">
        <f t="shared" si="446"/>
        <v>56708050.269769385</v>
      </c>
      <c r="I3032" s="22">
        <f t="shared" si="447"/>
        <v>2.9865107802061899E+21</v>
      </c>
      <c r="J3032" s="10">
        <v>1</v>
      </c>
      <c r="K3032" s="10">
        <v>11</v>
      </c>
      <c r="L3032" s="10">
        <v>5</v>
      </c>
      <c r="M3032" s="10">
        <v>10000</v>
      </c>
      <c r="N3032" s="10">
        <v>10000</v>
      </c>
      <c r="O3032" s="10">
        <v>30</v>
      </c>
      <c r="P3032" s="10" t="b">
        <v>1</v>
      </c>
      <c r="Q3032" s="10">
        <v>0</v>
      </c>
      <c r="R3032" s="10" t="b">
        <v>0</v>
      </c>
      <c r="S3032" s="10">
        <v>101.000000000008</v>
      </c>
      <c r="T3032" s="10" t="s">
        <v>59</v>
      </c>
      <c r="U3032" s="22">
        <v>3127</v>
      </c>
      <c r="V3032" s="10">
        <v>9415</v>
      </c>
      <c r="W3032" s="22">
        <v>1.07</v>
      </c>
    </row>
    <row r="3033" spans="1:23" s="5" customFormat="1" x14ac:dyDescent="0.3">
      <c r="A3033" s="20">
        <v>3031</v>
      </c>
      <c r="C3033" s="11" t="s">
        <v>168</v>
      </c>
      <c r="E3033" s="10">
        <f t="shared" si="444"/>
        <v>62025210114.211906</v>
      </c>
      <c r="F3033" s="10">
        <v>5</v>
      </c>
      <c r="G3033" s="22">
        <f t="shared" si="445"/>
        <v>9.1402672859257386E+31</v>
      </c>
      <c r="H3033" s="22">
        <f t="shared" si="446"/>
        <v>56747994.923600487</v>
      </c>
      <c r="I3033" s="22">
        <f t="shared" si="447"/>
        <v>2.9925105153887956E+21</v>
      </c>
      <c r="J3033" s="10">
        <v>1</v>
      </c>
      <c r="K3033" s="10">
        <v>11</v>
      </c>
      <c r="L3033" s="10">
        <v>5</v>
      </c>
      <c r="M3033" s="10">
        <v>10000</v>
      </c>
      <c r="N3033" s="10">
        <v>10000</v>
      </c>
      <c r="O3033" s="10">
        <v>30</v>
      </c>
      <c r="P3033" s="10" t="b">
        <v>1</v>
      </c>
      <c r="Q3033" s="10">
        <v>0</v>
      </c>
      <c r="R3033" s="10" t="b">
        <v>0</v>
      </c>
      <c r="S3033" s="10">
        <v>101.000000000008</v>
      </c>
      <c r="T3033" s="10" t="s">
        <v>59</v>
      </c>
      <c r="U3033" s="22">
        <v>3128</v>
      </c>
      <c r="V3033" s="10">
        <v>9422</v>
      </c>
      <c r="W3033" s="22">
        <v>1.07</v>
      </c>
    </row>
    <row r="3034" spans="1:23" s="5" customFormat="1" x14ac:dyDescent="0.3">
      <c r="A3034" s="20">
        <v>3032</v>
      </c>
      <c r="C3034" s="11" t="s">
        <v>168</v>
      </c>
      <c r="E3034" s="10">
        <f t="shared" si="444"/>
        <v>62088667244.079262</v>
      </c>
      <c r="F3034" s="10">
        <v>5</v>
      </c>
      <c r="G3034" s="22">
        <f t="shared" si="445"/>
        <v>9.1679878293942483E+31</v>
      </c>
      <c r="H3034" s="22">
        <f t="shared" si="446"/>
        <v>56787954.566362061</v>
      </c>
      <c r="I3034" s="22">
        <f t="shared" si="447"/>
        <v>2.9985203186111899E+21</v>
      </c>
      <c r="J3034" s="10">
        <v>1</v>
      </c>
      <c r="K3034" s="10">
        <v>11</v>
      </c>
      <c r="L3034" s="10">
        <v>5</v>
      </c>
      <c r="M3034" s="10">
        <v>10000</v>
      </c>
      <c r="N3034" s="10">
        <v>10000</v>
      </c>
      <c r="O3034" s="10">
        <v>30</v>
      </c>
      <c r="P3034" s="10" t="b">
        <v>1</v>
      </c>
      <c r="Q3034" s="10">
        <v>0</v>
      </c>
      <c r="R3034" s="10" t="b">
        <v>0</v>
      </c>
      <c r="S3034" s="10">
        <v>101.000000000008</v>
      </c>
      <c r="T3034" s="10" t="s">
        <v>59</v>
      </c>
      <c r="U3034" s="22">
        <v>3129</v>
      </c>
      <c r="V3034" s="10">
        <v>9429</v>
      </c>
      <c r="W3034" s="22">
        <v>1.07</v>
      </c>
    </row>
    <row r="3035" spans="1:23" s="5" customFormat="1" x14ac:dyDescent="0.3">
      <c r="A3035" s="20">
        <v>3033</v>
      </c>
      <c r="C3035" s="11" t="s">
        <v>168</v>
      </c>
      <c r="E3035" s="10">
        <f t="shared" si="444"/>
        <v>62152168338.255096</v>
      </c>
      <c r="F3035" s="10">
        <v>5</v>
      </c>
      <c r="G3035" s="22">
        <f t="shared" si="445"/>
        <v>9.1957832607871101E+31</v>
      </c>
      <c r="H3035" s="22">
        <f t="shared" si="446"/>
        <v>56827929.19874683</v>
      </c>
      <c r="I3035" s="22">
        <f t="shared" si="447"/>
        <v>3.0045402034394266E+21</v>
      </c>
      <c r="J3035" s="10">
        <v>1</v>
      </c>
      <c r="K3035" s="10">
        <v>11</v>
      </c>
      <c r="L3035" s="10">
        <v>5</v>
      </c>
      <c r="M3035" s="10">
        <v>10000</v>
      </c>
      <c r="N3035" s="10">
        <v>10000</v>
      </c>
      <c r="O3035" s="10">
        <v>30</v>
      </c>
      <c r="P3035" s="10" t="b">
        <v>1</v>
      </c>
      <c r="Q3035" s="10">
        <v>0</v>
      </c>
      <c r="R3035" s="10" t="b">
        <v>0</v>
      </c>
      <c r="S3035" s="10">
        <v>101.000000000008</v>
      </c>
      <c r="T3035" s="10" t="s">
        <v>59</v>
      </c>
      <c r="U3035" s="22">
        <v>3130</v>
      </c>
      <c r="V3035" s="10">
        <v>9436</v>
      </c>
      <c r="W3035" s="22">
        <v>1.07</v>
      </c>
    </row>
    <row r="3036" spans="1:23" s="5" customFormat="1" x14ac:dyDescent="0.3">
      <c r="A3036" s="20">
        <v>3034</v>
      </c>
      <c r="C3036" s="11" t="s">
        <v>168</v>
      </c>
      <c r="E3036" s="10">
        <f t="shared" si="444"/>
        <v>62215713412.68766</v>
      </c>
      <c r="F3036" s="10">
        <v>5</v>
      </c>
      <c r="G3036" s="22">
        <f t="shared" si="445"/>
        <v>9.223653757625317E+31</v>
      </c>
      <c r="H3036" s="22">
        <f t="shared" si="446"/>
        <v>56867918.821446277</v>
      </c>
      <c r="I3036" s="22">
        <f t="shared" si="447"/>
        <v>3.0105701834533099E+21</v>
      </c>
      <c r="J3036" s="10">
        <v>1</v>
      </c>
      <c r="K3036" s="10">
        <v>11</v>
      </c>
      <c r="L3036" s="10">
        <v>5</v>
      </c>
      <c r="M3036" s="10">
        <v>10000</v>
      </c>
      <c r="N3036" s="10">
        <v>10000</v>
      </c>
      <c r="O3036" s="10">
        <v>30</v>
      </c>
      <c r="P3036" s="10" t="b">
        <v>1</v>
      </c>
      <c r="Q3036" s="10">
        <v>0</v>
      </c>
      <c r="R3036" s="10" t="b">
        <v>0</v>
      </c>
      <c r="S3036" s="10">
        <v>101.000000000008</v>
      </c>
      <c r="T3036" s="10" t="s">
        <v>59</v>
      </c>
      <c r="U3036" s="22">
        <v>3131</v>
      </c>
      <c r="V3036" s="10">
        <v>9443</v>
      </c>
      <c r="W3036" s="22">
        <v>1.07</v>
      </c>
    </row>
    <row r="3037" spans="1:23" s="5" customFormat="1" x14ac:dyDescent="0.3">
      <c r="A3037" s="20">
        <v>3035</v>
      </c>
      <c r="C3037" s="11" t="s">
        <v>168</v>
      </c>
      <c r="E3037" s="10">
        <f t="shared" si="444"/>
        <v>62279302483.32637</v>
      </c>
      <c r="F3037" s="10">
        <v>5</v>
      </c>
      <c r="G3037" s="22">
        <f t="shared" si="445"/>
        <v>9.2515994977917879E+31</v>
      </c>
      <c r="H3037" s="22">
        <f t="shared" si="446"/>
        <v>56907923.435152635</v>
      </c>
      <c r="I3037" s="22">
        <f t="shared" si="447"/>
        <v>3.0166102722464642E+21</v>
      </c>
      <c r="J3037" s="10">
        <v>1</v>
      </c>
      <c r="K3037" s="10">
        <v>11</v>
      </c>
      <c r="L3037" s="10">
        <v>5</v>
      </c>
      <c r="M3037" s="10">
        <v>10000</v>
      </c>
      <c r="N3037" s="10">
        <v>10000</v>
      </c>
      <c r="O3037" s="10">
        <v>30</v>
      </c>
      <c r="P3037" s="10" t="b">
        <v>1</v>
      </c>
      <c r="Q3037" s="10">
        <v>0</v>
      </c>
      <c r="R3037" s="10" t="b">
        <v>0</v>
      </c>
      <c r="S3037" s="10">
        <v>101.000000000008</v>
      </c>
      <c r="T3037" s="10" t="s">
        <v>59</v>
      </c>
      <c r="U3037" s="22">
        <v>3132</v>
      </c>
      <c r="V3037" s="10">
        <v>9450</v>
      </c>
      <c r="W3037" s="22">
        <v>1.07</v>
      </c>
    </row>
    <row r="3038" spans="1:23" s="5" customFormat="1" x14ac:dyDescent="0.3">
      <c r="A3038" s="20">
        <v>3036</v>
      </c>
      <c r="C3038" s="11" t="s">
        <v>168</v>
      </c>
      <c r="E3038" s="10">
        <f t="shared" si="444"/>
        <v>62342935566.121536</v>
      </c>
      <c r="F3038" s="10">
        <v>5</v>
      </c>
      <c r="G3038" s="22">
        <f t="shared" si="445"/>
        <v>9.2796206595324999E+31</v>
      </c>
      <c r="H3038" s="22">
        <f t="shared" si="446"/>
        <v>56947943.040557273</v>
      </c>
      <c r="I3038" s="22">
        <f t="shared" si="447"/>
        <v>3.0226604834263427E+21</v>
      </c>
      <c r="J3038" s="10">
        <v>1</v>
      </c>
      <c r="K3038" s="10">
        <v>11</v>
      </c>
      <c r="L3038" s="10">
        <v>5</v>
      </c>
      <c r="M3038" s="10">
        <v>10000</v>
      </c>
      <c r="N3038" s="10">
        <v>10000</v>
      </c>
      <c r="O3038" s="10">
        <v>30</v>
      </c>
      <c r="P3038" s="10" t="b">
        <v>1</v>
      </c>
      <c r="Q3038" s="10">
        <v>0</v>
      </c>
      <c r="R3038" s="10" t="b">
        <v>0</v>
      </c>
      <c r="S3038" s="10">
        <v>101.000000000008</v>
      </c>
      <c r="T3038" s="10" t="s">
        <v>59</v>
      </c>
      <c r="U3038" s="22">
        <v>3133</v>
      </c>
      <c r="V3038" s="10">
        <v>9457</v>
      </c>
      <c r="W3038" s="22">
        <v>1.07</v>
      </c>
    </row>
    <row r="3039" spans="1:23" s="5" customFormat="1" x14ac:dyDescent="0.3">
      <c r="A3039" s="20">
        <v>3037</v>
      </c>
      <c r="C3039" s="11" t="s">
        <v>168</v>
      </c>
      <c r="E3039" s="10">
        <f t="shared" si="444"/>
        <v>62406612677.023743</v>
      </c>
      <c r="F3039" s="10">
        <v>5</v>
      </c>
      <c r="G3039" s="22">
        <f t="shared" si="445"/>
        <v>9.3077174214563214E+31</v>
      </c>
      <c r="H3039" s="22">
        <f t="shared" si="446"/>
        <v>56987977.638352074</v>
      </c>
      <c r="I3039" s="22">
        <f t="shared" si="447"/>
        <v>3.0287208306142578E+21</v>
      </c>
      <c r="J3039" s="10">
        <v>1</v>
      </c>
      <c r="K3039" s="10">
        <v>11</v>
      </c>
      <c r="L3039" s="10">
        <v>5</v>
      </c>
      <c r="M3039" s="10">
        <v>10000</v>
      </c>
      <c r="N3039" s="10">
        <v>10000</v>
      </c>
      <c r="O3039" s="10">
        <v>30</v>
      </c>
      <c r="P3039" s="10" t="b">
        <v>1</v>
      </c>
      <c r="Q3039" s="10">
        <v>0</v>
      </c>
      <c r="R3039" s="10" t="b">
        <v>0</v>
      </c>
      <c r="S3039" s="10">
        <v>101.000000000008</v>
      </c>
      <c r="T3039" s="10" t="s">
        <v>59</v>
      </c>
      <c r="U3039" s="22">
        <v>3134</v>
      </c>
      <c r="V3039" s="10">
        <v>9464</v>
      </c>
      <c r="W3039" s="22">
        <v>1.07</v>
      </c>
    </row>
    <row r="3040" spans="1:23" s="5" customFormat="1" x14ac:dyDescent="0.3">
      <c r="A3040" s="20">
        <v>3038</v>
      </c>
      <c r="C3040" s="11" t="s">
        <v>168</v>
      </c>
      <c r="E3040" s="10">
        <f t="shared" si="444"/>
        <v>62470333831.983543</v>
      </c>
      <c r="F3040" s="10">
        <v>5</v>
      </c>
      <c r="G3040" s="22">
        <f t="shared" si="445"/>
        <v>9.3358899625362708E+31</v>
      </c>
      <c r="H3040" s="22">
        <f t="shared" si="446"/>
        <v>57028027.22922764</v>
      </c>
      <c r="I3040" s="22">
        <f t="shared" si="447"/>
        <v>3.0347913274452355E+21</v>
      </c>
      <c r="J3040" s="10">
        <v>1</v>
      </c>
      <c r="K3040" s="10">
        <v>11</v>
      </c>
      <c r="L3040" s="10">
        <v>5</v>
      </c>
      <c r="M3040" s="10">
        <v>10000</v>
      </c>
      <c r="N3040" s="10">
        <v>10000</v>
      </c>
      <c r="O3040" s="10">
        <v>30</v>
      </c>
      <c r="P3040" s="10" t="b">
        <v>1</v>
      </c>
      <c r="Q3040" s="10">
        <v>0</v>
      </c>
      <c r="R3040" s="10" t="b">
        <v>0</v>
      </c>
      <c r="S3040" s="10">
        <v>101.000000000008</v>
      </c>
      <c r="T3040" s="10" t="s">
        <v>59</v>
      </c>
      <c r="U3040" s="22">
        <v>3135</v>
      </c>
      <c r="V3040" s="10">
        <v>9471</v>
      </c>
      <c r="W3040" s="22">
        <v>1.07</v>
      </c>
    </row>
    <row r="3041" spans="1:23" s="5" customFormat="1" x14ac:dyDescent="0.3">
      <c r="A3041" s="20">
        <v>3039</v>
      </c>
      <c r="C3041" s="11" t="s">
        <v>168</v>
      </c>
      <c r="E3041" s="10">
        <f t="shared" si="444"/>
        <v>62534099046.953033</v>
      </c>
      <c r="F3041" s="10">
        <v>5</v>
      </c>
      <c r="G3041" s="22">
        <f t="shared" si="445"/>
        <v>9.3641384621101423E+31</v>
      </c>
      <c r="H3041" s="22">
        <f t="shared" si="446"/>
        <v>57068091.813875675</v>
      </c>
      <c r="I3041" s="22">
        <f t="shared" si="447"/>
        <v>3.040871987568327E+21</v>
      </c>
      <c r="J3041" s="10">
        <v>1</v>
      </c>
      <c r="K3041" s="10">
        <v>11</v>
      </c>
      <c r="L3041" s="10">
        <v>5</v>
      </c>
      <c r="M3041" s="10">
        <v>10000</v>
      </c>
      <c r="N3041" s="10">
        <v>10000</v>
      </c>
      <c r="O3041" s="10">
        <v>30</v>
      </c>
      <c r="P3041" s="10" t="b">
        <v>1</v>
      </c>
      <c r="Q3041" s="10">
        <v>0</v>
      </c>
      <c r="R3041" s="10" t="b">
        <v>0</v>
      </c>
      <c r="S3041" s="10">
        <v>101.000000000008</v>
      </c>
      <c r="T3041" s="10" t="s">
        <v>59</v>
      </c>
      <c r="U3041" s="22">
        <v>3136</v>
      </c>
      <c r="V3041" s="10">
        <v>9478</v>
      </c>
      <c r="W3041" s="22">
        <v>1.07</v>
      </c>
    </row>
    <row r="3042" spans="1:23" s="5" customFormat="1" x14ac:dyDescent="0.3">
      <c r="A3042" s="20">
        <v>3040</v>
      </c>
      <c r="C3042" s="11" t="s">
        <v>168</v>
      </c>
      <c r="E3042" s="10">
        <f t="shared" si="444"/>
        <v>62597908337.883827</v>
      </c>
      <c r="F3042" s="10">
        <v>5</v>
      </c>
      <c r="G3042" s="22">
        <f t="shared" si="445"/>
        <v>9.3924630998803122E+31</v>
      </c>
      <c r="H3042" s="22">
        <f t="shared" si="446"/>
        <v>57108171.392986372</v>
      </c>
      <c r="I3042" s="22">
        <f t="shared" si="447"/>
        <v>3.0469628246462499E+21</v>
      </c>
      <c r="J3042" s="10">
        <v>1</v>
      </c>
      <c r="K3042" s="10">
        <v>11</v>
      </c>
      <c r="L3042" s="10">
        <v>5</v>
      </c>
      <c r="M3042" s="10">
        <v>10000</v>
      </c>
      <c r="N3042" s="10">
        <v>10000</v>
      </c>
      <c r="O3042" s="10">
        <v>30</v>
      </c>
      <c r="P3042" s="10" t="b">
        <v>1</v>
      </c>
      <c r="Q3042" s="10">
        <v>0</v>
      </c>
      <c r="R3042" s="10" t="b">
        <v>0</v>
      </c>
      <c r="S3042" s="10">
        <v>101.000000000008</v>
      </c>
      <c r="T3042" s="10" t="s">
        <v>59</v>
      </c>
      <c r="U3042" s="22">
        <v>3137</v>
      </c>
      <c r="V3042" s="10">
        <v>9485</v>
      </c>
      <c r="W3042" s="22">
        <v>1.07</v>
      </c>
    </row>
    <row r="3043" spans="1:23" s="5" customFormat="1" x14ac:dyDescent="0.3">
      <c r="A3043" s="20">
        <v>3041</v>
      </c>
      <c r="C3043" s="11" t="s">
        <v>168</v>
      </c>
      <c r="E3043" s="10">
        <f t="shared" si="444"/>
        <v>62661761720.729034</v>
      </c>
      <c r="F3043" s="10">
        <v>5</v>
      </c>
      <c r="G3043" s="22">
        <f t="shared" si="445"/>
        <v>9.420864055915561E+31</v>
      </c>
      <c r="H3043" s="22">
        <f t="shared" si="446"/>
        <v>57148265.967251197</v>
      </c>
      <c r="I3043" s="22">
        <f t="shared" si="447"/>
        <v>3.05306385235574E+21</v>
      </c>
      <c r="J3043" s="10">
        <v>1</v>
      </c>
      <c r="K3043" s="10">
        <v>11</v>
      </c>
      <c r="L3043" s="10">
        <v>5</v>
      </c>
      <c r="M3043" s="10">
        <v>10000</v>
      </c>
      <c r="N3043" s="10">
        <v>10000</v>
      </c>
      <c r="O3043" s="10">
        <v>30</v>
      </c>
      <c r="P3043" s="10" t="b">
        <v>1</v>
      </c>
      <c r="Q3043" s="10">
        <v>0</v>
      </c>
      <c r="R3043" s="10" t="b">
        <v>0</v>
      </c>
      <c r="S3043" s="10">
        <v>101.000000000008</v>
      </c>
      <c r="T3043" s="10" t="s">
        <v>59</v>
      </c>
      <c r="U3043" s="22">
        <v>3138</v>
      </c>
      <c r="V3043" s="10">
        <v>9492</v>
      </c>
      <c r="W3043" s="22">
        <v>1.07</v>
      </c>
    </row>
    <row r="3044" spans="1:23" s="5" customFormat="1" x14ac:dyDescent="0.3">
      <c r="A3044" s="20">
        <v>3042</v>
      </c>
      <c r="C3044" s="11" t="s">
        <v>168</v>
      </c>
      <c r="E3044" s="10">
        <f t="shared" si="444"/>
        <v>62725659211.441025</v>
      </c>
      <c r="F3044" s="10">
        <v>5</v>
      </c>
      <c r="G3044" s="22">
        <f t="shared" si="445"/>
        <v>9.4493415106508837E+31</v>
      </c>
      <c r="H3044" s="22">
        <f t="shared" si="446"/>
        <v>57188375.537359893</v>
      </c>
      <c r="I3044" s="22">
        <f t="shared" si="447"/>
        <v>3.0591750843873005E+21</v>
      </c>
      <c r="J3044" s="10">
        <v>1</v>
      </c>
      <c r="K3044" s="10">
        <v>11</v>
      </c>
      <c r="L3044" s="10">
        <v>5</v>
      </c>
      <c r="M3044" s="10">
        <v>10000</v>
      </c>
      <c r="N3044" s="10">
        <v>10000</v>
      </c>
      <c r="O3044" s="10">
        <v>30</v>
      </c>
      <c r="P3044" s="10" t="b">
        <v>1</v>
      </c>
      <c r="Q3044" s="10">
        <v>0</v>
      </c>
      <c r="R3044" s="10" t="b">
        <v>0</v>
      </c>
      <c r="S3044" s="10">
        <v>101.000000000008</v>
      </c>
      <c r="T3044" s="10" t="s">
        <v>59</v>
      </c>
      <c r="U3044" s="22">
        <v>3139</v>
      </c>
      <c r="V3044" s="10">
        <v>9499</v>
      </c>
      <c r="W3044" s="22">
        <v>1.07</v>
      </c>
    </row>
    <row r="3045" spans="1:23" s="5" customFormat="1" x14ac:dyDescent="0.3">
      <c r="A3045" s="20">
        <v>3043</v>
      </c>
      <c r="C3045" s="11" t="s">
        <v>168</v>
      </c>
      <c r="E3045" s="10">
        <f t="shared" si="444"/>
        <v>62789600825.97406</v>
      </c>
      <c r="F3045" s="10">
        <v>5</v>
      </c>
      <c r="G3045" s="22">
        <f t="shared" si="445"/>
        <v>9.477895644888245E+31</v>
      </c>
      <c r="H3045" s="22">
        <f t="shared" si="446"/>
        <v>57228500.104003049</v>
      </c>
      <c r="I3045" s="22">
        <f t="shared" si="447"/>
        <v>3.0652965344453617E+21</v>
      </c>
      <c r="J3045" s="10">
        <v>1</v>
      </c>
      <c r="K3045" s="10">
        <v>11</v>
      </c>
      <c r="L3045" s="10">
        <v>5</v>
      </c>
      <c r="M3045" s="10">
        <v>10000</v>
      </c>
      <c r="N3045" s="10">
        <v>10000</v>
      </c>
      <c r="O3045" s="10">
        <v>30</v>
      </c>
      <c r="P3045" s="10" t="b">
        <v>1</v>
      </c>
      <c r="Q3045" s="10">
        <v>0</v>
      </c>
      <c r="R3045" s="10" t="b">
        <v>0</v>
      </c>
      <c r="S3045" s="10">
        <v>101.000000000008</v>
      </c>
      <c r="T3045" s="10" t="s">
        <v>59</v>
      </c>
      <c r="U3045" s="22">
        <v>3140</v>
      </c>
      <c r="V3045" s="10">
        <v>9506</v>
      </c>
      <c r="W3045" s="22">
        <v>1.07</v>
      </c>
    </row>
    <row r="3046" spans="1:23" s="5" customFormat="1" x14ac:dyDescent="0.3">
      <c r="A3046" s="20">
        <v>3044</v>
      </c>
      <c r="C3046" s="11" t="s">
        <v>168</v>
      </c>
      <c r="E3046" s="10">
        <f t="shared" si="444"/>
        <v>62853586580.282532</v>
      </c>
      <c r="F3046" s="10">
        <v>5</v>
      </c>
      <c r="G3046" s="22">
        <f t="shared" si="445"/>
        <v>9.506526639797595E+31</v>
      </c>
      <c r="H3046" s="22">
        <f t="shared" si="446"/>
        <v>57268639.667871125</v>
      </c>
      <c r="I3046" s="22">
        <f t="shared" si="447"/>
        <v>3.0714282162482667E+21</v>
      </c>
      <c r="J3046" s="10">
        <v>1</v>
      </c>
      <c r="K3046" s="10">
        <v>11</v>
      </c>
      <c r="L3046" s="10">
        <v>5</v>
      </c>
      <c r="M3046" s="10">
        <v>10000</v>
      </c>
      <c r="N3046" s="10">
        <v>10000</v>
      </c>
      <c r="O3046" s="10">
        <v>30</v>
      </c>
      <c r="P3046" s="10" t="b">
        <v>1</v>
      </c>
      <c r="Q3046" s="10">
        <v>0</v>
      </c>
      <c r="R3046" s="10" t="b">
        <v>0</v>
      </c>
      <c r="S3046" s="10">
        <v>101.000000000008</v>
      </c>
      <c r="T3046" s="10" t="s">
        <v>59</v>
      </c>
      <c r="U3046" s="22">
        <v>3141</v>
      </c>
      <c r="V3046" s="10">
        <v>9513</v>
      </c>
      <c r="W3046" s="22">
        <v>1.07</v>
      </c>
    </row>
    <row r="3047" spans="1:23" s="5" customFormat="1" x14ac:dyDescent="0.3">
      <c r="A3047" s="20">
        <v>3045</v>
      </c>
      <c r="C3047" s="11" t="s">
        <v>168</v>
      </c>
      <c r="E3047" s="10">
        <f t="shared" si="444"/>
        <v>62917616490.320244</v>
      </c>
      <c r="F3047" s="10">
        <v>5</v>
      </c>
      <c r="G3047" s="22">
        <f t="shared" si="445"/>
        <v>9.535234676916682E+31</v>
      </c>
      <c r="H3047" s="22">
        <f t="shared" si="446"/>
        <v>57308794.229652971</v>
      </c>
      <c r="I3047" s="22">
        <f t="shared" si="447"/>
        <v>3.0775701435281918E+21</v>
      </c>
      <c r="J3047" s="10">
        <v>1</v>
      </c>
      <c r="K3047" s="10">
        <v>11</v>
      </c>
      <c r="L3047" s="10">
        <v>5</v>
      </c>
      <c r="M3047" s="10">
        <v>10000</v>
      </c>
      <c r="N3047" s="10">
        <v>10000</v>
      </c>
      <c r="O3047" s="10">
        <v>30</v>
      </c>
      <c r="P3047" s="10" t="b">
        <v>1</v>
      </c>
      <c r="Q3047" s="10">
        <v>0</v>
      </c>
      <c r="R3047" s="10" t="b">
        <v>0</v>
      </c>
      <c r="S3047" s="10">
        <v>101.000000000008</v>
      </c>
      <c r="T3047" s="10" t="s">
        <v>59</v>
      </c>
      <c r="U3047" s="22">
        <v>3142</v>
      </c>
      <c r="V3047" s="10">
        <v>9520</v>
      </c>
      <c r="W3047" s="22">
        <v>1.07</v>
      </c>
    </row>
    <row r="3048" spans="1:23" s="5" customFormat="1" x14ac:dyDescent="0.3">
      <c r="A3048" s="20">
        <v>3046</v>
      </c>
      <c r="C3048" s="11" t="s">
        <v>168</v>
      </c>
      <c r="E3048" s="10">
        <f t="shared" si="444"/>
        <v>62981690572.043076</v>
      </c>
      <c r="F3048" s="10">
        <v>5</v>
      </c>
      <c r="G3048" s="22">
        <f t="shared" si="445"/>
        <v>9.5640199381526143E+31</v>
      </c>
      <c r="H3048" s="22">
        <f t="shared" si="446"/>
        <v>57348963.790039308</v>
      </c>
      <c r="I3048" s="22">
        <f t="shared" si="447"/>
        <v>3.0837223300312864E+21</v>
      </c>
      <c r="J3048" s="10">
        <v>1</v>
      </c>
      <c r="K3048" s="10">
        <v>11</v>
      </c>
      <c r="L3048" s="10">
        <v>5</v>
      </c>
      <c r="M3048" s="10">
        <v>10000</v>
      </c>
      <c r="N3048" s="10">
        <v>10000</v>
      </c>
      <c r="O3048" s="10">
        <v>30</v>
      </c>
      <c r="P3048" s="10" t="b">
        <v>1</v>
      </c>
      <c r="Q3048" s="10">
        <v>0</v>
      </c>
      <c r="R3048" s="10" t="b">
        <v>0</v>
      </c>
      <c r="S3048" s="10">
        <v>101.000000000008</v>
      </c>
      <c r="T3048" s="10" t="s">
        <v>59</v>
      </c>
      <c r="U3048" s="22">
        <v>3143</v>
      </c>
      <c r="V3048" s="10">
        <v>9527</v>
      </c>
      <c r="W3048" s="22">
        <v>1.07</v>
      </c>
    </row>
    <row r="3049" spans="1:23" s="5" customFormat="1" x14ac:dyDescent="0.3">
      <c r="A3049" s="20">
        <v>3047</v>
      </c>
      <c r="C3049" s="11" t="s">
        <v>168</v>
      </c>
      <c r="E3049" s="10">
        <f t="shared" si="444"/>
        <v>63045808841.406517</v>
      </c>
      <c r="F3049" s="10">
        <v>5</v>
      </c>
      <c r="G3049" s="22">
        <f t="shared" si="445"/>
        <v>9.592882605781943E+31</v>
      </c>
      <c r="H3049" s="22">
        <f t="shared" si="446"/>
        <v>57389148.349719249</v>
      </c>
      <c r="I3049" s="22">
        <f t="shared" si="447"/>
        <v>3.0898847895175682E+21</v>
      </c>
      <c r="J3049" s="10">
        <v>1</v>
      </c>
      <c r="K3049" s="10">
        <v>11</v>
      </c>
      <c r="L3049" s="10">
        <v>5</v>
      </c>
      <c r="M3049" s="10">
        <v>10000</v>
      </c>
      <c r="N3049" s="10">
        <v>10000</v>
      </c>
      <c r="O3049" s="10">
        <v>30</v>
      </c>
      <c r="P3049" s="10" t="b">
        <v>1</v>
      </c>
      <c r="Q3049" s="10">
        <v>0</v>
      </c>
      <c r="R3049" s="10" t="b">
        <v>0</v>
      </c>
      <c r="S3049" s="10">
        <v>101.000000000008</v>
      </c>
      <c r="T3049" s="10" t="s">
        <v>59</v>
      </c>
      <c r="U3049" s="22">
        <v>3144</v>
      </c>
      <c r="V3049" s="10">
        <v>9534</v>
      </c>
      <c r="W3049" s="22">
        <v>1.07</v>
      </c>
    </row>
    <row r="3050" spans="1:23" s="5" customFormat="1" x14ac:dyDescent="0.3">
      <c r="A3050" s="20">
        <v>3048</v>
      </c>
      <c r="C3050" s="11" t="s">
        <v>168</v>
      </c>
      <c r="E3050" s="10">
        <f t="shared" si="444"/>
        <v>63109971314.367218</v>
      </c>
      <c r="F3050" s="10">
        <v>5</v>
      </c>
      <c r="G3050" s="22">
        <f t="shared" si="445"/>
        <v>9.621822862451419E+31</v>
      </c>
      <c r="H3050" s="22">
        <f t="shared" si="446"/>
        <v>57429347.909381896</v>
      </c>
      <c r="I3050" s="22">
        <f t="shared" si="447"/>
        <v>3.0960575357610681E+21</v>
      </c>
      <c r="J3050" s="10">
        <v>1</v>
      </c>
      <c r="K3050" s="10">
        <v>11</v>
      </c>
      <c r="L3050" s="10">
        <v>5</v>
      </c>
      <c r="M3050" s="10">
        <v>10000</v>
      </c>
      <c r="N3050" s="10">
        <v>10000</v>
      </c>
      <c r="O3050" s="10">
        <v>30</v>
      </c>
      <c r="P3050" s="10" t="b">
        <v>1</v>
      </c>
      <c r="Q3050" s="10">
        <v>0</v>
      </c>
      <c r="R3050" s="10" t="b">
        <v>0</v>
      </c>
      <c r="S3050" s="10">
        <v>101.000000000008</v>
      </c>
      <c r="T3050" s="10" t="s">
        <v>59</v>
      </c>
      <c r="U3050" s="22">
        <v>3145</v>
      </c>
      <c r="V3050" s="10">
        <v>9541</v>
      </c>
      <c r="W3050" s="22">
        <v>1.07</v>
      </c>
    </row>
    <row r="3051" spans="1:23" s="5" customFormat="1" x14ac:dyDescent="0.3">
      <c r="A3051" s="20">
        <v>3049</v>
      </c>
      <c r="C3051" s="11" t="s">
        <v>168</v>
      </c>
      <c r="E3051" s="10">
        <f t="shared" si="444"/>
        <v>63174178006.881607</v>
      </c>
      <c r="F3051" s="10">
        <v>5</v>
      </c>
      <c r="G3051" s="22">
        <f t="shared" si="445"/>
        <v>9.6508408911786121E+31</v>
      </c>
      <c r="H3051" s="22">
        <f t="shared" si="446"/>
        <v>57469562.469716571</v>
      </c>
      <c r="I3051" s="22">
        <f t="shared" si="447"/>
        <v>3.1022405825496796E+21</v>
      </c>
      <c r="J3051" s="10">
        <v>1</v>
      </c>
      <c r="K3051" s="10">
        <v>11</v>
      </c>
      <c r="L3051" s="10">
        <v>5</v>
      </c>
      <c r="M3051" s="10">
        <v>10000</v>
      </c>
      <c r="N3051" s="10">
        <v>10000</v>
      </c>
      <c r="O3051" s="10">
        <v>30</v>
      </c>
      <c r="P3051" s="10" t="b">
        <v>1</v>
      </c>
      <c r="Q3051" s="10">
        <v>0</v>
      </c>
      <c r="R3051" s="10" t="b">
        <v>0</v>
      </c>
      <c r="S3051" s="10">
        <v>101.000000000008</v>
      </c>
      <c r="T3051" s="10" t="s">
        <v>59</v>
      </c>
      <c r="U3051" s="22">
        <v>3146</v>
      </c>
      <c r="V3051" s="10">
        <v>9548</v>
      </c>
      <c r="W3051" s="22">
        <v>1.07</v>
      </c>
    </row>
    <row r="3052" spans="1:23" s="5" customFormat="1" x14ac:dyDescent="0.3">
      <c r="A3052" s="20">
        <v>3050</v>
      </c>
      <c r="C3052" s="11" t="s">
        <v>168</v>
      </c>
      <c r="E3052" s="10">
        <f t="shared" si="444"/>
        <v>63238428934.906799</v>
      </c>
      <c r="F3052" s="10">
        <v>5</v>
      </c>
      <c r="G3052" s="22">
        <f t="shared" si="445"/>
        <v>9.6799368753525311E+31</v>
      </c>
      <c r="H3052" s="22">
        <f t="shared" si="446"/>
        <v>57509792.031412154</v>
      </c>
      <c r="I3052" s="22">
        <f t="shared" si="447"/>
        <v>3.1084339436852331E+21</v>
      </c>
      <c r="J3052" s="10">
        <v>1</v>
      </c>
      <c r="K3052" s="10">
        <v>11</v>
      </c>
      <c r="L3052" s="10">
        <v>5</v>
      </c>
      <c r="M3052" s="10">
        <v>10000</v>
      </c>
      <c r="N3052" s="10">
        <v>10000</v>
      </c>
      <c r="O3052" s="10">
        <v>30</v>
      </c>
      <c r="P3052" s="10" t="b">
        <v>1</v>
      </c>
      <c r="Q3052" s="10">
        <v>0</v>
      </c>
      <c r="R3052" s="10" t="b">
        <v>0</v>
      </c>
      <c r="S3052" s="10">
        <v>101.000000000008</v>
      </c>
      <c r="T3052" s="10" t="s">
        <v>59</v>
      </c>
      <c r="U3052" s="22">
        <v>3147</v>
      </c>
      <c r="V3052" s="10">
        <v>9555</v>
      </c>
      <c r="W3052" s="22">
        <v>1.07</v>
      </c>
    </row>
    <row r="3053" spans="1:23" x14ac:dyDescent="0.3">
      <c r="A3053" s="19">
        <v>3051</v>
      </c>
      <c r="C3053" s="17" t="s">
        <v>168</v>
      </c>
      <c r="E3053" s="16">
        <f t="shared" si="444"/>
        <v>63302724114.401222</v>
      </c>
      <c r="F3053" s="16">
        <v>5</v>
      </c>
      <c r="G3053" s="22">
        <f>A3053^9.2+A3053^4+100*A3053+100</f>
        <v>1.1399040857774505E+32</v>
      </c>
      <c r="H3053" s="18">
        <f t="shared" si="446"/>
        <v>57550036.595157512</v>
      </c>
      <c r="I3053" s="18">
        <f t="shared" si="447"/>
        <v>3.1146376329836175E+21</v>
      </c>
      <c r="J3053" s="16">
        <v>1</v>
      </c>
      <c r="K3053" s="16">
        <v>11</v>
      </c>
      <c r="L3053" s="16">
        <v>5</v>
      </c>
      <c r="M3053" s="16">
        <v>10000</v>
      </c>
      <c r="N3053" s="16">
        <v>10000</v>
      </c>
      <c r="O3053" s="16">
        <v>30</v>
      </c>
      <c r="P3053" s="16" t="b">
        <v>1</v>
      </c>
      <c r="Q3053" s="16">
        <v>0</v>
      </c>
      <c r="R3053" s="16" t="b">
        <v>0</v>
      </c>
      <c r="S3053" s="16">
        <v>101.000000000008</v>
      </c>
      <c r="T3053" s="16" t="s">
        <v>59</v>
      </c>
      <c r="U3053" s="18">
        <v>3148</v>
      </c>
      <c r="V3053" s="16">
        <v>9562</v>
      </c>
      <c r="W3053" s="18">
        <v>1.07</v>
      </c>
    </row>
    <row r="3054" spans="1:23" x14ac:dyDescent="0.3">
      <c r="A3054" s="19">
        <v>3052</v>
      </c>
      <c r="C3054" s="17" t="s">
        <v>168</v>
      </c>
      <c r="E3054" s="16">
        <f t="shared" si="444"/>
        <v>63367063561.322601</v>
      </c>
      <c r="F3054" s="16">
        <v>5</v>
      </c>
      <c r="G3054" s="22">
        <f t="shared" ref="G3054:G3102" si="448">A3054^9.2+A3054^4+100*A3054+100</f>
        <v>1.1433459807288542E+32</v>
      </c>
      <c r="H3054" s="18">
        <f t="shared" si="446"/>
        <v>57590296.161640845</v>
      </c>
      <c r="I3054" s="18">
        <f t="shared" si="447"/>
        <v>3.1208516642745614E+21</v>
      </c>
      <c r="J3054" s="16">
        <v>1</v>
      </c>
      <c r="K3054" s="16">
        <v>11</v>
      </c>
      <c r="L3054" s="16">
        <v>5</v>
      </c>
      <c r="M3054" s="16">
        <v>10000</v>
      </c>
      <c r="N3054" s="16">
        <v>10000</v>
      </c>
      <c r="O3054" s="16">
        <v>30</v>
      </c>
      <c r="P3054" s="16" t="b">
        <v>1</v>
      </c>
      <c r="Q3054" s="16">
        <v>0</v>
      </c>
      <c r="R3054" s="16" t="b">
        <v>0</v>
      </c>
      <c r="S3054" s="16">
        <v>101.000000000008</v>
      </c>
      <c r="T3054" s="16" t="s">
        <v>59</v>
      </c>
      <c r="U3054" s="18">
        <v>3149</v>
      </c>
      <c r="V3054" s="16">
        <v>9569</v>
      </c>
      <c r="W3054" s="18">
        <v>1.07</v>
      </c>
    </row>
    <row r="3055" spans="1:23" x14ac:dyDescent="0.3">
      <c r="A3055" s="19">
        <v>3053</v>
      </c>
      <c r="C3055" s="17" t="s">
        <v>168</v>
      </c>
      <c r="E3055" s="16">
        <f t="shared" si="444"/>
        <v>63431447291.630379</v>
      </c>
      <c r="F3055" s="16">
        <v>5</v>
      </c>
      <c r="G3055" s="22">
        <f t="shared" si="448"/>
        <v>1.146797135669122E+32</v>
      </c>
      <c r="H3055" s="18">
        <f t="shared" si="446"/>
        <v>57630570.731550731</v>
      </c>
      <c r="I3055" s="18">
        <f t="shared" si="447"/>
        <v>3.1270760514018681E+21</v>
      </c>
      <c r="J3055" s="16">
        <v>1</v>
      </c>
      <c r="K3055" s="16">
        <v>11</v>
      </c>
      <c r="L3055" s="16">
        <v>5</v>
      </c>
      <c r="M3055" s="16">
        <v>10000</v>
      </c>
      <c r="N3055" s="16">
        <v>10000</v>
      </c>
      <c r="O3055" s="16">
        <v>30</v>
      </c>
      <c r="P3055" s="16" t="b">
        <v>1</v>
      </c>
      <c r="Q3055" s="16">
        <v>0</v>
      </c>
      <c r="R3055" s="16" t="b">
        <v>0</v>
      </c>
      <c r="S3055" s="16">
        <v>101.000000000008</v>
      </c>
      <c r="T3055" s="16" t="s">
        <v>59</v>
      </c>
      <c r="U3055" s="18">
        <v>3150</v>
      </c>
      <c r="V3055" s="16">
        <v>9576</v>
      </c>
      <c r="W3055" s="18">
        <v>1.07</v>
      </c>
    </row>
    <row r="3056" spans="1:23" x14ac:dyDescent="0.3">
      <c r="A3056" s="19">
        <v>3054</v>
      </c>
      <c r="C3056" s="17" t="s">
        <v>168</v>
      </c>
      <c r="E3056" s="16">
        <f t="shared" si="444"/>
        <v>63495875321.283279</v>
      </c>
      <c r="F3056" s="16">
        <v>5</v>
      </c>
      <c r="G3056" s="22">
        <f t="shared" si="448"/>
        <v>1.1502575724657582E+32</v>
      </c>
      <c r="H3056" s="18">
        <f t="shared" si="446"/>
        <v>57670860.305575058</v>
      </c>
      <c r="I3056" s="18">
        <f t="shared" si="447"/>
        <v>3.133310808223264E+21</v>
      </c>
      <c r="J3056" s="16">
        <v>1</v>
      </c>
      <c r="K3056" s="16">
        <v>11</v>
      </c>
      <c r="L3056" s="16">
        <v>5</v>
      </c>
      <c r="M3056" s="16">
        <v>10000</v>
      </c>
      <c r="N3056" s="16">
        <v>10000</v>
      </c>
      <c r="O3056" s="16">
        <v>30</v>
      </c>
      <c r="P3056" s="16" t="b">
        <v>1</v>
      </c>
      <c r="Q3056" s="16">
        <v>0</v>
      </c>
      <c r="R3056" s="16" t="b">
        <v>0</v>
      </c>
      <c r="S3056" s="16">
        <v>101.000000000008</v>
      </c>
      <c r="T3056" s="16" t="s">
        <v>59</v>
      </c>
      <c r="U3056" s="18">
        <v>3151</v>
      </c>
      <c r="V3056" s="16">
        <v>9583</v>
      </c>
      <c r="W3056" s="18">
        <v>1.07</v>
      </c>
    </row>
    <row r="3057" spans="1:23" x14ac:dyDescent="0.3">
      <c r="A3057" s="19">
        <v>3055</v>
      </c>
      <c r="C3057" s="17" t="s">
        <v>168</v>
      </c>
      <c r="E3057" s="16">
        <f t="shared" si="444"/>
        <v>63560347666.241943</v>
      </c>
      <c r="F3057" s="16">
        <v>5</v>
      </c>
      <c r="G3057" s="22">
        <f t="shared" si="448"/>
        <v>1.1537273130307483E+32</v>
      </c>
      <c r="H3057" s="18">
        <f t="shared" si="446"/>
        <v>57711164.884402066</v>
      </c>
      <c r="I3057" s="18">
        <f t="shared" si="447"/>
        <v>3.1395559486105421E+21</v>
      </c>
      <c r="J3057" s="16">
        <v>1</v>
      </c>
      <c r="K3057" s="16">
        <v>11</v>
      </c>
      <c r="L3057" s="16">
        <v>5</v>
      </c>
      <c r="M3057" s="16">
        <v>10000</v>
      </c>
      <c r="N3057" s="16">
        <v>10000</v>
      </c>
      <c r="O3057" s="16">
        <v>30</v>
      </c>
      <c r="P3057" s="16" t="b">
        <v>1</v>
      </c>
      <c r="Q3057" s="16">
        <v>0</v>
      </c>
      <c r="R3057" s="16" t="b">
        <v>0</v>
      </c>
      <c r="S3057" s="16">
        <v>101.000000000008</v>
      </c>
      <c r="T3057" s="16" t="s">
        <v>59</v>
      </c>
      <c r="U3057" s="18">
        <v>3152</v>
      </c>
      <c r="V3057" s="16">
        <v>9590</v>
      </c>
      <c r="W3057" s="18">
        <v>1.07</v>
      </c>
    </row>
    <row r="3058" spans="1:23" x14ac:dyDescent="0.3">
      <c r="A3058" s="19">
        <v>3056</v>
      </c>
      <c r="C3058" s="17" t="s">
        <v>168</v>
      </c>
      <c r="E3058" s="16">
        <f t="shared" si="444"/>
        <v>63624864342.46666</v>
      </c>
      <c r="F3058" s="16">
        <v>5</v>
      </c>
      <c r="G3058" s="22">
        <f t="shared" si="448"/>
        <v>1.1572063793205851E+32</v>
      </c>
      <c r="H3058" s="18">
        <f t="shared" si="446"/>
        <v>57751484.468719289</v>
      </c>
      <c r="I3058" s="18">
        <f t="shared" si="447"/>
        <v>3.1458114864494569E+21</v>
      </c>
      <c r="J3058" s="16">
        <v>1</v>
      </c>
      <c r="K3058" s="16">
        <v>11</v>
      </c>
      <c r="L3058" s="16">
        <v>5</v>
      </c>
      <c r="M3058" s="16">
        <v>10000</v>
      </c>
      <c r="N3058" s="16">
        <v>10000</v>
      </c>
      <c r="O3058" s="16">
        <v>30</v>
      </c>
      <c r="P3058" s="16" t="b">
        <v>1</v>
      </c>
      <c r="Q3058" s="16">
        <v>0</v>
      </c>
      <c r="R3058" s="16" t="b">
        <v>0</v>
      </c>
      <c r="S3058" s="16">
        <v>101.000000000008</v>
      </c>
      <c r="T3058" s="16" t="s">
        <v>59</v>
      </c>
      <c r="U3058" s="18">
        <v>3153</v>
      </c>
      <c r="V3058" s="16">
        <v>9597</v>
      </c>
      <c r="W3058" s="18">
        <v>1.07</v>
      </c>
    </row>
    <row r="3059" spans="1:23" x14ac:dyDescent="0.3">
      <c r="A3059" s="19">
        <v>3057</v>
      </c>
      <c r="C3059" s="17" t="s">
        <v>168</v>
      </c>
      <c r="E3059" s="16">
        <f t="shared" si="444"/>
        <v>63689425365.918068</v>
      </c>
      <c r="F3059" s="16">
        <v>5</v>
      </c>
      <c r="G3059" s="22">
        <f t="shared" si="448"/>
        <v>1.1606947933363921E+32</v>
      </c>
      <c r="H3059" s="18">
        <f t="shared" si="446"/>
        <v>57791819.059214383</v>
      </c>
      <c r="I3059" s="18">
        <f t="shared" si="447"/>
        <v>3.1520774356397557E+21</v>
      </c>
      <c r="J3059" s="16">
        <v>1</v>
      </c>
      <c r="K3059" s="16">
        <v>11</v>
      </c>
      <c r="L3059" s="16">
        <v>5</v>
      </c>
      <c r="M3059" s="16">
        <v>10000</v>
      </c>
      <c r="N3059" s="16">
        <v>10000</v>
      </c>
      <c r="O3059" s="16">
        <v>30</v>
      </c>
      <c r="P3059" s="16" t="b">
        <v>1</v>
      </c>
      <c r="Q3059" s="16">
        <v>0</v>
      </c>
      <c r="R3059" s="16" t="b">
        <v>0</v>
      </c>
      <c r="S3059" s="16">
        <v>101.000000000008</v>
      </c>
      <c r="T3059" s="16" t="s">
        <v>59</v>
      </c>
      <c r="U3059" s="18">
        <v>3154</v>
      </c>
      <c r="V3059" s="16">
        <v>9604</v>
      </c>
      <c r="W3059" s="18">
        <v>1.07</v>
      </c>
    </row>
    <row r="3060" spans="1:23" x14ac:dyDescent="0.3">
      <c r="A3060" s="19">
        <v>3058</v>
      </c>
      <c r="C3060" s="17" t="s">
        <v>168</v>
      </c>
      <c r="E3060" s="16">
        <f t="shared" si="444"/>
        <v>63754030752.557747</v>
      </c>
      <c r="F3060" s="16">
        <v>5</v>
      </c>
      <c r="G3060" s="22">
        <f t="shared" si="448"/>
        <v>1.1641925771239342E+32</v>
      </c>
      <c r="H3060" s="18">
        <f t="shared" si="446"/>
        <v>57832168.656574689</v>
      </c>
      <c r="I3060" s="18">
        <f t="shared" si="447"/>
        <v>3.1583538100952304E+21</v>
      </c>
      <c r="J3060" s="16">
        <v>1</v>
      </c>
      <c r="K3060" s="16">
        <v>11</v>
      </c>
      <c r="L3060" s="16">
        <v>5</v>
      </c>
      <c r="M3060" s="16">
        <v>10000</v>
      </c>
      <c r="N3060" s="16">
        <v>10000</v>
      </c>
      <c r="O3060" s="16">
        <v>30</v>
      </c>
      <c r="P3060" s="16" t="b">
        <v>1</v>
      </c>
      <c r="Q3060" s="16">
        <v>0</v>
      </c>
      <c r="R3060" s="16" t="b">
        <v>0</v>
      </c>
      <c r="S3060" s="16">
        <v>101.000000000008</v>
      </c>
      <c r="T3060" s="16" t="s">
        <v>59</v>
      </c>
      <c r="U3060" s="18">
        <v>3155</v>
      </c>
      <c r="V3060" s="16">
        <v>9611</v>
      </c>
      <c r="W3060" s="18">
        <v>1.07</v>
      </c>
    </row>
    <row r="3061" spans="1:23" x14ac:dyDescent="0.3">
      <c r="A3061" s="19">
        <v>3059</v>
      </c>
      <c r="C3061" s="17" t="s">
        <v>168</v>
      </c>
      <c r="E3061" s="16">
        <f t="shared" si="444"/>
        <v>63818680518.347824</v>
      </c>
      <c r="F3061" s="16">
        <v>5</v>
      </c>
      <c r="G3061" s="22">
        <f t="shared" si="448"/>
        <v>1.1676997527737732E+32</v>
      </c>
      <c r="H3061" s="18">
        <f t="shared" si="446"/>
        <v>57872533.261487216</v>
      </c>
      <c r="I3061" s="18">
        <f t="shared" si="447"/>
        <v>3.164640623743726E+21</v>
      </c>
      <c r="J3061" s="16">
        <v>1</v>
      </c>
      <c r="K3061" s="16">
        <v>11</v>
      </c>
      <c r="L3061" s="16">
        <v>5</v>
      </c>
      <c r="M3061" s="16">
        <v>10000</v>
      </c>
      <c r="N3061" s="16">
        <v>10000</v>
      </c>
      <c r="O3061" s="16">
        <v>30</v>
      </c>
      <c r="P3061" s="16" t="b">
        <v>1</v>
      </c>
      <c r="Q3061" s="16">
        <v>0</v>
      </c>
      <c r="R3061" s="16" t="b">
        <v>0</v>
      </c>
      <c r="S3061" s="16">
        <v>101.000000000008</v>
      </c>
      <c r="T3061" s="16" t="s">
        <v>59</v>
      </c>
      <c r="U3061" s="18">
        <v>3156</v>
      </c>
      <c r="V3061" s="16">
        <v>9618</v>
      </c>
      <c r="W3061" s="18">
        <v>1.07</v>
      </c>
    </row>
    <row r="3062" spans="1:23" x14ac:dyDescent="0.3">
      <c r="A3062" s="19">
        <v>3060</v>
      </c>
      <c r="C3062" s="17" t="s">
        <v>168</v>
      </c>
      <c r="E3062" s="16">
        <f t="shared" si="444"/>
        <v>63883374679.250664</v>
      </c>
      <c r="F3062" s="16">
        <v>5</v>
      </c>
      <c r="G3062" s="22">
        <f t="shared" si="448"/>
        <v>1.1712163424212956E+32</v>
      </c>
      <c r="H3062" s="18">
        <f t="shared" si="446"/>
        <v>57912912.874639079</v>
      </c>
      <c r="I3062" s="18">
        <f t="shared" si="447"/>
        <v>3.1709378905271247E+21</v>
      </c>
      <c r="J3062" s="16">
        <v>1</v>
      </c>
      <c r="K3062" s="16">
        <v>11</v>
      </c>
      <c r="L3062" s="16">
        <v>5</v>
      </c>
      <c r="M3062" s="16">
        <v>10000</v>
      </c>
      <c r="N3062" s="16">
        <v>10000</v>
      </c>
      <c r="O3062" s="16">
        <v>30</v>
      </c>
      <c r="P3062" s="16" t="b">
        <v>1</v>
      </c>
      <c r="Q3062" s="16">
        <v>0</v>
      </c>
      <c r="R3062" s="16" t="b">
        <v>0</v>
      </c>
      <c r="S3062" s="16">
        <v>101.000000000008</v>
      </c>
      <c r="T3062" s="16" t="s">
        <v>59</v>
      </c>
      <c r="U3062" s="18">
        <v>3157</v>
      </c>
      <c r="V3062" s="16">
        <v>9625</v>
      </c>
      <c r="W3062" s="18">
        <v>1.07</v>
      </c>
    </row>
    <row r="3063" spans="1:23" x14ac:dyDescent="0.3">
      <c r="A3063" s="19">
        <v>3061</v>
      </c>
      <c r="C3063" s="17" t="s">
        <v>168</v>
      </c>
      <c r="E3063" s="16">
        <f t="shared" si="444"/>
        <v>63948113251.229797</v>
      </c>
      <c r="F3063" s="16">
        <v>5</v>
      </c>
      <c r="G3063" s="22">
        <f t="shared" si="448"/>
        <v>1.17474236824677E+32</v>
      </c>
      <c r="H3063" s="18">
        <f t="shared" si="446"/>
        <v>57953307.496717229</v>
      </c>
      <c r="I3063" s="18">
        <f t="shared" si="447"/>
        <v>3.1772456244013795E+21</v>
      </c>
      <c r="J3063" s="16">
        <v>1</v>
      </c>
      <c r="K3063" s="16">
        <v>11</v>
      </c>
      <c r="L3063" s="16">
        <v>5</v>
      </c>
      <c r="M3063" s="16">
        <v>10000</v>
      </c>
      <c r="N3063" s="16">
        <v>10000</v>
      </c>
      <c r="O3063" s="16">
        <v>30</v>
      </c>
      <c r="P3063" s="16" t="b">
        <v>1</v>
      </c>
      <c r="Q3063" s="16">
        <v>0</v>
      </c>
      <c r="R3063" s="16" t="b">
        <v>0</v>
      </c>
      <c r="S3063" s="16">
        <v>101.000000000008</v>
      </c>
      <c r="T3063" s="16" t="s">
        <v>59</v>
      </c>
      <c r="U3063" s="18">
        <v>3158</v>
      </c>
      <c r="V3063" s="16">
        <v>9632</v>
      </c>
      <c r="W3063" s="18">
        <v>1.07</v>
      </c>
    </row>
    <row r="3064" spans="1:23" x14ac:dyDescent="0.3">
      <c r="A3064" s="19">
        <v>3062</v>
      </c>
      <c r="C3064" s="17" t="s">
        <v>168</v>
      </c>
      <c r="E3064" s="16">
        <f t="shared" si="444"/>
        <v>64012896250.248299</v>
      </c>
      <c r="F3064" s="16">
        <v>5</v>
      </c>
      <c r="G3064" s="22">
        <f t="shared" si="448"/>
        <v>1.178277852475489E+32</v>
      </c>
      <c r="H3064" s="18">
        <f t="shared" si="446"/>
        <v>57993717.128407873</v>
      </c>
      <c r="I3064" s="18">
        <f t="shared" si="447"/>
        <v>3.1835638393364483E+21</v>
      </c>
      <c r="J3064" s="16">
        <v>1</v>
      </c>
      <c r="K3064" s="16">
        <v>11</v>
      </c>
      <c r="L3064" s="16">
        <v>5</v>
      </c>
      <c r="M3064" s="16">
        <v>10000</v>
      </c>
      <c r="N3064" s="16">
        <v>10000</v>
      </c>
      <c r="O3064" s="16">
        <v>30</v>
      </c>
      <c r="P3064" s="16" t="b">
        <v>1</v>
      </c>
      <c r="Q3064" s="16">
        <v>0</v>
      </c>
      <c r="R3064" s="16" t="b">
        <v>0</v>
      </c>
      <c r="S3064" s="16">
        <v>101.000000000008</v>
      </c>
      <c r="T3064" s="16" t="s">
        <v>59</v>
      </c>
      <c r="U3064" s="18">
        <v>3159</v>
      </c>
      <c r="V3064" s="16">
        <v>9639</v>
      </c>
      <c r="W3064" s="18">
        <v>1.07</v>
      </c>
    </row>
    <row r="3065" spans="1:23" x14ac:dyDescent="0.3">
      <c r="A3065" s="19">
        <v>3063</v>
      </c>
      <c r="C3065" s="17" t="s">
        <v>168</v>
      </c>
      <c r="E3065" s="16">
        <f t="shared" si="444"/>
        <v>64077723692.27037</v>
      </c>
      <c r="F3065" s="16">
        <v>5</v>
      </c>
      <c r="G3065" s="22">
        <f t="shared" si="448"/>
        <v>1.1818228173777786E+32</v>
      </c>
      <c r="H3065" s="18">
        <f t="shared" si="446"/>
        <v>58034141.770397879</v>
      </c>
      <c r="I3065" s="18">
        <f t="shared" si="447"/>
        <v>3.1898925493164001E+21</v>
      </c>
      <c r="J3065" s="16">
        <v>1</v>
      </c>
      <c r="K3065" s="16">
        <v>11</v>
      </c>
      <c r="L3065" s="16">
        <v>5</v>
      </c>
      <c r="M3065" s="16">
        <v>10000</v>
      </c>
      <c r="N3065" s="16">
        <v>10000</v>
      </c>
      <c r="O3065" s="16">
        <v>30</v>
      </c>
      <c r="P3065" s="16" t="b">
        <v>1</v>
      </c>
      <c r="Q3065" s="16">
        <v>0</v>
      </c>
      <c r="R3065" s="16" t="b">
        <v>0</v>
      </c>
      <c r="S3065" s="16">
        <v>101.000000000008</v>
      </c>
      <c r="T3065" s="16" t="s">
        <v>59</v>
      </c>
      <c r="U3065" s="18">
        <v>3160</v>
      </c>
      <c r="V3065" s="16">
        <v>9646</v>
      </c>
      <c r="W3065" s="18">
        <v>1.07</v>
      </c>
    </row>
    <row r="3066" spans="1:23" x14ac:dyDescent="0.3">
      <c r="A3066" s="19">
        <v>3064</v>
      </c>
      <c r="C3066" s="17" t="s">
        <v>168</v>
      </c>
      <c r="E3066" s="16">
        <f t="shared" si="444"/>
        <v>64142595593.26107</v>
      </c>
      <c r="F3066" s="16">
        <v>5</v>
      </c>
      <c r="G3066" s="22">
        <f t="shared" si="448"/>
        <v>1.1853772852691412E+32</v>
      </c>
      <c r="H3066" s="18">
        <f t="shared" si="446"/>
        <v>58074581.423373118</v>
      </c>
      <c r="I3066" s="18">
        <f t="shared" si="447"/>
        <v>3.1962317683394604E+21</v>
      </c>
      <c r="J3066" s="16">
        <v>1</v>
      </c>
      <c r="K3066" s="16">
        <v>11</v>
      </c>
      <c r="L3066" s="16">
        <v>5</v>
      </c>
      <c r="M3066" s="16">
        <v>10000</v>
      </c>
      <c r="N3066" s="16">
        <v>10000</v>
      </c>
      <c r="O3066" s="16">
        <v>30</v>
      </c>
      <c r="P3066" s="16" t="b">
        <v>1</v>
      </c>
      <c r="Q3066" s="16">
        <v>0</v>
      </c>
      <c r="R3066" s="16" t="b">
        <v>0</v>
      </c>
      <c r="S3066" s="16">
        <v>101.000000000008</v>
      </c>
      <c r="T3066" s="16" t="s">
        <v>59</v>
      </c>
      <c r="U3066" s="18">
        <v>3161</v>
      </c>
      <c r="V3066" s="16">
        <v>9653</v>
      </c>
      <c r="W3066" s="18">
        <v>1.07</v>
      </c>
    </row>
    <row r="3067" spans="1:23" x14ac:dyDescent="0.3">
      <c r="A3067" s="19">
        <v>3065</v>
      </c>
      <c r="C3067" s="17" t="s">
        <v>168</v>
      </c>
      <c r="E3067" s="16">
        <f t="shared" ref="E3067:E3130" si="449">A3067^3.0999</f>
        <v>64207511969.184738</v>
      </c>
      <c r="F3067" s="16">
        <v>5</v>
      </c>
      <c r="G3067" s="22">
        <f t="shared" si="448"/>
        <v>1.1889412785102291E+32</v>
      </c>
      <c r="H3067" s="18">
        <f t="shared" si="446"/>
        <v>58115036.088019483</v>
      </c>
      <c r="I3067" s="18">
        <f t="shared" si="447"/>
        <v>3.2025815104177528E+21</v>
      </c>
      <c r="J3067" s="16">
        <v>1</v>
      </c>
      <c r="K3067" s="16">
        <v>11</v>
      </c>
      <c r="L3067" s="16">
        <v>5</v>
      </c>
      <c r="M3067" s="16">
        <v>10000</v>
      </c>
      <c r="N3067" s="16">
        <v>10000</v>
      </c>
      <c r="O3067" s="16">
        <v>30</v>
      </c>
      <c r="P3067" s="16" t="b">
        <v>1</v>
      </c>
      <c r="Q3067" s="16">
        <v>0</v>
      </c>
      <c r="R3067" s="16" t="b">
        <v>0</v>
      </c>
      <c r="S3067" s="16">
        <v>101.000000000008</v>
      </c>
      <c r="T3067" s="16" t="s">
        <v>59</v>
      </c>
      <c r="U3067" s="18">
        <v>3162</v>
      </c>
      <c r="V3067" s="16">
        <v>9660</v>
      </c>
      <c r="W3067" s="18">
        <v>1.07</v>
      </c>
    </row>
    <row r="3068" spans="1:23" x14ac:dyDescent="0.3">
      <c r="A3068" s="19">
        <v>3066</v>
      </c>
      <c r="C3068" s="17" t="s">
        <v>168</v>
      </c>
      <c r="E3068" s="16">
        <f t="shared" si="449"/>
        <v>64272472836.007462</v>
      </c>
      <c r="F3068" s="16">
        <v>5</v>
      </c>
      <c r="G3068" s="22">
        <f t="shared" si="448"/>
        <v>1.1925148195070391E+32</v>
      </c>
      <c r="H3068" s="18">
        <f t="shared" si="446"/>
        <v>58155505.76502309</v>
      </c>
      <c r="I3068" s="18">
        <f t="shared" si="447"/>
        <v>3.2089417895776664E+21</v>
      </c>
      <c r="J3068" s="16">
        <v>1</v>
      </c>
      <c r="K3068" s="16">
        <v>11</v>
      </c>
      <c r="L3068" s="16">
        <v>5</v>
      </c>
      <c r="M3068" s="16">
        <v>10000</v>
      </c>
      <c r="N3068" s="16">
        <v>10000</v>
      </c>
      <c r="O3068" s="16">
        <v>30</v>
      </c>
      <c r="P3068" s="16" t="b">
        <v>1</v>
      </c>
      <c r="Q3068" s="16">
        <v>0</v>
      </c>
      <c r="R3068" s="16" t="b">
        <v>0</v>
      </c>
      <c r="S3068" s="16">
        <v>101.000000000008</v>
      </c>
      <c r="T3068" s="16" t="s">
        <v>59</v>
      </c>
      <c r="U3068" s="18">
        <v>3163</v>
      </c>
      <c r="V3068" s="16">
        <v>9667</v>
      </c>
      <c r="W3068" s="18">
        <v>1.07</v>
      </c>
    </row>
    <row r="3069" spans="1:23" x14ac:dyDescent="0.3">
      <c r="A3069" s="19">
        <v>3067</v>
      </c>
      <c r="C3069" s="17" t="s">
        <v>168</v>
      </c>
      <c r="E3069" s="16">
        <f t="shared" si="449"/>
        <v>64337478209.695679</v>
      </c>
      <c r="F3069" s="16">
        <v>5</v>
      </c>
      <c r="G3069" s="22">
        <f t="shared" si="448"/>
        <v>1.1960979307109552E+32</v>
      </c>
      <c r="H3069" s="18">
        <f t="shared" si="446"/>
        <v>58195990.455069445</v>
      </c>
      <c r="I3069" s="18">
        <f t="shared" si="447"/>
        <v>3.2153126198597292E+21</v>
      </c>
      <c r="J3069" s="16">
        <v>1</v>
      </c>
      <c r="K3069" s="16">
        <v>11</v>
      </c>
      <c r="L3069" s="16">
        <v>5</v>
      </c>
      <c r="M3069" s="16">
        <v>10000</v>
      </c>
      <c r="N3069" s="16">
        <v>10000</v>
      </c>
      <c r="O3069" s="16">
        <v>30</v>
      </c>
      <c r="P3069" s="16" t="b">
        <v>1</v>
      </c>
      <c r="Q3069" s="16">
        <v>0</v>
      </c>
      <c r="R3069" s="16" t="b">
        <v>0</v>
      </c>
      <c r="S3069" s="16">
        <v>101.000000000008</v>
      </c>
      <c r="T3069" s="16" t="s">
        <v>59</v>
      </c>
      <c r="U3069" s="18">
        <v>3164</v>
      </c>
      <c r="V3069" s="16">
        <v>9674</v>
      </c>
      <c r="W3069" s="18">
        <v>1.07</v>
      </c>
    </row>
    <row r="3070" spans="1:23" x14ac:dyDescent="0.3">
      <c r="A3070" s="19">
        <v>3068</v>
      </c>
      <c r="C3070" s="17" t="s">
        <v>168</v>
      </c>
      <c r="E3070" s="16">
        <f t="shared" si="449"/>
        <v>64402528106.215736</v>
      </c>
      <c r="F3070" s="16">
        <v>5</v>
      </c>
      <c r="G3070" s="22">
        <f t="shared" si="448"/>
        <v>1.1996906346187562E+32</v>
      </c>
      <c r="H3070" s="18">
        <f t="shared" ref="H3070:H3133" si="450">(A3070^2.14+50+50*A3070)*2</f>
        <v>58236490.158844046</v>
      </c>
      <c r="I3070" s="18">
        <f t="shared" ref="I3070:I3133" si="451">(A3070^6.082+A3070^4+1000*A3070+100)*2</f>
        <v>3.2216940153184107E+21</v>
      </c>
      <c r="J3070" s="16">
        <v>1</v>
      </c>
      <c r="K3070" s="16">
        <v>11</v>
      </c>
      <c r="L3070" s="16">
        <v>5</v>
      </c>
      <c r="M3070" s="16">
        <v>10000</v>
      </c>
      <c r="N3070" s="16">
        <v>10000</v>
      </c>
      <c r="O3070" s="16">
        <v>30</v>
      </c>
      <c r="P3070" s="16" t="b">
        <v>1</v>
      </c>
      <c r="Q3070" s="16">
        <v>0</v>
      </c>
      <c r="R3070" s="16" t="b">
        <v>0</v>
      </c>
      <c r="S3070" s="16">
        <v>101.000000000008</v>
      </c>
      <c r="T3070" s="16" t="s">
        <v>59</v>
      </c>
      <c r="U3070" s="18">
        <v>3165</v>
      </c>
      <c r="V3070" s="16">
        <v>9681</v>
      </c>
      <c r="W3070" s="18">
        <v>1.07</v>
      </c>
    </row>
    <row r="3071" spans="1:23" x14ac:dyDescent="0.3">
      <c r="A3071" s="19">
        <v>3069</v>
      </c>
      <c r="C3071" s="17" t="s">
        <v>168</v>
      </c>
      <c r="E3071" s="16">
        <f t="shared" si="449"/>
        <v>64467622541.534538</v>
      </c>
      <c r="F3071" s="16">
        <v>5</v>
      </c>
      <c r="G3071" s="22">
        <f t="shared" si="448"/>
        <v>1.2032929537727426E+32</v>
      </c>
      <c r="H3071" s="18">
        <f t="shared" si="450"/>
        <v>58277004.877031751</v>
      </c>
      <c r="I3071" s="18">
        <f t="shared" si="451"/>
        <v>3.2280859900224487E+21</v>
      </c>
      <c r="J3071" s="16">
        <v>1</v>
      </c>
      <c r="K3071" s="16">
        <v>11</v>
      </c>
      <c r="L3071" s="16">
        <v>5</v>
      </c>
      <c r="M3071" s="16">
        <v>10000</v>
      </c>
      <c r="N3071" s="16">
        <v>10000</v>
      </c>
      <c r="O3071" s="16">
        <v>30</v>
      </c>
      <c r="P3071" s="16" t="b">
        <v>1</v>
      </c>
      <c r="Q3071" s="16">
        <v>0</v>
      </c>
      <c r="R3071" s="16" t="b">
        <v>0</v>
      </c>
      <c r="S3071" s="16">
        <v>101.000000000008</v>
      </c>
      <c r="T3071" s="16" t="s">
        <v>59</v>
      </c>
      <c r="U3071" s="18">
        <v>3166</v>
      </c>
      <c r="V3071" s="16">
        <v>9688</v>
      </c>
      <c r="W3071" s="18">
        <v>1.07</v>
      </c>
    </row>
    <row r="3072" spans="1:23" x14ac:dyDescent="0.3">
      <c r="A3072" s="19">
        <v>3070</v>
      </c>
      <c r="C3072" s="17" t="s">
        <v>168</v>
      </c>
      <c r="E3072" s="16">
        <f t="shared" si="449"/>
        <v>64532761531.620895</v>
      </c>
      <c r="F3072" s="16">
        <v>5</v>
      </c>
      <c r="G3072" s="22">
        <f t="shared" si="448"/>
        <v>1.2069049107608818E+32</v>
      </c>
      <c r="H3072" s="18">
        <f t="shared" si="450"/>
        <v>58317534.610318221</v>
      </c>
      <c r="I3072" s="18">
        <f t="shared" si="451"/>
        <v>3.2344885580547416E+21</v>
      </c>
      <c r="J3072" s="16">
        <v>1</v>
      </c>
      <c r="K3072" s="16">
        <v>11</v>
      </c>
      <c r="L3072" s="16">
        <v>5</v>
      </c>
      <c r="M3072" s="16">
        <v>10000</v>
      </c>
      <c r="N3072" s="16">
        <v>10000</v>
      </c>
      <c r="O3072" s="16">
        <v>30</v>
      </c>
      <c r="P3072" s="16" t="b">
        <v>1</v>
      </c>
      <c r="Q3072" s="16">
        <v>0</v>
      </c>
      <c r="R3072" s="16" t="b">
        <v>0</v>
      </c>
      <c r="S3072" s="16">
        <v>101.000000000008</v>
      </c>
      <c r="T3072" s="16" t="s">
        <v>59</v>
      </c>
      <c r="U3072" s="18">
        <v>3167</v>
      </c>
      <c r="V3072" s="16">
        <v>9695</v>
      </c>
      <c r="W3072" s="18">
        <v>1.07</v>
      </c>
    </row>
    <row r="3073" spans="1:23" x14ac:dyDescent="0.3">
      <c r="A3073" s="19">
        <v>3071</v>
      </c>
      <c r="C3073" s="17" t="s">
        <v>168</v>
      </c>
      <c r="E3073" s="16">
        <f t="shared" si="449"/>
        <v>64597945092.441841</v>
      </c>
      <c r="F3073" s="16">
        <v>5</v>
      </c>
      <c r="G3073" s="22">
        <f t="shared" si="448"/>
        <v>1.210526528216747E+32</v>
      </c>
      <c r="H3073" s="18">
        <f t="shared" si="450"/>
        <v>58358079.359387629</v>
      </c>
      <c r="I3073" s="18">
        <f t="shared" si="451"/>
        <v>3.2409017335122226E+21</v>
      </c>
      <c r="J3073" s="16">
        <v>1</v>
      </c>
      <c r="K3073" s="16">
        <v>11</v>
      </c>
      <c r="L3073" s="16">
        <v>5</v>
      </c>
      <c r="M3073" s="16">
        <v>10000</v>
      </c>
      <c r="N3073" s="16">
        <v>10000</v>
      </c>
      <c r="O3073" s="16">
        <v>30</v>
      </c>
      <c r="P3073" s="16" t="b">
        <v>1</v>
      </c>
      <c r="Q3073" s="16">
        <v>0</v>
      </c>
      <c r="R3073" s="16" t="b">
        <v>0</v>
      </c>
      <c r="S3073" s="16">
        <v>101.000000000008</v>
      </c>
      <c r="T3073" s="16" t="s">
        <v>59</v>
      </c>
      <c r="U3073" s="18">
        <v>3168</v>
      </c>
      <c r="V3073" s="16">
        <v>9702</v>
      </c>
      <c r="W3073" s="18">
        <v>1.07</v>
      </c>
    </row>
    <row r="3074" spans="1:23" x14ac:dyDescent="0.3">
      <c r="A3074" s="19">
        <v>3072</v>
      </c>
      <c r="C3074" s="17" t="s">
        <v>168</v>
      </c>
      <c r="E3074" s="16">
        <f t="shared" si="449"/>
        <v>64663173239.967003</v>
      </c>
      <c r="F3074" s="16">
        <v>5</v>
      </c>
      <c r="G3074" s="22">
        <f t="shared" si="448"/>
        <v>1.2141578288197315E+32</v>
      </c>
      <c r="H3074" s="18">
        <f t="shared" si="450"/>
        <v>58398639.12492533</v>
      </c>
      <c r="I3074" s="18">
        <f t="shared" si="451"/>
        <v>3.2473255305060942E+21</v>
      </c>
      <c r="J3074" s="16">
        <v>1</v>
      </c>
      <c r="K3074" s="16">
        <v>11</v>
      </c>
      <c r="L3074" s="16">
        <v>5</v>
      </c>
      <c r="M3074" s="16">
        <v>10000</v>
      </c>
      <c r="N3074" s="16">
        <v>10000</v>
      </c>
      <c r="O3074" s="16">
        <v>30</v>
      </c>
      <c r="P3074" s="16" t="b">
        <v>1</v>
      </c>
      <c r="Q3074" s="16">
        <v>0</v>
      </c>
      <c r="R3074" s="16" t="b">
        <v>0</v>
      </c>
      <c r="S3074" s="16">
        <v>101.000000000008</v>
      </c>
      <c r="T3074" s="16" t="s">
        <v>59</v>
      </c>
      <c r="U3074" s="18">
        <v>3169</v>
      </c>
      <c r="V3074" s="16">
        <v>9709</v>
      </c>
      <c r="W3074" s="18">
        <v>1.07</v>
      </c>
    </row>
    <row r="3075" spans="1:23" x14ac:dyDescent="0.3">
      <c r="A3075" s="19">
        <v>3073</v>
      </c>
      <c r="C3075" s="17" t="s">
        <v>168</v>
      </c>
      <c r="E3075" s="16">
        <f t="shared" si="449"/>
        <v>64728445990.165108</v>
      </c>
      <c r="F3075" s="16">
        <v>5</v>
      </c>
      <c r="G3075" s="22">
        <f t="shared" si="448"/>
        <v>1.2177988352950046E+32</v>
      </c>
      <c r="H3075" s="18">
        <f t="shared" si="450"/>
        <v>58439213.907615386</v>
      </c>
      <c r="I3075" s="18">
        <f t="shared" si="451"/>
        <v>3.2537599631616288E+21</v>
      </c>
      <c r="J3075" s="16">
        <v>1</v>
      </c>
      <c r="K3075" s="16">
        <v>11</v>
      </c>
      <c r="L3075" s="16">
        <v>5</v>
      </c>
      <c r="M3075" s="16">
        <v>10000</v>
      </c>
      <c r="N3075" s="16">
        <v>10000</v>
      </c>
      <c r="O3075" s="16">
        <v>30</v>
      </c>
      <c r="P3075" s="16" t="b">
        <v>1</v>
      </c>
      <c r="Q3075" s="16">
        <v>0</v>
      </c>
      <c r="R3075" s="16" t="b">
        <v>0</v>
      </c>
      <c r="S3075" s="16">
        <v>101.000000000008</v>
      </c>
      <c r="T3075" s="16" t="s">
        <v>59</v>
      </c>
      <c r="U3075" s="18">
        <v>3170</v>
      </c>
      <c r="V3075" s="16">
        <v>9716</v>
      </c>
      <c r="W3075" s="18">
        <v>1.07</v>
      </c>
    </row>
    <row r="3076" spans="1:23" x14ac:dyDescent="0.3">
      <c r="A3076" s="19">
        <v>3074</v>
      </c>
      <c r="C3076" s="17" t="s">
        <v>168</v>
      </c>
      <c r="E3076" s="16">
        <f t="shared" si="449"/>
        <v>64793763359.006248</v>
      </c>
      <c r="F3076" s="16">
        <v>5</v>
      </c>
      <c r="G3076" s="22">
        <f t="shared" si="448"/>
        <v>1.2214495704136566E+32</v>
      </c>
      <c r="H3076" s="18">
        <f t="shared" si="450"/>
        <v>58479803.708142214</v>
      </c>
      <c r="I3076" s="18">
        <f t="shared" si="451"/>
        <v>3.2602050456183615E+21</v>
      </c>
      <c r="J3076" s="16">
        <v>1</v>
      </c>
      <c r="K3076" s="16">
        <v>11</v>
      </c>
      <c r="L3076" s="16">
        <v>5</v>
      </c>
      <c r="M3076" s="16">
        <v>10000</v>
      </c>
      <c r="N3076" s="16">
        <v>10000</v>
      </c>
      <c r="O3076" s="16">
        <v>30</v>
      </c>
      <c r="P3076" s="16" t="b">
        <v>1</v>
      </c>
      <c r="Q3076" s="16">
        <v>0</v>
      </c>
      <c r="R3076" s="16" t="b">
        <v>0</v>
      </c>
      <c r="S3076" s="16">
        <v>101.000000000008</v>
      </c>
      <c r="T3076" s="16" t="s">
        <v>59</v>
      </c>
      <c r="U3076" s="18">
        <v>3171</v>
      </c>
      <c r="V3076" s="16">
        <v>9723</v>
      </c>
      <c r="W3076" s="18">
        <v>1.07</v>
      </c>
    </row>
    <row r="3077" spans="1:23" x14ac:dyDescent="0.3">
      <c r="A3077" s="19">
        <v>3075</v>
      </c>
      <c r="C3077" s="17" t="s">
        <v>168</v>
      </c>
      <c r="E3077" s="16">
        <f t="shared" si="449"/>
        <v>64859125362.461235</v>
      </c>
      <c r="F3077" s="16">
        <v>5</v>
      </c>
      <c r="G3077" s="22">
        <f t="shared" si="448"/>
        <v>1.2251100569928291E+32</v>
      </c>
      <c r="H3077" s="18">
        <f t="shared" si="450"/>
        <v>58520408.527189918</v>
      </c>
      <c r="I3077" s="18">
        <f t="shared" si="451"/>
        <v>3.2666607920300084E+21</v>
      </c>
      <c r="J3077" s="16">
        <v>1</v>
      </c>
      <c r="K3077" s="16">
        <v>11</v>
      </c>
      <c r="L3077" s="16">
        <v>5</v>
      </c>
      <c r="M3077" s="16">
        <v>10000</v>
      </c>
      <c r="N3077" s="16">
        <v>10000</v>
      </c>
      <c r="O3077" s="16">
        <v>30</v>
      </c>
      <c r="P3077" s="16" t="b">
        <v>1</v>
      </c>
      <c r="Q3077" s="16">
        <v>0</v>
      </c>
      <c r="R3077" s="16" t="b">
        <v>0</v>
      </c>
      <c r="S3077" s="16">
        <v>101.000000000008</v>
      </c>
      <c r="T3077" s="16" t="s">
        <v>59</v>
      </c>
      <c r="U3077" s="18">
        <v>3172</v>
      </c>
      <c r="V3077" s="16">
        <v>9730</v>
      </c>
      <c r="W3077" s="18">
        <v>1.07</v>
      </c>
    </row>
    <row r="3078" spans="1:23" x14ac:dyDescent="0.3">
      <c r="A3078" s="19">
        <v>3076</v>
      </c>
      <c r="C3078" s="17" t="s">
        <v>168</v>
      </c>
      <c r="E3078" s="16">
        <f t="shared" si="449"/>
        <v>64924532016.499908</v>
      </c>
      <c r="F3078" s="16">
        <v>5</v>
      </c>
      <c r="G3078" s="22">
        <f t="shared" si="448"/>
        <v>1.2287803178956339E+32</v>
      </c>
      <c r="H3078" s="18">
        <f t="shared" si="450"/>
        <v>58561028.365442105</v>
      </c>
      <c r="I3078" s="18">
        <f t="shared" si="451"/>
        <v>3.2731272165644E+21</v>
      </c>
      <c r="J3078" s="16">
        <v>1</v>
      </c>
      <c r="K3078" s="16">
        <v>11</v>
      </c>
      <c r="L3078" s="16">
        <v>5</v>
      </c>
      <c r="M3078" s="16">
        <v>10000</v>
      </c>
      <c r="N3078" s="16">
        <v>10000</v>
      </c>
      <c r="O3078" s="16">
        <v>30</v>
      </c>
      <c r="P3078" s="16" t="b">
        <v>1</v>
      </c>
      <c r="Q3078" s="16">
        <v>0</v>
      </c>
      <c r="R3078" s="16" t="b">
        <v>0</v>
      </c>
      <c r="S3078" s="16">
        <v>101.000000000008</v>
      </c>
      <c r="T3078" s="16" t="s">
        <v>59</v>
      </c>
      <c r="U3078" s="18">
        <v>3173</v>
      </c>
      <c r="V3078" s="16">
        <v>9737</v>
      </c>
      <c r="W3078" s="18">
        <v>1.07</v>
      </c>
    </row>
    <row r="3079" spans="1:23" x14ac:dyDescent="0.3">
      <c r="A3079" s="19">
        <v>3077</v>
      </c>
      <c r="C3079" s="17" t="s">
        <v>168</v>
      </c>
      <c r="E3079" s="16">
        <f t="shared" si="449"/>
        <v>64989983337.094383</v>
      </c>
      <c r="F3079" s="16">
        <v>5</v>
      </c>
      <c r="G3079" s="22">
        <f t="shared" si="448"/>
        <v>1.2324603760313878E+32</v>
      </c>
      <c r="H3079" s="18">
        <f t="shared" si="450"/>
        <v>58601663.223582901</v>
      </c>
      <c r="I3079" s="18">
        <f t="shared" si="451"/>
        <v>3.2796043334036777E+21</v>
      </c>
      <c r="J3079" s="16">
        <v>1</v>
      </c>
      <c r="K3079" s="16">
        <v>11</v>
      </c>
      <c r="L3079" s="16">
        <v>5</v>
      </c>
      <c r="M3079" s="16">
        <v>10000</v>
      </c>
      <c r="N3079" s="16">
        <v>10000</v>
      </c>
      <c r="O3079" s="16">
        <v>30</v>
      </c>
      <c r="P3079" s="16" t="b">
        <v>1</v>
      </c>
      <c r="Q3079" s="16">
        <v>0</v>
      </c>
      <c r="R3079" s="16" t="b">
        <v>0</v>
      </c>
      <c r="S3079" s="16">
        <v>101.000000000008</v>
      </c>
      <c r="T3079" s="16" t="s">
        <v>59</v>
      </c>
      <c r="U3079" s="18">
        <v>3174</v>
      </c>
      <c r="V3079" s="16">
        <v>9744</v>
      </c>
      <c r="W3079" s="18">
        <v>1.07</v>
      </c>
    </row>
    <row r="3080" spans="1:23" x14ac:dyDescent="0.3">
      <c r="A3080" s="19">
        <v>3078</v>
      </c>
      <c r="C3080" s="17" t="s">
        <v>168</v>
      </c>
      <c r="E3080" s="16">
        <f t="shared" si="449"/>
        <v>65055479340.216232</v>
      </c>
      <c r="F3080" s="16">
        <v>5</v>
      </c>
      <c r="G3080" s="22">
        <f t="shared" si="448"/>
        <v>1.2361502543556194E+32</v>
      </c>
      <c r="H3080" s="18">
        <f t="shared" si="450"/>
        <v>58642313.102295488</v>
      </c>
      <c r="I3080" s="18">
        <f t="shared" si="451"/>
        <v>3.2860921567440929E+21</v>
      </c>
      <c r="J3080" s="16">
        <v>1</v>
      </c>
      <c r="K3080" s="16">
        <v>11</v>
      </c>
      <c r="L3080" s="16">
        <v>5</v>
      </c>
      <c r="M3080" s="16">
        <v>10000</v>
      </c>
      <c r="N3080" s="16">
        <v>10000</v>
      </c>
      <c r="O3080" s="16">
        <v>30</v>
      </c>
      <c r="P3080" s="16" t="b">
        <v>1</v>
      </c>
      <c r="Q3080" s="16">
        <v>0</v>
      </c>
      <c r="R3080" s="16" t="b">
        <v>0</v>
      </c>
      <c r="S3080" s="16">
        <v>101.000000000008</v>
      </c>
      <c r="T3080" s="16" t="s">
        <v>59</v>
      </c>
      <c r="U3080" s="18">
        <v>3175</v>
      </c>
      <c r="V3080" s="16">
        <v>9751</v>
      </c>
      <c r="W3080" s="18">
        <v>1.07</v>
      </c>
    </row>
    <row r="3081" spans="1:23" x14ac:dyDescent="0.3">
      <c r="A3081" s="19">
        <v>3079</v>
      </c>
      <c r="C3081" s="17" t="s">
        <v>168</v>
      </c>
      <c r="E3081" s="16">
        <f t="shared" si="449"/>
        <v>65121020041.838112</v>
      </c>
      <c r="F3081" s="16">
        <v>5</v>
      </c>
      <c r="G3081" s="22">
        <f t="shared" si="448"/>
        <v>1.239849975870182E+32</v>
      </c>
      <c r="H3081" s="18">
        <f t="shared" si="450"/>
        <v>58682978.002263337</v>
      </c>
      <c r="I3081" s="18">
        <f t="shared" si="451"/>
        <v>3.2925907007962454E+21</v>
      </c>
      <c r="J3081" s="16">
        <v>1</v>
      </c>
      <c r="K3081" s="16">
        <v>11</v>
      </c>
      <c r="L3081" s="16">
        <v>5</v>
      </c>
      <c r="M3081" s="16">
        <v>10000</v>
      </c>
      <c r="N3081" s="16">
        <v>10000</v>
      </c>
      <c r="O3081" s="16">
        <v>30</v>
      </c>
      <c r="P3081" s="16" t="b">
        <v>1</v>
      </c>
      <c r="Q3081" s="16">
        <v>0</v>
      </c>
      <c r="R3081" s="16" t="b">
        <v>0</v>
      </c>
      <c r="S3081" s="16">
        <v>101.000000000008</v>
      </c>
      <c r="T3081" s="16" t="s">
        <v>59</v>
      </c>
      <c r="U3081" s="18">
        <v>3176</v>
      </c>
      <c r="V3081" s="16">
        <v>9758</v>
      </c>
      <c r="W3081" s="18">
        <v>1.07</v>
      </c>
    </row>
    <row r="3082" spans="1:23" x14ac:dyDescent="0.3">
      <c r="A3082" s="19">
        <v>3080</v>
      </c>
      <c r="C3082" s="17" t="s">
        <v>168</v>
      </c>
      <c r="E3082" s="16">
        <f t="shared" si="449"/>
        <v>65186605457.932808</v>
      </c>
      <c r="F3082" s="16">
        <v>5</v>
      </c>
      <c r="G3082" s="22">
        <f t="shared" si="448"/>
        <v>1.2435595636232417E+32</v>
      </c>
      <c r="H3082" s="18">
        <f t="shared" si="450"/>
        <v>58723657.924169779</v>
      </c>
      <c r="I3082" s="18">
        <f t="shared" si="451"/>
        <v>3.2990999797849087E+21</v>
      </c>
      <c r="J3082" s="16">
        <v>1</v>
      </c>
      <c r="K3082" s="16">
        <v>11</v>
      </c>
      <c r="L3082" s="16">
        <v>5</v>
      </c>
      <c r="M3082" s="16">
        <v>10000</v>
      </c>
      <c r="N3082" s="16">
        <v>10000</v>
      </c>
      <c r="O3082" s="16">
        <v>30</v>
      </c>
      <c r="P3082" s="16" t="b">
        <v>1</v>
      </c>
      <c r="Q3082" s="16">
        <v>0</v>
      </c>
      <c r="R3082" s="16" t="b">
        <v>0</v>
      </c>
      <c r="S3082" s="16">
        <v>101.000000000008</v>
      </c>
      <c r="T3082" s="16" t="s">
        <v>59</v>
      </c>
      <c r="U3082" s="18">
        <v>3177</v>
      </c>
      <c r="V3082" s="16">
        <v>9765</v>
      </c>
      <c r="W3082" s="18">
        <v>1.07</v>
      </c>
    </row>
    <row r="3083" spans="1:23" x14ac:dyDescent="0.3">
      <c r="A3083" s="19">
        <v>3081</v>
      </c>
      <c r="C3083" s="17" t="s">
        <v>168</v>
      </c>
      <c r="E3083" s="16">
        <f t="shared" si="449"/>
        <v>65252235604.473694</v>
      </c>
      <c r="F3083" s="16">
        <v>5</v>
      </c>
      <c r="G3083" s="22">
        <f t="shared" si="448"/>
        <v>1.24727904070948E+32</v>
      </c>
      <c r="H3083" s="18">
        <f t="shared" si="450"/>
        <v>58764352.868697397</v>
      </c>
      <c r="I3083" s="18">
        <f t="shared" si="451"/>
        <v>3.3056200079490789E+21</v>
      </c>
      <c r="J3083" s="16">
        <v>1</v>
      </c>
      <c r="K3083" s="16">
        <v>11</v>
      </c>
      <c r="L3083" s="16">
        <v>5</v>
      </c>
      <c r="M3083" s="16">
        <v>10000</v>
      </c>
      <c r="N3083" s="16">
        <v>10000</v>
      </c>
      <c r="O3083" s="16">
        <v>30</v>
      </c>
      <c r="P3083" s="16" t="b">
        <v>1</v>
      </c>
      <c r="Q3083" s="16">
        <v>0</v>
      </c>
      <c r="R3083" s="16" t="b">
        <v>0</v>
      </c>
      <c r="S3083" s="16">
        <v>101.000000000008</v>
      </c>
      <c r="T3083" s="16" t="s">
        <v>59</v>
      </c>
      <c r="U3083" s="18">
        <v>3178</v>
      </c>
      <c r="V3083" s="16">
        <v>9772</v>
      </c>
      <c r="W3083" s="18">
        <v>1.07</v>
      </c>
    </row>
    <row r="3084" spans="1:23" x14ac:dyDescent="0.3">
      <c r="A3084" s="19">
        <v>3082</v>
      </c>
      <c r="C3084" s="17" t="s">
        <v>168</v>
      </c>
      <c r="E3084" s="16">
        <f t="shared" si="449"/>
        <v>65317910497.435143</v>
      </c>
      <c r="F3084" s="16">
        <v>5</v>
      </c>
      <c r="G3084" s="22">
        <f t="shared" si="448"/>
        <v>1.2510084302701163E+32</v>
      </c>
      <c r="H3084" s="18">
        <f t="shared" si="450"/>
        <v>58805062.836529203</v>
      </c>
      <c r="I3084" s="18">
        <f t="shared" si="451"/>
        <v>3.3121507995420585E+21</v>
      </c>
      <c r="J3084" s="16">
        <v>1</v>
      </c>
      <c r="K3084" s="16">
        <v>11</v>
      </c>
      <c r="L3084" s="16">
        <v>5</v>
      </c>
      <c r="M3084" s="16">
        <v>10000</v>
      </c>
      <c r="N3084" s="16">
        <v>10000</v>
      </c>
      <c r="O3084" s="16">
        <v>30</v>
      </c>
      <c r="P3084" s="16" t="b">
        <v>1</v>
      </c>
      <c r="Q3084" s="16">
        <v>0</v>
      </c>
      <c r="R3084" s="16" t="b">
        <v>0</v>
      </c>
      <c r="S3084" s="16">
        <v>101.000000000008</v>
      </c>
      <c r="T3084" s="16" t="s">
        <v>59</v>
      </c>
      <c r="U3084" s="18">
        <v>3179</v>
      </c>
      <c r="V3084" s="16">
        <v>9779</v>
      </c>
      <c r="W3084" s="18">
        <v>1.07</v>
      </c>
    </row>
    <row r="3085" spans="1:23" x14ac:dyDescent="0.3">
      <c r="A3085" s="19">
        <v>3083</v>
      </c>
      <c r="C3085" s="17" t="s">
        <v>168</v>
      </c>
      <c r="E3085" s="16">
        <f t="shared" si="449"/>
        <v>65383630152.790932</v>
      </c>
      <c r="F3085" s="16">
        <v>5</v>
      </c>
      <c r="G3085" s="22">
        <f t="shared" si="448"/>
        <v>1.2547477554929166E+32</v>
      </c>
      <c r="H3085" s="18">
        <f t="shared" si="450"/>
        <v>58845787.828347445</v>
      </c>
      <c r="I3085" s="18">
        <f t="shared" si="451"/>
        <v>3.318692368831343E+21</v>
      </c>
      <c r="J3085" s="16">
        <v>1</v>
      </c>
      <c r="K3085" s="16">
        <v>11</v>
      </c>
      <c r="L3085" s="16">
        <v>5</v>
      </c>
      <c r="M3085" s="16">
        <v>10000</v>
      </c>
      <c r="N3085" s="16">
        <v>10000</v>
      </c>
      <c r="O3085" s="16">
        <v>30</v>
      </c>
      <c r="P3085" s="16" t="b">
        <v>1</v>
      </c>
      <c r="Q3085" s="16">
        <v>0</v>
      </c>
      <c r="R3085" s="16" t="b">
        <v>0</v>
      </c>
      <c r="S3085" s="16">
        <v>101.000000000008</v>
      </c>
      <c r="T3085" s="16" t="s">
        <v>59</v>
      </c>
      <c r="U3085" s="18">
        <v>3180</v>
      </c>
      <c r="V3085" s="16">
        <v>9786</v>
      </c>
      <c r="W3085" s="18">
        <v>1.07</v>
      </c>
    </row>
    <row r="3086" spans="1:23" x14ac:dyDescent="0.3">
      <c r="A3086" s="19">
        <v>3084</v>
      </c>
      <c r="C3086" s="17" t="s">
        <v>168</v>
      </c>
      <c r="E3086" s="16">
        <f t="shared" si="449"/>
        <v>65449394586.516731</v>
      </c>
      <c r="F3086" s="16">
        <v>5</v>
      </c>
      <c r="G3086" s="22">
        <f t="shared" si="448"/>
        <v>1.258497039612447E+32</v>
      </c>
      <c r="H3086" s="18">
        <f t="shared" si="450"/>
        <v>58886527.844834812</v>
      </c>
      <c r="I3086" s="18">
        <f t="shared" si="451"/>
        <v>3.3252447300987723E+21</v>
      </c>
      <c r="J3086" s="16">
        <v>1</v>
      </c>
      <c r="K3086" s="16">
        <v>11</v>
      </c>
      <c r="L3086" s="16">
        <v>5</v>
      </c>
      <c r="M3086" s="16">
        <v>10000</v>
      </c>
      <c r="N3086" s="16">
        <v>10000</v>
      </c>
      <c r="O3086" s="16">
        <v>30</v>
      </c>
      <c r="P3086" s="16" t="b">
        <v>1</v>
      </c>
      <c r="Q3086" s="16">
        <v>0</v>
      </c>
      <c r="R3086" s="16" t="b">
        <v>0</v>
      </c>
      <c r="S3086" s="16">
        <v>101.000000000008</v>
      </c>
      <c r="T3086" s="16" t="s">
        <v>59</v>
      </c>
      <c r="U3086" s="18">
        <v>3181</v>
      </c>
      <c r="V3086" s="16">
        <v>9793</v>
      </c>
      <c r="W3086" s="18">
        <v>1.07</v>
      </c>
    </row>
    <row r="3087" spans="1:23" x14ac:dyDescent="0.3">
      <c r="A3087" s="19">
        <v>3085</v>
      </c>
      <c r="C3087" s="17" t="s">
        <v>168</v>
      </c>
      <c r="E3087" s="16">
        <f t="shared" si="449"/>
        <v>65515203814.587578</v>
      </c>
      <c r="F3087" s="16">
        <v>5</v>
      </c>
      <c r="G3087" s="22">
        <f t="shared" si="448"/>
        <v>1.2622563059099398E+32</v>
      </c>
      <c r="H3087" s="18">
        <f t="shared" si="450"/>
        <v>58927282.886673376</v>
      </c>
      <c r="I3087" s="18">
        <f t="shared" si="451"/>
        <v>3.3318078976404661E+21</v>
      </c>
      <c r="J3087" s="16">
        <v>1</v>
      </c>
      <c r="K3087" s="16">
        <v>11</v>
      </c>
      <c r="L3087" s="16">
        <v>5</v>
      </c>
      <c r="M3087" s="16">
        <v>10000</v>
      </c>
      <c r="N3087" s="16">
        <v>10000</v>
      </c>
      <c r="O3087" s="16">
        <v>30</v>
      </c>
      <c r="P3087" s="16" t="b">
        <v>1</v>
      </c>
      <c r="Q3087" s="16">
        <v>0</v>
      </c>
      <c r="R3087" s="16" t="b">
        <v>0</v>
      </c>
      <c r="S3087" s="16">
        <v>101.000000000008</v>
      </c>
      <c r="T3087" s="16" t="s">
        <v>59</v>
      </c>
      <c r="U3087" s="18">
        <v>3182</v>
      </c>
      <c r="V3087" s="16">
        <v>9800</v>
      </c>
      <c r="W3087" s="18">
        <v>1.07</v>
      </c>
    </row>
    <row r="3088" spans="1:23" x14ac:dyDescent="0.3">
      <c r="A3088" s="19">
        <v>3086</v>
      </c>
      <c r="C3088" s="17" t="s">
        <v>168</v>
      </c>
      <c r="E3088" s="16">
        <f t="shared" si="449"/>
        <v>65581057852.979919</v>
      </c>
      <c r="F3088" s="16">
        <v>5</v>
      </c>
      <c r="G3088" s="22">
        <f t="shared" si="448"/>
        <v>1.266025577713566E+32</v>
      </c>
      <c r="H3088" s="18">
        <f t="shared" si="450"/>
        <v>58968052.95454523</v>
      </c>
      <c r="I3088" s="18">
        <f t="shared" si="451"/>
        <v>3.3383818857667861E+21</v>
      </c>
      <c r="J3088" s="16">
        <v>1</v>
      </c>
      <c r="K3088" s="16">
        <v>11</v>
      </c>
      <c r="L3088" s="16">
        <v>5</v>
      </c>
      <c r="M3088" s="16">
        <v>10000</v>
      </c>
      <c r="N3088" s="16">
        <v>10000</v>
      </c>
      <c r="O3088" s="16">
        <v>30</v>
      </c>
      <c r="P3088" s="16" t="b">
        <v>1</v>
      </c>
      <c r="Q3088" s="16">
        <v>0</v>
      </c>
      <c r="R3088" s="16" t="b">
        <v>0</v>
      </c>
      <c r="S3088" s="16">
        <v>101.000000000008</v>
      </c>
      <c r="T3088" s="16" t="s">
        <v>59</v>
      </c>
      <c r="U3088" s="18">
        <v>3183</v>
      </c>
      <c r="V3088" s="16">
        <v>9807</v>
      </c>
      <c r="W3088" s="18">
        <v>1.07</v>
      </c>
    </row>
    <row r="3089" spans="1:23" x14ac:dyDescent="0.3">
      <c r="A3089" s="19">
        <v>3087</v>
      </c>
      <c r="C3089" s="17" t="s">
        <v>168</v>
      </c>
      <c r="E3089" s="16">
        <f t="shared" si="449"/>
        <v>65646956717.669495</v>
      </c>
      <c r="F3089" s="16">
        <v>5</v>
      </c>
      <c r="G3089" s="22">
        <f t="shared" si="448"/>
        <v>1.2698048783983534E+32</v>
      </c>
      <c r="H3089" s="18">
        <f t="shared" si="450"/>
        <v>59008838.049131632</v>
      </c>
      <c r="I3089" s="18">
        <f t="shared" si="451"/>
        <v>3.3449667088024139E+21</v>
      </c>
      <c r="J3089" s="16">
        <v>1</v>
      </c>
      <c r="K3089" s="16">
        <v>11</v>
      </c>
      <c r="L3089" s="16">
        <v>5</v>
      </c>
      <c r="M3089" s="16">
        <v>10000</v>
      </c>
      <c r="N3089" s="16">
        <v>10000</v>
      </c>
      <c r="O3089" s="16">
        <v>30</v>
      </c>
      <c r="P3089" s="16" t="b">
        <v>1</v>
      </c>
      <c r="Q3089" s="16">
        <v>0</v>
      </c>
      <c r="R3089" s="16" t="b">
        <v>0</v>
      </c>
      <c r="S3089" s="16">
        <v>101.000000000008</v>
      </c>
      <c r="T3089" s="16" t="s">
        <v>59</v>
      </c>
      <c r="U3089" s="18">
        <v>3184</v>
      </c>
      <c r="V3089" s="16">
        <v>9814</v>
      </c>
      <c r="W3089" s="18">
        <v>1.07</v>
      </c>
    </row>
    <row r="3090" spans="1:23" x14ac:dyDescent="0.3">
      <c r="A3090" s="19">
        <v>3088</v>
      </c>
      <c r="C3090" s="17" t="s">
        <v>168</v>
      </c>
      <c r="E3090" s="16">
        <f t="shared" si="449"/>
        <v>65712900424.634621</v>
      </c>
      <c r="F3090" s="16">
        <v>5</v>
      </c>
      <c r="G3090" s="22">
        <f t="shared" si="448"/>
        <v>1.2735942313864084E+32</v>
      </c>
      <c r="H3090" s="18">
        <f t="shared" si="450"/>
        <v>59049638.171115063</v>
      </c>
      <c r="I3090" s="18">
        <f t="shared" si="451"/>
        <v>3.3515623810864309E+21</v>
      </c>
      <c r="J3090" s="16">
        <v>1</v>
      </c>
      <c r="K3090" s="16">
        <v>11</v>
      </c>
      <c r="L3090" s="16">
        <v>5</v>
      </c>
      <c r="M3090" s="16">
        <v>10000</v>
      </c>
      <c r="N3090" s="16">
        <v>10000</v>
      </c>
      <c r="O3090" s="16">
        <v>30</v>
      </c>
      <c r="P3090" s="16" t="b">
        <v>1</v>
      </c>
      <c r="Q3090" s="16">
        <v>0</v>
      </c>
      <c r="R3090" s="16" t="b">
        <v>0</v>
      </c>
      <c r="S3090" s="16">
        <v>101.000000000008</v>
      </c>
      <c r="T3090" s="16" t="s">
        <v>59</v>
      </c>
      <c r="U3090" s="18">
        <v>3185</v>
      </c>
      <c r="V3090" s="16">
        <v>9821</v>
      </c>
      <c r="W3090" s="18">
        <v>1.07</v>
      </c>
    </row>
    <row r="3091" spans="1:23" x14ac:dyDescent="0.3">
      <c r="A3091" s="19">
        <v>3089</v>
      </c>
      <c r="C3091" s="17" t="s">
        <v>168</v>
      </c>
      <c r="E3091" s="16">
        <f t="shared" si="449"/>
        <v>65778888989.85215</v>
      </c>
      <c r="F3091" s="16">
        <v>5</v>
      </c>
      <c r="G3091" s="22">
        <f t="shared" si="448"/>
        <v>1.277393660146849E+32</v>
      </c>
      <c r="H3091" s="18">
        <f t="shared" si="450"/>
        <v>59090453.321176328</v>
      </c>
      <c r="I3091" s="18">
        <f t="shared" si="451"/>
        <v>3.3581689169721111E+21</v>
      </c>
      <c r="J3091" s="16">
        <v>1</v>
      </c>
      <c r="K3091" s="16">
        <v>11</v>
      </c>
      <c r="L3091" s="16">
        <v>5</v>
      </c>
      <c r="M3091" s="16">
        <v>10000</v>
      </c>
      <c r="N3091" s="16">
        <v>10000</v>
      </c>
      <c r="O3091" s="16">
        <v>30</v>
      </c>
      <c r="P3091" s="16" t="b">
        <v>1</v>
      </c>
      <c r="Q3091" s="16">
        <v>0</v>
      </c>
      <c r="R3091" s="16" t="b">
        <v>0</v>
      </c>
      <c r="S3091" s="16">
        <v>101.000000000008</v>
      </c>
      <c r="T3091" s="16" t="s">
        <v>59</v>
      </c>
      <c r="U3091" s="18">
        <v>3186</v>
      </c>
      <c r="V3091" s="16">
        <v>9828</v>
      </c>
      <c r="W3091" s="18">
        <v>1.07</v>
      </c>
    </row>
    <row r="3092" spans="1:23" x14ac:dyDescent="0.3">
      <c r="A3092" s="19">
        <v>3090</v>
      </c>
      <c r="C3092" s="17" t="s">
        <v>168</v>
      </c>
      <c r="E3092" s="16">
        <f t="shared" si="449"/>
        <v>65844922429.300323</v>
      </c>
      <c r="F3092" s="16">
        <v>5</v>
      </c>
      <c r="G3092" s="22">
        <f t="shared" si="448"/>
        <v>1.2812031881960474E+32</v>
      </c>
      <c r="H3092" s="18">
        <f t="shared" si="450"/>
        <v>59131283.499997027</v>
      </c>
      <c r="I3092" s="18">
        <f t="shared" si="451"/>
        <v>3.3647863308271689E+21</v>
      </c>
      <c r="J3092" s="16">
        <v>1</v>
      </c>
      <c r="K3092" s="16">
        <v>11</v>
      </c>
      <c r="L3092" s="16">
        <v>5</v>
      </c>
      <c r="M3092" s="16">
        <v>10000</v>
      </c>
      <c r="N3092" s="16">
        <v>10000</v>
      </c>
      <c r="O3092" s="16">
        <v>30</v>
      </c>
      <c r="P3092" s="16" t="b">
        <v>1</v>
      </c>
      <c r="Q3092" s="16">
        <v>0</v>
      </c>
      <c r="R3092" s="16" t="b">
        <v>0</v>
      </c>
      <c r="S3092" s="16">
        <v>101.000000000008</v>
      </c>
      <c r="T3092" s="16" t="s">
        <v>59</v>
      </c>
      <c r="U3092" s="18">
        <v>3187</v>
      </c>
      <c r="V3092" s="16">
        <v>9835</v>
      </c>
      <c r="W3092" s="18">
        <v>1.07</v>
      </c>
    </row>
    <row r="3093" spans="1:23" x14ac:dyDescent="0.3">
      <c r="A3093" s="19">
        <v>3091</v>
      </c>
      <c r="C3093" s="17" t="s">
        <v>168</v>
      </c>
      <c r="E3093" s="16">
        <f t="shared" si="449"/>
        <v>65911000758.957291</v>
      </c>
      <c r="F3093" s="16">
        <v>5</v>
      </c>
      <c r="G3093" s="22">
        <f t="shared" si="448"/>
        <v>1.2850228390975444E+32</v>
      </c>
      <c r="H3093" s="18">
        <f t="shared" si="450"/>
        <v>59172128.70825766</v>
      </c>
      <c r="I3093" s="18">
        <f t="shared" si="451"/>
        <v>3.3714146370335261E+21</v>
      </c>
      <c r="J3093" s="16">
        <v>1</v>
      </c>
      <c r="K3093" s="16">
        <v>11</v>
      </c>
      <c r="L3093" s="16">
        <v>5</v>
      </c>
      <c r="M3093" s="16">
        <v>10000</v>
      </c>
      <c r="N3093" s="16">
        <v>10000</v>
      </c>
      <c r="O3093" s="16">
        <v>30</v>
      </c>
      <c r="P3093" s="16" t="b">
        <v>1</v>
      </c>
      <c r="Q3093" s="16">
        <v>0</v>
      </c>
      <c r="R3093" s="16" t="b">
        <v>0</v>
      </c>
      <c r="S3093" s="16">
        <v>101.000000000008</v>
      </c>
      <c r="T3093" s="16" t="s">
        <v>59</v>
      </c>
      <c r="U3093" s="18">
        <v>3188</v>
      </c>
      <c r="V3093" s="16">
        <v>9842</v>
      </c>
      <c r="W3093" s="18">
        <v>1.07</v>
      </c>
    </row>
    <row r="3094" spans="1:23" x14ac:dyDescent="0.3">
      <c r="A3094" s="19">
        <v>3092</v>
      </c>
      <c r="C3094" s="17" t="s">
        <v>168</v>
      </c>
      <c r="E3094" s="16">
        <f t="shared" si="449"/>
        <v>65977123994.802986</v>
      </c>
      <c r="F3094" s="16">
        <v>5</v>
      </c>
      <c r="G3094" s="22">
        <f t="shared" si="448"/>
        <v>1.2888526364622549E+32</v>
      </c>
      <c r="H3094" s="18">
        <f t="shared" si="450"/>
        <v>59212988.94663953</v>
      </c>
      <c r="I3094" s="18">
        <f t="shared" si="451"/>
        <v>3.3780538499876336E+21</v>
      </c>
      <c r="J3094" s="16">
        <v>1</v>
      </c>
      <c r="K3094" s="16">
        <v>11</v>
      </c>
      <c r="L3094" s="16">
        <v>5</v>
      </c>
      <c r="M3094" s="16">
        <v>10000</v>
      </c>
      <c r="N3094" s="16">
        <v>10000</v>
      </c>
      <c r="O3094" s="16">
        <v>30</v>
      </c>
      <c r="P3094" s="16" t="b">
        <v>1</v>
      </c>
      <c r="Q3094" s="16">
        <v>0</v>
      </c>
      <c r="R3094" s="16" t="b">
        <v>0</v>
      </c>
      <c r="S3094" s="16">
        <v>101.000000000008</v>
      </c>
      <c r="T3094" s="16" t="s">
        <v>59</v>
      </c>
      <c r="U3094" s="18">
        <v>3189</v>
      </c>
      <c r="V3094" s="16">
        <v>9849</v>
      </c>
      <c r="W3094" s="18">
        <v>1.07</v>
      </c>
    </row>
    <row r="3095" spans="1:23" x14ac:dyDescent="0.3">
      <c r="A3095" s="19">
        <v>3093</v>
      </c>
      <c r="C3095" s="17" t="s">
        <v>168</v>
      </c>
      <c r="E3095" s="16">
        <f t="shared" si="449"/>
        <v>66043292152.81678</v>
      </c>
      <c r="F3095" s="16">
        <v>5</v>
      </c>
      <c r="G3095" s="22">
        <f t="shared" si="448"/>
        <v>1.2926926039485299E+32</v>
      </c>
      <c r="H3095" s="18">
        <f t="shared" si="450"/>
        <v>59253864.215823434</v>
      </c>
      <c r="I3095" s="18">
        <f t="shared" si="451"/>
        <v>3.384703984100213E+21</v>
      </c>
      <c r="J3095" s="16">
        <v>1</v>
      </c>
      <c r="K3095" s="16">
        <v>11</v>
      </c>
      <c r="L3095" s="16">
        <v>5</v>
      </c>
      <c r="M3095" s="16">
        <v>10000</v>
      </c>
      <c r="N3095" s="16">
        <v>10000</v>
      </c>
      <c r="O3095" s="16">
        <v>30</v>
      </c>
      <c r="P3095" s="16" t="b">
        <v>1</v>
      </c>
      <c r="Q3095" s="16">
        <v>0</v>
      </c>
      <c r="R3095" s="16" t="b">
        <v>0</v>
      </c>
      <c r="S3095" s="16">
        <v>101.000000000008</v>
      </c>
      <c r="T3095" s="16" t="s">
        <v>59</v>
      </c>
      <c r="U3095" s="18">
        <v>3190</v>
      </c>
      <c r="V3095" s="16">
        <v>9856</v>
      </c>
      <c r="W3095" s="18">
        <v>1.07</v>
      </c>
    </row>
    <row r="3096" spans="1:23" x14ac:dyDescent="0.3">
      <c r="A3096" s="19">
        <v>3094</v>
      </c>
      <c r="C3096" s="17" t="s">
        <v>168</v>
      </c>
      <c r="E3096" s="16">
        <f t="shared" si="449"/>
        <v>66109505248.97863</v>
      </c>
      <c r="F3096" s="16">
        <v>5</v>
      </c>
      <c r="G3096" s="22">
        <f t="shared" si="448"/>
        <v>1.2965427652620872E+32</v>
      </c>
      <c r="H3096" s="18">
        <f t="shared" si="450"/>
        <v>59294754.516489483</v>
      </c>
      <c r="I3096" s="18">
        <f t="shared" si="451"/>
        <v>3.3913650537962904E+21</v>
      </c>
      <c r="J3096" s="16">
        <v>1</v>
      </c>
      <c r="K3096" s="16">
        <v>11</v>
      </c>
      <c r="L3096" s="16">
        <v>5</v>
      </c>
      <c r="M3096" s="16">
        <v>10000</v>
      </c>
      <c r="N3096" s="16">
        <v>10000</v>
      </c>
      <c r="O3096" s="16">
        <v>30</v>
      </c>
      <c r="P3096" s="16" t="b">
        <v>1</v>
      </c>
      <c r="Q3096" s="16">
        <v>0</v>
      </c>
      <c r="R3096" s="16" t="b">
        <v>0</v>
      </c>
      <c r="S3096" s="16">
        <v>101.000000000008</v>
      </c>
      <c r="T3096" s="16" t="s">
        <v>59</v>
      </c>
      <c r="U3096" s="18">
        <v>3191</v>
      </c>
      <c r="V3096" s="16">
        <v>9863</v>
      </c>
      <c r="W3096" s="18">
        <v>1.07</v>
      </c>
    </row>
    <row r="3097" spans="1:23" x14ac:dyDescent="0.3">
      <c r="A3097" s="19">
        <v>3095</v>
      </c>
      <c r="C3097" s="17" t="s">
        <v>168</v>
      </c>
      <c r="E3097" s="16">
        <f t="shared" si="449"/>
        <v>66175763299.269279</v>
      </c>
      <c r="F3097" s="16">
        <v>5</v>
      </c>
      <c r="G3097" s="22">
        <f t="shared" si="448"/>
        <v>1.3004031441563481E+32</v>
      </c>
      <c r="H3097" s="18">
        <f t="shared" si="450"/>
        <v>59335659.849317908</v>
      </c>
      <c r="I3097" s="18">
        <f t="shared" si="451"/>
        <v>3.3980370735153708E+21</v>
      </c>
      <c r="J3097" s="16">
        <v>1</v>
      </c>
      <c r="K3097" s="16">
        <v>11</v>
      </c>
      <c r="L3097" s="16">
        <v>5</v>
      </c>
      <c r="M3097" s="16">
        <v>10000</v>
      </c>
      <c r="N3097" s="16">
        <v>10000</v>
      </c>
      <c r="O3097" s="16">
        <v>30</v>
      </c>
      <c r="P3097" s="16" t="b">
        <v>1</v>
      </c>
      <c r="Q3097" s="16">
        <v>0</v>
      </c>
      <c r="R3097" s="16" t="b">
        <v>0</v>
      </c>
      <c r="S3097" s="16">
        <v>101.000000000008</v>
      </c>
      <c r="T3097" s="16" t="s">
        <v>59</v>
      </c>
      <c r="U3097" s="18">
        <v>3192</v>
      </c>
      <c r="V3097" s="16">
        <v>9870</v>
      </c>
      <c r="W3097" s="18">
        <v>1.07</v>
      </c>
    </row>
    <row r="3098" spans="1:23" x14ac:dyDescent="0.3">
      <c r="A3098" s="19">
        <v>3096</v>
      </c>
      <c r="C3098" s="17" t="s">
        <v>168</v>
      </c>
      <c r="E3098" s="16">
        <f t="shared" si="449"/>
        <v>66242066319.67025</v>
      </c>
      <c r="F3098" s="16">
        <v>5</v>
      </c>
      <c r="G3098" s="22">
        <f t="shared" si="448"/>
        <v>1.3042737644322953E+32</v>
      </c>
      <c r="H3098" s="18">
        <f t="shared" si="450"/>
        <v>59376580.214989036</v>
      </c>
      <c r="I3098" s="18">
        <f t="shared" si="451"/>
        <v>3.4047200577113277E+21</v>
      </c>
      <c r="J3098" s="16">
        <v>1</v>
      </c>
      <c r="K3098" s="16">
        <v>11</v>
      </c>
      <c r="L3098" s="16">
        <v>5</v>
      </c>
      <c r="M3098" s="16">
        <v>10000</v>
      </c>
      <c r="N3098" s="16">
        <v>10000</v>
      </c>
      <c r="O3098" s="16">
        <v>30</v>
      </c>
      <c r="P3098" s="16" t="b">
        <v>1</v>
      </c>
      <c r="Q3098" s="16">
        <v>0</v>
      </c>
      <c r="R3098" s="16" t="b">
        <v>0</v>
      </c>
      <c r="S3098" s="16">
        <v>101.000000000008</v>
      </c>
      <c r="T3098" s="16" t="s">
        <v>59</v>
      </c>
      <c r="U3098" s="18">
        <v>3193</v>
      </c>
      <c r="V3098" s="16">
        <v>9877</v>
      </c>
      <c r="W3098" s="18">
        <v>1.07</v>
      </c>
    </row>
    <row r="3099" spans="1:23" x14ac:dyDescent="0.3">
      <c r="A3099" s="19">
        <v>3097</v>
      </c>
      <c r="C3099" s="17" t="s">
        <v>168</v>
      </c>
      <c r="E3099" s="16">
        <f t="shared" si="449"/>
        <v>66308414326.16291</v>
      </c>
      <c r="F3099" s="16">
        <v>5</v>
      </c>
      <c r="G3099" s="22">
        <f t="shared" si="448"/>
        <v>1.3081546499386817E+32</v>
      </c>
      <c r="H3099" s="18">
        <f t="shared" si="450"/>
        <v>59417515.614182889</v>
      </c>
      <c r="I3099" s="18">
        <f t="shared" si="451"/>
        <v>3.4114140208524349E+21</v>
      </c>
      <c r="J3099" s="16">
        <v>1</v>
      </c>
      <c r="K3099" s="16">
        <v>11</v>
      </c>
      <c r="L3099" s="16">
        <v>5</v>
      </c>
      <c r="M3099" s="16">
        <v>10000</v>
      </c>
      <c r="N3099" s="16">
        <v>10000</v>
      </c>
      <c r="O3099" s="16">
        <v>30</v>
      </c>
      <c r="P3099" s="16" t="b">
        <v>1</v>
      </c>
      <c r="Q3099" s="16">
        <v>0</v>
      </c>
      <c r="R3099" s="16" t="b">
        <v>0</v>
      </c>
      <c r="S3099" s="16">
        <v>101.000000000008</v>
      </c>
      <c r="T3099" s="16" t="s">
        <v>59</v>
      </c>
      <c r="U3099" s="18">
        <v>3194</v>
      </c>
      <c r="V3099" s="16">
        <v>9884</v>
      </c>
      <c r="W3099" s="18">
        <v>1.07</v>
      </c>
    </row>
    <row r="3100" spans="1:23" x14ac:dyDescent="0.3">
      <c r="A3100" s="19">
        <v>3098</v>
      </c>
      <c r="C3100" s="17" t="s">
        <v>168</v>
      </c>
      <c r="E3100" s="16">
        <f t="shared" si="449"/>
        <v>66374807334.729347</v>
      </c>
      <c r="F3100" s="16">
        <v>5</v>
      </c>
      <c r="G3100" s="22">
        <f t="shared" si="448"/>
        <v>1.3120458245720348E+32</v>
      </c>
      <c r="H3100" s="18">
        <f t="shared" si="450"/>
        <v>59458466.047578752</v>
      </c>
      <c r="I3100" s="18">
        <f t="shared" si="451"/>
        <v>3.4181189774213482E+21</v>
      </c>
      <c r="J3100" s="16">
        <v>1</v>
      </c>
      <c r="K3100" s="16">
        <v>11</v>
      </c>
      <c r="L3100" s="16">
        <v>5</v>
      </c>
      <c r="M3100" s="16">
        <v>10000</v>
      </c>
      <c r="N3100" s="16">
        <v>10000</v>
      </c>
      <c r="O3100" s="16">
        <v>30</v>
      </c>
      <c r="P3100" s="16" t="b">
        <v>1</v>
      </c>
      <c r="Q3100" s="16">
        <v>0</v>
      </c>
      <c r="R3100" s="16" t="b">
        <v>0</v>
      </c>
      <c r="S3100" s="16">
        <v>101.000000000008</v>
      </c>
      <c r="T3100" s="16" t="s">
        <v>59</v>
      </c>
      <c r="U3100" s="18">
        <v>3195</v>
      </c>
      <c r="V3100" s="16">
        <v>9891</v>
      </c>
      <c r="W3100" s="18">
        <v>1.07</v>
      </c>
    </row>
    <row r="3101" spans="1:23" x14ac:dyDescent="0.3">
      <c r="A3101" s="19">
        <v>3099</v>
      </c>
      <c r="C3101" s="17" t="s">
        <v>168</v>
      </c>
      <c r="E3101" s="16">
        <f t="shared" si="449"/>
        <v>66441245361.352867</v>
      </c>
      <c r="F3101" s="16">
        <v>5</v>
      </c>
      <c r="G3101" s="22">
        <f t="shared" si="448"/>
        <v>1.3159473122767924E+32</v>
      </c>
      <c r="H3101" s="18">
        <f t="shared" si="450"/>
        <v>59499431.515856601</v>
      </c>
      <c r="I3101" s="18">
        <f t="shared" si="451"/>
        <v>3.424834941915163E+21</v>
      </c>
      <c r="J3101" s="16">
        <v>1</v>
      </c>
      <c r="K3101" s="16">
        <v>11</v>
      </c>
      <c r="L3101" s="16">
        <v>5</v>
      </c>
      <c r="M3101" s="16">
        <v>10000</v>
      </c>
      <c r="N3101" s="16">
        <v>10000</v>
      </c>
      <c r="O3101" s="16">
        <v>30</v>
      </c>
      <c r="P3101" s="16" t="b">
        <v>1</v>
      </c>
      <c r="Q3101" s="16">
        <v>0</v>
      </c>
      <c r="R3101" s="16" t="b">
        <v>0</v>
      </c>
      <c r="S3101" s="16">
        <v>101.000000000008</v>
      </c>
      <c r="T3101" s="16" t="s">
        <v>59</v>
      </c>
      <c r="U3101" s="18">
        <v>3196</v>
      </c>
      <c r="V3101" s="16">
        <v>9898</v>
      </c>
      <c r="W3101" s="18">
        <v>1.07</v>
      </c>
    </row>
    <row r="3102" spans="1:23" x14ac:dyDescent="0.3">
      <c r="A3102" s="19">
        <v>3100</v>
      </c>
      <c r="C3102" s="17" t="s">
        <v>168</v>
      </c>
      <c r="E3102" s="16">
        <f t="shared" si="449"/>
        <v>66507728422.016304</v>
      </c>
      <c r="F3102" s="16">
        <v>5</v>
      </c>
      <c r="G3102" s="22">
        <f t="shared" si="448"/>
        <v>1.3198591370453445E+32</v>
      </c>
      <c r="H3102" s="18">
        <f t="shared" si="450"/>
        <v>59540412.019695446</v>
      </c>
      <c r="I3102" s="18">
        <f t="shared" si="451"/>
        <v>3.4315619288453989E+21</v>
      </c>
      <c r="J3102" s="16">
        <v>1</v>
      </c>
      <c r="K3102" s="16">
        <v>11</v>
      </c>
      <c r="L3102" s="16">
        <v>5</v>
      </c>
      <c r="M3102" s="16">
        <v>10000</v>
      </c>
      <c r="N3102" s="16">
        <v>10000</v>
      </c>
      <c r="O3102" s="16">
        <v>30</v>
      </c>
      <c r="P3102" s="16" t="b">
        <v>1</v>
      </c>
      <c r="Q3102" s="16">
        <v>0</v>
      </c>
      <c r="R3102" s="16" t="b">
        <v>0</v>
      </c>
      <c r="S3102" s="16">
        <v>101.000000000008</v>
      </c>
      <c r="T3102" s="16" t="s">
        <v>59</v>
      </c>
      <c r="U3102" s="18">
        <v>3197</v>
      </c>
      <c r="V3102" s="16">
        <v>9905</v>
      </c>
      <c r="W3102" s="18">
        <v>1.07</v>
      </c>
    </row>
    <row r="3103" spans="1:23" s="5" customFormat="1" x14ac:dyDescent="0.3">
      <c r="A3103" s="20">
        <v>3101</v>
      </c>
      <c r="C3103" s="11" t="s">
        <v>171</v>
      </c>
      <c r="E3103" s="10">
        <f t="shared" si="449"/>
        <v>66574256532.703651</v>
      </c>
      <c r="F3103" s="10">
        <v>5</v>
      </c>
      <c r="G3103" s="22">
        <f>A3103^9.22+A3103^4+100*A3103+100</f>
        <v>1.5546988764546715E+32</v>
      </c>
      <c r="H3103" s="22">
        <f t="shared" si="450"/>
        <v>59581407.559774563</v>
      </c>
      <c r="I3103" s="22">
        <f t="shared" si="451"/>
        <v>3.4382999527380563E+21</v>
      </c>
      <c r="J3103" s="10">
        <v>1</v>
      </c>
      <c r="K3103" s="10">
        <v>11</v>
      </c>
      <c r="L3103" s="10">
        <v>5</v>
      </c>
      <c r="M3103" s="10">
        <v>10000</v>
      </c>
      <c r="N3103" s="10">
        <v>10000</v>
      </c>
      <c r="O3103" s="10">
        <v>30</v>
      </c>
      <c r="P3103" s="10" t="b">
        <v>1</v>
      </c>
      <c r="Q3103" s="10">
        <v>0</v>
      </c>
      <c r="R3103" s="10" t="b">
        <v>0</v>
      </c>
      <c r="S3103" s="10">
        <v>101.000000000008</v>
      </c>
      <c r="T3103" s="10" t="s">
        <v>59</v>
      </c>
      <c r="U3103" s="22">
        <v>3198</v>
      </c>
      <c r="V3103" s="10">
        <v>9912</v>
      </c>
      <c r="W3103" s="22">
        <v>1.07</v>
      </c>
    </row>
    <row r="3104" spans="1:23" s="5" customFormat="1" x14ac:dyDescent="0.3">
      <c r="A3104" s="20">
        <v>3102</v>
      </c>
      <c r="C3104" s="11" t="s">
        <v>171</v>
      </c>
      <c r="E3104" s="10">
        <f t="shared" si="449"/>
        <v>66640829709.399361</v>
      </c>
      <c r="F3104" s="10">
        <v>5</v>
      </c>
      <c r="G3104" s="22">
        <f t="shared" ref="G3104:G3152" si="452">A3104^9.22+A3104^4+100*A3104+100</f>
        <v>1.55932749199904E+32</v>
      </c>
      <c r="H3104" s="22">
        <f t="shared" si="450"/>
        <v>59622418.136773065</v>
      </c>
      <c r="I3104" s="22">
        <f t="shared" si="451"/>
        <v>3.4450490281335251E+21</v>
      </c>
      <c r="J3104" s="10">
        <v>1</v>
      </c>
      <c r="K3104" s="10">
        <v>11</v>
      </c>
      <c r="L3104" s="10">
        <v>5</v>
      </c>
      <c r="M3104" s="10">
        <v>10000</v>
      </c>
      <c r="N3104" s="10">
        <v>10000</v>
      </c>
      <c r="O3104" s="10">
        <v>30</v>
      </c>
      <c r="P3104" s="10" t="b">
        <v>1</v>
      </c>
      <c r="Q3104" s="10">
        <v>0</v>
      </c>
      <c r="R3104" s="10" t="b">
        <v>0</v>
      </c>
      <c r="S3104" s="10">
        <v>101.000000000008</v>
      </c>
      <c r="T3104" s="10" t="s">
        <v>59</v>
      </c>
      <c r="U3104" s="22">
        <v>3199</v>
      </c>
      <c r="V3104" s="10">
        <v>9919</v>
      </c>
      <c r="W3104" s="22">
        <v>1.07</v>
      </c>
    </row>
    <row r="3105" spans="1:23" s="5" customFormat="1" x14ac:dyDescent="0.3">
      <c r="A3105" s="20">
        <v>3103</v>
      </c>
      <c r="C3105" s="11" t="s">
        <v>170</v>
      </c>
      <c r="E3105" s="10">
        <f t="shared" si="449"/>
        <v>66707447968.087349</v>
      </c>
      <c r="F3105" s="10">
        <v>5</v>
      </c>
      <c r="G3105" s="22">
        <f t="shared" si="452"/>
        <v>1.5639683891916988E+32</v>
      </c>
      <c r="H3105" s="22">
        <f t="shared" si="450"/>
        <v>59663443.751369268</v>
      </c>
      <c r="I3105" s="22">
        <f t="shared" si="451"/>
        <v>3.4518091695866422E+21</v>
      </c>
      <c r="J3105" s="10">
        <v>1</v>
      </c>
      <c r="K3105" s="10">
        <v>11</v>
      </c>
      <c r="L3105" s="10">
        <v>5</v>
      </c>
      <c r="M3105" s="10">
        <v>10000</v>
      </c>
      <c r="N3105" s="10">
        <v>10000</v>
      </c>
      <c r="O3105" s="10">
        <v>30</v>
      </c>
      <c r="P3105" s="10" t="b">
        <v>1</v>
      </c>
      <c r="Q3105" s="10">
        <v>0</v>
      </c>
      <c r="R3105" s="10" t="b">
        <v>0</v>
      </c>
      <c r="S3105" s="10">
        <v>101.000000000008</v>
      </c>
      <c r="T3105" s="10" t="s">
        <v>59</v>
      </c>
      <c r="U3105" s="22">
        <v>3200</v>
      </c>
      <c r="V3105" s="10">
        <v>9926</v>
      </c>
      <c r="W3105" s="22">
        <v>1.07</v>
      </c>
    </row>
    <row r="3106" spans="1:23" s="5" customFormat="1" x14ac:dyDescent="0.3">
      <c r="A3106" s="20">
        <v>3104</v>
      </c>
      <c r="C3106" s="11" t="s">
        <v>170</v>
      </c>
      <c r="E3106" s="10">
        <f t="shared" si="449"/>
        <v>66774111324.754311</v>
      </c>
      <c r="F3106" s="10">
        <v>5</v>
      </c>
      <c r="G3106" s="22">
        <f t="shared" si="452"/>
        <v>1.5686215966472646E+32</v>
      </c>
      <c r="H3106" s="22">
        <f t="shared" si="450"/>
        <v>59704484.404242568</v>
      </c>
      <c r="I3106" s="22">
        <f t="shared" si="451"/>
        <v>3.4585803916668232E+21</v>
      </c>
      <c r="J3106" s="10">
        <v>1</v>
      </c>
      <c r="K3106" s="10">
        <v>11</v>
      </c>
      <c r="L3106" s="10">
        <v>5</v>
      </c>
      <c r="M3106" s="10">
        <v>10000</v>
      </c>
      <c r="N3106" s="10">
        <v>10000</v>
      </c>
      <c r="O3106" s="10">
        <v>30</v>
      </c>
      <c r="P3106" s="10" t="b">
        <v>1</v>
      </c>
      <c r="Q3106" s="10">
        <v>0</v>
      </c>
      <c r="R3106" s="10" t="b">
        <v>0</v>
      </c>
      <c r="S3106" s="10">
        <v>101.000000000008</v>
      </c>
      <c r="T3106" s="10" t="s">
        <v>59</v>
      </c>
      <c r="U3106" s="22">
        <v>3201</v>
      </c>
      <c r="V3106" s="10">
        <v>9933</v>
      </c>
      <c r="W3106" s="22">
        <v>1.07</v>
      </c>
    </row>
    <row r="3107" spans="1:23" s="5" customFormat="1" x14ac:dyDescent="0.3">
      <c r="A3107" s="20">
        <v>3105</v>
      </c>
      <c r="C3107" s="11" t="s">
        <v>170</v>
      </c>
      <c r="E3107" s="10">
        <f t="shared" si="449"/>
        <v>66840819795.384949</v>
      </c>
      <c r="F3107" s="10">
        <v>5</v>
      </c>
      <c r="G3107" s="22">
        <f t="shared" si="452"/>
        <v>1.5732871430376591E+32</v>
      </c>
      <c r="H3107" s="22">
        <f t="shared" si="450"/>
        <v>59745540.096070275</v>
      </c>
      <c r="I3107" s="22">
        <f t="shared" si="451"/>
        <v>3.4653627089577737E+21</v>
      </c>
      <c r="J3107" s="10">
        <v>1</v>
      </c>
      <c r="K3107" s="10">
        <v>11</v>
      </c>
      <c r="L3107" s="10">
        <v>5</v>
      </c>
      <c r="M3107" s="10">
        <v>10000</v>
      </c>
      <c r="N3107" s="10">
        <v>10000</v>
      </c>
      <c r="O3107" s="10">
        <v>30</v>
      </c>
      <c r="P3107" s="10" t="b">
        <v>1</v>
      </c>
      <c r="Q3107" s="10">
        <v>0</v>
      </c>
      <c r="R3107" s="10" t="b">
        <v>0</v>
      </c>
      <c r="S3107" s="10">
        <v>101.000000000008</v>
      </c>
      <c r="T3107" s="10" t="s">
        <v>59</v>
      </c>
      <c r="U3107" s="22">
        <v>3202</v>
      </c>
      <c r="V3107" s="10">
        <v>9940</v>
      </c>
      <c r="W3107" s="22">
        <v>1.07</v>
      </c>
    </row>
    <row r="3108" spans="1:23" s="5" customFormat="1" x14ac:dyDescent="0.3">
      <c r="A3108" s="20">
        <v>3106</v>
      </c>
      <c r="C3108" s="11" t="s">
        <v>170</v>
      </c>
      <c r="E3108" s="10">
        <f t="shared" si="449"/>
        <v>66907573395.966499</v>
      </c>
      <c r="F3108" s="10">
        <v>5</v>
      </c>
      <c r="G3108" s="22">
        <f t="shared" si="452"/>
        <v>1.577965057092493E+32</v>
      </c>
      <c r="H3108" s="22">
        <f t="shared" si="450"/>
        <v>59786610.827531815</v>
      </c>
      <c r="I3108" s="22">
        <f t="shared" si="451"/>
        <v>3.4721561360579418E+21</v>
      </c>
      <c r="J3108" s="10">
        <v>1</v>
      </c>
      <c r="K3108" s="10">
        <v>11</v>
      </c>
      <c r="L3108" s="10">
        <v>5</v>
      </c>
      <c r="M3108" s="10">
        <v>10000</v>
      </c>
      <c r="N3108" s="10">
        <v>10000</v>
      </c>
      <c r="O3108" s="10">
        <v>30</v>
      </c>
      <c r="P3108" s="10" t="b">
        <v>1</v>
      </c>
      <c r="Q3108" s="10">
        <v>0</v>
      </c>
      <c r="R3108" s="10" t="b">
        <v>0</v>
      </c>
      <c r="S3108" s="10">
        <v>101.000000000008</v>
      </c>
      <c r="T3108" s="10" t="s">
        <v>59</v>
      </c>
      <c r="U3108" s="22">
        <v>3203</v>
      </c>
      <c r="V3108" s="10">
        <v>9947</v>
      </c>
      <c r="W3108" s="22">
        <v>1.07</v>
      </c>
    </row>
    <row r="3109" spans="1:23" s="5" customFormat="1" x14ac:dyDescent="0.3">
      <c r="A3109" s="20">
        <v>3107</v>
      </c>
      <c r="C3109" s="11" t="s">
        <v>170</v>
      </c>
      <c r="E3109" s="10">
        <f t="shared" si="449"/>
        <v>66974372142.485092</v>
      </c>
      <c r="F3109" s="10">
        <v>5</v>
      </c>
      <c r="G3109" s="22">
        <f t="shared" si="452"/>
        <v>1.5826553675988046E+32</v>
      </c>
      <c r="H3109" s="22">
        <f t="shared" si="450"/>
        <v>59827696.59930408</v>
      </c>
      <c r="I3109" s="22">
        <f t="shared" si="451"/>
        <v>3.4789606875800079E+21</v>
      </c>
      <c r="J3109" s="10">
        <v>1</v>
      </c>
      <c r="K3109" s="10">
        <v>11</v>
      </c>
      <c r="L3109" s="10">
        <v>5</v>
      </c>
      <c r="M3109" s="10">
        <v>10000</v>
      </c>
      <c r="N3109" s="10">
        <v>10000</v>
      </c>
      <c r="O3109" s="10">
        <v>30</v>
      </c>
      <c r="P3109" s="10" t="b">
        <v>1</v>
      </c>
      <c r="Q3109" s="10">
        <v>0</v>
      </c>
      <c r="R3109" s="10" t="b">
        <v>0</v>
      </c>
      <c r="S3109" s="10">
        <v>101.000000000008</v>
      </c>
      <c r="T3109" s="10" t="s">
        <v>59</v>
      </c>
      <c r="U3109" s="22">
        <v>3204</v>
      </c>
      <c r="V3109" s="10">
        <v>9954</v>
      </c>
      <c r="W3109" s="22">
        <v>1.07</v>
      </c>
    </row>
    <row r="3110" spans="1:23" s="5" customFormat="1" x14ac:dyDescent="0.3">
      <c r="A3110" s="20">
        <v>3108</v>
      </c>
      <c r="C3110" s="11" t="s">
        <v>170</v>
      </c>
      <c r="E3110" s="10">
        <f t="shared" si="449"/>
        <v>67041216050.928177</v>
      </c>
      <c r="F3110" s="10">
        <v>5</v>
      </c>
      <c r="G3110" s="22">
        <f t="shared" si="452"/>
        <v>1.5873581034014691E+32</v>
      </c>
      <c r="H3110" s="22">
        <f t="shared" si="450"/>
        <v>59868797.412065431</v>
      </c>
      <c r="I3110" s="22">
        <f t="shared" si="451"/>
        <v>3.4857763781513126E+21</v>
      </c>
      <c r="J3110" s="10">
        <v>1</v>
      </c>
      <c r="K3110" s="10">
        <v>11</v>
      </c>
      <c r="L3110" s="10">
        <v>5</v>
      </c>
      <c r="M3110" s="10">
        <v>10000</v>
      </c>
      <c r="N3110" s="10">
        <v>10000</v>
      </c>
      <c r="O3110" s="10">
        <v>30</v>
      </c>
      <c r="P3110" s="10" t="b">
        <v>1</v>
      </c>
      <c r="Q3110" s="10">
        <v>0</v>
      </c>
      <c r="R3110" s="10" t="b">
        <v>0</v>
      </c>
      <c r="S3110" s="10">
        <v>101.000000000008</v>
      </c>
      <c r="T3110" s="10" t="s">
        <v>59</v>
      </c>
      <c r="U3110" s="22">
        <v>3205</v>
      </c>
      <c r="V3110" s="10">
        <v>9961</v>
      </c>
      <c r="W3110" s="22">
        <v>1.07</v>
      </c>
    </row>
    <row r="3111" spans="1:23" s="5" customFormat="1" x14ac:dyDescent="0.3">
      <c r="A3111" s="20">
        <v>3109</v>
      </c>
      <c r="C3111" s="11" t="s">
        <v>170</v>
      </c>
      <c r="E3111" s="10">
        <f t="shared" si="449"/>
        <v>67108105137.284218</v>
      </c>
      <c r="F3111" s="10">
        <v>5</v>
      </c>
      <c r="G3111" s="22">
        <f t="shared" si="452"/>
        <v>1.5920732934031373E+32</v>
      </c>
      <c r="H3111" s="22">
        <f t="shared" si="450"/>
        <v>59909913.266493775</v>
      </c>
      <c r="I3111" s="22">
        <f t="shared" si="451"/>
        <v>3.4926032224137154E+21</v>
      </c>
      <c r="J3111" s="10">
        <v>1</v>
      </c>
      <c r="K3111" s="10">
        <v>11</v>
      </c>
      <c r="L3111" s="10">
        <v>5</v>
      </c>
      <c r="M3111" s="10">
        <v>10000</v>
      </c>
      <c r="N3111" s="10">
        <v>10000</v>
      </c>
      <c r="O3111" s="10">
        <v>30</v>
      </c>
      <c r="P3111" s="10" t="b">
        <v>1</v>
      </c>
      <c r="Q3111" s="10">
        <v>0</v>
      </c>
      <c r="R3111" s="10" t="b">
        <v>0</v>
      </c>
      <c r="S3111" s="10">
        <v>101.000000000008</v>
      </c>
      <c r="T3111" s="10" t="s">
        <v>59</v>
      </c>
      <c r="U3111" s="22">
        <v>3206</v>
      </c>
      <c r="V3111" s="10">
        <v>9968</v>
      </c>
      <c r="W3111" s="22">
        <v>1.07</v>
      </c>
    </row>
    <row r="3112" spans="1:23" s="5" customFormat="1" x14ac:dyDescent="0.3">
      <c r="A3112" s="20">
        <v>3110</v>
      </c>
      <c r="C3112" s="11" t="s">
        <v>170</v>
      </c>
      <c r="E3112" s="10">
        <f t="shared" si="449"/>
        <v>67175039417.54126</v>
      </c>
      <c r="F3112" s="10">
        <v>5</v>
      </c>
      <c r="G3112" s="22">
        <f t="shared" si="452"/>
        <v>1.5968009665642868E+32</v>
      </c>
      <c r="H3112" s="22">
        <f t="shared" si="450"/>
        <v>59951044.163266152</v>
      </c>
      <c r="I3112" s="22">
        <f t="shared" si="451"/>
        <v>3.4994412350235528E+21</v>
      </c>
      <c r="J3112" s="10">
        <v>1</v>
      </c>
      <c r="K3112" s="10">
        <v>11</v>
      </c>
      <c r="L3112" s="10">
        <v>5</v>
      </c>
      <c r="M3112" s="10">
        <v>10000</v>
      </c>
      <c r="N3112" s="10">
        <v>10000</v>
      </c>
      <c r="O3112" s="10">
        <v>30</v>
      </c>
      <c r="P3112" s="10" t="b">
        <v>1</v>
      </c>
      <c r="Q3112" s="10">
        <v>0</v>
      </c>
      <c r="R3112" s="10" t="b">
        <v>0</v>
      </c>
      <c r="S3112" s="10">
        <v>101.000000000008</v>
      </c>
      <c r="T3112" s="10" t="s">
        <v>59</v>
      </c>
      <c r="U3112" s="22">
        <v>3207</v>
      </c>
      <c r="V3112" s="10">
        <v>9975</v>
      </c>
      <c r="W3112" s="22">
        <v>1.07</v>
      </c>
    </row>
    <row r="3113" spans="1:23" s="5" customFormat="1" x14ac:dyDescent="0.3">
      <c r="A3113" s="20">
        <v>3111</v>
      </c>
      <c r="C3113" s="11" t="s">
        <v>170</v>
      </c>
      <c r="E3113" s="10">
        <f t="shared" si="449"/>
        <v>67242018907.688133</v>
      </c>
      <c r="F3113" s="10">
        <v>5</v>
      </c>
      <c r="G3113" s="22">
        <f t="shared" si="452"/>
        <v>1.6015411519034753E+32</v>
      </c>
      <c r="H3113" s="22">
        <f t="shared" si="450"/>
        <v>59992190.103059977</v>
      </c>
      <c r="I3113" s="22">
        <f t="shared" si="451"/>
        <v>3.5062904306516996E+21</v>
      </c>
      <c r="J3113" s="10">
        <v>1</v>
      </c>
      <c r="K3113" s="10">
        <v>11</v>
      </c>
      <c r="L3113" s="10">
        <v>5</v>
      </c>
      <c r="M3113" s="10">
        <v>10000</v>
      </c>
      <c r="N3113" s="10">
        <v>10000</v>
      </c>
      <c r="O3113" s="10">
        <v>30</v>
      </c>
      <c r="P3113" s="10" t="b">
        <v>1</v>
      </c>
      <c r="Q3113" s="10">
        <v>0</v>
      </c>
      <c r="R3113" s="10" t="b">
        <v>0</v>
      </c>
      <c r="S3113" s="10">
        <v>101.000000000008</v>
      </c>
      <c r="T3113" s="10" t="s">
        <v>59</v>
      </c>
      <c r="U3113" s="22">
        <v>3208</v>
      </c>
      <c r="V3113" s="10">
        <v>9982</v>
      </c>
      <c r="W3113" s="22">
        <v>1.07</v>
      </c>
    </row>
    <row r="3114" spans="1:23" s="5" customFormat="1" x14ac:dyDescent="0.3">
      <c r="A3114" s="20">
        <v>3112</v>
      </c>
      <c r="C3114" s="11" t="s">
        <v>170</v>
      </c>
      <c r="E3114" s="10">
        <f t="shared" si="449"/>
        <v>67309043623.714859</v>
      </c>
      <c r="F3114" s="10">
        <v>5</v>
      </c>
      <c r="G3114" s="22">
        <f t="shared" si="452"/>
        <v>1.6062938784973467E+32</v>
      </c>
      <c r="H3114" s="22">
        <f t="shared" si="450"/>
        <v>60033351.086552411</v>
      </c>
      <c r="I3114" s="22">
        <f t="shared" si="451"/>
        <v>3.5131508239836224E+21</v>
      </c>
      <c r="J3114" s="10">
        <v>1</v>
      </c>
      <c r="K3114" s="10">
        <v>11</v>
      </c>
      <c r="L3114" s="10">
        <v>5</v>
      </c>
      <c r="M3114" s="10">
        <v>10000</v>
      </c>
      <c r="N3114" s="10">
        <v>10000</v>
      </c>
      <c r="O3114" s="10">
        <v>30</v>
      </c>
      <c r="P3114" s="10" t="b">
        <v>1</v>
      </c>
      <c r="Q3114" s="10">
        <v>0</v>
      </c>
      <c r="R3114" s="10" t="b">
        <v>0</v>
      </c>
      <c r="S3114" s="10">
        <v>101.000000000008</v>
      </c>
      <c r="T3114" s="10" t="s">
        <v>59</v>
      </c>
      <c r="U3114" s="22">
        <v>3209</v>
      </c>
      <c r="V3114" s="10">
        <v>9989</v>
      </c>
      <c r="W3114" s="22">
        <v>1.07</v>
      </c>
    </row>
    <row r="3115" spans="1:23" s="5" customFormat="1" x14ac:dyDescent="0.3">
      <c r="A3115" s="20">
        <v>3113</v>
      </c>
      <c r="C3115" s="11" t="s">
        <v>170</v>
      </c>
      <c r="E3115" s="10">
        <f t="shared" si="449"/>
        <v>67376113581.610535</v>
      </c>
      <c r="F3115" s="10">
        <v>5</v>
      </c>
      <c r="G3115" s="22">
        <f t="shared" si="452"/>
        <v>1.6110591754806827E+32</v>
      </c>
      <c r="H3115" s="22">
        <f t="shared" si="450"/>
        <v>60074527.114420101</v>
      </c>
      <c r="I3115" s="22">
        <f t="shared" si="451"/>
        <v>3.5200224297192375E+21</v>
      </c>
      <c r="J3115" s="10">
        <v>1</v>
      </c>
      <c r="K3115" s="10">
        <v>11</v>
      </c>
      <c r="L3115" s="10">
        <v>5</v>
      </c>
      <c r="M3115" s="10">
        <v>10000</v>
      </c>
      <c r="N3115" s="10">
        <v>10000</v>
      </c>
      <c r="O3115" s="10">
        <v>30</v>
      </c>
      <c r="P3115" s="10" t="b">
        <v>1</v>
      </c>
      <c r="Q3115" s="10">
        <v>0</v>
      </c>
      <c r="R3115" s="10" t="b">
        <v>0</v>
      </c>
      <c r="S3115" s="10">
        <v>101.000000000008</v>
      </c>
      <c r="T3115" s="10" t="s">
        <v>59</v>
      </c>
      <c r="U3115" s="22">
        <v>3210</v>
      </c>
      <c r="V3115" s="10">
        <v>9996</v>
      </c>
      <c r="W3115" s="22">
        <v>1.07</v>
      </c>
    </row>
    <row r="3116" spans="1:23" s="5" customFormat="1" x14ac:dyDescent="0.3">
      <c r="A3116" s="20">
        <v>3114</v>
      </c>
      <c r="C3116" s="11" t="s">
        <v>170</v>
      </c>
      <c r="E3116" s="10">
        <f t="shared" si="449"/>
        <v>67443228797.365913</v>
      </c>
      <c r="F3116" s="10">
        <v>5</v>
      </c>
      <c r="G3116" s="22">
        <f t="shared" si="452"/>
        <v>1.615837072046589E+32</v>
      </c>
      <c r="H3116" s="22">
        <f t="shared" si="450"/>
        <v>60115718.187339857</v>
      </c>
      <c r="I3116" s="22">
        <f t="shared" si="451"/>
        <v>3.5269052625731741E+21</v>
      </c>
      <c r="J3116" s="10">
        <v>1</v>
      </c>
      <c r="K3116" s="10">
        <v>11</v>
      </c>
      <c r="L3116" s="10">
        <v>5</v>
      </c>
      <c r="M3116" s="10">
        <v>10000</v>
      </c>
      <c r="N3116" s="10">
        <v>10000</v>
      </c>
      <c r="O3116" s="10">
        <v>30</v>
      </c>
      <c r="P3116" s="10" t="b">
        <v>1</v>
      </c>
      <c r="Q3116" s="10">
        <v>0</v>
      </c>
      <c r="R3116" s="10" t="b">
        <v>0</v>
      </c>
      <c r="S3116" s="10">
        <v>101.000000000008</v>
      </c>
      <c r="T3116" s="10" t="s">
        <v>59</v>
      </c>
      <c r="U3116" s="22">
        <v>3211</v>
      </c>
      <c r="V3116" s="10">
        <v>10003</v>
      </c>
      <c r="W3116" s="22">
        <v>1.07</v>
      </c>
    </row>
    <row r="3117" spans="1:23" s="5" customFormat="1" x14ac:dyDescent="0.3">
      <c r="A3117" s="20">
        <v>3115</v>
      </c>
      <c r="C3117" s="11" t="s">
        <v>170</v>
      </c>
      <c r="E3117" s="10">
        <f t="shared" si="449"/>
        <v>67510389286.971962</v>
      </c>
      <c r="F3117" s="10">
        <v>5</v>
      </c>
      <c r="G3117" s="22">
        <f t="shared" si="452"/>
        <v>1.6206275974465931E+32</v>
      </c>
      <c r="H3117" s="22">
        <f t="shared" si="450"/>
        <v>60156924.305988401</v>
      </c>
      <c r="I3117" s="22">
        <f t="shared" si="451"/>
        <v>3.5337993372745267E+21</v>
      </c>
      <c r="J3117" s="10">
        <v>1</v>
      </c>
      <c r="K3117" s="10">
        <v>11</v>
      </c>
      <c r="L3117" s="10">
        <v>5</v>
      </c>
      <c r="M3117" s="10">
        <v>10000</v>
      </c>
      <c r="N3117" s="10">
        <v>10000</v>
      </c>
      <c r="O3117" s="10">
        <v>30</v>
      </c>
      <c r="P3117" s="10" t="b">
        <v>1</v>
      </c>
      <c r="Q3117" s="10">
        <v>0</v>
      </c>
      <c r="R3117" s="10" t="b">
        <v>0</v>
      </c>
      <c r="S3117" s="10">
        <v>101.000000000008</v>
      </c>
      <c r="T3117" s="10" t="s">
        <v>59</v>
      </c>
      <c r="U3117" s="22">
        <v>3212</v>
      </c>
      <c r="V3117" s="10">
        <v>10010</v>
      </c>
      <c r="W3117" s="22">
        <v>1.07</v>
      </c>
    </row>
    <row r="3118" spans="1:23" s="5" customFormat="1" x14ac:dyDescent="0.3">
      <c r="A3118" s="20">
        <v>3116</v>
      </c>
      <c r="C3118" s="11" t="s">
        <v>170</v>
      </c>
      <c r="E3118" s="10">
        <f t="shared" si="449"/>
        <v>67577595066.420807</v>
      </c>
      <c r="F3118" s="10">
        <v>5</v>
      </c>
      <c r="G3118" s="22">
        <f t="shared" si="452"/>
        <v>1.6254307809906721E+32</v>
      </c>
      <c r="H3118" s="22">
        <f t="shared" si="450"/>
        <v>60198145.471041717</v>
      </c>
      <c r="I3118" s="22">
        <f t="shared" si="451"/>
        <v>3.5407046685670653E+21</v>
      </c>
      <c r="J3118" s="10">
        <v>1</v>
      </c>
      <c r="K3118" s="10">
        <v>11</v>
      </c>
      <c r="L3118" s="10">
        <v>5</v>
      </c>
      <c r="M3118" s="10">
        <v>10000</v>
      </c>
      <c r="N3118" s="10">
        <v>10000</v>
      </c>
      <c r="O3118" s="10">
        <v>30</v>
      </c>
      <c r="P3118" s="10" t="b">
        <v>1</v>
      </c>
      <c r="Q3118" s="10">
        <v>0</v>
      </c>
      <c r="R3118" s="10" t="b">
        <v>0</v>
      </c>
      <c r="S3118" s="10">
        <v>101.000000000008</v>
      </c>
      <c r="T3118" s="10" t="s">
        <v>59</v>
      </c>
      <c r="U3118" s="22">
        <v>3213</v>
      </c>
      <c r="V3118" s="10">
        <v>10017</v>
      </c>
      <c r="W3118" s="22">
        <v>1.07</v>
      </c>
    </row>
    <row r="3119" spans="1:23" s="5" customFormat="1" x14ac:dyDescent="0.3">
      <c r="A3119" s="20">
        <v>3117</v>
      </c>
      <c r="C3119" s="11" t="s">
        <v>170</v>
      </c>
      <c r="E3119" s="10">
        <f t="shared" si="449"/>
        <v>67644846151.703781</v>
      </c>
      <c r="F3119" s="10">
        <v>5</v>
      </c>
      <c r="G3119" s="22">
        <f t="shared" si="452"/>
        <v>1.6302466520473957E+32</v>
      </c>
      <c r="H3119" s="22">
        <f t="shared" si="450"/>
        <v>60239381.683176532</v>
      </c>
      <c r="I3119" s="22">
        <f t="shared" si="451"/>
        <v>3.5476212712090443E+21</v>
      </c>
      <c r="J3119" s="10">
        <v>1</v>
      </c>
      <c r="K3119" s="10">
        <v>11</v>
      </c>
      <c r="L3119" s="10">
        <v>5</v>
      </c>
      <c r="M3119" s="10">
        <v>10000</v>
      </c>
      <c r="N3119" s="10">
        <v>10000</v>
      </c>
      <c r="O3119" s="10">
        <v>30</v>
      </c>
      <c r="P3119" s="10" t="b">
        <v>1</v>
      </c>
      <c r="Q3119" s="10">
        <v>0</v>
      </c>
      <c r="R3119" s="10" t="b">
        <v>0</v>
      </c>
      <c r="S3119" s="10">
        <v>101.000000000008</v>
      </c>
      <c r="T3119" s="10" t="s">
        <v>59</v>
      </c>
      <c r="U3119" s="22">
        <v>3214</v>
      </c>
      <c r="V3119" s="10">
        <v>10024</v>
      </c>
      <c r="W3119" s="22">
        <v>1.07</v>
      </c>
    </row>
    <row r="3120" spans="1:23" s="5" customFormat="1" x14ac:dyDescent="0.3">
      <c r="A3120" s="20">
        <v>3118</v>
      </c>
      <c r="C3120" s="11" t="s">
        <v>170</v>
      </c>
      <c r="E3120" s="10">
        <f t="shared" si="449"/>
        <v>67712142558.813591</v>
      </c>
      <c r="F3120" s="10">
        <v>5</v>
      </c>
      <c r="G3120" s="22">
        <f t="shared" si="452"/>
        <v>1.6350752400439993E+32</v>
      </c>
      <c r="H3120" s="22">
        <f t="shared" si="450"/>
        <v>60280632.943068407</v>
      </c>
      <c r="I3120" s="22">
        <f t="shared" si="451"/>
        <v>3.5545491599734085E+21</v>
      </c>
      <c r="J3120" s="10">
        <v>1</v>
      </c>
      <c r="K3120" s="10">
        <v>11</v>
      </c>
      <c r="L3120" s="10">
        <v>5</v>
      </c>
      <c r="M3120" s="10">
        <v>10000</v>
      </c>
      <c r="N3120" s="10">
        <v>10000</v>
      </c>
      <c r="O3120" s="10">
        <v>30</v>
      </c>
      <c r="P3120" s="10" t="b">
        <v>1</v>
      </c>
      <c r="Q3120" s="10">
        <v>0</v>
      </c>
      <c r="R3120" s="10" t="b">
        <v>0</v>
      </c>
      <c r="S3120" s="10">
        <v>101.000000000008</v>
      </c>
      <c r="T3120" s="10" t="s">
        <v>59</v>
      </c>
      <c r="U3120" s="22">
        <v>3215</v>
      </c>
      <c r="V3120" s="10">
        <v>10031</v>
      </c>
      <c r="W3120" s="22">
        <v>1.07</v>
      </c>
    </row>
    <row r="3121" spans="1:23" s="5" customFormat="1" x14ac:dyDescent="0.3">
      <c r="A3121" s="20">
        <v>3119</v>
      </c>
      <c r="C3121" s="11" t="s">
        <v>170</v>
      </c>
      <c r="E3121" s="10">
        <f t="shared" si="449"/>
        <v>67779484303.743088</v>
      </c>
      <c r="F3121" s="10">
        <v>5</v>
      </c>
      <c r="G3121" s="22">
        <f t="shared" si="452"/>
        <v>1.6399165744665052E+32</v>
      </c>
      <c r="H3121" s="22">
        <f t="shared" si="450"/>
        <v>60321899.251392983</v>
      </c>
      <c r="I3121" s="22">
        <f t="shared" si="451"/>
        <v>3.5614883496476525E+21</v>
      </c>
      <c r="J3121" s="10">
        <v>1</v>
      </c>
      <c r="K3121" s="10">
        <v>11</v>
      </c>
      <c r="L3121" s="10">
        <v>5</v>
      </c>
      <c r="M3121" s="10">
        <v>10000</v>
      </c>
      <c r="N3121" s="10">
        <v>10000</v>
      </c>
      <c r="O3121" s="10">
        <v>30</v>
      </c>
      <c r="P3121" s="10" t="b">
        <v>1</v>
      </c>
      <c r="Q3121" s="10">
        <v>0</v>
      </c>
      <c r="R3121" s="10" t="b">
        <v>0</v>
      </c>
      <c r="S3121" s="10">
        <v>101.000000000008</v>
      </c>
      <c r="T3121" s="10" t="s">
        <v>59</v>
      </c>
      <c r="U3121" s="22">
        <v>3216</v>
      </c>
      <c r="V3121" s="10">
        <v>10038</v>
      </c>
      <c r="W3121" s="22">
        <v>1.07</v>
      </c>
    </row>
    <row r="3122" spans="1:23" s="5" customFormat="1" x14ac:dyDescent="0.3">
      <c r="A3122" s="20">
        <v>3120</v>
      </c>
      <c r="C3122" s="11" t="s">
        <v>170</v>
      </c>
      <c r="E3122" s="10">
        <f t="shared" si="449"/>
        <v>67846871402.485954</v>
      </c>
      <c r="F3122" s="10">
        <v>5</v>
      </c>
      <c r="G3122" s="22">
        <f t="shared" si="452"/>
        <v>1.6447706848598651E+32</v>
      </c>
      <c r="H3122" s="22">
        <f t="shared" si="450"/>
        <v>60363180.608825967</v>
      </c>
      <c r="I3122" s="22">
        <f t="shared" si="451"/>
        <v>3.5684388550339791E+21</v>
      </c>
      <c r="J3122" s="10">
        <v>1</v>
      </c>
      <c r="K3122" s="10">
        <v>11</v>
      </c>
      <c r="L3122" s="10">
        <v>5</v>
      </c>
      <c r="M3122" s="10">
        <v>10000</v>
      </c>
      <c r="N3122" s="10">
        <v>10000</v>
      </c>
      <c r="O3122" s="10">
        <v>30</v>
      </c>
      <c r="P3122" s="10" t="b">
        <v>1</v>
      </c>
      <c r="Q3122" s="10">
        <v>0</v>
      </c>
      <c r="R3122" s="10" t="b">
        <v>0</v>
      </c>
      <c r="S3122" s="10">
        <v>101.000000000008</v>
      </c>
      <c r="T3122" s="10" t="s">
        <v>59</v>
      </c>
      <c r="U3122" s="22">
        <v>3217</v>
      </c>
      <c r="V3122" s="10">
        <v>10045</v>
      </c>
      <c r="W3122" s="22">
        <v>1.07</v>
      </c>
    </row>
    <row r="3123" spans="1:23" s="5" customFormat="1" x14ac:dyDescent="0.3">
      <c r="A3123" s="20">
        <v>3121</v>
      </c>
      <c r="C3123" s="11" t="s">
        <v>170</v>
      </c>
      <c r="E3123" s="10">
        <f t="shared" si="449"/>
        <v>67914303871.036232</v>
      </c>
      <c r="F3123" s="10">
        <v>5</v>
      </c>
      <c r="G3123" s="22">
        <f t="shared" si="452"/>
        <v>1.6496376008278966E+32</v>
      </c>
      <c r="H3123" s="22">
        <f t="shared" si="450"/>
        <v>60404477.016042948</v>
      </c>
      <c r="I3123" s="22">
        <f t="shared" si="451"/>
        <v>3.5754006909491054E+21</v>
      </c>
      <c r="J3123" s="10">
        <v>1</v>
      </c>
      <c r="K3123" s="10">
        <v>11</v>
      </c>
      <c r="L3123" s="10">
        <v>5</v>
      </c>
      <c r="M3123" s="10">
        <v>10000</v>
      </c>
      <c r="N3123" s="10">
        <v>10000</v>
      </c>
      <c r="O3123" s="10">
        <v>30</v>
      </c>
      <c r="P3123" s="10" t="b">
        <v>1</v>
      </c>
      <c r="Q3123" s="10">
        <v>0</v>
      </c>
      <c r="R3123" s="10" t="b">
        <v>0</v>
      </c>
      <c r="S3123" s="10">
        <v>101.000000000008</v>
      </c>
      <c r="T3123" s="10" t="s">
        <v>59</v>
      </c>
      <c r="U3123" s="22">
        <v>3218</v>
      </c>
      <c r="V3123" s="10">
        <v>10052</v>
      </c>
      <c r="W3123" s="22">
        <v>1.07</v>
      </c>
    </row>
    <row r="3124" spans="1:23" s="5" customFormat="1" x14ac:dyDescent="0.3">
      <c r="A3124" s="20">
        <v>3122</v>
      </c>
      <c r="C3124" s="11" t="s">
        <v>170</v>
      </c>
      <c r="E3124" s="10">
        <f t="shared" si="449"/>
        <v>67981781725.388771</v>
      </c>
      <c r="F3124" s="10">
        <v>5</v>
      </c>
      <c r="G3124" s="22">
        <f t="shared" si="452"/>
        <v>1.6545173520336592E+32</v>
      </c>
      <c r="H3124" s="22">
        <f t="shared" si="450"/>
        <v>60445788.47371912</v>
      </c>
      <c r="I3124" s="22">
        <f t="shared" si="451"/>
        <v>3.5823738722245479E+21</v>
      </c>
      <c r="J3124" s="10">
        <v>1</v>
      </c>
      <c r="K3124" s="10">
        <v>11</v>
      </c>
      <c r="L3124" s="10">
        <v>5</v>
      </c>
      <c r="M3124" s="10">
        <v>10000</v>
      </c>
      <c r="N3124" s="10">
        <v>10000</v>
      </c>
      <c r="O3124" s="10">
        <v>30</v>
      </c>
      <c r="P3124" s="10" t="b">
        <v>1</v>
      </c>
      <c r="Q3124" s="10">
        <v>0</v>
      </c>
      <c r="R3124" s="10" t="b">
        <v>0</v>
      </c>
      <c r="S3124" s="10">
        <v>101.000000000008</v>
      </c>
      <c r="T3124" s="10" t="s">
        <v>59</v>
      </c>
      <c r="U3124" s="22">
        <v>3219</v>
      </c>
      <c r="V3124" s="10">
        <v>10059</v>
      </c>
      <c r="W3124" s="22">
        <v>1.07</v>
      </c>
    </row>
    <row r="3125" spans="1:23" s="5" customFormat="1" x14ac:dyDescent="0.3">
      <c r="A3125" s="20">
        <v>3123</v>
      </c>
      <c r="C3125" s="11" t="s">
        <v>170</v>
      </c>
      <c r="E3125" s="10">
        <f t="shared" si="449"/>
        <v>68049304981.538269</v>
      </c>
      <c r="F3125" s="10">
        <v>5</v>
      </c>
      <c r="G3125" s="22">
        <f t="shared" si="452"/>
        <v>1.6594099681992005E+32</v>
      </c>
      <c r="H3125" s="22">
        <f t="shared" si="450"/>
        <v>60487114.982529096</v>
      </c>
      <c r="I3125" s="22">
        <f t="shared" si="451"/>
        <v>3.5893584137063293E+21</v>
      </c>
      <c r="J3125" s="10">
        <v>1</v>
      </c>
      <c r="K3125" s="10">
        <v>11</v>
      </c>
      <c r="L3125" s="10">
        <v>5</v>
      </c>
      <c r="M3125" s="10">
        <v>10000</v>
      </c>
      <c r="N3125" s="10">
        <v>10000</v>
      </c>
      <c r="O3125" s="10">
        <v>30</v>
      </c>
      <c r="P3125" s="10" t="b">
        <v>1</v>
      </c>
      <c r="Q3125" s="10">
        <v>0</v>
      </c>
      <c r="R3125" s="10" t="b">
        <v>0</v>
      </c>
      <c r="S3125" s="10">
        <v>101.000000000008</v>
      </c>
      <c r="T3125" s="10" t="s">
        <v>59</v>
      </c>
      <c r="U3125" s="22">
        <v>3220</v>
      </c>
      <c r="V3125" s="10">
        <v>10066</v>
      </c>
      <c r="W3125" s="22">
        <v>1.07</v>
      </c>
    </row>
    <row r="3126" spans="1:23" s="5" customFormat="1" x14ac:dyDescent="0.3">
      <c r="A3126" s="20">
        <v>3124</v>
      </c>
      <c r="C3126" s="11" t="s">
        <v>170</v>
      </c>
      <c r="E3126" s="10">
        <f t="shared" si="449"/>
        <v>68116873655.480415</v>
      </c>
      <c r="F3126" s="10">
        <v>5</v>
      </c>
      <c r="G3126" s="22">
        <f t="shared" si="452"/>
        <v>1.664315479105985E+32</v>
      </c>
      <c r="H3126" s="22">
        <f t="shared" si="450"/>
        <v>60528456.54314816</v>
      </c>
      <c r="I3126" s="22">
        <f t="shared" si="451"/>
        <v>3.5963543302552111E+21</v>
      </c>
      <c r="J3126" s="10">
        <v>1</v>
      </c>
      <c r="K3126" s="10">
        <v>11</v>
      </c>
      <c r="L3126" s="10">
        <v>5</v>
      </c>
      <c r="M3126" s="10">
        <v>10000</v>
      </c>
      <c r="N3126" s="10">
        <v>10000</v>
      </c>
      <c r="O3126" s="10">
        <v>30</v>
      </c>
      <c r="P3126" s="10" t="b">
        <v>1</v>
      </c>
      <c r="Q3126" s="10">
        <v>0</v>
      </c>
      <c r="R3126" s="10" t="b">
        <v>0</v>
      </c>
      <c r="S3126" s="10">
        <v>101.000000000008</v>
      </c>
      <c r="T3126" s="10" t="s">
        <v>59</v>
      </c>
      <c r="U3126" s="22">
        <v>3221</v>
      </c>
      <c r="V3126" s="10">
        <v>10073</v>
      </c>
      <c r="W3126" s="22">
        <v>1.07</v>
      </c>
    </row>
    <row r="3127" spans="1:23" s="5" customFormat="1" x14ac:dyDescent="0.3">
      <c r="A3127" s="20">
        <v>3125</v>
      </c>
      <c r="C3127" s="11" t="s">
        <v>170</v>
      </c>
      <c r="E3127" s="10">
        <f t="shared" si="449"/>
        <v>68184487763.211441</v>
      </c>
      <c r="F3127" s="10">
        <v>5</v>
      </c>
      <c r="G3127" s="22">
        <f t="shared" si="452"/>
        <v>1.6692339145948008E+32</v>
      </c>
      <c r="H3127" s="22">
        <f t="shared" si="450"/>
        <v>60569813.156250983</v>
      </c>
      <c r="I3127" s="22">
        <f t="shared" si="451"/>
        <v>3.60336163674663E+21</v>
      </c>
      <c r="J3127" s="10">
        <v>1</v>
      </c>
      <c r="K3127" s="10">
        <v>11</v>
      </c>
      <c r="L3127" s="10">
        <v>5</v>
      </c>
      <c r="M3127" s="10">
        <v>10000</v>
      </c>
      <c r="N3127" s="10">
        <v>10000</v>
      </c>
      <c r="O3127" s="10">
        <v>30</v>
      </c>
      <c r="P3127" s="10" t="b">
        <v>1</v>
      </c>
      <c r="Q3127" s="10">
        <v>0</v>
      </c>
      <c r="R3127" s="10" t="b">
        <v>0</v>
      </c>
      <c r="S3127" s="10">
        <v>101.000000000008</v>
      </c>
      <c r="T3127" s="10" t="s">
        <v>59</v>
      </c>
      <c r="U3127" s="22">
        <v>3222</v>
      </c>
      <c r="V3127" s="10">
        <v>10080</v>
      </c>
      <c r="W3127" s="22">
        <v>1.07</v>
      </c>
    </row>
    <row r="3128" spans="1:23" s="5" customFormat="1" x14ac:dyDescent="0.3">
      <c r="A3128" s="20">
        <v>3126</v>
      </c>
      <c r="C3128" s="11" t="s">
        <v>170</v>
      </c>
      <c r="E3128" s="10">
        <f t="shared" si="449"/>
        <v>68252147320.727829</v>
      </c>
      <c r="F3128" s="10">
        <v>5</v>
      </c>
      <c r="G3128" s="22">
        <f t="shared" si="452"/>
        <v>1.6741653045659069E+32</v>
      </c>
      <c r="H3128" s="22">
        <f t="shared" si="450"/>
        <v>60611184.822511844</v>
      </c>
      <c r="I3128" s="22">
        <f t="shared" si="451"/>
        <v>3.6103803480707008E+21</v>
      </c>
      <c r="J3128" s="10">
        <v>1</v>
      </c>
      <c r="K3128" s="10">
        <v>11</v>
      </c>
      <c r="L3128" s="10">
        <v>5</v>
      </c>
      <c r="M3128" s="10">
        <v>10000</v>
      </c>
      <c r="N3128" s="10">
        <v>10000</v>
      </c>
      <c r="O3128" s="10">
        <v>30</v>
      </c>
      <c r="P3128" s="10" t="b">
        <v>1</v>
      </c>
      <c r="Q3128" s="10">
        <v>0</v>
      </c>
      <c r="R3128" s="10" t="b">
        <v>0</v>
      </c>
      <c r="S3128" s="10">
        <v>101.000000000008</v>
      </c>
      <c r="T3128" s="10" t="s">
        <v>59</v>
      </c>
      <c r="U3128" s="22">
        <v>3223</v>
      </c>
      <c r="V3128" s="10">
        <v>10087</v>
      </c>
      <c r="W3128" s="22">
        <v>1.07</v>
      </c>
    </row>
    <row r="3129" spans="1:23" s="5" customFormat="1" x14ac:dyDescent="0.3">
      <c r="A3129" s="20">
        <v>3127</v>
      </c>
      <c r="C3129" s="11" t="s">
        <v>170</v>
      </c>
      <c r="E3129" s="10">
        <f t="shared" si="449"/>
        <v>68319852344.026558</v>
      </c>
      <c r="F3129" s="10">
        <v>5</v>
      </c>
      <c r="G3129" s="22">
        <f t="shared" si="452"/>
        <v>1.679109678979131E+32</v>
      </c>
      <c r="H3129" s="22">
        <f t="shared" si="450"/>
        <v>60652571.54260499</v>
      </c>
      <c r="I3129" s="22">
        <f t="shared" si="451"/>
        <v>3.6174104791321522E+21</v>
      </c>
      <c r="J3129" s="10">
        <v>1</v>
      </c>
      <c r="K3129" s="10">
        <v>11</v>
      </c>
      <c r="L3129" s="10">
        <v>5</v>
      </c>
      <c r="M3129" s="10">
        <v>10000</v>
      </c>
      <c r="N3129" s="10">
        <v>10000</v>
      </c>
      <c r="O3129" s="10">
        <v>30</v>
      </c>
      <c r="P3129" s="10" t="b">
        <v>1</v>
      </c>
      <c r="Q3129" s="10">
        <v>0</v>
      </c>
      <c r="R3129" s="10" t="b">
        <v>0</v>
      </c>
      <c r="S3129" s="10">
        <v>101.000000000008</v>
      </c>
      <c r="T3129" s="10" t="s">
        <v>59</v>
      </c>
      <c r="U3129" s="22">
        <v>3224</v>
      </c>
      <c r="V3129" s="10">
        <v>10094</v>
      </c>
      <c r="W3129" s="22">
        <v>1.07</v>
      </c>
    </row>
    <row r="3130" spans="1:23" s="5" customFormat="1" x14ac:dyDescent="0.3">
      <c r="A3130" s="20">
        <v>3128</v>
      </c>
      <c r="C3130" s="11" t="s">
        <v>170</v>
      </c>
      <c r="E3130" s="10">
        <f t="shared" si="449"/>
        <v>68387602849.105553</v>
      </c>
      <c r="F3130" s="10">
        <v>5</v>
      </c>
      <c r="G3130" s="22">
        <f t="shared" si="452"/>
        <v>1.6840670678539908E+32</v>
      </c>
      <c r="H3130" s="22">
        <f t="shared" si="450"/>
        <v>60693973.317204691</v>
      </c>
      <c r="I3130" s="22">
        <f t="shared" si="451"/>
        <v>3.6244520448505361E+21</v>
      </c>
      <c r="J3130" s="10">
        <v>1</v>
      </c>
      <c r="K3130" s="10">
        <v>11</v>
      </c>
      <c r="L3130" s="10">
        <v>5</v>
      </c>
      <c r="M3130" s="10">
        <v>10000</v>
      </c>
      <c r="N3130" s="10">
        <v>10000</v>
      </c>
      <c r="O3130" s="10">
        <v>30</v>
      </c>
      <c r="P3130" s="10" t="b">
        <v>1</v>
      </c>
      <c r="Q3130" s="10">
        <v>0</v>
      </c>
      <c r="R3130" s="10" t="b">
        <v>0</v>
      </c>
      <c r="S3130" s="10">
        <v>101.000000000008</v>
      </c>
      <c r="T3130" s="10" t="s">
        <v>59</v>
      </c>
      <c r="U3130" s="22">
        <v>3225</v>
      </c>
      <c r="V3130" s="10">
        <v>10101</v>
      </c>
      <c r="W3130" s="22">
        <v>1.07</v>
      </c>
    </row>
    <row r="3131" spans="1:23" s="5" customFormat="1" x14ac:dyDescent="0.3">
      <c r="A3131" s="20">
        <v>3129</v>
      </c>
      <c r="C3131" s="11" t="s">
        <v>170</v>
      </c>
      <c r="E3131" s="10">
        <f t="shared" ref="E3131:E3194" si="453">A3131^3.0999</f>
        <v>68455398851.962952</v>
      </c>
      <c r="F3131" s="10">
        <v>5</v>
      </c>
      <c r="G3131" s="22">
        <f t="shared" si="452"/>
        <v>1.6890375012697693E+32</v>
      </c>
      <c r="H3131" s="22">
        <f t="shared" si="450"/>
        <v>60735390.146984994</v>
      </c>
      <c r="I3131" s="22">
        <f t="shared" si="451"/>
        <v>3.6315050601601109E+21</v>
      </c>
      <c r="J3131" s="10">
        <v>1</v>
      </c>
      <c r="K3131" s="10">
        <v>11</v>
      </c>
      <c r="L3131" s="10">
        <v>5</v>
      </c>
      <c r="M3131" s="10">
        <v>10000</v>
      </c>
      <c r="N3131" s="10">
        <v>10000</v>
      </c>
      <c r="O3131" s="10">
        <v>30</v>
      </c>
      <c r="P3131" s="10" t="b">
        <v>1</v>
      </c>
      <c r="Q3131" s="10">
        <v>0</v>
      </c>
      <c r="R3131" s="10" t="b">
        <v>0</v>
      </c>
      <c r="S3131" s="10">
        <v>101.000000000008</v>
      </c>
      <c r="T3131" s="10" t="s">
        <v>59</v>
      </c>
      <c r="U3131" s="22">
        <v>3226</v>
      </c>
      <c r="V3131" s="10">
        <v>10108</v>
      </c>
      <c r="W3131" s="22">
        <v>1.07</v>
      </c>
    </row>
    <row r="3132" spans="1:23" s="5" customFormat="1" x14ac:dyDescent="0.3">
      <c r="A3132" s="20">
        <v>3130</v>
      </c>
      <c r="C3132" s="11" t="s">
        <v>170</v>
      </c>
      <c r="E3132" s="10">
        <f t="shared" si="453"/>
        <v>68523240368.597076</v>
      </c>
      <c r="F3132" s="10">
        <v>5</v>
      </c>
      <c r="G3132" s="22">
        <f t="shared" si="452"/>
        <v>1.69402100936559E+32</v>
      </c>
      <c r="H3132" s="22">
        <f t="shared" si="450"/>
        <v>60776822.03261926</v>
      </c>
      <c r="I3132" s="22">
        <f t="shared" si="451"/>
        <v>3.6385695400096925E+21</v>
      </c>
      <c r="J3132" s="10">
        <v>1</v>
      </c>
      <c r="K3132" s="10">
        <v>11</v>
      </c>
      <c r="L3132" s="10">
        <v>5</v>
      </c>
      <c r="M3132" s="10">
        <v>10000</v>
      </c>
      <c r="N3132" s="10">
        <v>10000</v>
      </c>
      <c r="O3132" s="10">
        <v>30</v>
      </c>
      <c r="P3132" s="10" t="b">
        <v>1</v>
      </c>
      <c r="Q3132" s="10">
        <v>0</v>
      </c>
      <c r="R3132" s="10" t="b">
        <v>0</v>
      </c>
      <c r="S3132" s="10">
        <v>101.000000000008</v>
      </c>
      <c r="T3132" s="10" t="s">
        <v>59</v>
      </c>
      <c r="U3132" s="22">
        <v>3227</v>
      </c>
      <c r="V3132" s="10">
        <v>10115</v>
      </c>
      <c r="W3132" s="22">
        <v>1.07</v>
      </c>
    </row>
    <row r="3133" spans="1:23" s="5" customFormat="1" x14ac:dyDescent="0.3">
      <c r="A3133" s="20">
        <v>3131</v>
      </c>
      <c r="C3133" s="11" t="s">
        <v>170</v>
      </c>
      <c r="E3133" s="10">
        <f t="shared" si="453"/>
        <v>68591127415.007645</v>
      </c>
      <c r="F3133" s="10">
        <v>5</v>
      </c>
      <c r="G3133" s="22">
        <f t="shared" si="452"/>
        <v>1.6990176223406104E+32</v>
      </c>
      <c r="H3133" s="22">
        <f t="shared" si="450"/>
        <v>60818268.974781252</v>
      </c>
      <c r="I3133" s="22">
        <f t="shared" si="451"/>
        <v>3.6456454993630231E+21</v>
      </c>
      <c r="J3133" s="10">
        <v>1</v>
      </c>
      <c r="K3133" s="10">
        <v>11</v>
      </c>
      <c r="L3133" s="10">
        <v>5</v>
      </c>
      <c r="M3133" s="10">
        <v>10000</v>
      </c>
      <c r="N3133" s="10">
        <v>10000</v>
      </c>
      <c r="O3133" s="10">
        <v>30</v>
      </c>
      <c r="P3133" s="10" t="b">
        <v>1</v>
      </c>
      <c r="Q3133" s="10">
        <v>0</v>
      </c>
      <c r="R3133" s="10" t="b">
        <v>0</v>
      </c>
      <c r="S3133" s="10">
        <v>101.000000000008</v>
      </c>
      <c r="T3133" s="10" t="s">
        <v>59</v>
      </c>
      <c r="U3133" s="22">
        <v>3228</v>
      </c>
      <c r="V3133" s="10">
        <v>10122</v>
      </c>
      <c r="W3133" s="22">
        <v>1.07</v>
      </c>
    </row>
    <row r="3134" spans="1:23" s="5" customFormat="1" x14ac:dyDescent="0.3">
      <c r="A3134" s="20">
        <v>3132</v>
      </c>
      <c r="C3134" s="11" t="s">
        <v>170</v>
      </c>
      <c r="E3134" s="10">
        <f t="shared" si="453"/>
        <v>68659060007.194046</v>
      </c>
      <c r="F3134" s="10">
        <v>5</v>
      </c>
      <c r="G3134" s="22">
        <f t="shared" si="452"/>
        <v>1.7040273704540249E+32</v>
      </c>
      <c r="H3134" s="22">
        <f t="shared" ref="H3134:H3197" si="454">(A3134^2.14+50+50*A3134)*2</f>
        <v>60859730.974144258</v>
      </c>
      <c r="I3134" s="22">
        <f t="shared" ref="I3134:I3197" si="455">(A3134^6.082+A3134^4+1000*A3134+100)*2</f>
        <v>3.6527329531984714E+21</v>
      </c>
      <c r="J3134" s="10">
        <v>1</v>
      </c>
      <c r="K3134" s="10">
        <v>11</v>
      </c>
      <c r="L3134" s="10">
        <v>5</v>
      </c>
      <c r="M3134" s="10">
        <v>10000</v>
      </c>
      <c r="N3134" s="10">
        <v>10000</v>
      </c>
      <c r="O3134" s="10">
        <v>30</v>
      </c>
      <c r="P3134" s="10" t="b">
        <v>1</v>
      </c>
      <c r="Q3134" s="10">
        <v>0</v>
      </c>
      <c r="R3134" s="10" t="b">
        <v>0</v>
      </c>
      <c r="S3134" s="10">
        <v>101.000000000008</v>
      </c>
      <c r="T3134" s="10" t="s">
        <v>59</v>
      </c>
      <c r="U3134" s="22">
        <v>3229</v>
      </c>
      <c r="V3134" s="10">
        <v>10129</v>
      </c>
      <c r="W3134" s="22">
        <v>1.07</v>
      </c>
    </row>
    <row r="3135" spans="1:23" s="5" customFormat="1" x14ac:dyDescent="0.3">
      <c r="A3135" s="20">
        <v>3133</v>
      </c>
      <c r="C3135" s="11" t="s">
        <v>170</v>
      </c>
      <c r="E3135" s="10">
        <f t="shared" si="453"/>
        <v>68727038161.156052</v>
      </c>
      <c r="F3135" s="10">
        <v>5</v>
      </c>
      <c r="G3135" s="22">
        <f t="shared" si="452"/>
        <v>1.7090502840251647E+32</v>
      </c>
      <c r="H3135" s="22">
        <f t="shared" si="454"/>
        <v>60901208.031381302</v>
      </c>
      <c r="I3135" s="22">
        <f t="shared" si="455"/>
        <v>3.6598319165091951E+21</v>
      </c>
      <c r="J3135" s="10">
        <v>1</v>
      </c>
      <c r="K3135" s="10">
        <v>11</v>
      </c>
      <c r="L3135" s="10">
        <v>5</v>
      </c>
      <c r="M3135" s="10">
        <v>10000</v>
      </c>
      <c r="N3135" s="10">
        <v>10000</v>
      </c>
      <c r="O3135" s="10">
        <v>30</v>
      </c>
      <c r="P3135" s="10" t="b">
        <v>1</v>
      </c>
      <c r="Q3135" s="10">
        <v>0</v>
      </c>
      <c r="R3135" s="10" t="b">
        <v>0</v>
      </c>
      <c r="S3135" s="10">
        <v>101.000000000008</v>
      </c>
      <c r="T3135" s="10" t="s">
        <v>59</v>
      </c>
      <c r="U3135" s="22">
        <v>3230</v>
      </c>
      <c r="V3135" s="10">
        <v>10136</v>
      </c>
      <c r="W3135" s="22">
        <v>1.07</v>
      </c>
    </row>
    <row r="3136" spans="1:23" s="5" customFormat="1" x14ac:dyDescent="0.3">
      <c r="A3136" s="20">
        <v>3134</v>
      </c>
      <c r="C3136" s="11" t="s">
        <v>170</v>
      </c>
      <c r="E3136" s="10">
        <f t="shared" si="453"/>
        <v>68795061892.895004</v>
      </c>
      <c r="F3136" s="10">
        <v>5</v>
      </c>
      <c r="G3136" s="22">
        <f t="shared" si="452"/>
        <v>1.7140863934337172E+32</v>
      </c>
      <c r="H3136" s="22">
        <f t="shared" si="454"/>
        <v>60942700.147165775</v>
      </c>
      <c r="I3136" s="22">
        <f t="shared" si="455"/>
        <v>3.6669424043031459E+21</v>
      </c>
      <c r="J3136" s="10">
        <v>1</v>
      </c>
      <c r="K3136" s="10">
        <v>11</v>
      </c>
      <c r="L3136" s="10">
        <v>5</v>
      </c>
      <c r="M3136" s="10">
        <v>10000</v>
      </c>
      <c r="N3136" s="10">
        <v>10000</v>
      </c>
      <c r="O3136" s="10">
        <v>30</v>
      </c>
      <c r="P3136" s="10" t="b">
        <v>1</v>
      </c>
      <c r="Q3136" s="10">
        <v>0</v>
      </c>
      <c r="R3136" s="10" t="b">
        <v>0</v>
      </c>
      <c r="S3136" s="10">
        <v>101.000000000008</v>
      </c>
      <c r="T3136" s="10" t="s">
        <v>59</v>
      </c>
      <c r="U3136" s="22">
        <v>3231</v>
      </c>
      <c r="V3136" s="10">
        <v>10143</v>
      </c>
      <c r="W3136" s="22">
        <v>1.07</v>
      </c>
    </row>
    <row r="3137" spans="1:23" s="5" customFormat="1" x14ac:dyDescent="0.3">
      <c r="A3137" s="20">
        <v>3135</v>
      </c>
      <c r="C3137" s="11" t="s">
        <v>170</v>
      </c>
      <c r="E3137" s="10">
        <f t="shared" si="453"/>
        <v>68863131218.41214</v>
      </c>
      <c r="F3137" s="10">
        <v>5</v>
      </c>
      <c r="G3137" s="22">
        <f t="shared" si="452"/>
        <v>1.7191357291196799E+32</v>
      </c>
      <c r="H3137" s="22">
        <f t="shared" si="454"/>
        <v>60984207.322170548</v>
      </c>
      <c r="I3137" s="22">
        <f t="shared" si="455"/>
        <v>3.6740644316030053E+21</v>
      </c>
      <c r="J3137" s="10">
        <v>1</v>
      </c>
      <c r="K3137" s="10">
        <v>11</v>
      </c>
      <c r="L3137" s="10">
        <v>5</v>
      </c>
      <c r="M3137" s="10">
        <v>10000</v>
      </c>
      <c r="N3137" s="10">
        <v>10000</v>
      </c>
      <c r="O3137" s="10">
        <v>30</v>
      </c>
      <c r="P3137" s="10" t="b">
        <v>1</v>
      </c>
      <c r="Q3137" s="10">
        <v>0</v>
      </c>
      <c r="R3137" s="10" t="b">
        <v>0</v>
      </c>
      <c r="S3137" s="10">
        <v>101.000000000008</v>
      </c>
      <c r="T3137" s="10" t="s">
        <v>59</v>
      </c>
      <c r="U3137" s="22">
        <v>3232</v>
      </c>
      <c r="V3137" s="10">
        <v>10150</v>
      </c>
      <c r="W3137" s="22">
        <v>1.07</v>
      </c>
    </row>
    <row r="3138" spans="1:23" s="5" customFormat="1" x14ac:dyDescent="0.3">
      <c r="A3138" s="20">
        <v>3136</v>
      </c>
      <c r="C3138" s="11" t="s">
        <v>170</v>
      </c>
      <c r="E3138" s="10">
        <f t="shared" si="453"/>
        <v>68931246153.708755</v>
      </c>
      <c r="F3138" s="10">
        <v>5</v>
      </c>
      <c r="G3138" s="22">
        <f t="shared" si="452"/>
        <v>1.7241983215835323E+32</v>
      </c>
      <c r="H3138" s="22">
        <f t="shared" si="454"/>
        <v>61025729.557067789</v>
      </c>
      <c r="I3138" s="22">
        <f t="shared" si="455"/>
        <v>3.6811980134462406E+21</v>
      </c>
      <c r="J3138" s="10">
        <v>1</v>
      </c>
      <c r="K3138" s="10">
        <v>11</v>
      </c>
      <c r="L3138" s="10">
        <v>5</v>
      </c>
      <c r="M3138" s="10">
        <v>10000</v>
      </c>
      <c r="N3138" s="10">
        <v>10000</v>
      </c>
      <c r="O3138" s="10">
        <v>30</v>
      </c>
      <c r="P3138" s="10" t="b">
        <v>1</v>
      </c>
      <c r="Q3138" s="10">
        <v>0</v>
      </c>
      <c r="R3138" s="10" t="b">
        <v>0</v>
      </c>
      <c r="S3138" s="10">
        <v>101.000000000008</v>
      </c>
      <c r="T3138" s="10" t="s">
        <v>59</v>
      </c>
      <c r="U3138" s="22">
        <v>3233</v>
      </c>
      <c r="V3138" s="10">
        <v>10157</v>
      </c>
      <c r="W3138" s="22">
        <v>1.07</v>
      </c>
    </row>
    <row r="3139" spans="1:23" s="5" customFormat="1" x14ac:dyDescent="0.3">
      <c r="A3139" s="20">
        <v>3137</v>
      </c>
      <c r="C3139" s="11" t="s">
        <v>170</v>
      </c>
      <c r="E3139" s="10">
        <f t="shared" si="453"/>
        <v>68999406714.786942</v>
      </c>
      <c r="F3139" s="10">
        <v>5</v>
      </c>
      <c r="G3139" s="22">
        <f t="shared" si="452"/>
        <v>1.7292742013863122E+32</v>
      </c>
      <c r="H3139" s="22">
        <f t="shared" si="454"/>
        <v>61067266.852529965</v>
      </c>
      <c r="I3139" s="22">
        <f t="shared" si="455"/>
        <v>3.6883431648850619E+21</v>
      </c>
      <c r="J3139" s="10">
        <v>1</v>
      </c>
      <c r="K3139" s="10">
        <v>11</v>
      </c>
      <c r="L3139" s="10">
        <v>5</v>
      </c>
      <c r="M3139" s="10">
        <v>10000</v>
      </c>
      <c r="N3139" s="10">
        <v>10000</v>
      </c>
      <c r="O3139" s="10">
        <v>30</v>
      </c>
      <c r="P3139" s="10" t="b">
        <v>1</v>
      </c>
      <c r="Q3139" s="10">
        <v>0</v>
      </c>
      <c r="R3139" s="10" t="b">
        <v>0</v>
      </c>
      <c r="S3139" s="10">
        <v>101.000000000008</v>
      </c>
      <c r="T3139" s="10" t="s">
        <v>59</v>
      </c>
      <c r="U3139" s="22">
        <v>3234</v>
      </c>
      <c r="V3139" s="10">
        <v>10164</v>
      </c>
      <c r="W3139" s="22">
        <v>1.07</v>
      </c>
    </row>
    <row r="3140" spans="1:23" s="5" customFormat="1" x14ac:dyDescent="0.3">
      <c r="A3140" s="20">
        <v>3138</v>
      </c>
      <c r="C3140" s="11" t="s">
        <v>170</v>
      </c>
      <c r="E3140" s="10">
        <f t="shared" si="453"/>
        <v>69067612917.650085</v>
      </c>
      <c r="F3140" s="10">
        <v>5</v>
      </c>
      <c r="G3140" s="22">
        <f t="shared" si="452"/>
        <v>1.7343633991498113E+32</v>
      </c>
      <c r="H3140" s="22">
        <f t="shared" si="454"/>
        <v>61108819.209229462</v>
      </c>
      <c r="I3140" s="22">
        <f t="shared" si="455"/>
        <v>3.6954999009865603E+21</v>
      </c>
      <c r="J3140" s="10">
        <v>1</v>
      </c>
      <c r="K3140" s="10">
        <v>11</v>
      </c>
      <c r="L3140" s="10">
        <v>5</v>
      </c>
      <c r="M3140" s="10">
        <v>10000</v>
      </c>
      <c r="N3140" s="10">
        <v>10000</v>
      </c>
      <c r="O3140" s="10">
        <v>30</v>
      </c>
      <c r="P3140" s="10" t="b">
        <v>1</v>
      </c>
      <c r="Q3140" s="10">
        <v>0</v>
      </c>
      <c r="R3140" s="10" t="b">
        <v>0</v>
      </c>
      <c r="S3140" s="10">
        <v>101.000000000008</v>
      </c>
      <c r="T3140" s="10" t="s">
        <v>59</v>
      </c>
      <c r="U3140" s="22">
        <v>3235</v>
      </c>
      <c r="V3140" s="10">
        <v>10171</v>
      </c>
      <c r="W3140" s="22">
        <v>1.07</v>
      </c>
    </row>
    <row r="3141" spans="1:23" s="5" customFormat="1" x14ac:dyDescent="0.3">
      <c r="A3141" s="20">
        <v>3139</v>
      </c>
      <c r="C3141" s="11" t="s">
        <v>170</v>
      </c>
      <c r="E3141" s="10">
        <f t="shared" si="453"/>
        <v>69135864778.300644</v>
      </c>
      <c r="F3141" s="10">
        <v>5</v>
      </c>
      <c r="G3141" s="22">
        <f t="shared" si="452"/>
        <v>1.7394659455564808E+32</v>
      </c>
      <c r="H3141" s="22">
        <f t="shared" si="454"/>
        <v>61150386.627838343</v>
      </c>
      <c r="I3141" s="22">
        <f t="shared" si="455"/>
        <v>3.702668236832585E+21</v>
      </c>
      <c r="J3141" s="10">
        <v>1</v>
      </c>
      <c r="K3141" s="10">
        <v>11</v>
      </c>
      <c r="L3141" s="10">
        <v>5</v>
      </c>
      <c r="M3141" s="10">
        <v>10000</v>
      </c>
      <c r="N3141" s="10">
        <v>10000</v>
      </c>
      <c r="O3141" s="10">
        <v>30</v>
      </c>
      <c r="P3141" s="10" t="b">
        <v>1</v>
      </c>
      <c r="Q3141" s="10">
        <v>0</v>
      </c>
      <c r="R3141" s="10" t="b">
        <v>0</v>
      </c>
      <c r="S3141" s="10">
        <v>101.000000000008</v>
      </c>
      <c r="T3141" s="10" t="s">
        <v>59</v>
      </c>
      <c r="U3141" s="22">
        <v>3236</v>
      </c>
      <c r="V3141" s="10">
        <v>10178</v>
      </c>
      <c r="W3141" s="22">
        <v>1.07</v>
      </c>
    </row>
    <row r="3142" spans="1:23" s="5" customFormat="1" x14ac:dyDescent="0.3">
      <c r="A3142" s="20">
        <v>3140</v>
      </c>
      <c r="C3142" s="11" t="s">
        <v>170</v>
      </c>
      <c r="E3142" s="10">
        <f t="shared" si="453"/>
        <v>69204162312.743484</v>
      </c>
      <c r="F3142" s="10">
        <v>5</v>
      </c>
      <c r="G3142" s="22">
        <f t="shared" si="452"/>
        <v>1.7445818713498008E+32</v>
      </c>
      <c r="H3142" s="22">
        <f t="shared" si="454"/>
        <v>61191969.10902895</v>
      </c>
      <c r="I3142" s="22">
        <f t="shared" si="455"/>
        <v>3.7098481875199381E+21</v>
      </c>
      <c r="J3142" s="10">
        <v>1</v>
      </c>
      <c r="K3142" s="10">
        <v>11</v>
      </c>
      <c r="L3142" s="10">
        <v>5</v>
      </c>
      <c r="M3142" s="10">
        <v>10000</v>
      </c>
      <c r="N3142" s="10">
        <v>10000</v>
      </c>
      <c r="O3142" s="10">
        <v>30</v>
      </c>
      <c r="P3142" s="10" t="b">
        <v>1</v>
      </c>
      <c r="Q3142" s="10">
        <v>0</v>
      </c>
      <c r="R3142" s="10" t="b">
        <v>0</v>
      </c>
      <c r="S3142" s="10">
        <v>101.000000000008</v>
      </c>
      <c r="T3142" s="10" t="s">
        <v>59</v>
      </c>
      <c r="U3142" s="22">
        <v>3237</v>
      </c>
      <c r="V3142" s="10">
        <v>10185</v>
      </c>
      <c r="W3142" s="22">
        <v>1.07</v>
      </c>
    </row>
    <row r="3143" spans="1:23" s="5" customFormat="1" x14ac:dyDescent="0.3">
      <c r="A3143" s="20">
        <v>3141</v>
      </c>
      <c r="C3143" s="11" t="s">
        <v>170</v>
      </c>
      <c r="E3143" s="10">
        <f t="shared" si="453"/>
        <v>69272505536.981583</v>
      </c>
      <c r="F3143" s="10">
        <v>5</v>
      </c>
      <c r="G3143" s="22">
        <f t="shared" si="452"/>
        <v>1.7497112073340603E+32</v>
      </c>
      <c r="H3143" s="22">
        <f t="shared" si="454"/>
        <v>61233566.653472222</v>
      </c>
      <c r="I3143" s="22">
        <f t="shared" si="455"/>
        <v>3.7170397681599822E+21</v>
      </c>
      <c r="J3143" s="10">
        <v>1</v>
      </c>
      <c r="K3143" s="10">
        <v>11</v>
      </c>
      <c r="L3143" s="10">
        <v>5</v>
      </c>
      <c r="M3143" s="10">
        <v>10000</v>
      </c>
      <c r="N3143" s="10">
        <v>10000</v>
      </c>
      <c r="O3143" s="10">
        <v>30</v>
      </c>
      <c r="P3143" s="10" t="b">
        <v>1</v>
      </c>
      <c r="Q3143" s="10">
        <v>0</v>
      </c>
      <c r="R3143" s="10" t="b">
        <v>0</v>
      </c>
      <c r="S3143" s="10">
        <v>101.000000000008</v>
      </c>
      <c r="T3143" s="10" t="s">
        <v>59</v>
      </c>
      <c r="U3143" s="22">
        <v>3238</v>
      </c>
      <c r="V3143" s="10">
        <v>10192</v>
      </c>
      <c r="W3143" s="22">
        <v>1.07</v>
      </c>
    </row>
    <row r="3144" spans="1:23" s="5" customFormat="1" x14ac:dyDescent="0.3">
      <c r="A3144" s="20">
        <v>3142</v>
      </c>
      <c r="C3144" s="11" t="s">
        <v>170</v>
      </c>
      <c r="E3144" s="10">
        <f t="shared" si="453"/>
        <v>69340894467.020782</v>
      </c>
      <c r="F3144" s="10">
        <v>5</v>
      </c>
      <c r="G3144" s="22">
        <f t="shared" si="452"/>
        <v>1.7548539843747538E+32</v>
      </c>
      <c r="H3144" s="22">
        <f t="shared" si="454"/>
        <v>61275179.261840008</v>
      </c>
      <c r="I3144" s="22">
        <f t="shared" si="455"/>
        <v>3.724242993879156E+21</v>
      </c>
      <c r="J3144" s="10">
        <v>1</v>
      </c>
      <c r="K3144" s="10">
        <v>11</v>
      </c>
      <c r="L3144" s="10">
        <v>5</v>
      </c>
      <c r="M3144" s="10">
        <v>10000</v>
      </c>
      <c r="N3144" s="10">
        <v>10000</v>
      </c>
      <c r="O3144" s="10">
        <v>30</v>
      </c>
      <c r="P3144" s="10" t="b">
        <v>1</v>
      </c>
      <c r="Q3144" s="10">
        <v>0</v>
      </c>
      <c r="R3144" s="10" t="b">
        <v>0</v>
      </c>
      <c r="S3144" s="10">
        <v>101.000000000008</v>
      </c>
      <c r="T3144" s="10" t="s">
        <v>59</v>
      </c>
      <c r="U3144" s="22">
        <v>3239</v>
      </c>
      <c r="V3144" s="10">
        <v>10199</v>
      </c>
      <c r="W3144" s="22">
        <v>1.07</v>
      </c>
    </row>
    <row r="3145" spans="1:23" s="5" customFormat="1" x14ac:dyDescent="0.3">
      <c r="A3145" s="20">
        <v>3143</v>
      </c>
      <c r="C3145" s="11" t="s">
        <v>170</v>
      </c>
      <c r="E3145" s="10">
        <f t="shared" si="453"/>
        <v>69409329118.865448</v>
      </c>
      <c r="F3145" s="10">
        <v>5</v>
      </c>
      <c r="G3145" s="22">
        <f t="shared" si="452"/>
        <v>1.7600102333984827E+32</v>
      </c>
      <c r="H3145" s="22">
        <f t="shared" si="454"/>
        <v>61316806.93480359</v>
      </c>
      <c r="I3145" s="22">
        <f t="shared" si="455"/>
        <v>3.7314578798186322E+21</v>
      </c>
      <c r="J3145" s="10">
        <v>1</v>
      </c>
      <c r="K3145" s="10">
        <v>11</v>
      </c>
      <c r="L3145" s="10">
        <v>5</v>
      </c>
      <c r="M3145" s="10">
        <v>10000</v>
      </c>
      <c r="N3145" s="10">
        <v>10000</v>
      </c>
      <c r="O3145" s="10">
        <v>30</v>
      </c>
      <c r="P3145" s="10" t="b">
        <v>1</v>
      </c>
      <c r="Q3145" s="10">
        <v>0</v>
      </c>
      <c r="R3145" s="10" t="b">
        <v>0</v>
      </c>
      <c r="S3145" s="10">
        <v>101.000000000008</v>
      </c>
      <c r="T3145" s="10" t="s">
        <v>59</v>
      </c>
      <c r="U3145" s="22">
        <v>3240</v>
      </c>
      <c r="V3145" s="10">
        <v>10206</v>
      </c>
      <c r="W3145" s="22">
        <v>1.07</v>
      </c>
    </row>
    <row r="3146" spans="1:23" s="5" customFormat="1" x14ac:dyDescent="0.3">
      <c r="A3146" s="20">
        <v>3144</v>
      </c>
      <c r="C3146" s="11" t="s">
        <v>170</v>
      </c>
      <c r="E3146" s="10">
        <f t="shared" si="453"/>
        <v>69477809508.522369</v>
      </c>
      <c r="F3146" s="10">
        <v>5</v>
      </c>
      <c r="G3146" s="22">
        <f t="shared" si="452"/>
        <v>1.7651799853931811E+32</v>
      </c>
      <c r="H3146" s="22">
        <f t="shared" si="454"/>
        <v>61358449.673034288</v>
      </c>
      <c r="I3146" s="22">
        <f t="shared" si="455"/>
        <v>3.7386844411345177E+21</v>
      </c>
      <c r="J3146" s="10">
        <v>1</v>
      </c>
      <c r="K3146" s="10">
        <v>11</v>
      </c>
      <c r="L3146" s="10">
        <v>5</v>
      </c>
      <c r="M3146" s="10">
        <v>10000</v>
      </c>
      <c r="N3146" s="10">
        <v>10000</v>
      </c>
      <c r="O3146" s="10">
        <v>30</v>
      </c>
      <c r="P3146" s="10" t="b">
        <v>1</v>
      </c>
      <c r="Q3146" s="10">
        <v>0</v>
      </c>
      <c r="R3146" s="10" t="b">
        <v>0</v>
      </c>
      <c r="S3146" s="10">
        <v>101.000000000008</v>
      </c>
      <c r="T3146" s="10" t="s">
        <v>59</v>
      </c>
      <c r="U3146" s="22">
        <v>3241</v>
      </c>
      <c r="V3146" s="10">
        <v>10213</v>
      </c>
      <c r="W3146" s="22">
        <v>1.07</v>
      </c>
    </row>
    <row r="3147" spans="1:23" s="5" customFormat="1" x14ac:dyDescent="0.3">
      <c r="A3147" s="20">
        <v>3145</v>
      </c>
      <c r="C3147" s="11" t="s">
        <v>170</v>
      </c>
      <c r="E3147" s="10">
        <f t="shared" si="453"/>
        <v>69546335651.997238</v>
      </c>
      <c r="F3147" s="10">
        <v>5</v>
      </c>
      <c r="G3147" s="22">
        <f t="shared" si="452"/>
        <v>1.7703632714081918E+32</v>
      </c>
      <c r="H3147" s="22">
        <f t="shared" si="454"/>
        <v>61400107.477203034</v>
      </c>
      <c r="I3147" s="22">
        <f t="shared" si="455"/>
        <v>3.7459226929977764E+21</v>
      </c>
      <c r="J3147" s="10">
        <v>1</v>
      </c>
      <c r="K3147" s="10">
        <v>11</v>
      </c>
      <c r="L3147" s="10">
        <v>5</v>
      </c>
      <c r="M3147" s="10">
        <v>10000</v>
      </c>
      <c r="N3147" s="10">
        <v>10000</v>
      </c>
      <c r="O3147" s="10">
        <v>30</v>
      </c>
      <c r="P3147" s="10" t="b">
        <v>1</v>
      </c>
      <c r="Q3147" s="10">
        <v>0</v>
      </c>
      <c r="R3147" s="10" t="b">
        <v>0</v>
      </c>
      <c r="S3147" s="10">
        <v>101.000000000008</v>
      </c>
      <c r="T3147" s="10" t="s">
        <v>59</v>
      </c>
      <c r="U3147" s="22">
        <v>3242</v>
      </c>
      <c r="V3147" s="10">
        <v>10220</v>
      </c>
      <c r="W3147" s="22">
        <v>1.07</v>
      </c>
    </row>
    <row r="3148" spans="1:23" s="5" customFormat="1" x14ac:dyDescent="0.3">
      <c r="A3148" s="20">
        <v>3146</v>
      </c>
      <c r="C3148" s="11" t="s">
        <v>170</v>
      </c>
      <c r="E3148" s="10">
        <f t="shared" si="453"/>
        <v>69614907565.296921</v>
      </c>
      <c r="F3148" s="10">
        <v>5</v>
      </c>
      <c r="G3148" s="22">
        <f t="shared" si="452"/>
        <v>1.7755601225542656E+32</v>
      </c>
      <c r="H3148" s="22">
        <f t="shared" si="454"/>
        <v>61441780.347980358</v>
      </c>
      <c r="I3148" s="22">
        <f t="shared" si="455"/>
        <v>3.7531726505941606E+21</v>
      </c>
      <c r="J3148" s="10">
        <v>1</v>
      </c>
      <c r="K3148" s="10">
        <v>11</v>
      </c>
      <c r="L3148" s="10">
        <v>5</v>
      </c>
      <c r="M3148" s="10">
        <v>10000</v>
      </c>
      <c r="N3148" s="10">
        <v>10000</v>
      </c>
      <c r="O3148" s="10">
        <v>30</v>
      </c>
      <c r="P3148" s="10" t="b">
        <v>1</v>
      </c>
      <c r="Q3148" s="10">
        <v>0</v>
      </c>
      <c r="R3148" s="10" t="b">
        <v>0</v>
      </c>
      <c r="S3148" s="10">
        <v>101.000000000008</v>
      </c>
      <c r="T3148" s="10" t="s">
        <v>59</v>
      </c>
      <c r="U3148" s="22">
        <v>3243</v>
      </c>
      <c r="V3148" s="10">
        <v>10227</v>
      </c>
      <c r="W3148" s="22">
        <v>1.07</v>
      </c>
    </row>
    <row r="3149" spans="1:23" s="5" customFormat="1" x14ac:dyDescent="0.3">
      <c r="A3149" s="20">
        <v>3147</v>
      </c>
      <c r="C3149" s="11" t="s">
        <v>170</v>
      </c>
      <c r="E3149" s="10">
        <f t="shared" si="453"/>
        <v>69683525264.428894</v>
      </c>
      <c r="F3149" s="10">
        <v>5</v>
      </c>
      <c r="G3149" s="22">
        <f t="shared" si="452"/>
        <v>1.7807705700037635E+32</v>
      </c>
      <c r="H3149" s="22">
        <f t="shared" si="454"/>
        <v>61483468.286037236</v>
      </c>
      <c r="I3149" s="22">
        <f t="shared" si="455"/>
        <v>3.7604343291244058E+21</v>
      </c>
      <c r="J3149" s="10">
        <v>1</v>
      </c>
      <c r="K3149" s="10">
        <v>11</v>
      </c>
      <c r="L3149" s="10">
        <v>5</v>
      </c>
      <c r="M3149" s="10">
        <v>10000</v>
      </c>
      <c r="N3149" s="10">
        <v>10000</v>
      </c>
      <c r="O3149" s="10">
        <v>30</v>
      </c>
      <c r="P3149" s="10" t="b">
        <v>1</v>
      </c>
      <c r="Q3149" s="10">
        <v>0</v>
      </c>
      <c r="R3149" s="10" t="b">
        <v>0</v>
      </c>
      <c r="S3149" s="10">
        <v>101.000000000008</v>
      </c>
      <c r="T3149" s="10" t="s">
        <v>59</v>
      </c>
      <c r="U3149" s="22">
        <v>3244</v>
      </c>
      <c r="V3149" s="10">
        <v>10234</v>
      </c>
      <c r="W3149" s="22">
        <v>1.07</v>
      </c>
    </row>
    <row r="3150" spans="1:23" s="5" customFormat="1" x14ac:dyDescent="0.3">
      <c r="A3150" s="20">
        <v>3148</v>
      </c>
      <c r="C3150" s="11" t="s">
        <v>170</v>
      </c>
      <c r="E3150" s="10">
        <f t="shared" si="453"/>
        <v>69752188765.400803</v>
      </c>
      <c r="F3150" s="10">
        <v>5</v>
      </c>
      <c r="G3150" s="22">
        <f t="shared" si="452"/>
        <v>1.7859946449908073E+32</v>
      </c>
      <c r="H3150" s="22">
        <f t="shared" si="454"/>
        <v>61525171.292043805</v>
      </c>
      <c r="I3150" s="22">
        <f t="shared" si="455"/>
        <v>3.7677077438040748E+21</v>
      </c>
      <c r="J3150" s="10">
        <v>1</v>
      </c>
      <c r="K3150" s="10">
        <v>11</v>
      </c>
      <c r="L3150" s="10">
        <v>5</v>
      </c>
      <c r="M3150" s="10">
        <v>10000</v>
      </c>
      <c r="N3150" s="10">
        <v>10000</v>
      </c>
      <c r="O3150" s="10">
        <v>30</v>
      </c>
      <c r="P3150" s="10" t="b">
        <v>1</v>
      </c>
      <c r="Q3150" s="10">
        <v>0</v>
      </c>
      <c r="R3150" s="10" t="b">
        <v>0</v>
      </c>
      <c r="S3150" s="10">
        <v>101.000000000008</v>
      </c>
      <c r="T3150" s="10" t="s">
        <v>59</v>
      </c>
      <c r="U3150" s="22">
        <v>3245</v>
      </c>
      <c r="V3150" s="10">
        <v>10241</v>
      </c>
      <c r="W3150" s="22">
        <v>1.07</v>
      </c>
    </row>
    <row r="3151" spans="1:23" s="5" customFormat="1" x14ac:dyDescent="0.3">
      <c r="A3151" s="20">
        <v>3149</v>
      </c>
      <c r="C3151" s="11" t="s">
        <v>170</v>
      </c>
      <c r="E3151" s="10">
        <f t="shared" si="453"/>
        <v>69820898084.221085</v>
      </c>
      <c r="F3151" s="10">
        <v>5</v>
      </c>
      <c r="G3151" s="22">
        <f t="shared" si="452"/>
        <v>1.7912323788112056E+32</v>
      </c>
      <c r="H3151" s="22">
        <f t="shared" si="454"/>
        <v>61566889.3666704</v>
      </c>
      <c r="I3151" s="22">
        <f t="shared" si="455"/>
        <v>3.7749929098637319E+21</v>
      </c>
      <c r="J3151" s="10">
        <v>1</v>
      </c>
      <c r="K3151" s="10">
        <v>11</v>
      </c>
      <c r="L3151" s="10">
        <v>5</v>
      </c>
      <c r="M3151" s="10">
        <v>10000</v>
      </c>
      <c r="N3151" s="10">
        <v>10000</v>
      </c>
      <c r="O3151" s="10">
        <v>30</v>
      </c>
      <c r="P3151" s="10" t="b">
        <v>1</v>
      </c>
      <c r="Q3151" s="10">
        <v>0</v>
      </c>
      <c r="R3151" s="10" t="b">
        <v>0</v>
      </c>
      <c r="S3151" s="10">
        <v>101.000000000008</v>
      </c>
      <c r="T3151" s="10" t="s">
        <v>59</v>
      </c>
      <c r="U3151" s="22">
        <v>3246</v>
      </c>
      <c r="V3151" s="10">
        <v>10248</v>
      </c>
      <c r="W3151" s="22">
        <v>1.07</v>
      </c>
    </row>
    <row r="3152" spans="1:23" s="5" customFormat="1" x14ac:dyDescent="0.3">
      <c r="A3152" s="20">
        <v>3150</v>
      </c>
      <c r="C3152" s="11" t="s">
        <v>170</v>
      </c>
      <c r="E3152" s="10">
        <f t="shared" si="453"/>
        <v>69889653236.89856</v>
      </c>
      <c r="F3152" s="10">
        <v>5</v>
      </c>
      <c r="G3152" s="22">
        <f t="shared" si="452"/>
        <v>1.7964838028228058E+32</v>
      </c>
      <c r="H3152" s="22">
        <f t="shared" si="454"/>
        <v>61608622.510586932</v>
      </c>
      <c r="I3152" s="22">
        <f t="shared" si="455"/>
        <v>3.7822898425487861E+21</v>
      </c>
      <c r="J3152" s="10">
        <v>1</v>
      </c>
      <c r="K3152" s="10">
        <v>11</v>
      </c>
      <c r="L3152" s="10">
        <v>5</v>
      </c>
      <c r="M3152" s="10">
        <v>10000</v>
      </c>
      <c r="N3152" s="10">
        <v>10000</v>
      </c>
      <c r="O3152" s="10">
        <v>30</v>
      </c>
      <c r="P3152" s="10" t="b">
        <v>1</v>
      </c>
      <c r="Q3152" s="10">
        <v>0</v>
      </c>
      <c r="R3152" s="10" t="b">
        <v>0</v>
      </c>
      <c r="S3152" s="10">
        <v>101.000000000008</v>
      </c>
      <c r="T3152" s="10" t="s">
        <v>59</v>
      </c>
      <c r="U3152" s="22">
        <v>3247</v>
      </c>
      <c r="V3152" s="10">
        <v>10255</v>
      </c>
      <c r="W3152" s="22">
        <v>1.07</v>
      </c>
    </row>
    <row r="3153" spans="1:23" x14ac:dyDescent="0.3">
      <c r="A3153" s="19">
        <v>3151</v>
      </c>
      <c r="C3153" s="17" t="s">
        <v>170</v>
      </c>
      <c r="E3153" s="16">
        <f t="shared" si="453"/>
        <v>69958454239.442581</v>
      </c>
      <c r="F3153" s="16">
        <v>5</v>
      </c>
      <c r="G3153" s="22">
        <f>A3153^9.24+A3153^4+100*A3153+100</f>
        <v>2.1167191813762641E+32</v>
      </c>
      <c r="H3153" s="18">
        <f t="shared" si="454"/>
        <v>61650370.724463493</v>
      </c>
      <c r="I3153" s="18">
        <f t="shared" si="455"/>
        <v>3.7895985571196075E+21</v>
      </c>
      <c r="J3153" s="16">
        <v>1</v>
      </c>
      <c r="K3153" s="16">
        <v>11</v>
      </c>
      <c r="L3153" s="16">
        <v>5</v>
      </c>
      <c r="M3153" s="16">
        <v>10000</v>
      </c>
      <c r="N3153" s="16">
        <v>10000</v>
      </c>
      <c r="O3153" s="16">
        <v>30</v>
      </c>
      <c r="P3153" s="16" t="b">
        <v>1</v>
      </c>
      <c r="Q3153" s="16">
        <v>0</v>
      </c>
      <c r="R3153" s="16" t="b">
        <v>0</v>
      </c>
      <c r="S3153" s="16">
        <v>101.000000000008</v>
      </c>
      <c r="T3153" s="16" t="s">
        <v>59</v>
      </c>
      <c r="U3153" s="18">
        <v>3248</v>
      </c>
      <c r="V3153" s="16">
        <v>10262</v>
      </c>
      <c r="W3153" s="18">
        <v>1.07</v>
      </c>
    </row>
    <row r="3154" spans="1:23" x14ac:dyDescent="0.3">
      <c r="A3154" s="19">
        <v>3152</v>
      </c>
      <c r="C3154" s="17" t="s">
        <v>170</v>
      </c>
      <c r="E3154" s="16">
        <f t="shared" si="453"/>
        <v>70027301107.863327</v>
      </c>
      <c r="F3154" s="16">
        <v>5</v>
      </c>
      <c r="G3154" s="22">
        <f t="shared" ref="G3154:G3202" si="456">A3154^9.24+A3154^4+100*A3154+100</f>
        <v>2.1229343759082724E+32</v>
      </c>
      <c r="H3154" s="18">
        <f t="shared" si="454"/>
        <v>61692134.008969724</v>
      </c>
      <c r="I3154" s="18">
        <f t="shared" si="455"/>
        <v>3.7969190688515089E+21</v>
      </c>
      <c r="J3154" s="16">
        <v>1</v>
      </c>
      <c r="K3154" s="16">
        <v>11</v>
      </c>
      <c r="L3154" s="16">
        <v>5</v>
      </c>
      <c r="M3154" s="16">
        <v>10000</v>
      </c>
      <c r="N3154" s="16">
        <v>10000</v>
      </c>
      <c r="O3154" s="16">
        <v>30</v>
      </c>
      <c r="P3154" s="16" t="b">
        <v>1</v>
      </c>
      <c r="Q3154" s="16">
        <v>0</v>
      </c>
      <c r="R3154" s="16" t="b">
        <v>0</v>
      </c>
      <c r="S3154" s="16">
        <v>101.000000000008</v>
      </c>
      <c r="T3154" s="16" t="s">
        <v>59</v>
      </c>
      <c r="U3154" s="18">
        <v>3249</v>
      </c>
      <c r="V3154" s="16">
        <v>10269</v>
      </c>
      <c r="W3154" s="18">
        <v>1.07</v>
      </c>
    </row>
    <row r="3155" spans="1:23" x14ac:dyDescent="0.3">
      <c r="A3155" s="19">
        <v>3153</v>
      </c>
      <c r="C3155" s="17" t="s">
        <v>170</v>
      </c>
      <c r="E3155" s="16">
        <f t="shared" si="453"/>
        <v>70096193858.171021</v>
      </c>
      <c r="F3155" s="16">
        <v>5</v>
      </c>
      <c r="G3155" s="22">
        <f t="shared" si="456"/>
        <v>2.1291658395392323E+32</v>
      </c>
      <c r="H3155" s="18">
        <f t="shared" si="454"/>
        <v>61733912.364774995</v>
      </c>
      <c r="I3155" s="18">
        <f t="shared" si="455"/>
        <v>3.8042513930347018E+21</v>
      </c>
      <c r="J3155" s="16">
        <v>1</v>
      </c>
      <c r="K3155" s="16">
        <v>11</v>
      </c>
      <c r="L3155" s="16">
        <v>5</v>
      </c>
      <c r="M3155" s="16">
        <v>10000</v>
      </c>
      <c r="N3155" s="16">
        <v>10000</v>
      </c>
      <c r="O3155" s="16">
        <v>30</v>
      </c>
      <c r="P3155" s="16" t="b">
        <v>1</v>
      </c>
      <c r="Q3155" s="16">
        <v>0</v>
      </c>
      <c r="R3155" s="16" t="b">
        <v>0</v>
      </c>
      <c r="S3155" s="16">
        <v>101.000000000008</v>
      </c>
      <c r="T3155" s="16" t="s">
        <v>59</v>
      </c>
      <c r="U3155" s="18">
        <v>3250</v>
      </c>
      <c r="V3155" s="16">
        <v>10276</v>
      </c>
      <c r="W3155" s="18">
        <v>1.07</v>
      </c>
    </row>
    <row r="3156" spans="1:23" x14ac:dyDescent="0.3">
      <c r="A3156" s="19">
        <v>3154</v>
      </c>
      <c r="C3156" s="17" t="s">
        <v>170</v>
      </c>
      <c r="E3156" s="16">
        <f t="shared" si="453"/>
        <v>70165132506.375854</v>
      </c>
      <c r="F3156" s="16">
        <v>5</v>
      </c>
      <c r="G3156" s="22">
        <f t="shared" si="456"/>
        <v>2.1354136096754205E+32</v>
      </c>
      <c r="H3156" s="18">
        <f t="shared" si="454"/>
        <v>61775705.792548873</v>
      </c>
      <c r="I3156" s="18">
        <f t="shared" si="455"/>
        <v>3.8115955449743802E+21</v>
      </c>
      <c r="J3156" s="16">
        <v>1</v>
      </c>
      <c r="K3156" s="16">
        <v>11</v>
      </c>
      <c r="L3156" s="16">
        <v>5</v>
      </c>
      <c r="M3156" s="16">
        <v>10000</v>
      </c>
      <c r="N3156" s="16">
        <v>10000</v>
      </c>
      <c r="O3156" s="16">
        <v>30</v>
      </c>
      <c r="P3156" s="16" t="b">
        <v>1</v>
      </c>
      <c r="Q3156" s="16">
        <v>0</v>
      </c>
      <c r="R3156" s="16" t="b">
        <v>0</v>
      </c>
      <c r="S3156" s="16">
        <v>101.000000000008</v>
      </c>
      <c r="T3156" s="16" t="s">
        <v>59</v>
      </c>
      <c r="U3156" s="18">
        <v>3251</v>
      </c>
      <c r="V3156" s="16">
        <v>10283</v>
      </c>
      <c r="W3156" s="18">
        <v>1.07</v>
      </c>
    </row>
    <row r="3157" spans="1:23" x14ac:dyDescent="0.3">
      <c r="A3157" s="19">
        <v>3155</v>
      </c>
      <c r="C3157" s="17" t="s">
        <v>170</v>
      </c>
      <c r="E3157" s="16">
        <f t="shared" si="453"/>
        <v>70234117068.489822</v>
      </c>
      <c r="F3157" s="16">
        <v>5</v>
      </c>
      <c r="G3157" s="22">
        <f t="shared" si="456"/>
        <v>2.1416777237973816E+32</v>
      </c>
      <c r="H3157" s="18">
        <f t="shared" si="454"/>
        <v>61817514.292959951</v>
      </c>
      <c r="I3157" s="18">
        <f t="shared" si="455"/>
        <v>3.8189515399907624E+21</v>
      </c>
      <c r="J3157" s="16">
        <v>1</v>
      </c>
      <c r="K3157" s="16">
        <v>11</v>
      </c>
      <c r="L3157" s="16">
        <v>5</v>
      </c>
      <c r="M3157" s="16">
        <v>10000</v>
      </c>
      <c r="N3157" s="16">
        <v>10000</v>
      </c>
      <c r="O3157" s="16">
        <v>30</v>
      </c>
      <c r="P3157" s="16" t="b">
        <v>1</v>
      </c>
      <c r="Q3157" s="16">
        <v>0</v>
      </c>
      <c r="R3157" s="16" t="b">
        <v>0</v>
      </c>
      <c r="S3157" s="16">
        <v>101.000000000008</v>
      </c>
      <c r="T3157" s="16" t="s">
        <v>59</v>
      </c>
      <c r="U3157" s="18">
        <v>3252</v>
      </c>
      <c r="V3157" s="16">
        <v>10290</v>
      </c>
      <c r="W3157" s="18">
        <v>1.07</v>
      </c>
    </row>
    <row r="3158" spans="1:23" x14ac:dyDescent="0.3">
      <c r="A3158" s="19">
        <v>3156</v>
      </c>
      <c r="C3158" s="17" t="s">
        <v>170</v>
      </c>
      <c r="E3158" s="16">
        <f t="shared" si="453"/>
        <v>70303147560.525116</v>
      </c>
      <c r="F3158" s="16">
        <v>5</v>
      </c>
      <c r="G3158" s="22">
        <f t="shared" si="456"/>
        <v>2.1479582194598395E+32</v>
      </c>
      <c r="H3158" s="18">
        <f t="shared" si="454"/>
        <v>61859337.866677888</v>
      </c>
      <c r="I3158" s="18">
        <f t="shared" si="455"/>
        <v>3.8263193934189848E+21</v>
      </c>
      <c r="J3158" s="16">
        <v>1</v>
      </c>
      <c r="K3158" s="16">
        <v>11</v>
      </c>
      <c r="L3158" s="16">
        <v>5</v>
      </c>
      <c r="M3158" s="16">
        <v>10000</v>
      </c>
      <c r="N3158" s="16">
        <v>10000</v>
      </c>
      <c r="O3158" s="16">
        <v>30</v>
      </c>
      <c r="P3158" s="16" t="b">
        <v>1</v>
      </c>
      <c r="Q3158" s="16">
        <v>0</v>
      </c>
      <c r="R3158" s="16" t="b">
        <v>0</v>
      </c>
      <c r="S3158" s="16">
        <v>101.000000000008</v>
      </c>
      <c r="T3158" s="16" t="s">
        <v>59</v>
      </c>
      <c r="U3158" s="18">
        <v>3253</v>
      </c>
      <c r="V3158" s="16">
        <v>10297</v>
      </c>
      <c r="W3158" s="18">
        <v>1.07</v>
      </c>
    </row>
    <row r="3159" spans="1:23" x14ac:dyDescent="0.3">
      <c r="A3159" s="19">
        <v>3157</v>
      </c>
      <c r="C3159" s="17" t="s">
        <v>170</v>
      </c>
      <c r="E3159" s="16">
        <f t="shared" si="453"/>
        <v>70372223998.493423</v>
      </c>
      <c r="F3159" s="16">
        <v>5</v>
      </c>
      <c r="G3159" s="22">
        <f t="shared" si="456"/>
        <v>2.1542551342918481E+32</v>
      </c>
      <c r="H3159" s="18">
        <f t="shared" si="454"/>
        <v>61901176.514370933</v>
      </c>
      <c r="I3159" s="18">
        <f t="shared" si="455"/>
        <v>3.8336991206091145E+21</v>
      </c>
      <c r="J3159" s="16">
        <v>1</v>
      </c>
      <c r="K3159" s="16">
        <v>11</v>
      </c>
      <c r="L3159" s="16">
        <v>5</v>
      </c>
      <c r="M3159" s="16">
        <v>10000</v>
      </c>
      <c r="N3159" s="16">
        <v>10000</v>
      </c>
      <c r="O3159" s="16">
        <v>30</v>
      </c>
      <c r="P3159" s="16" t="b">
        <v>1</v>
      </c>
      <c r="Q3159" s="16">
        <v>0</v>
      </c>
      <c r="R3159" s="16" t="b">
        <v>0</v>
      </c>
      <c r="S3159" s="16">
        <v>101.000000000008</v>
      </c>
      <c r="T3159" s="16" t="s">
        <v>59</v>
      </c>
      <c r="U3159" s="18">
        <v>3254</v>
      </c>
      <c r="V3159" s="16">
        <v>10304</v>
      </c>
      <c r="W3159" s="18">
        <v>1.07</v>
      </c>
    </row>
    <row r="3160" spans="1:23" x14ac:dyDescent="0.3">
      <c r="A3160" s="19">
        <v>3158</v>
      </c>
      <c r="C3160" s="17" t="s">
        <v>170</v>
      </c>
      <c r="E3160" s="16">
        <f t="shared" si="453"/>
        <v>70441346398.408096</v>
      </c>
      <c r="F3160" s="16">
        <v>5</v>
      </c>
      <c r="G3160" s="22">
        <f t="shared" si="456"/>
        <v>2.1605685059969454E+32</v>
      </c>
      <c r="H3160" s="18">
        <f t="shared" si="454"/>
        <v>61943030.236707903</v>
      </c>
      <c r="I3160" s="18">
        <f t="shared" si="455"/>
        <v>3.8410907369263999E+21</v>
      </c>
      <c r="J3160" s="16">
        <v>1</v>
      </c>
      <c r="K3160" s="16">
        <v>11</v>
      </c>
      <c r="L3160" s="16">
        <v>5</v>
      </c>
      <c r="M3160" s="16">
        <v>10000</v>
      </c>
      <c r="N3160" s="16">
        <v>10000</v>
      </c>
      <c r="O3160" s="16">
        <v>30</v>
      </c>
      <c r="P3160" s="16" t="b">
        <v>1</v>
      </c>
      <c r="Q3160" s="16">
        <v>0</v>
      </c>
      <c r="R3160" s="16" t="b">
        <v>0</v>
      </c>
      <c r="S3160" s="16">
        <v>101.000000000008</v>
      </c>
      <c r="T3160" s="16" t="s">
        <v>59</v>
      </c>
      <c r="U3160" s="18">
        <v>3255</v>
      </c>
      <c r="V3160" s="16">
        <v>10311</v>
      </c>
      <c r="W3160" s="18">
        <v>1.07</v>
      </c>
    </row>
    <row r="3161" spans="1:23" x14ac:dyDescent="0.3">
      <c r="A3161" s="19">
        <v>3159</v>
      </c>
      <c r="C3161" s="17" t="s">
        <v>170</v>
      </c>
      <c r="E3161" s="16">
        <f t="shared" si="453"/>
        <v>70510514776.282455</v>
      </c>
      <c r="F3161" s="16">
        <v>5</v>
      </c>
      <c r="G3161" s="22">
        <f t="shared" si="456"/>
        <v>2.1668983723532432E+32</v>
      </c>
      <c r="H3161" s="18">
        <f t="shared" si="454"/>
        <v>61984899.034357294</v>
      </c>
      <c r="I3161" s="18">
        <f t="shared" si="455"/>
        <v>3.8484942577509246E+21</v>
      </c>
      <c r="J3161" s="16">
        <v>1</v>
      </c>
      <c r="K3161" s="16">
        <v>11</v>
      </c>
      <c r="L3161" s="16">
        <v>5</v>
      </c>
      <c r="M3161" s="16">
        <v>10000</v>
      </c>
      <c r="N3161" s="16">
        <v>10000</v>
      </c>
      <c r="O3161" s="16">
        <v>30</v>
      </c>
      <c r="P3161" s="16" t="b">
        <v>1</v>
      </c>
      <c r="Q3161" s="16">
        <v>0</v>
      </c>
      <c r="R3161" s="16" t="b">
        <v>0</v>
      </c>
      <c r="S3161" s="16">
        <v>101.000000000008</v>
      </c>
      <c r="T3161" s="16" t="s">
        <v>59</v>
      </c>
      <c r="U3161" s="18">
        <v>3256</v>
      </c>
      <c r="V3161" s="16">
        <v>10318</v>
      </c>
      <c r="W3161" s="18">
        <v>1.07</v>
      </c>
    </row>
    <row r="3162" spans="1:23" x14ac:dyDescent="0.3">
      <c r="A3162" s="19">
        <v>3160</v>
      </c>
      <c r="C3162" s="17" t="s">
        <v>170</v>
      </c>
      <c r="E3162" s="16">
        <f t="shared" si="453"/>
        <v>70579729148.130463</v>
      </c>
      <c r="F3162" s="16">
        <v>5</v>
      </c>
      <c r="G3162" s="22">
        <f t="shared" si="456"/>
        <v>2.1732447712136431E+32</v>
      </c>
      <c r="H3162" s="18">
        <f t="shared" si="454"/>
        <v>62026782.907987073</v>
      </c>
      <c r="I3162" s="18">
        <f t="shared" si="455"/>
        <v>3.8559096984778341E+21</v>
      </c>
      <c r="J3162" s="16">
        <v>1</v>
      </c>
      <c r="K3162" s="16">
        <v>11</v>
      </c>
      <c r="L3162" s="16">
        <v>5</v>
      </c>
      <c r="M3162" s="16">
        <v>10000</v>
      </c>
      <c r="N3162" s="16">
        <v>10000</v>
      </c>
      <c r="O3162" s="16">
        <v>30</v>
      </c>
      <c r="P3162" s="16" t="b">
        <v>1</v>
      </c>
      <c r="Q3162" s="16">
        <v>0</v>
      </c>
      <c r="R3162" s="16" t="b">
        <v>0</v>
      </c>
      <c r="S3162" s="16">
        <v>101.000000000008</v>
      </c>
      <c r="T3162" s="16" t="s">
        <v>59</v>
      </c>
      <c r="U3162" s="18">
        <v>3257</v>
      </c>
      <c r="V3162" s="16">
        <v>10325</v>
      </c>
      <c r="W3162" s="18">
        <v>1.07</v>
      </c>
    </row>
    <row r="3163" spans="1:23" x14ac:dyDescent="0.3">
      <c r="A3163" s="19">
        <v>3161</v>
      </c>
      <c r="C3163" s="17" t="s">
        <v>170</v>
      </c>
      <c r="E3163" s="16">
        <f t="shared" si="453"/>
        <v>70648989529.966492</v>
      </c>
      <c r="F3163" s="16">
        <v>5</v>
      </c>
      <c r="G3163" s="22">
        <f t="shared" si="456"/>
        <v>2.1796077405057735E+32</v>
      </c>
      <c r="H3163" s="18">
        <f t="shared" si="454"/>
        <v>62068681.858265296</v>
      </c>
      <c r="I3163" s="18">
        <f t="shared" si="455"/>
        <v>3.8633370745173175E+21</v>
      </c>
      <c r="J3163" s="16">
        <v>1</v>
      </c>
      <c r="K3163" s="16">
        <v>11</v>
      </c>
      <c r="L3163" s="16">
        <v>5</v>
      </c>
      <c r="M3163" s="16">
        <v>10000</v>
      </c>
      <c r="N3163" s="16">
        <v>10000</v>
      </c>
      <c r="O3163" s="16">
        <v>30</v>
      </c>
      <c r="P3163" s="16" t="b">
        <v>1</v>
      </c>
      <c r="Q3163" s="16">
        <v>0</v>
      </c>
      <c r="R3163" s="16" t="b">
        <v>0</v>
      </c>
      <c r="S3163" s="16">
        <v>101.000000000008</v>
      </c>
      <c r="T3163" s="16" t="s">
        <v>59</v>
      </c>
      <c r="U3163" s="18">
        <v>3258</v>
      </c>
      <c r="V3163" s="16">
        <v>10332</v>
      </c>
      <c r="W3163" s="18">
        <v>1.07</v>
      </c>
    </row>
    <row r="3164" spans="1:23" x14ac:dyDescent="0.3">
      <c r="A3164" s="19">
        <v>3162</v>
      </c>
      <c r="C3164" s="17" t="s">
        <v>170</v>
      </c>
      <c r="E3164" s="16">
        <f t="shared" si="453"/>
        <v>70718295937.805283</v>
      </c>
      <c r="F3164" s="16">
        <v>5</v>
      </c>
      <c r="G3164" s="22">
        <f t="shared" si="456"/>
        <v>2.1859873182323592E+32</v>
      </c>
      <c r="H3164" s="18">
        <f t="shared" si="454"/>
        <v>62110595.8858601</v>
      </c>
      <c r="I3164" s="18">
        <f t="shared" si="455"/>
        <v>3.8707764012946146E+21</v>
      </c>
      <c r="J3164" s="16">
        <v>1</v>
      </c>
      <c r="K3164" s="16">
        <v>11</v>
      </c>
      <c r="L3164" s="16">
        <v>5</v>
      </c>
      <c r="M3164" s="16">
        <v>10000</v>
      </c>
      <c r="N3164" s="16">
        <v>10000</v>
      </c>
      <c r="O3164" s="16">
        <v>30</v>
      </c>
      <c r="P3164" s="16" t="b">
        <v>1</v>
      </c>
      <c r="Q3164" s="16">
        <v>0</v>
      </c>
      <c r="R3164" s="16" t="b">
        <v>0</v>
      </c>
      <c r="S3164" s="16">
        <v>101.000000000008</v>
      </c>
      <c r="T3164" s="16" t="s">
        <v>59</v>
      </c>
      <c r="U3164" s="18">
        <v>3259</v>
      </c>
      <c r="V3164" s="16">
        <v>10339</v>
      </c>
      <c r="W3164" s="18">
        <v>1.07</v>
      </c>
    </row>
    <row r="3165" spans="1:23" x14ac:dyDescent="0.3">
      <c r="A3165" s="19">
        <v>3163</v>
      </c>
      <c r="C3165" s="17" t="s">
        <v>170</v>
      </c>
      <c r="E3165" s="16">
        <f t="shared" si="453"/>
        <v>70787648387.662704</v>
      </c>
      <c r="F3165" s="16">
        <v>5</v>
      </c>
      <c r="G3165" s="22">
        <f t="shared" si="456"/>
        <v>2.1923835424711288E+32</v>
      </c>
      <c r="H3165" s="18">
        <f t="shared" si="454"/>
        <v>62152524.991438851</v>
      </c>
      <c r="I3165" s="18">
        <f t="shared" si="455"/>
        <v>3.8782276942500248E+21</v>
      </c>
      <c r="J3165" s="16">
        <v>1</v>
      </c>
      <c r="K3165" s="16">
        <v>11</v>
      </c>
      <c r="L3165" s="16">
        <v>5</v>
      </c>
      <c r="M3165" s="16">
        <v>10000</v>
      </c>
      <c r="N3165" s="16">
        <v>10000</v>
      </c>
      <c r="O3165" s="16">
        <v>30</v>
      </c>
      <c r="P3165" s="16" t="b">
        <v>1</v>
      </c>
      <c r="Q3165" s="16">
        <v>0</v>
      </c>
      <c r="R3165" s="16" t="b">
        <v>0</v>
      </c>
      <c r="S3165" s="16">
        <v>101.000000000008</v>
      </c>
      <c r="T3165" s="16" t="s">
        <v>59</v>
      </c>
      <c r="U3165" s="18">
        <v>3260</v>
      </c>
      <c r="V3165" s="16">
        <v>10346</v>
      </c>
      <c r="W3165" s="18">
        <v>1.07</v>
      </c>
    </row>
    <row r="3166" spans="1:23" x14ac:dyDescent="0.3">
      <c r="A3166" s="19">
        <v>3164</v>
      </c>
      <c r="C3166" s="17" t="s">
        <v>170</v>
      </c>
      <c r="E3166" s="16">
        <f t="shared" si="453"/>
        <v>70857046895.554489</v>
      </c>
      <c r="F3166" s="16">
        <v>5</v>
      </c>
      <c r="G3166" s="22">
        <f t="shared" si="456"/>
        <v>2.1987964513751223E+32</v>
      </c>
      <c r="H3166" s="18">
        <f t="shared" si="454"/>
        <v>62194469.175669625</v>
      </c>
      <c r="I3166" s="18">
        <f t="shared" si="455"/>
        <v>3.8856909688388311E+21</v>
      </c>
      <c r="J3166" s="16">
        <v>1</v>
      </c>
      <c r="K3166" s="16">
        <v>11</v>
      </c>
      <c r="L3166" s="16">
        <v>5</v>
      </c>
      <c r="M3166" s="16">
        <v>10000</v>
      </c>
      <c r="N3166" s="16">
        <v>10000</v>
      </c>
      <c r="O3166" s="16">
        <v>30</v>
      </c>
      <c r="P3166" s="16" t="b">
        <v>1</v>
      </c>
      <c r="Q3166" s="16">
        <v>0</v>
      </c>
      <c r="R3166" s="16" t="b">
        <v>0</v>
      </c>
      <c r="S3166" s="16">
        <v>101.000000000008</v>
      </c>
      <c r="T3166" s="16" t="s">
        <v>59</v>
      </c>
      <c r="U3166" s="18">
        <v>3261</v>
      </c>
      <c r="V3166" s="16">
        <v>10353</v>
      </c>
      <c r="W3166" s="18">
        <v>1.07</v>
      </c>
    </row>
    <row r="3167" spans="1:23" x14ac:dyDescent="0.3">
      <c r="A3167" s="19">
        <v>3165</v>
      </c>
      <c r="C3167" s="17" t="s">
        <v>170</v>
      </c>
      <c r="E3167" s="16">
        <f t="shared" si="453"/>
        <v>70926491477.496918</v>
      </c>
      <c r="F3167" s="16">
        <v>5</v>
      </c>
      <c r="G3167" s="22">
        <f t="shared" si="456"/>
        <v>2.2052260831725663E+32</v>
      </c>
      <c r="H3167" s="18">
        <f t="shared" si="454"/>
        <v>62236428.439218812</v>
      </c>
      <c r="I3167" s="18">
        <f t="shared" si="455"/>
        <v>3.8931662405314208E+21</v>
      </c>
      <c r="J3167" s="16">
        <v>1</v>
      </c>
      <c r="K3167" s="16">
        <v>11</v>
      </c>
      <c r="L3167" s="16">
        <v>5</v>
      </c>
      <c r="M3167" s="16">
        <v>10000</v>
      </c>
      <c r="N3167" s="16">
        <v>10000</v>
      </c>
      <c r="O3167" s="16">
        <v>30</v>
      </c>
      <c r="P3167" s="16" t="b">
        <v>1</v>
      </c>
      <c r="Q3167" s="16">
        <v>0</v>
      </c>
      <c r="R3167" s="16" t="b">
        <v>0</v>
      </c>
      <c r="S3167" s="16">
        <v>101.000000000008</v>
      </c>
      <c r="T3167" s="16" t="s">
        <v>59</v>
      </c>
      <c r="U3167" s="18">
        <v>3262</v>
      </c>
      <c r="V3167" s="16">
        <v>10360</v>
      </c>
      <c r="W3167" s="18">
        <v>1.07</v>
      </c>
    </row>
    <row r="3168" spans="1:23" x14ac:dyDescent="0.3">
      <c r="A3168" s="19">
        <v>3166</v>
      </c>
      <c r="C3168" s="17" t="s">
        <v>170</v>
      </c>
      <c r="E3168" s="16">
        <f t="shared" si="453"/>
        <v>70995982149.507111</v>
      </c>
      <c r="F3168" s="16">
        <v>5</v>
      </c>
      <c r="G3168" s="22">
        <f t="shared" si="456"/>
        <v>2.2116724761673407E+32</v>
      </c>
      <c r="H3168" s="18">
        <f t="shared" si="454"/>
        <v>62278402.782754391</v>
      </c>
      <c r="I3168" s="18">
        <f t="shared" si="455"/>
        <v>3.900653524813319E+21</v>
      </c>
      <c r="J3168" s="16">
        <v>1</v>
      </c>
      <c r="K3168" s="16">
        <v>11</v>
      </c>
      <c r="L3168" s="16">
        <v>5</v>
      </c>
      <c r="M3168" s="16">
        <v>10000</v>
      </c>
      <c r="N3168" s="16">
        <v>10000</v>
      </c>
      <c r="O3168" s="16">
        <v>30</v>
      </c>
      <c r="P3168" s="16" t="b">
        <v>1</v>
      </c>
      <c r="Q3168" s="16">
        <v>0</v>
      </c>
      <c r="R3168" s="16" t="b">
        <v>0</v>
      </c>
      <c r="S3168" s="16">
        <v>101.000000000008</v>
      </c>
      <c r="T3168" s="16" t="s">
        <v>59</v>
      </c>
      <c r="U3168" s="18">
        <v>3263</v>
      </c>
      <c r="V3168" s="16">
        <v>10367</v>
      </c>
      <c r="W3168" s="18">
        <v>1.07</v>
      </c>
    </row>
    <row r="3169" spans="1:23" x14ac:dyDescent="0.3">
      <c r="A3169" s="19">
        <v>3167</v>
      </c>
      <c r="C3169" s="17" t="s">
        <v>170</v>
      </c>
      <c r="E3169" s="16">
        <f t="shared" si="453"/>
        <v>71065518927.602478</v>
      </c>
      <c r="F3169" s="16">
        <v>5</v>
      </c>
      <c r="G3169" s="22">
        <f t="shared" si="456"/>
        <v>2.2181356687387575E+32</v>
      </c>
      <c r="H3169" s="18">
        <f t="shared" si="454"/>
        <v>62320392.206942841</v>
      </c>
      <c r="I3169" s="18">
        <f t="shared" si="455"/>
        <v>3.9081528371850327E+21</v>
      </c>
      <c r="J3169" s="16">
        <v>1</v>
      </c>
      <c r="K3169" s="16">
        <v>11</v>
      </c>
      <c r="L3169" s="16">
        <v>5</v>
      </c>
      <c r="M3169" s="16">
        <v>10000</v>
      </c>
      <c r="N3169" s="16">
        <v>10000</v>
      </c>
      <c r="O3169" s="16">
        <v>30</v>
      </c>
      <c r="P3169" s="16" t="b">
        <v>1</v>
      </c>
      <c r="Q3169" s="16">
        <v>0</v>
      </c>
      <c r="R3169" s="16" t="b">
        <v>0</v>
      </c>
      <c r="S3169" s="16">
        <v>101.000000000008</v>
      </c>
      <c r="T3169" s="16" t="s">
        <v>59</v>
      </c>
      <c r="U3169" s="18">
        <v>3264</v>
      </c>
      <c r="V3169" s="16">
        <v>10374</v>
      </c>
      <c r="W3169" s="18">
        <v>1.07</v>
      </c>
    </row>
    <row r="3170" spans="1:23" x14ac:dyDescent="0.3">
      <c r="A3170" s="19">
        <v>3168</v>
      </c>
      <c r="C3170" s="17" t="s">
        <v>170</v>
      </c>
      <c r="E3170" s="16">
        <f t="shared" si="453"/>
        <v>71135101827.801224</v>
      </c>
      <c r="F3170" s="16">
        <v>5</v>
      </c>
      <c r="G3170" s="22">
        <f t="shared" si="456"/>
        <v>2.2246156993419669E+32</v>
      </c>
      <c r="H3170" s="18">
        <f t="shared" si="454"/>
        <v>62362396.712450907</v>
      </c>
      <c r="I3170" s="18">
        <f t="shared" si="455"/>
        <v>3.9156641931622513E+21</v>
      </c>
      <c r="J3170" s="16">
        <v>1</v>
      </c>
      <c r="K3170" s="16">
        <v>11</v>
      </c>
      <c r="L3170" s="16">
        <v>5</v>
      </c>
      <c r="M3170" s="16">
        <v>10000</v>
      </c>
      <c r="N3170" s="16">
        <v>10000</v>
      </c>
      <c r="O3170" s="16">
        <v>30</v>
      </c>
      <c r="P3170" s="16" t="b">
        <v>1</v>
      </c>
      <c r="Q3170" s="16">
        <v>0</v>
      </c>
      <c r="R3170" s="16" t="b">
        <v>0</v>
      </c>
      <c r="S3170" s="16">
        <v>101.000000000008</v>
      </c>
      <c r="T3170" s="16" t="s">
        <v>59</v>
      </c>
      <c r="U3170" s="18">
        <v>3265</v>
      </c>
      <c r="V3170" s="16">
        <v>10381</v>
      </c>
      <c r="W3170" s="18">
        <v>1.07</v>
      </c>
    </row>
    <row r="3171" spans="1:23" x14ac:dyDescent="0.3">
      <c r="A3171" s="19">
        <v>3169</v>
      </c>
      <c r="C3171" s="17" t="s">
        <v>170</v>
      </c>
      <c r="E3171" s="16">
        <f t="shared" si="453"/>
        <v>71204730866.121536</v>
      </c>
      <c r="F3171" s="16">
        <v>5</v>
      </c>
      <c r="G3171" s="22">
        <f t="shared" si="456"/>
        <v>2.2311126065078933E+32</v>
      </c>
      <c r="H3171" s="18">
        <f t="shared" si="454"/>
        <v>62404416.299945772</v>
      </c>
      <c r="I3171" s="18">
        <f t="shared" si="455"/>
        <v>3.9231876082757177E+21</v>
      </c>
      <c r="J3171" s="16">
        <v>1</v>
      </c>
      <c r="K3171" s="16">
        <v>11</v>
      </c>
      <c r="L3171" s="16">
        <v>5</v>
      </c>
      <c r="M3171" s="16">
        <v>10000</v>
      </c>
      <c r="N3171" s="16">
        <v>10000</v>
      </c>
      <c r="O3171" s="16">
        <v>30</v>
      </c>
      <c r="P3171" s="16" t="b">
        <v>1</v>
      </c>
      <c r="Q3171" s="16">
        <v>0</v>
      </c>
      <c r="R3171" s="16" t="b">
        <v>0</v>
      </c>
      <c r="S3171" s="16">
        <v>101.000000000008</v>
      </c>
      <c r="T3171" s="16" t="s">
        <v>59</v>
      </c>
      <c r="U3171" s="18">
        <v>3266</v>
      </c>
      <c r="V3171" s="16">
        <v>10388</v>
      </c>
      <c r="W3171" s="18">
        <v>1.07</v>
      </c>
    </row>
    <row r="3172" spans="1:23" x14ac:dyDescent="0.3">
      <c r="A3172" s="19">
        <v>3170</v>
      </c>
      <c r="C3172" s="17" t="s">
        <v>170</v>
      </c>
      <c r="E3172" s="16">
        <f t="shared" si="453"/>
        <v>71274406058.582626</v>
      </c>
      <c r="F3172" s="16">
        <v>5</v>
      </c>
      <c r="G3172" s="22">
        <f t="shared" si="456"/>
        <v>2.2376264288434843E+32</v>
      </c>
      <c r="H3172" s="18">
        <f t="shared" si="454"/>
        <v>62446450.970093332</v>
      </c>
      <c r="I3172" s="18">
        <f t="shared" si="455"/>
        <v>3.9307230980713171E+21</v>
      </c>
      <c r="J3172" s="16">
        <v>1</v>
      </c>
      <c r="K3172" s="16">
        <v>11</v>
      </c>
      <c r="L3172" s="16">
        <v>5</v>
      </c>
      <c r="M3172" s="16">
        <v>10000</v>
      </c>
      <c r="N3172" s="16">
        <v>10000</v>
      </c>
      <c r="O3172" s="16">
        <v>30</v>
      </c>
      <c r="P3172" s="16" t="b">
        <v>1</v>
      </c>
      <c r="Q3172" s="16">
        <v>0</v>
      </c>
      <c r="R3172" s="16" t="b">
        <v>0</v>
      </c>
      <c r="S3172" s="16">
        <v>101.000000000008</v>
      </c>
      <c r="T3172" s="16" t="s">
        <v>59</v>
      </c>
      <c r="U3172" s="18">
        <v>3267</v>
      </c>
      <c r="V3172" s="16">
        <v>10395</v>
      </c>
      <c r="W3172" s="18">
        <v>1.07</v>
      </c>
    </row>
    <row r="3173" spans="1:23" x14ac:dyDescent="0.3">
      <c r="A3173" s="19">
        <v>3171</v>
      </c>
      <c r="C3173" s="17" t="s">
        <v>170</v>
      </c>
      <c r="E3173" s="16">
        <f t="shared" si="453"/>
        <v>71344127421.203445</v>
      </c>
      <c r="F3173" s="16">
        <v>5</v>
      </c>
      <c r="G3173" s="22">
        <f t="shared" si="456"/>
        <v>2.2441572050316777E+32</v>
      </c>
      <c r="H3173" s="18">
        <f t="shared" si="454"/>
        <v>62488500.7235597</v>
      </c>
      <c r="I3173" s="18">
        <f t="shared" si="455"/>
        <v>3.9382706781100326E+21</v>
      </c>
      <c r="J3173" s="16">
        <v>1</v>
      </c>
      <c r="K3173" s="16">
        <v>11</v>
      </c>
      <c r="L3173" s="16">
        <v>5</v>
      </c>
      <c r="M3173" s="16">
        <v>10000</v>
      </c>
      <c r="N3173" s="16">
        <v>10000</v>
      </c>
      <c r="O3173" s="16">
        <v>30</v>
      </c>
      <c r="P3173" s="16" t="b">
        <v>1</v>
      </c>
      <c r="Q3173" s="16">
        <v>0</v>
      </c>
      <c r="R3173" s="16" t="b">
        <v>0</v>
      </c>
      <c r="S3173" s="16">
        <v>101.000000000008</v>
      </c>
      <c r="T3173" s="16" t="s">
        <v>59</v>
      </c>
      <c r="U3173" s="18">
        <v>3268</v>
      </c>
      <c r="V3173" s="16">
        <v>10402</v>
      </c>
      <c r="W3173" s="18">
        <v>1.07</v>
      </c>
    </row>
    <row r="3174" spans="1:23" x14ac:dyDescent="0.3">
      <c r="A3174" s="19">
        <v>3172</v>
      </c>
      <c r="C3174" s="17" t="s">
        <v>170</v>
      </c>
      <c r="E3174" s="16">
        <f t="shared" si="453"/>
        <v>71413894970.004654</v>
      </c>
      <c r="F3174" s="16">
        <v>5</v>
      </c>
      <c r="G3174" s="22">
        <f t="shared" si="456"/>
        <v>2.2507049738317467E+32</v>
      </c>
      <c r="H3174" s="18">
        <f t="shared" si="454"/>
        <v>62530565.561011203</v>
      </c>
      <c r="I3174" s="18">
        <f t="shared" si="455"/>
        <v>3.9458303639680351E+21</v>
      </c>
      <c r="J3174" s="16">
        <v>1</v>
      </c>
      <c r="K3174" s="16">
        <v>11</v>
      </c>
      <c r="L3174" s="16">
        <v>5</v>
      </c>
      <c r="M3174" s="16">
        <v>10000</v>
      </c>
      <c r="N3174" s="16">
        <v>10000</v>
      </c>
      <c r="O3174" s="16">
        <v>30</v>
      </c>
      <c r="P3174" s="16" t="b">
        <v>1</v>
      </c>
      <c r="Q3174" s="16">
        <v>0</v>
      </c>
      <c r="R3174" s="16" t="b">
        <v>0</v>
      </c>
      <c r="S3174" s="16">
        <v>101.000000000008</v>
      </c>
      <c r="T3174" s="16" t="s">
        <v>59</v>
      </c>
      <c r="U3174" s="18">
        <v>3269</v>
      </c>
      <c r="V3174" s="16">
        <v>10409</v>
      </c>
      <c r="W3174" s="18">
        <v>1.07</v>
      </c>
    </row>
    <row r="3175" spans="1:23" x14ac:dyDescent="0.3">
      <c r="A3175" s="19">
        <v>3173</v>
      </c>
      <c r="C3175" s="17" t="s">
        <v>170</v>
      </c>
      <c r="E3175" s="16">
        <f t="shared" si="453"/>
        <v>71483708721.005844</v>
      </c>
      <c r="F3175" s="16">
        <v>5</v>
      </c>
      <c r="G3175" s="22">
        <f t="shared" si="456"/>
        <v>2.2572697740792342E+32</v>
      </c>
      <c r="H3175" s="18">
        <f t="shared" si="454"/>
        <v>62572645.483113483</v>
      </c>
      <c r="I3175" s="18">
        <f t="shared" si="455"/>
        <v>3.9534021712365523E+21</v>
      </c>
      <c r="J3175" s="16">
        <v>1</v>
      </c>
      <c r="K3175" s="16">
        <v>11</v>
      </c>
      <c r="L3175" s="16">
        <v>5</v>
      </c>
      <c r="M3175" s="16">
        <v>10000</v>
      </c>
      <c r="N3175" s="16">
        <v>10000</v>
      </c>
      <c r="O3175" s="16">
        <v>30</v>
      </c>
      <c r="P3175" s="16" t="b">
        <v>1</v>
      </c>
      <c r="Q3175" s="16">
        <v>0</v>
      </c>
      <c r="R3175" s="16" t="b">
        <v>0</v>
      </c>
      <c r="S3175" s="16">
        <v>101.000000000008</v>
      </c>
      <c r="T3175" s="16" t="s">
        <v>59</v>
      </c>
      <c r="U3175" s="18">
        <v>3270</v>
      </c>
      <c r="V3175" s="16">
        <v>10416</v>
      </c>
      <c r="W3175" s="18">
        <v>1.07</v>
      </c>
    </row>
    <row r="3176" spans="1:23" x14ac:dyDescent="0.3">
      <c r="A3176" s="19">
        <v>3174</v>
      </c>
      <c r="C3176" s="17" t="s">
        <v>170</v>
      </c>
      <c r="E3176" s="16">
        <f t="shared" si="453"/>
        <v>71553568690.229324</v>
      </c>
      <c r="F3176" s="16">
        <v>5</v>
      </c>
      <c r="G3176" s="22">
        <f t="shared" si="456"/>
        <v>2.2638516446862388E+32</v>
      </c>
      <c r="H3176" s="18">
        <f t="shared" si="454"/>
        <v>62614740.490532398</v>
      </c>
      <c r="I3176" s="18">
        <f t="shared" si="455"/>
        <v>3.960986115522128E+21</v>
      </c>
      <c r="J3176" s="16">
        <v>1</v>
      </c>
      <c r="K3176" s="16">
        <v>11</v>
      </c>
      <c r="L3176" s="16">
        <v>5</v>
      </c>
      <c r="M3176" s="16">
        <v>10000</v>
      </c>
      <c r="N3176" s="16">
        <v>10000</v>
      </c>
      <c r="O3176" s="16">
        <v>30</v>
      </c>
      <c r="P3176" s="16" t="b">
        <v>1</v>
      </c>
      <c r="Q3176" s="16">
        <v>0</v>
      </c>
      <c r="R3176" s="16" t="b">
        <v>0</v>
      </c>
      <c r="S3176" s="16">
        <v>101.000000000008</v>
      </c>
      <c r="T3176" s="16" t="s">
        <v>59</v>
      </c>
      <c r="U3176" s="18">
        <v>3271</v>
      </c>
      <c r="V3176" s="16">
        <v>10423</v>
      </c>
      <c r="W3176" s="18">
        <v>1.07</v>
      </c>
    </row>
    <row r="3177" spans="1:23" x14ac:dyDescent="0.3">
      <c r="A3177" s="19">
        <v>3175</v>
      </c>
      <c r="C3177" s="17" t="s">
        <v>170</v>
      </c>
      <c r="E3177" s="16">
        <f t="shared" si="453"/>
        <v>71623474893.695786</v>
      </c>
      <c r="F3177" s="16">
        <v>5</v>
      </c>
      <c r="G3177" s="22">
        <f t="shared" si="456"/>
        <v>2.2704506246414405E+32</v>
      </c>
      <c r="H3177" s="18">
        <f t="shared" si="454"/>
        <v>62656850.583933741</v>
      </c>
      <c r="I3177" s="18">
        <f t="shared" si="455"/>
        <v>3.9685822124463243E+21</v>
      </c>
      <c r="J3177" s="16">
        <v>1</v>
      </c>
      <c r="K3177" s="16">
        <v>11</v>
      </c>
      <c r="L3177" s="16">
        <v>5</v>
      </c>
      <c r="M3177" s="16">
        <v>10000</v>
      </c>
      <c r="N3177" s="16">
        <v>10000</v>
      </c>
      <c r="O3177" s="16">
        <v>30</v>
      </c>
      <c r="P3177" s="16" t="b">
        <v>1</v>
      </c>
      <c r="Q3177" s="16">
        <v>0</v>
      </c>
      <c r="R3177" s="16" t="b">
        <v>0</v>
      </c>
      <c r="S3177" s="16">
        <v>101.000000000008</v>
      </c>
      <c r="T3177" s="16" t="s">
        <v>59</v>
      </c>
      <c r="U3177" s="18">
        <v>3272</v>
      </c>
      <c r="V3177" s="16">
        <v>10430</v>
      </c>
      <c r="W3177" s="18">
        <v>1.07</v>
      </c>
    </row>
    <row r="3178" spans="1:23" x14ac:dyDescent="0.3">
      <c r="A3178" s="19">
        <v>3176</v>
      </c>
      <c r="C3178" s="17" t="s">
        <v>170</v>
      </c>
      <c r="E3178" s="16">
        <f t="shared" si="453"/>
        <v>71693427347.427322</v>
      </c>
      <c r="F3178" s="16">
        <v>5</v>
      </c>
      <c r="G3178" s="22">
        <f t="shared" si="456"/>
        <v>2.2770667530101322E+32</v>
      </c>
      <c r="H3178" s="18">
        <f t="shared" si="454"/>
        <v>62698975.7639824</v>
      </c>
      <c r="I3178" s="18">
        <f t="shared" si="455"/>
        <v>3.9761904776458939E+21</v>
      </c>
      <c r="J3178" s="16">
        <v>1</v>
      </c>
      <c r="K3178" s="16">
        <v>11</v>
      </c>
      <c r="L3178" s="16">
        <v>5</v>
      </c>
      <c r="M3178" s="16">
        <v>10000</v>
      </c>
      <c r="N3178" s="16">
        <v>10000</v>
      </c>
      <c r="O3178" s="16">
        <v>30</v>
      </c>
      <c r="P3178" s="16" t="b">
        <v>1</v>
      </c>
      <c r="Q3178" s="16">
        <v>0</v>
      </c>
      <c r="R3178" s="16" t="b">
        <v>0</v>
      </c>
      <c r="S3178" s="16">
        <v>101.000000000008</v>
      </c>
      <c r="T3178" s="16" t="s">
        <v>59</v>
      </c>
      <c r="U3178" s="18">
        <v>3273</v>
      </c>
      <c r="V3178" s="16">
        <v>10437</v>
      </c>
      <c r="W3178" s="18">
        <v>1.07</v>
      </c>
    </row>
    <row r="3179" spans="1:23" x14ac:dyDescent="0.3">
      <c r="A3179" s="19">
        <v>3177</v>
      </c>
      <c r="C3179" s="17" t="s">
        <v>170</v>
      </c>
      <c r="E3179" s="16">
        <f t="shared" si="453"/>
        <v>71763426067.446198</v>
      </c>
      <c r="F3179" s="16">
        <v>5</v>
      </c>
      <c r="G3179" s="22">
        <f t="shared" si="456"/>
        <v>2.2837000689345354E+32</v>
      </c>
      <c r="H3179" s="18">
        <f t="shared" si="454"/>
        <v>62741116.031343639</v>
      </c>
      <c r="I3179" s="18">
        <f t="shared" si="455"/>
        <v>3.9838109267728217E+21</v>
      </c>
      <c r="J3179" s="16">
        <v>1</v>
      </c>
      <c r="K3179" s="16">
        <v>11</v>
      </c>
      <c r="L3179" s="16">
        <v>5</v>
      </c>
      <c r="M3179" s="16">
        <v>10000</v>
      </c>
      <c r="N3179" s="16">
        <v>10000</v>
      </c>
      <c r="O3179" s="16">
        <v>30</v>
      </c>
      <c r="P3179" s="16" t="b">
        <v>1</v>
      </c>
      <c r="Q3179" s="16">
        <v>0</v>
      </c>
      <c r="R3179" s="16" t="b">
        <v>0</v>
      </c>
      <c r="S3179" s="16">
        <v>101.000000000008</v>
      </c>
      <c r="T3179" s="16" t="s">
        <v>59</v>
      </c>
      <c r="U3179" s="18">
        <v>3274</v>
      </c>
      <c r="V3179" s="16">
        <v>10444</v>
      </c>
      <c r="W3179" s="18">
        <v>1.07</v>
      </c>
    </row>
    <row r="3180" spans="1:23" x14ac:dyDescent="0.3">
      <c r="A3180" s="19">
        <v>3178</v>
      </c>
      <c r="C3180" s="17" t="s">
        <v>170</v>
      </c>
      <c r="E3180" s="16">
        <f t="shared" si="453"/>
        <v>71833471069.775757</v>
      </c>
      <c r="F3180" s="16">
        <v>5</v>
      </c>
      <c r="G3180" s="22">
        <f t="shared" si="456"/>
        <v>2.2903506116338952E+32</v>
      </c>
      <c r="H3180" s="18">
        <f t="shared" si="454"/>
        <v>62783271.386682436</v>
      </c>
      <c r="I3180" s="18">
        <f t="shared" si="455"/>
        <v>3.9914435754943001E+21</v>
      </c>
      <c r="J3180" s="16">
        <v>1</v>
      </c>
      <c r="K3180" s="16">
        <v>11</v>
      </c>
      <c r="L3180" s="16">
        <v>5</v>
      </c>
      <c r="M3180" s="16">
        <v>10000</v>
      </c>
      <c r="N3180" s="16">
        <v>10000</v>
      </c>
      <c r="O3180" s="16">
        <v>30</v>
      </c>
      <c r="P3180" s="16" t="b">
        <v>1</v>
      </c>
      <c r="Q3180" s="16">
        <v>0</v>
      </c>
      <c r="R3180" s="16" t="b">
        <v>0</v>
      </c>
      <c r="S3180" s="16">
        <v>101.000000000008</v>
      </c>
      <c r="T3180" s="16" t="s">
        <v>59</v>
      </c>
      <c r="U3180" s="18">
        <v>3275</v>
      </c>
      <c r="V3180" s="16">
        <v>10451</v>
      </c>
      <c r="W3180" s="18">
        <v>1.07</v>
      </c>
    </row>
    <row r="3181" spans="1:23" x14ac:dyDescent="0.3">
      <c r="A3181" s="19">
        <v>3179</v>
      </c>
      <c r="C3181" s="17" t="s">
        <v>170</v>
      </c>
      <c r="E3181" s="16">
        <f t="shared" si="453"/>
        <v>71903562370.439468</v>
      </c>
      <c r="F3181" s="16">
        <v>5</v>
      </c>
      <c r="G3181" s="22">
        <f t="shared" si="456"/>
        <v>2.2970184204045733E+32</v>
      </c>
      <c r="H3181" s="18">
        <f t="shared" si="454"/>
        <v>62825441.830663696</v>
      </c>
      <c r="I3181" s="18">
        <f t="shared" si="455"/>
        <v>3.999088439492684E+21</v>
      </c>
      <c r="J3181" s="16">
        <v>1</v>
      </c>
      <c r="K3181" s="16">
        <v>11</v>
      </c>
      <c r="L3181" s="16">
        <v>5</v>
      </c>
      <c r="M3181" s="16">
        <v>10000</v>
      </c>
      <c r="N3181" s="16">
        <v>10000</v>
      </c>
      <c r="O3181" s="16">
        <v>30</v>
      </c>
      <c r="P3181" s="16" t="b">
        <v>1</v>
      </c>
      <c r="Q3181" s="16">
        <v>0</v>
      </c>
      <c r="R3181" s="16" t="b">
        <v>0</v>
      </c>
      <c r="S3181" s="16">
        <v>101.000000000008</v>
      </c>
      <c r="T3181" s="16" t="s">
        <v>59</v>
      </c>
      <c r="U3181" s="18">
        <v>3276</v>
      </c>
      <c r="V3181" s="16">
        <v>10458</v>
      </c>
      <c r="W3181" s="18">
        <v>1.07</v>
      </c>
    </row>
    <row r="3182" spans="1:23" x14ac:dyDescent="0.3">
      <c r="A3182" s="19">
        <v>3180</v>
      </c>
      <c r="C3182" s="17" t="s">
        <v>170</v>
      </c>
      <c r="E3182" s="16">
        <f t="shared" si="453"/>
        <v>71973699985.461105</v>
      </c>
      <c r="F3182" s="16">
        <v>5</v>
      </c>
      <c r="G3182" s="22">
        <f t="shared" si="456"/>
        <v>2.3037035346200108E+32</v>
      </c>
      <c r="H3182" s="18">
        <f t="shared" si="454"/>
        <v>62867627.363951802</v>
      </c>
      <c r="I3182" s="18">
        <f t="shared" si="455"/>
        <v>4.0067455344655813E+21</v>
      </c>
      <c r="J3182" s="16">
        <v>1</v>
      </c>
      <c r="K3182" s="16">
        <v>11</v>
      </c>
      <c r="L3182" s="16">
        <v>5</v>
      </c>
      <c r="M3182" s="16">
        <v>10000</v>
      </c>
      <c r="N3182" s="16">
        <v>10000</v>
      </c>
      <c r="O3182" s="16">
        <v>30</v>
      </c>
      <c r="P3182" s="16" t="b">
        <v>1</v>
      </c>
      <c r="Q3182" s="16">
        <v>0</v>
      </c>
      <c r="R3182" s="16" t="b">
        <v>0</v>
      </c>
      <c r="S3182" s="16">
        <v>101.000000000008</v>
      </c>
      <c r="T3182" s="16" t="s">
        <v>59</v>
      </c>
      <c r="U3182" s="18">
        <v>3277</v>
      </c>
      <c r="V3182" s="16">
        <v>10465</v>
      </c>
      <c r="W3182" s="18">
        <v>1.07</v>
      </c>
    </row>
    <row r="3183" spans="1:23" x14ac:dyDescent="0.3">
      <c r="A3183" s="19">
        <v>3181</v>
      </c>
      <c r="C3183" s="17" t="s">
        <v>170</v>
      </c>
      <c r="E3183" s="16">
        <f t="shared" si="453"/>
        <v>72043883930.865814</v>
      </c>
      <c r="F3183" s="16">
        <v>5</v>
      </c>
      <c r="G3183" s="22">
        <f t="shared" si="456"/>
        <v>2.3104059937312121E+32</v>
      </c>
      <c r="H3183" s="18">
        <f t="shared" si="454"/>
        <v>62909827.987211473</v>
      </c>
      <c r="I3183" s="18">
        <f t="shared" si="455"/>
        <v>4.0144148761257779E+21</v>
      </c>
      <c r="J3183" s="16">
        <v>1</v>
      </c>
      <c r="K3183" s="16">
        <v>11</v>
      </c>
      <c r="L3183" s="16">
        <v>5</v>
      </c>
      <c r="M3183" s="16">
        <v>10000</v>
      </c>
      <c r="N3183" s="16">
        <v>10000</v>
      </c>
      <c r="O3183" s="16">
        <v>30</v>
      </c>
      <c r="P3183" s="16" t="b">
        <v>1</v>
      </c>
      <c r="Q3183" s="16">
        <v>0</v>
      </c>
      <c r="R3183" s="16" t="b">
        <v>0</v>
      </c>
      <c r="S3183" s="16">
        <v>101.000000000008</v>
      </c>
      <c r="T3183" s="16" t="s">
        <v>59</v>
      </c>
      <c r="U3183" s="18">
        <v>3278</v>
      </c>
      <c r="V3183" s="16">
        <v>10472</v>
      </c>
      <c r="W3183" s="18">
        <v>1.07</v>
      </c>
    </row>
    <row r="3184" spans="1:23" x14ac:dyDescent="0.3">
      <c r="A3184" s="19">
        <v>3182</v>
      </c>
      <c r="C3184" s="17" t="s">
        <v>170</v>
      </c>
      <c r="E3184" s="16">
        <f t="shared" si="453"/>
        <v>72114114222.678482</v>
      </c>
      <c r="F3184" s="16">
        <v>5</v>
      </c>
      <c r="G3184" s="22">
        <f t="shared" si="456"/>
        <v>2.3171258372665786E+32</v>
      </c>
      <c r="H3184" s="18">
        <f t="shared" si="454"/>
        <v>62952043.701106891</v>
      </c>
      <c r="I3184" s="18">
        <f t="shared" si="455"/>
        <v>4.0220964802013875E+21</v>
      </c>
      <c r="J3184" s="16">
        <v>1</v>
      </c>
      <c r="K3184" s="16">
        <v>11</v>
      </c>
      <c r="L3184" s="16">
        <v>5</v>
      </c>
      <c r="M3184" s="16">
        <v>10000</v>
      </c>
      <c r="N3184" s="16">
        <v>10000</v>
      </c>
      <c r="O3184" s="16">
        <v>30</v>
      </c>
      <c r="P3184" s="16" t="b">
        <v>1</v>
      </c>
      <c r="Q3184" s="16">
        <v>0</v>
      </c>
      <c r="R3184" s="16" t="b">
        <v>0</v>
      </c>
      <c r="S3184" s="16">
        <v>101.000000000008</v>
      </c>
      <c r="T3184" s="16" t="s">
        <v>59</v>
      </c>
      <c r="U3184" s="18">
        <v>3279</v>
      </c>
      <c r="V3184" s="16">
        <v>10479</v>
      </c>
      <c r="W3184" s="18">
        <v>1.07</v>
      </c>
    </row>
    <row r="3185" spans="1:23" x14ac:dyDescent="0.3">
      <c r="A3185" s="19">
        <v>3183</v>
      </c>
      <c r="C3185" s="17" t="s">
        <v>170</v>
      </c>
      <c r="E3185" s="16">
        <f t="shared" si="453"/>
        <v>72184390876.923538</v>
      </c>
      <c r="F3185" s="16">
        <v>5</v>
      </c>
      <c r="G3185" s="22">
        <f t="shared" si="456"/>
        <v>2.323863104831999E+32</v>
      </c>
      <c r="H3185" s="18">
        <f t="shared" si="454"/>
        <v>62994274.506301686</v>
      </c>
      <c r="I3185" s="18">
        <f t="shared" si="455"/>
        <v>4.0297903624356039E+21</v>
      </c>
      <c r="J3185" s="16">
        <v>1</v>
      </c>
      <c r="K3185" s="16">
        <v>11</v>
      </c>
      <c r="L3185" s="16">
        <v>5</v>
      </c>
      <c r="M3185" s="16">
        <v>10000</v>
      </c>
      <c r="N3185" s="16">
        <v>10000</v>
      </c>
      <c r="O3185" s="16">
        <v>30</v>
      </c>
      <c r="P3185" s="16" t="b">
        <v>1</v>
      </c>
      <c r="Q3185" s="16">
        <v>0</v>
      </c>
      <c r="R3185" s="16" t="b">
        <v>0</v>
      </c>
      <c r="S3185" s="16">
        <v>101.000000000008</v>
      </c>
      <c r="T3185" s="16" t="s">
        <v>59</v>
      </c>
      <c r="U3185" s="18">
        <v>3280</v>
      </c>
      <c r="V3185" s="16">
        <v>10486</v>
      </c>
      <c r="W3185" s="18">
        <v>1.07</v>
      </c>
    </row>
    <row r="3186" spans="1:23" x14ac:dyDescent="0.3">
      <c r="A3186" s="19">
        <v>3184</v>
      </c>
      <c r="C3186" s="17" t="s">
        <v>170</v>
      </c>
      <c r="E3186" s="16">
        <f t="shared" si="453"/>
        <v>72254713909.62851</v>
      </c>
      <c r="F3186" s="16">
        <v>5</v>
      </c>
      <c r="G3186" s="22">
        <f t="shared" si="456"/>
        <v>2.3306178361113731E+32</v>
      </c>
      <c r="H3186" s="18">
        <f t="shared" si="454"/>
        <v>63036520.403460234</v>
      </c>
      <c r="I3186" s="18">
        <f t="shared" si="455"/>
        <v>4.0374965385871066E+21</v>
      </c>
      <c r="J3186" s="16">
        <v>1</v>
      </c>
      <c r="K3186" s="16">
        <v>11</v>
      </c>
      <c r="L3186" s="16">
        <v>5</v>
      </c>
      <c r="M3186" s="16">
        <v>10000</v>
      </c>
      <c r="N3186" s="16">
        <v>10000</v>
      </c>
      <c r="O3186" s="16">
        <v>30</v>
      </c>
      <c r="P3186" s="16" t="b">
        <v>1</v>
      </c>
      <c r="Q3186" s="16">
        <v>0</v>
      </c>
      <c r="R3186" s="16" t="b">
        <v>0</v>
      </c>
      <c r="S3186" s="16">
        <v>101.000000000008</v>
      </c>
      <c r="T3186" s="16" t="s">
        <v>59</v>
      </c>
      <c r="U3186" s="18">
        <v>3281</v>
      </c>
      <c r="V3186" s="16">
        <v>10493</v>
      </c>
      <c r="W3186" s="18">
        <v>1.07</v>
      </c>
    </row>
    <row r="3187" spans="1:23" x14ac:dyDescent="0.3">
      <c r="A3187" s="19">
        <v>3185</v>
      </c>
      <c r="C3187" s="17" t="s">
        <v>170</v>
      </c>
      <c r="E3187" s="16">
        <f t="shared" si="453"/>
        <v>72325083336.819061</v>
      </c>
      <c r="F3187" s="16">
        <v>5</v>
      </c>
      <c r="G3187" s="22">
        <f t="shared" si="456"/>
        <v>2.3373900708662746E+32</v>
      </c>
      <c r="H3187" s="18">
        <f t="shared" si="454"/>
        <v>63078781.393246353</v>
      </c>
      <c r="I3187" s="18">
        <f t="shared" si="455"/>
        <v>4.0452150244296134E+21</v>
      </c>
      <c r="J3187" s="16">
        <v>1</v>
      </c>
      <c r="K3187" s="16">
        <v>11</v>
      </c>
      <c r="L3187" s="16">
        <v>5</v>
      </c>
      <c r="M3187" s="16">
        <v>10000</v>
      </c>
      <c r="N3187" s="16">
        <v>10000</v>
      </c>
      <c r="O3187" s="16">
        <v>30</v>
      </c>
      <c r="P3187" s="16" t="b">
        <v>1</v>
      </c>
      <c r="Q3187" s="16">
        <v>0</v>
      </c>
      <c r="R3187" s="16" t="b">
        <v>0</v>
      </c>
      <c r="S3187" s="16">
        <v>101.000000000008</v>
      </c>
      <c r="T3187" s="16" t="s">
        <v>59</v>
      </c>
      <c r="U3187" s="18">
        <v>3282</v>
      </c>
      <c r="V3187" s="16">
        <v>10500</v>
      </c>
      <c r="W3187" s="18">
        <v>1.07</v>
      </c>
    </row>
    <row r="3188" spans="1:23" x14ac:dyDescent="0.3">
      <c r="A3188" s="19">
        <v>3186</v>
      </c>
      <c r="C3188" s="17" t="s">
        <v>170</v>
      </c>
      <c r="E3188" s="16">
        <f t="shared" si="453"/>
        <v>72395499174.522186</v>
      </c>
      <c r="F3188" s="16">
        <v>5</v>
      </c>
      <c r="G3188" s="22">
        <f t="shared" si="456"/>
        <v>2.3441798489363119E+32</v>
      </c>
      <c r="H3188" s="18">
        <f t="shared" si="454"/>
        <v>63121057.476322822</v>
      </c>
      <c r="I3188" s="18">
        <f t="shared" si="455"/>
        <v>4.0529458357522331E+21</v>
      </c>
      <c r="J3188" s="16">
        <v>1</v>
      </c>
      <c r="K3188" s="16">
        <v>11</v>
      </c>
      <c r="L3188" s="16">
        <v>5</v>
      </c>
      <c r="M3188" s="16">
        <v>10000</v>
      </c>
      <c r="N3188" s="16">
        <v>10000</v>
      </c>
      <c r="O3188" s="16">
        <v>30</v>
      </c>
      <c r="P3188" s="16" t="b">
        <v>1</v>
      </c>
      <c r="Q3188" s="16">
        <v>0</v>
      </c>
      <c r="R3188" s="16" t="b">
        <v>0</v>
      </c>
      <c r="S3188" s="16">
        <v>101.000000000008</v>
      </c>
      <c r="T3188" s="16" t="s">
        <v>59</v>
      </c>
      <c r="U3188" s="18">
        <v>3283</v>
      </c>
      <c r="V3188" s="16">
        <v>10507</v>
      </c>
      <c r="W3188" s="18">
        <v>1.07</v>
      </c>
    </row>
    <row r="3189" spans="1:23" x14ac:dyDescent="0.3">
      <c r="A3189" s="19">
        <v>3187</v>
      </c>
      <c r="C3189" s="17" t="s">
        <v>170</v>
      </c>
      <c r="E3189" s="16">
        <f t="shared" si="453"/>
        <v>72465961438.766068</v>
      </c>
      <c r="F3189" s="16">
        <v>5</v>
      </c>
      <c r="G3189" s="22">
        <f t="shared" si="456"/>
        <v>2.3509872102392845E+32</v>
      </c>
      <c r="H3189" s="18">
        <f t="shared" si="454"/>
        <v>63163348.653353818</v>
      </c>
      <c r="I3189" s="18">
        <f t="shared" si="455"/>
        <v>4.0606889883594124E+21</v>
      </c>
      <c r="J3189" s="16">
        <v>1</v>
      </c>
      <c r="K3189" s="16">
        <v>11</v>
      </c>
      <c r="L3189" s="16">
        <v>5</v>
      </c>
      <c r="M3189" s="16">
        <v>10000</v>
      </c>
      <c r="N3189" s="16">
        <v>10000</v>
      </c>
      <c r="O3189" s="16">
        <v>30</v>
      </c>
      <c r="P3189" s="16" t="b">
        <v>1</v>
      </c>
      <c r="Q3189" s="16">
        <v>0</v>
      </c>
      <c r="R3189" s="16" t="b">
        <v>0</v>
      </c>
      <c r="S3189" s="16">
        <v>101.000000000008</v>
      </c>
      <c r="T3189" s="16" t="s">
        <v>59</v>
      </c>
      <c r="U3189" s="18">
        <v>3284</v>
      </c>
      <c r="V3189" s="16">
        <v>10514</v>
      </c>
      <c r="W3189" s="18">
        <v>1.07</v>
      </c>
    </row>
    <row r="3190" spans="1:23" x14ac:dyDescent="0.3">
      <c r="A3190" s="19">
        <v>3188</v>
      </c>
      <c r="C3190" s="17" t="s">
        <v>170</v>
      </c>
      <c r="E3190" s="16">
        <f t="shared" si="453"/>
        <v>72536470145.578598</v>
      </c>
      <c r="F3190" s="16">
        <v>5</v>
      </c>
      <c r="G3190" s="22">
        <f t="shared" si="456"/>
        <v>2.3578121947712472E+32</v>
      </c>
      <c r="H3190" s="18">
        <f t="shared" si="454"/>
        <v>63205654.925002255</v>
      </c>
      <c r="I3190" s="18">
        <f t="shared" si="455"/>
        <v>4.0684444980707784E+21</v>
      </c>
      <c r="J3190" s="16">
        <v>1</v>
      </c>
      <c r="K3190" s="16">
        <v>11</v>
      </c>
      <c r="L3190" s="16">
        <v>5</v>
      </c>
      <c r="M3190" s="16">
        <v>10000</v>
      </c>
      <c r="N3190" s="16">
        <v>10000</v>
      </c>
      <c r="O3190" s="16">
        <v>30</v>
      </c>
      <c r="P3190" s="16" t="b">
        <v>1</v>
      </c>
      <c r="Q3190" s="16">
        <v>0</v>
      </c>
      <c r="R3190" s="16" t="b">
        <v>0</v>
      </c>
      <c r="S3190" s="16">
        <v>101.000000000008</v>
      </c>
      <c r="T3190" s="16" t="s">
        <v>59</v>
      </c>
      <c r="U3190" s="18">
        <v>3285</v>
      </c>
      <c r="V3190" s="16">
        <v>10521</v>
      </c>
      <c r="W3190" s="18">
        <v>1.07</v>
      </c>
    </row>
    <row r="3191" spans="1:23" x14ac:dyDescent="0.3">
      <c r="A3191" s="19">
        <v>3189</v>
      </c>
      <c r="C3191" s="17" t="s">
        <v>170</v>
      </c>
      <c r="E3191" s="16">
        <f t="shared" si="453"/>
        <v>72607025310.987305</v>
      </c>
      <c r="F3191" s="16">
        <v>5</v>
      </c>
      <c r="G3191" s="22">
        <f t="shared" si="456"/>
        <v>2.364654842606535E+32</v>
      </c>
      <c r="H3191" s="18">
        <f t="shared" si="454"/>
        <v>63247976.291930653</v>
      </c>
      <c r="I3191" s="18">
        <f t="shared" si="455"/>
        <v>4.0762123807213114E+21</v>
      </c>
      <c r="J3191" s="16">
        <v>1</v>
      </c>
      <c r="K3191" s="16">
        <v>11</v>
      </c>
      <c r="L3191" s="16">
        <v>5</v>
      </c>
      <c r="M3191" s="16">
        <v>10000</v>
      </c>
      <c r="N3191" s="16">
        <v>10000</v>
      </c>
      <c r="O3191" s="16">
        <v>30</v>
      </c>
      <c r="P3191" s="16" t="b">
        <v>1</v>
      </c>
      <c r="Q3191" s="16">
        <v>0</v>
      </c>
      <c r="R3191" s="16" t="b">
        <v>0</v>
      </c>
      <c r="S3191" s="16">
        <v>101.000000000008</v>
      </c>
      <c r="T3191" s="16" t="s">
        <v>59</v>
      </c>
      <c r="U3191" s="18">
        <v>3286</v>
      </c>
      <c r="V3191" s="16">
        <v>10528</v>
      </c>
      <c r="W3191" s="18">
        <v>1.07</v>
      </c>
    </row>
    <row r="3192" spans="1:23" x14ac:dyDescent="0.3">
      <c r="A3192" s="19">
        <v>3190</v>
      </c>
      <c r="C3192" s="17" t="s">
        <v>170</v>
      </c>
      <c r="E3192" s="16">
        <f t="shared" si="453"/>
        <v>72677626951.022751</v>
      </c>
      <c r="F3192" s="16">
        <v>5</v>
      </c>
      <c r="G3192" s="22">
        <f t="shared" si="456"/>
        <v>2.3715151938981588E+32</v>
      </c>
      <c r="H3192" s="18">
        <f t="shared" si="454"/>
        <v>63290312.754802667</v>
      </c>
      <c r="I3192" s="18">
        <f t="shared" si="455"/>
        <v>4.0839926521613312E+21</v>
      </c>
      <c r="J3192" s="16">
        <v>1</v>
      </c>
      <c r="K3192" s="16">
        <v>11</v>
      </c>
      <c r="L3192" s="16">
        <v>5</v>
      </c>
      <c r="M3192" s="16">
        <v>10000</v>
      </c>
      <c r="N3192" s="16">
        <v>10000</v>
      </c>
      <c r="O3192" s="16">
        <v>30</v>
      </c>
      <c r="P3192" s="16" t="b">
        <v>1</v>
      </c>
      <c r="Q3192" s="16">
        <v>0</v>
      </c>
      <c r="R3192" s="16" t="b">
        <v>0</v>
      </c>
      <c r="S3192" s="16">
        <v>101.000000000008</v>
      </c>
      <c r="T3192" s="16" t="s">
        <v>59</v>
      </c>
      <c r="U3192" s="18">
        <v>3287</v>
      </c>
      <c r="V3192" s="16">
        <v>10535</v>
      </c>
      <c r="W3192" s="18">
        <v>1.07</v>
      </c>
    </row>
    <row r="3193" spans="1:23" x14ac:dyDescent="0.3">
      <c r="A3193" s="19">
        <v>3191</v>
      </c>
      <c r="C3193" s="17" t="s">
        <v>170</v>
      </c>
      <c r="E3193" s="16">
        <f t="shared" si="453"/>
        <v>72748275081.713821</v>
      </c>
      <c r="F3193" s="16">
        <v>5</v>
      </c>
      <c r="G3193" s="22">
        <f t="shared" si="456"/>
        <v>2.3783932888776307E+32</v>
      </c>
      <c r="H3193" s="18">
        <f t="shared" si="454"/>
        <v>63332664.31428045</v>
      </c>
      <c r="I3193" s="18">
        <f t="shared" si="455"/>
        <v>4.0917853282564723E+21</v>
      </c>
      <c r="J3193" s="16">
        <v>1</v>
      </c>
      <c r="K3193" s="16">
        <v>11</v>
      </c>
      <c r="L3193" s="16">
        <v>5</v>
      </c>
      <c r="M3193" s="16">
        <v>10000</v>
      </c>
      <c r="N3193" s="16">
        <v>10000</v>
      </c>
      <c r="O3193" s="16">
        <v>30</v>
      </c>
      <c r="P3193" s="16" t="b">
        <v>1</v>
      </c>
      <c r="Q3193" s="16">
        <v>0</v>
      </c>
      <c r="R3193" s="16" t="b">
        <v>0</v>
      </c>
      <c r="S3193" s="16">
        <v>101.000000000008</v>
      </c>
      <c r="T3193" s="16" t="s">
        <v>59</v>
      </c>
      <c r="U3193" s="18">
        <v>3288</v>
      </c>
      <c r="V3193" s="16">
        <v>10542</v>
      </c>
      <c r="W3193" s="18">
        <v>1.07</v>
      </c>
    </row>
    <row r="3194" spans="1:23" x14ac:dyDescent="0.3">
      <c r="A3194" s="19">
        <v>3192</v>
      </c>
      <c r="C3194" s="17" t="s">
        <v>170</v>
      </c>
      <c r="E3194" s="16">
        <f t="shared" si="453"/>
        <v>72818969719.090042</v>
      </c>
      <c r="F3194" s="16">
        <v>5</v>
      </c>
      <c r="G3194" s="22">
        <f t="shared" si="456"/>
        <v>2.3852891678552601E+32</v>
      </c>
      <c r="H3194" s="18">
        <f t="shared" si="454"/>
        <v>63375030.971026167</v>
      </c>
      <c r="I3194" s="18">
        <f t="shared" si="455"/>
        <v>4.0995904248876357E+21</v>
      </c>
      <c r="J3194" s="16">
        <v>1</v>
      </c>
      <c r="K3194" s="16">
        <v>11</v>
      </c>
      <c r="L3194" s="16">
        <v>5</v>
      </c>
      <c r="M3194" s="16">
        <v>10000</v>
      </c>
      <c r="N3194" s="16">
        <v>10000</v>
      </c>
      <c r="O3194" s="16">
        <v>30</v>
      </c>
      <c r="P3194" s="16" t="b">
        <v>1</v>
      </c>
      <c r="Q3194" s="16">
        <v>0</v>
      </c>
      <c r="R3194" s="16" t="b">
        <v>0</v>
      </c>
      <c r="S3194" s="16">
        <v>101.000000000008</v>
      </c>
      <c r="T3194" s="16" t="s">
        <v>59</v>
      </c>
      <c r="U3194" s="18">
        <v>3289</v>
      </c>
      <c r="V3194" s="16">
        <v>10549</v>
      </c>
      <c r="W3194" s="18">
        <v>1.07</v>
      </c>
    </row>
    <row r="3195" spans="1:23" x14ac:dyDescent="0.3">
      <c r="A3195" s="19">
        <v>3193</v>
      </c>
      <c r="C3195" s="17" t="s">
        <v>170</v>
      </c>
      <c r="E3195" s="16">
        <f t="shared" ref="E3195:E3203" si="457">A3195^3.0999</f>
        <v>72889710879.182358</v>
      </c>
      <c r="F3195" s="16">
        <v>5</v>
      </c>
      <c r="G3195" s="22">
        <f t="shared" si="456"/>
        <v>2.3922028712203828E+32</v>
      </c>
      <c r="H3195" s="18">
        <f t="shared" si="454"/>
        <v>63417412.725702658</v>
      </c>
      <c r="I3195" s="18">
        <f t="shared" si="455"/>
        <v>4.1074079579512001E+21</v>
      </c>
      <c r="J3195" s="16">
        <v>1</v>
      </c>
      <c r="K3195" s="16">
        <v>11</v>
      </c>
      <c r="L3195" s="16">
        <v>5</v>
      </c>
      <c r="M3195" s="16">
        <v>10000</v>
      </c>
      <c r="N3195" s="16">
        <v>10000</v>
      </c>
      <c r="O3195" s="16">
        <v>30</v>
      </c>
      <c r="P3195" s="16" t="b">
        <v>1</v>
      </c>
      <c r="Q3195" s="16">
        <v>0</v>
      </c>
      <c r="R3195" s="16" t="b">
        <v>0</v>
      </c>
      <c r="S3195" s="16">
        <v>101.000000000008</v>
      </c>
      <c r="T3195" s="16" t="s">
        <v>59</v>
      </c>
      <c r="U3195" s="18">
        <v>3290</v>
      </c>
      <c r="V3195" s="16">
        <v>10556</v>
      </c>
      <c r="W3195" s="18">
        <v>1.07</v>
      </c>
    </row>
    <row r="3196" spans="1:23" x14ac:dyDescent="0.3">
      <c r="A3196" s="19">
        <v>3194</v>
      </c>
      <c r="C3196" s="17" t="s">
        <v>170</v>
      </c>
      <c r="E3196" s="16">
        <f t="shared" si="457"/>
        <v>72960498578.022568</v>
      </c>
      <c r="F3196" s="16">
        <v>5</v>
      </c>
      <c r="G3196" s="22">
        <f t="shared" si="456"/>
        <v>2.3991344394412529E+32</v>
      </c>
      <c r="H3196" s="18">
        <f t="shared" si="454"/>
        <v>63459809.578972109</v>
      </c>
      <c r="I3196" s="18">
        <f t="shared" si="455"/>
        <v>4.1152379433587971E+21</v>
      </c>
      <c r="J3196" s="16">
        <v>1</v>
      </c>
      <c r="K3196" s="16">
        <v>11</v>
      </c>
      <c r="L3196" s="16">
        <v>5</v>
      </c>
      <c r="M3196" s="16">
        <v>10000</v>
      </c>
      <c r="N3196" s="16">
        <v>10000</v>
      </c>
      <c r="O3196" s="16">
        <v>30</v>
      </c>
      <c r="P3196" s="16" t="b">
        <v>1</v>
      </c>
      <c r="Q3196" s="16">
        <v>0</v>
      </c>
      <c r="R3196" s="16" t="b">
        <v>0</v>
      </c>
      <c r="S3196" s="16">
        <v>101.000000000008</v>
      </c>
      <c r="T3196" s="16" t="s">
        <v>59</v>
      </c>
      <c r="U3196" s="18">
        <v>3291</v>
      </c>
      <c r="V3196" s="16">
        <v>10563</v>
      </c>
      <c r="W3196" s="18">
        <v>1.07</v>
      </c>
    </row>
    <row r="3197" spans="1:23" x14ac:dyDescent="0.3">
      <c r="A3197" s="19">
        <v>3195</v>
      </c>
      <c r="C3197" s="17" t="s">
        <v>170</v>
      </c>
      <c r="E3197" s="16">
        <f t="shared" si="457"/>
        <v>73031332831.641251</v>
      </c>
      <c r="F3197" s="16">
        <v>5</v>
      </c>
      <c r="G3197" s="22">
        <f t="shared" si="456"/>
        <v>2.4060839130653054E+32</v>
      </c>
      <c r="H3197" s="18">
        <f t="shared" si="454"/>
        <v>63502221.531495787</v>
      </c>
      <c r="I3197" s="18">
        <f t="shared" si="455"/>
        <v>4.1230803970374658E+21</v>
      </c>
      <c r="J3197" s="16">
        <v>1</v>
      </c>
      <c r="K3197" s="16">
        <v>11</v>
      </c>
      <c r="L3197" s="16">
        <v>5</v>
      </c>
      <c r="M3197" s="16">
        <v>10000</v>
      </c>
      <c r="N3197" s="16">
        <v>10000</v>
      </c>
      <c r="O3197" s="16">
        <v>30</v>
      </c>
      <c r="P3197" s="16" t="b">
        <v>1</v>
      </c>
      <c r="Q3197" s="16">
        <v>0</v>
      </c>
      <c r="R3197" s="16" t="b">
        <v>0</v>
      </c>
      <c r="S3197" s="16">
        <v>101.000000000008</v>
      </c>
      <c r="T3197" s="16" t="s">
        <v>59</v>
      </c>
      <c r="U3197" s="18">
        <v>3292</v>
      </c>
      <c r="V3197" s="16">
        <v>10570</v>
      </c>
      <c r="W3197" s="18">
        <v>1.07</v>
      </c>
    </row>
    <row r="3198" spans="1:23" x14ac:dyDescent="0.3">
      <c r="A3198" s="19">
        <v>3196</v>
      </c>
      <c r="C3198" s="17" t="s">
        <v>170</v>
      </c>
      <c r="E3198" s="16">
        <f t="shared" si="457"/>
        <v>73102213656.070633</v>
      </c>
      <c r="F3198" s="16">
        <v>5</v>
      </c>
      <c r="G3198" s="22">
        <f t="shared" si="456"/>
        <v>2.4130513327192519E+32</v>
      </c>
      <c r="H3198" s="18">
        <f t="shared" ref="H3198:H3206" si="458">(A3198^2.14+50+50*A3198)*2</f>
        <v>63544648.583935872</v>
      </c>
      <c r="I3198" s="18">
        <f t="shared" ref="I3198:I3206" si="459">(A3198^6.082+A3198^4+1000*A3198+100)*2</f>
        <v>4.130935334929572E+21</v>
      </c>
      <c r="J3198" s="16">
        <v>1</v>
      </c>
      <c r="K3198" s="16">
        <v>11</v>
      </c>
      <c r="L3198" s="16">
        <v>5</v>
      </c>
      <c r="M3198" s="16">
        <v>10000</v>
      </c>
      <c r="N3198" s="16">
        <v>10000</v>
      </c>
      <c r="O3198" s="16">
        <v>30</v>
      </c>
      <c r="P3198" s="16" t="b">
        <v>1</v>
      </c>
      <c r="Q3198" s="16">
        <v>0</v>
      </c>
      <c r="R3198" s="16" t="b">
        <v>0</v>
      </c>
      <c r="S3198" s="16">
        <v>101.000000000008</v>
      </c>
      <c r="T3198" s="16" t="s">
        <v>59</v>
      </c>
      <c r="U3198" s="18">
        <v>3293</v>
      </c>
      <c r="V3198" s="16">
        <v>10577</v>
      </c>
      <c r="W3198" s="18">
        <v>1.07</v>
      </c>
    </row>
    <row r="3199" spans="1:23" x14ac:dyDescent="0.3">
      <c r="A3199" s="19">
        <v>3197</v>
      </c>
      <c r="C3199" s="17" t="s">
        <v>170</v>
      </c>
      <c r="E3199" s="16">
        <f t="shared" si="457"/>
        <v>73173141067.343491</v>
      </c>
      <c r="F3199" s="16">
        <v>5</v>
      </c>
      <c r="G3199" s="22">
        <f t="shared" si="456"/>
        <v>2.4200367391092759E+32</v>
      </c>
      <c r="H3199" s="18">
        <f t="shared" si="458"/>
        <v>63587090.736953802</v>
      </c>
      <c r="I3199" s="18">
        <f t="shared" si="459"/>
        <v>4.1388027729929359E+21</v>
      </c>
      <c r="J3199" s="16">
        <v>1</v>
      </c>
      <c r="K3199" s="16">
        <v>11</v>
      </c>
      <c r="L3199" s="16">
        <v>5</v>
      </c>
      <c r="M3199" s="16">
        <v>10000</v>
      </c>
      <c r="N3199" s="16">
        <v>10000</v>
      </c>
      <c r="O3199" s="16">
        <v>30</v>
      </c>
      <c r="P3199" s="16" t="b">
        <v>1</v>
      </c>
      <c r="Q3199" s="16">
        <v>0</v>
      </c>
      <c r="R3199" s="16" t="b">
        <v>0</v>
      </c>
      <c r="S3199" s="16">
        <v>101.000000000008</v>
      </c>
      <c r="T3199" s="16" t="s">
        <v>59</v>
      </c>
      <c r="U3199" s="18">
        <v>3294</v>
      </c>
      <c r="V3199" s="16">
        <v>10584</v>
      </c>
      <c r="W3199" s="18">
        <v>1.07</v>
      </c>
    </row>
    <row r="3200" spans="1:23" x14ac:dyDescent="0.3">
      <c r="A3200" s="19">
        <v>3198</v>
      </c>
      <c r="C3200" s="17" t="s">
        <v>170</v>
      </c>
      <c r="E3200" s="16">
        <f t="shared" si="457"/>
        <v>73244115081.493134</v>
      </c>
      <c r="F3200" s="16">
        <v>5</v>
      </c>
      <c r="G3200" s="22">
        <f t="shared" si="456"/>
        <v>2.4270401730211287E+32</v>
      </c>
      <c r="H3200" s="18">
        <f t="shared" si="458"/>
        <v>63629547.991211027</v>
      </c>
      <c r="I3200" s="18">
        <f t="shared" si="459"/>
        <v>4.1466827272007498E+21</v>
      </c>
      <c r="J3200" s="16">
        <v>1</v>
      </c>
      <c r="K3200" s="16">
        <v>11</v>
      </c>
      <c r="L3200" s="16">
        <v>5</v>
      </c>
      <c r="M3200" s="16">
        <v>10000</v>
      </c>
      <c r="N3200" s="16">
        <v>10000</v>
      </c>
      <c r="O3200" s="16">
        <v>30</v>
      </c>
      <c r="P3200" s="16" t="b">
        <v>1</v>
      </c>
      <c r="Q3200" s="16">
        <v>0</v>
      </c>
      <c r="R3200" s="16" t="b">
        <v>0</v>
      </c>
      <c r="S3200" s="16">
        <v>101.000000000008</v>
      </c>
      <c r="T3200" s="16" t="s">
        <v>59</v>
      </c>
      <c r="U3200" s="18">
        <v>3295</v>
      </c>
      <c r="V3200" s="16">
        <v>10591</v>
      </c>
      <c r="W3200" s="18">
        <v>1.07</v>
      </c>
    </row>
    <row r="3201" spans="1:23" x14ac:dyDescent="0.3">
      <c r="A3201" s="19">
        <v>3199</v>
      </c>
      <c r="C3201" s="17" t="s">
        <v>170</v>
      </c>
      <c r="E3201" s="16">
        <f t="shared" si="457"/>
        <v>73315135714.552887</v>
      </c>
      <c r="F3201" s="16">
        <v>5</v>
      </c>
      <c r="G3201" s="22">
        <f t="shared" si="456"/>
        <v>2.4340616753201901E+32</v>
      </c>
      <c r="H3201" s="18">
        <f t="shared" si="458"/>
        <v>63672020.347368911</v>
      </c>
      <c r="I3201" s="18">
        <f t="shared" si="459"/>
        <v>4.1545752135416168E+21</v>
      </c>
      <c r="J3201" s="16">
        <v>1</v>
      </c>
      <c r="K3201" s="16">
        <v>11</v>
      </c>
      <c r="L3201" s="16">
        <v>5</v>
      </c>
      <c r="M3201" s="16">
        <v>10000</v>
      </c>
      <c r="N3201" s="16">
        <v>10000</v>
      </c>
      <c r="O3201" s="16">
        <v>30</v>
      </c>
      <c r="P3201" s="16" t="b">
        <v>1</v>
      </c>
      <c r="Q3201" s="16">
        <v>0</v>
      </c>
      <c r="R3201" s="16" t="b">
        <v>0</v>
      </c>
      <c r="S3201" s="16">
        <v>101.000000000008</v>
      </c>
      <c r="T3201" s="16" t="s">
        <v>59</v>
      </c>
      <c r="U3201" s="18">
        <v>3296</v>
      </c>
      <c r="V3201" s="16">
        <v>10598</v>
      </c>
      <c r="W3201" s="18">
        <v>1.07</v>
      </c>
    </row>
    <row r="3202" spans="1:23" x14ac:dyDescent="0.3">
      <c r="A3202" s="20">
        <v>3200</v>
      </c>
      <c r="C3202" s="17" t="s">
        <v>170</v>
      </c>
      <c r="E3202" s="16">
        <f t="shared" si="457"/>
        <v>73386202982.556351</v>
      </c>
      <c r="F3202" s="16">
        <v>5</v>
      </c>
      <c r="G3202" s="22">
        <f t="shared" si="456"/>
        <v>2.4411012869516642E+32</v>
      </c>
      <c r="H3202" s="18">
        <f t="shared" si="458"/>
        <v>63714507.806088127</v>
      </c>
      <c r="I3202" s="18">
        <f t="shared" si="459"/>
        <v>4.1624802480195308E+21</v>
      </c>
      <c r="J3202" s="16">
        <v>1</v>
      </c>
      <c r="K3202" s="16">
        <v>11</v>
      </c>
      <c r="L3202" s="16">
        <v>5</v>
      </c>
      <c r="M3202" s="16">
        <v>10000</v>
      </c>
      <c r="N3202" s="16">
        <v>10000</v>
      </c>
      <c r="O3202" s="16">
        <v>30</v>
      </c>
      <c r="P3202" s="16" t="b">
        <v>1</v>
      </c>
      <c r="Q3202" s="16">
        <v>0</v>
      </c>
      <c r="R3202" s="16" t="b">
        <v>0</v>
      </c>
      <c r="S3202" s="16">
        <v>101.000000000008</v>
      </c>
      <c r="T3202" s="16" t="s">
        <v>59</v>
      </c>
      <c r="U3202" s="18">
        <v>3297</v>
      </c>
      <c r="V3202" s="16">
        <v>10605</v>
      </c>
      <c r="W3202" s="18">
        <v>1.07</v>
      </c>
    </row>
    <row r="3203" spans="1:23" s="5" customFormat="1" x14ac:dyDescent="0.3">
      <c r="A3203" s="20">
        <v>3201</v>
      </c>
      <c r="C3203" s="11" t="s">
        <v>173</v>
      </c>
      <c r="E3203" s="10">
        <f t="shared" si="457"/>
        <v>73457316901.538376</v>
      </c>
      <c r="F3203" s="10">
        <v>5</v>
      </c>
      <c r="G3203" s="22">
        <f>A3203^9.27+A3203^4+100*A3203+100</f>
        <v>3.1188766524937241E+32</v>
      </c>
      <c r="H3203" s="22">
        <f t="shared" si="458"/>
        <v>63757010.368029706</v>
      </c>
      <c r="I3203" s="22">
        <f t="shared" si="459"/>
        <v>4.1703978466538821E+21</v>
      </c>
      <c r="J3203" s="10">
        <v>1</v>
      </c>
      <c r="K3203" s="10">
        <v>11</v>
      </c>
      <c r="L3203" s="10">
        <v>5</v>
      </c>
      <c r="M3203" s="10">
        <v>10000</v>
      </c>
      <c r="N3203" s="10">
        <v>10000</v>
      </c>
      <c r="O3203" s="10">
        <v>30</v>
      </c>
      <c r="P3203" s="10" t="b">
        <v>1</v>
      </c>
      <c r="Q3203" s="10">
        <v>0</v>
      </c>
      <c r="R3203" s="10" t="b">
        <v>0</v>
      </c>
      <c r="S3203" s="10">
        <v>101.000000000008</v>
      </c>
      <c r="T3203" s="10" t="s">
        <v>59</v>
      </c>
      <c r="U3203" s="22">
        <v>3298</v>
      </c>
      <c r="V3203" s="10">
        <v>10612</v>
      </c>
      <c r="W3203" s="22">
        <v>1.07</v>
      </c>
    </row>
    <row r="3204" spans="1:23" s="5" customFormat="1" x14ac:dyDescent="0.3">
      <c r="A3204" s="20">
        <v>3202</v>
      </c>
      <c r="C3204" s="11" t="s">
        <v>173</v>
      </c>
      <c r="E3204" s="10">
        <f t="shared" ref="E3204:E3267" si="460">A3204^3.0999</f>
        <v>73528477487.534836</v>
      </c>
      <c r="F3204" s="10">
        <v>5</v>
      </c>
      <c r="G3204" s="22">
        <f t="shared" ref="G3204:G3252" si="461">A3204^9.27+A3204^4+100*A3204+100</f>
        <v>3.1279205021949143E+32</v>
      </c>
      <c r="H3204" s="22">
        <f t="shared" si="458"/>
        <v>63799528.033854395</v>
      </c>
      <c r="I3204" s="22">
        <f t="shared" si="459"/>
        <v>4.1783280254796458E+21</v>
      </c>
      <c r="J3204" s="10">
        <v>1</v>
      </c>
      <c r="K3204" s="10">
        <v>11</v>
      </c>
      <c r="L3204" s="10">
        <v>5</v>
      </c>
      <c r="M3204" s="10">
        <v>10000</v>
      </c>
      <c r="N3204" s="10">
        <v>10000</v>
      </c>
      <c r="O3204" s="10">
        <v>30</v>
      </c>
      <c r="P3204" s="10" t="b">
        <v>1</v>
      </c>
      <c r="Q3204" s="10">
        <v>0</v>
      </c>
      <c r="R3204" s="10" t="b">
        <v>0</v>
      </c>
      <c r="S3204" s="10">
        <v>101.000000000008</v>
      </c>
      <c r="T3204" s="10" t="s">
        <v>59</v>
      </c>
      <c r="U3204" s="22">
        <v>3299</v>
      </c>
      <c r="V3204" s="10">
        <v>10619</v>
      </c>
      <c r="W3204" s="22">
        <v>1.07</v>
      </c>
    </row>
    <row r="3205" spans="1:23" s="5" customFormat="1" x14ac:dyDescent="0.3">
      <c r="A3205" s="20">
        <v>3203</v>
      </c>
      <c r="C3205" s="11" t="s">
        <v>172</v>
      </c>
      <c r="E3205" s="10">
        <f t="shared" si="460"/>
        <v>73599684756.579971</v>
      </c>
      <c r="F3205" s="10">
        <v>5</v>
      </c>
      <c r="G3205" s="22">
        <f t="shared" si="461"/>
        <v>3.1369877401853006E+32</v>
      </c>
      <c r="H3205" s="22">
        <f t="shared" si="458"/>
        <v>63842060.804222636</v>
      </c>
      <c r="I3205" s="22">
        <f t="shared" si="459"/>
        <v>4.1862708005470014E+21</v>
      </c>
      <c r="J3205" s="10">
        <v>1</v>
      </c>
      <c r="K3205" s="10">
        <v>11</v>
      </c>
      <c r="L3205" s="10">
        <v>5</v>
      </c>
      <c r="M3205" s="10">
        <v>10000</v>
      </c>
      <c r="N3205" s="10">
        <v>10000</v>
      </c>
      <c r="O3205" s="10">
        <v>30</v>
      </c>
      <c r="P3205" s="10" t="b">
        <v>1</v>
      </c>
      <c r="Q3205" s="10">
        <v>0</v>
      </c>
      <c r="R3205" s="10" t="b">
        <v>0</v>
      </c>
      <c r="S3205" s="10">
        <v>101.000000000008</v>
      </c>
      <c r="T3205" s="10" t="s">
        <v>59</v>
      </c>
      <c r="U3205" s="22">
        <v>3300</v>
      </c>
      <c r="V3205" s="10">
        <v>10626</v>
      </c>
      <c r="W3205" s="22">
        <v>1.07</v>
      </c>
    </row>
    <row r="3206" spans="1:23" s="5" customFormat="1" x14ac:dyDescent="0.3">
      <c r="A3206" s="20">
        <v>3204</v>
      </c>
      <c r="C3206" s="11" t="s">
        <v>172</v>
      </c>
      <c r="E3206" s="10">
        <f t="shared" si="460"/>
        <v>73670938724.71109</v>
      </c>
      <c r="F3206" s="10">
        <v>5</v>
      </c>
      <c r="G3206" s="22">
        <f t="shared" si="461"/>
        <v>3.1460784196190593E+32</v>
      </c>
      <c r="H3206" s="22">
        <f t="shared" si="458"/>
        <v>63884608.679794773</v>
      </c>
      <c r="I3206" s="22">
        <f t="shared" si="459"/>
        <v>4.1942261879218498E+21</v>
      </c>
      <c r="J3206" s="10">
        <v>1</v>
      </c>
      <c r="K3206" s="10">
        <v>11</v>
      </c>
      <c r="L3206" s="10">
        <v>5</v>
      </c>
      <c r="M3206" s="10">
        <v>10000</v>
      </c>
      <c r="N3206" s="10">
        <v>10000</v>
      </c>
      <c r="O3206" s="10">
        <v>30</v>
      </c>
      <c r="P3206" s="10" t="b">
        <v>1</v>
      </c>
      <c r="Q3206" s="10">
        <v>0</v>
      </c>
      <c r="R3206" s="10" t="b">
        <v>0</v>
      </c>
      <c r="S3206" s="10">
        <v>101.000000000008</v>
      </c>
      <c r="T3206" s="10" t="s">
        <v>59</v>
      </c>
      <c r="U3206" s="22">
        <v>3301</v>
      </c>
      <c r="V3206" s="10">
        <v>10633</v>
      </c>
      <c r="W3206" s="22">
        <v>1.07</v>
      </c>
    </row>
    <row r="3207" spans="1:23" s="5" customFormat="1" x14ac:dyDescent="0.3">
      <c r="A3207" s="20">
        <v>3205</v>
      </c>
      <c r="C3207" s="11" t="s">
        <v>172</v>
      </c>
      <c r="E3207" s="10">
        <f t="shared" si="460"/>
        <v>73742239407.963577</v>
      </c>
      <c r="F3207" s="10">
        <v>5</v>
      </c>
      <c r="G3207" s="22">
        <f t="shared" si="461"/>
        <v>3.1551925937543485E+32</v>
      </c>
      <c r="H3207" s="22">
        <f t="shared" ref="H3207:H3270" si="462">(A3207^2.14+50+50*A3207)*2</f>
        <v>63927171.661230832</v>
      </c>
      <c r="I3207" s="22">
        <f t="shared" ref="I3207:I3270" si="463">(A3207^6.082+A3207^4+1000*A3207+100)*2</f>
        <v>4.2021942036853728E+21</v>
      </c>
      <c r="J3207" s="10">
        <v>1</v>
      </c>
      <c r="K3207" s="10">
        <v>11</v>
      </c>
      <c r="L3207" s="10">
        <v>5</v>
      </c>
      <c r="M3207" s="10">
        <v>10000</v>
      </c>
      <c r="N3207" s="10">
        <v>10000</v>
      </c>
      <c r="O3207" s="10">
        <v>30</v>
      </c>
      <c r="P3207" s="10" t="b">
        <v>1</v>
      </c>
      <c r="Q3207" s="10">
        <v>0</v>
      </c>
      <c r="R3207" s="10" t="b">
        <v>0</v>
      </c>
      <c r="S3207" s="10">
        <v>101.000000000008</v>
      </c>
      <c r="T3207" s="10" t="s">
        <v>59</v>
      </c>
      <c r="U3207" s="22">
        <v>3302</v>
      </c>
      <c r="V3207" s="10">
        <v>10640</v>
      </c>
      <c r="W3207" s="22">
        <v>1.07</v>
      </c>
    </row>
    <row r="3208" spans="1:23" s="5" customFormat="1" x14ac:dyDescent="0.3">
      <c r="A3208" s="20">
        <v>3206</v>
      </c>
      <c r="C3208" s="11" t="s">
        <v>172</v>
      </c>
      <c r="E3208" s="10">
        <f t="shared" si="460"/>
        <v>73813586822.37532</v>
      </c>
      <c r="F3208" s="10">
        <v>5</v>
      </c>
      <c r="G3208" s="22">
        <f t="shared" si="461"/>
        <v>3.1643303159537918E+32</v>
      </c>
      <c r="H3208" s="22">
        <f t="shared" si="462"/>
        <v>63969749.749190934</v>
      </c>
      <c r="I3208" s="22">
        <f t="shared" si="463"/>
        <v>4.2101748639342505E+21</v>
      </c>
      <c r="J3208" s="10">
        <v>1</v>
      </c>
      <c r="K3208" s="10">
        <v>11</v>
      </c>
      <c r="L3208" s="10">
        <v>5</v>
      </c>
      <c r="M3208" s="10">
        <v>10000</v>
      </c>
      <c r="N3208" s="10">
        <v>10000</v>
      </c>
      <c r="O3208" s="10">
        <v>30</v>
      </c>
      <c r="P3208" s="10" t="b">
        <v>1</v>
      </c>
      <c r="Q3208" s="10">
        <v>0</v>
      </c>
      <c r="R3208" s="10" t="b">
        <v>0</v>
      </c>
      <c r="S3208" s="10">
        <v>101.000000000008</v>
      </c>
      <c r="T3208" s="10" t="s">
        <v>59</v>
      </c>
      <c r="U3208" s="22">
        <v>3303</v>
      </c>
      <c r="V3208" s="10">
        <v>10647</v>
      </c>
      <c r="W3208" s="22">
        <v>1.07</v>
      </c>
    </row>
    <row r="3209" spans="1:23" s="5" customFormat="1" x14ac:dyDescent="0.3">
      <c r="A3209" s="20">
        <v>3207</v>
      </c>
      <c r="C3209" s="11" t="s">
        <v>172</v>
      </c>
      <c r="E3209" s="10">
        <f t="shared" si="460"/>
        <v>73884980983.983582</v>
      </c>
      <c r="F3209" s="10">
        <v>5</v>
      </c>
      <c r="G3209" s="22">
        <f t="shared" si="461"/>
        <v>3.1734916396845145E+32</v>
      </c>
      <c r="H3209" s="22">
        <f t="shared" si="462"/>
        <v>64012342.944334887</v>
      </c>
      <c r="I3209" s="22">
        <f t="shared" si="463"/>
        <v>4.2181681847807587E+21</v>
      </c>
      <c r="J3209" s="10">
        <v>1</v>
      </c>
      <c r="K3209" s="10">
        <v>11</v>
      </c>
      <c r="L3209" s="10">
        <v>5</v>
      </c>
      <c r="M3209" s="10">
        <v>10000</v>
      </c>
      <c r="N3209" s="10">
        <v>10000</v>
      </c>
      <c r="O3209" s="10">
        <v>30</v>
      </c>
      <c r="P3209" s="10" t="b">
        <v>1</v>
      </c>
      <c r="Q3209" s="10">
        <v>0</v>
      </c>
      <c r="R3209" s="10" t="b">
        <v>0</v>
      </c>
      <c r="S3209" s="10">
        <v>101.000000000008</v>
      </c>
      <c r="T3209" s="10" t="s">
        <v>59</v>
      </c>
      <c r="U3209" s="22">
        <v>3304</v>
      </c>
      <c r="V3209" s="10">
        <v>10654</v>
      </c>
      <c r="W3209" s="22">
        <v>1.07</v>
      </c>
    </row>
    <row r="3210" spans="1:23" s="5" customFormat="1" x14ac:dyDescent="0.3">
      <c r="A3210" s="20">
        <v>3208</v>
      </c>
      <c r="C3210" s="11" t="s">
        <v>172</v>
      </c>
      <c r="E3210" s="10">
        <f t="shared" si="460"/>
        <v>73956421908.826767</v>
      </c>
      <c r="F3210" s="10">
        <v>5</v>
      </c>
      <c r="G3210" s="22">
        <f t="shared" si="461"/>
        <v>3.1826766185181763E+32</v>
      </c>
      <c r="H3210" s="22">
        <f t="shared" si="462"/>
        <v>64054951.247322343</v>
      </c>
      <c r="I3210" s="22">
        <f t="shared" si="463"/>
        <v>4.2261741823525996E+21</v>
      </c>
      <c r="J3210" s="10">
        <v>1</v>
      </c>
      <c r="K3210" s="10">
        <v>11</v>
      </c>
      <c r="L3210" s="10">
        <v>5</v>
      </c>
      <c r="M3210" s="10">
        <v>10000</v>
      </c>
      <c r="N3210" s="10">
        <v>10000</v>
      </c>
      <c r="O3210" s="10">
        <v>30</v>
      </c>
      <c r="P3210" s="10" t="b">
        <v>1</v>
      </c>
      <c r="Q3210" s="10">
        <v>0</v>
      </c>
      <c r="R3210" s="10" t="b">
        <v>0</v>
      </c>
      <c r="S3210" s="10">
        <v>101.000000000008</v>
      </c>
      <c r="T3210" s="10" t="s">
        <v>59</v>
      </c>
      <c r="U3210" s="22">
        <v>3305</v>
      </c>
      <c r="V3210" s="10">
        <v>10661</v>
      </c>
      <c r="W3210" s="22">
        <v>1.07</v>
      </c>
    </row>
    <row r="3211" spans="1:23" s="5" customFormat="1" x14ac:dyDescent="0.3">
      <c r="A3211" s="20">
        <v>3209</v>
      </c>
      <c r="C3211" s="11" t="s">
        <v>172</v>
      </c>
      <c r="E3211" s="10">
        <f t="shared" si="460"/>
        <v>74027909612.94313</v>
      </c>
      <c r="F3211" s="10">
        <v>5</v>
      </c>
      <c r="G3211" s="22">
        <f t="shared" si="461"/>
        <v>3.1918853061314131E+32</v>
      </c>
      <c r="H3211" s="22">
        <f t="shared" si="462"/>
        <v>64097574.658812359</v>
      </c>
      <c r="I3211" s="22">
        <f t="shared" si="463"/>
        <v>4.2341928727929076E+21</v>
      </c>
      <c r="J3211" s="10">
        <v>1</v>
      </c>
      <c r="K3211" s="10">
        <v>11</v>
      </c>
      <c r="L3211" s="10">
        <v>5</v>
      </c>
      <c r="M3211" s="10">
        <v>10000</v>
      </c>
      <c r="N3211" s="10">
        <v>10000</v>
      </c>
      <c r="O3211" s="10">
        <v>30</v>
      </c>
      <c r="P3211" s="10" t="b">
        <v>1</v>
      </c>
      <c r="Q3211" s="10">
        <v>0</v>
      </c>
      <c r="R3211" s="10" t="b">
        <v>0</v>
      </c>
      <c r="S3211" s="10">
        <v>101.000000000008</v>
      </c>
      <c r="T3211" s="10" t="s">
        <v>59</v>
      </c>
      <c r="U3211" s="22">
        <v>3306</v>
      </c>
      <c r="V3211" s="10">
        <v>10668</v>
      </c>
      <c r="W3211" s="22">
        <v>1.07</v>
      </c>
    </row>
    <row r="3212" spans="1:23" s="5" customFormat="1" x14ac:dyDescent="0.3">
      <c r="A3212" s="20">
        <v>3210</v>
      </c>
      <c r="C3212" s="11" t="s">
        <v>172</v>
      </c>
      <c r="E3212" s="10">
        <f t="shared" si="460"/>
        <v>74099444112.371277</v>
      </c>
      <c r="F3212" s="10">
        <v>5</v>
      </c>
      <c r="G3212" s="22">
        <f t="shared" si="461"/>
        <v>3.2011177563057358E+32</v>
      </c>
      <c r="H3212" s="22">
        <f t="shared" si="462"/>
        <v>64140213.179464556</v>
      </c>
      <c r="I3212" s="22">
        <f t="shared" si="463"/>
        <v>4.242224272260407E+21</v>
      </c>
      <c r="J3212" s="10">
        <v>1</v>
      </c>
      <c r="K3212" s="10">
        <v>11</v>
      </c>
      <c r="L3212" s="10">
        <v>5</v>
      </c>
      <c r="M3212" s="10">
        <v>10000</v>
      </c>
      <c r="N3212" s="10">
        <v>10000</v>
      </c>
      <c r="O3212" s="10">
        <v>30</v>
      </c>
      <c r="P3212" s="10" t="b">
        <v>1</v>
      </c>
      <c r="Q3212" s="10">
        <v>0</v>
      </c>
      <c r="R3212" s="10" t="b">
        <v>0</v>
      </c>
      <c r="S3212" s="10">
        <v>101.000000000008</v>
      </c>
      <c r="T3212" s="10" t="s">
        <v>59</v>
      </c>
      <c r="U3212" s="22">
        <v>3307</v>
      </c>
      <c r="V3212" s="10">
        <v>10675</v>
      </c>
      <c r="W3212" s="22">
        <v>1.07</v>
      </c>
    </row>
    <row r="3213" spans="1:23" s="5" customFormat="1" x14ac:dyDescent="0.3">
      <c r="A3213" s="20">
        <v>3211</v>
      </c>
      <c r="C3213" s="11" t="s">
        <v>172</v>
      </c>
      <c r="E3213" s="10">
        <f t="shared" si="460"/>
        <v>74171025423.152008</v>
      </c>
      <c r="F3213" s="10">
        <v>5</v>
      </c>
      <c r="G3213" s="22">
        <f t="shared" si="461"/>
        <v>3.2103740229280178E+32</v>
      </c>
      <c r="H3213" s="22">
        <f t="shared" si="462"/>
        <v>64182866.809938133</v>
      </c>
      <c r="I3213" s="22">
        <f t="shared" si="463"/>
        <v>4.2502683969294555E+21</v>
      </c>
      <c r="J3213" s="10">
        <v>1</v>
      </c>
      <c r="K3213" s="10">
        <v>11</v>
      </c>
      <c r="L3213" s="10">
        <v>5</v>
      </c>
      <c r="M3213" s="10">
        <v>10000</v>
      </c>
      <c r="N3213" s="10">
        <v>10000</v>
      </c>
      <c r="O3213" s="10">
        <v>30</v>
      </c>
      <c r="P3213" s="10" t="b">
        <v>1</v>
      </c>
      <c r="Q3213" s="10">
        <v>0</v>
      </c>
      <c r="R3213" s="10" t="b">
        <v>0</v>
      </c>
      <c r="S3213" s="10">
        <v>101.000000000008</v>
      </c>
      <c r="T3213" s="10" t="s">
        <v>59</v>
      </c>
      <c r="U3213" s="22">
        <v>3308</v>
      </c>
      <c r="V3213" s="10">
        <v>10682</v>
      </c>
      <c r="W3213" s="22">
        <v>1.07</v>
      </c>
    </row>
    <row r="3214" spans="1:23" s="5" customFormat="1" x14ac:dyDescent="0.3">
      <c r="A3214" s="20">
        <v>3212</v>
      </c>
      <c r="C3214" s="11" t="s">
        <v>172</v>
      </c>
      <c r="E3214" s="10">
        <f t="shared" si="460"/>
        <v>74242653561.32402</v>
      </c>
      <c r="F3214" s="10">
        <v>5</v>
      </c>
      <c r="G3214" s="22">
        <f t="shared" si="461"/>
        <v>3.2196541599903031E+32</v>
      </c>
      <c r="H3214" s="22">
        <f t="shared" si="462"/>
        <v>64225535.550891459</v>
      </c>
      <c r="I3214" s="22">
        <f t="shared" si="463"/>
        <v>4.2583252629897148E+21</v>
      </c>
      <c r="J3214" s="10">
        <v>1</v>
      </c>
      <c r="K3214" s="10">
        <v>11</v>
      </c>
      <c r="L3214" s="10">
        <v>5</v>
      </c>
      <c r="M3214" s="10">
        <v>10000</v>
      </c>
      <c r="N3214" s="10">
        <v>10000</v>
      </c>
      <c r="O3214" s="10">
        <v>30</v>
      </c>
      <c r="P3214" s="10" t="b">
        <v>1</v>
      </c>
      <c r="Q3214" s="10">
        <v>0</v>
      </c>
      <c r="R3214" s="10" t="b">
        <v>0</v>
      </c>
      <c r="S3214" s="10">
        <v>101.000000000008</v>
      </c>
      <c r="T3214" s="10" t="s">
        <v>59</v>
      </c>
      <c r="U3214" s="22">
        <v>3309</v>
      </c>
      <c r="V3214" s="10">
        <v>10689</v>
      </c>
      <c r="W3214" s="22">
        <v>1.07</v>
      </c>
    </row>
    <row r="3215" spans="1:23" s="5" customFormat="1" x14ac:dyDescent="0.3">
      <c r="A3215" s="20">
        <v>3213</v>
      </c>
      <c r="C3215" s="11" t="s">
        <v>172</v>
      </c>
      <c r="E3215" s="10">
        <f t="shared" si="460"/>
        <v>74314328542.928757</v>
      </c>
      <c r="F3215" s="10">
        <v>5</v>
      </c>
      <c r="G3215" s="22">
        <f t="shared" si="461"/>
        <v>3.2289582215902952E+32</v>
      </c>
      <c r="H3215" s="22">
        <f t="shared" si="462"/>
        <v>64268219.402983628</v>
      </c>
      <c r="I3215" s="22">
        <f t="shared" si="463"/>
        <v>4.2663948866465552E+21</v>
      </c>
      <c r="J3215" s="10">
        <v>1</v>
      </c>
      <c r="K3215" s="10">
        <v>11</v>
      </c>
      <c r="L3215" s="10">
        <v>5</v>
      </c>
      <c r="M3215" s="10">
        <v>10000</v>
      </c>
      <c r="N3215" s="10">
        <v>10000</v>
      </c>
      <c r="O3215" s="10">
        <v>30</v>
      </c>
      <c r="P3215" s="10" t="b">
        <v>1</v>
      </c>
      <c r="Q3215" s="10">
        <v>0</v>
      </c>
      <c r="R3215" s="10" t="b">
        <v>0</v>
      </c>
      <c r="S3215" s="10">
        <v>101.000000000008</v>
      </c>
      <c r="T3215" s="10" t="s">
        <v>59</v>
      </c>
      <c r="U3215" s="22">
        <v>3310</v>
      </c>
      <c r="V3215" s="10">
        <v>10696</v>
      </c>
      <c r="W3215" s="22">
        <v>1.07</v>
      </c>
    </row>
    <row r="3216" spans="1:23" s="5" customFormat="1" x14ac:dyDescent="0.3">
      <c r="A3216" s="20">
        <v>3214</v>
      </c>
      <c r="C3216" s="11" t="s">
        <v>172</v>
      </c>
      <c r="E3216" s="10">
        <f t="shared" si="460"/>
        <v>74386050384.00708</v>
      </c>
      <c r="F3216" s="10">
        <v>5</v>
      </c>
      <c r="G3216" s="22">
        <f t="shared" si="461"/>
        <v>3.2382862619313924E+32</v>
      </c>
      <c r="H3216" s="22">
        <f t="shared" si="462"/>
        <v>64310918.366873339</v>
      </c>
      <c r="I3216" s="22">
        <f t="shared" si="463"/>
        <v>4.2744772841209106E+21</v>
      </c>
      <c r="J3216" s="10">
        <v>1</v>
      </c>
      <c r="K3216" s="10">
        <v>11</v>
      </c>
      <c r="L3216" s="10">
        <v>5</v>
      </c>
      <c r="M3216" s="10">
        <v>10000</v>
      </c>
      <c r="N3216" s="10">
        <v>10000</v>
      </c>
      <c r="O3216" s="10">
        <v>30</v>
      </c>
      <c r="P3216" s="10" t="b">
        <v>1</v>
      </c>
      <c r="Q3216" s="10">
        <v>0</v>
      </c>
      <c r="R3216" s="10" t="b">
        <v>0</v>
      </c>
      <c r="S3216" s="10">
        <v>101.000000000008</v>
      </c>
      <c r="T3216" s="10" t="s">
        <v>59</v>
      </c>
      <c r="U3216" s="22">
        <v>3311</v>
      </c>
      <c r="V3216" s="10">
        <v>10703</v>
      </c>
      <c r="W3216" s="22">
        <v>1.07</v>
      </c>
    </row>
    <row r="3217" spans="1:23" s="5" customFormat="1" x14ac:dyDescent="0.3">
      <c r="A3217" s="20">
        <v>3215</v>
      </c>
      <c r="C3217" s="11" t="s">
        <v>172</v>
      </c>
      <c r="E3217" s="10">
        <f t="shared" si="460"/>
        <v>74457819100.600693</v>
      </c>
      <c r="F3217" s="10">
        <v>5</v>
      </c>
      <c r="G3217" s="22">
        <f t="shared" si="461"/>
        <v>3.2476383353228589E+32</v>
      </c>
      <c r="H3217" s="22">
        <f t="shared" si="462"/>
        <v>64353632.443218835</v>
      </c>
      <c r="I3217" s="22">
        <f t="shared" si="463"/>
        <v>4.282572471649227E+21</v>
      </c>
      <c r="J3217" s="10">
        <v>1</v>
      </c>
      <c r="K3217" s="10">
        <v>11</v>
      </c>
      <c r="L3217" s="10">
        <v>5</v>
      </c>
      <c r="M3217" s="10">
        <v>10000</v>
      </c>
      <c r="N3217" s="10">
        <v>10000</v>
      </c>
      <c r="O3217" s="10">
        <v>30</v>
      </c>
      <c r="P3217" s="10" t="b">
        <v>1</v>
      </c>
      <c r="Q3217" s="10">
        <v>0</v>
      </c>
      <c r="R3217" s="10" t="b">
        <v>0</v>
      </c>
      <c r="S3217" s="10">
        <v>101.000000000008</v>
      </c>
      <c r="T3217" s="10" t="s">
        <v>59</v>
      </c>
      <c r="U3217" s="22">
        <v>3312</v>
      </c>
      <c r="V3217" s="10">
        <v>10710</v>
      </c>
      <c r="W3217" s="22">
        <v>1.07</v>
      </c>
    </row>
    <row r="3218" spans="1:23" s="5" customFormat="1" x14ac:dyDescent="0.3">
      <c r="A3218" s="20">
        <v>3216</v>
      </c>
      <c r="C3218" s="11" t="s">
        <v>172</v>
      </c>
      <c r="E3218" s="10">
        <f t="shared" si="460"/>
        <v>74529634708.751266</v>
      </c>
      <c r="F3218" s="10">
        <v>5</v>
      </c>
      <c r="G3218" s="22">
        <f t="shared" si="461"/>
        <v>3.2570144961798566E+32</v>
      </c>
      <c r="H3218" s="22">
        <f t="shared" si="462"/>
        <v>64396361.632678173</v>
      </c>
      <c r="I3218" s="22">
        <f t="shared" si="463"/>
        <v>4.2906804654834424E+21</v>
      </c>
      <c r="J3218" s="10">
        <v>1</v>
      </c>
      <c r="K3218" s="10">
        <v>11</v>
      </c>
      <c r="L3218" s="10">
        <v>5</v>
      </c>
      <c r="M3218" s="10">
        <v>10000</v>
      </c>
      <c r="N3218" s="10">
        <v>10000</v>
      </c>
      <c r="O3218" s="10">
        <v>30</v>
      </c>
      <c r="P3218" s="10" t="b">
        <v>1</v>
      </c>
      <c r="Q3218" s="10">
        <v>0</v>
      </c>
      <c r="R3218" s="10" t="b">
        <v>0</v>
      </c>
      <c r="S3218" s="10">
        <v>101.000000000008</v>
      </c>
      <c r="T3218" s="10" t="s">
        <v>59</v>
      </c>
      <c r="U3218" s="22">
        <v>3313</v>
      </c>
      <c r="V3218" s="10">
        <v>10717</v>
      </c>
      <c r="W3218" s="22">
        <v>1.07</v>
      </c>
    </row>
    <row r="3219" spans="1:23" s="5" customFormat="1" x14ac:dyDescent="0.3">
      <c r="A3219" s="20">
        <v>3217</v>
      </c>
      <c r="C3219" s="11" t="s">
        <v>172</v>
      </c>
      <c r="E3219" s="10">
        <f t="shared" si="460"/>
        <v>74601497224.501495</v>
      </c>
      <c r="F3219" s="10">
        <v>5</v>
      </c>
      <c r="G3219" s="22">
        <f t="shared" si="461"/>
        <v>3.266414799024081E+32</v>
      </c>
      <c r="H3219" s="22">
        <f t="shared" si="462"/>
        <v>64439105.935909428</v>
      </c>
      <c r="I3219" s="22">
        <f t="shared" si="463"/>
        <v>4.2988012818912641E+21</v>
      </c>
      <c r="J3219" s="10">
        <v>1</v>
      </c>
      <c r="K3219" s="10">
        <v>11</v>
      </c>
      <c r="L3219" s="10">
        <v>5</v>
      </c>
      <c r="M3219" s="10">
        <v>10000</v>
      </c>
      <c r="N3219" s="10">
        <v>10000</v>
      </c>
      <c r="O3219" s="10">
        <v>30</v>
      </c>
      <c r="P3219" s="10" t="b">
        <v>1</v>
      </c>
      <c r="Q3219" s="10">
        <v>0</v>
      </c>
      <c r="R3219" s="10" t="b">
        <v>0</v>
      </c>
      <c r="S3219" s="10">
        <v>101.000000000008</v>
      </c>
      <c r="T3219" s="10" t="s">
        <v>59</v>
      </c>
      <c r="U3219" s="22">
        <v>3314</v>
      </c>
      <c r="V3219" s="10">
        <v>10724</v>
      </c>
      <c r="W3219" s="22">
        <v>1.07</v>
      </c>
    </row>
    <row r="3220" spans="1:23" s="5" customFormat="1" x14ac:dyDescent="0.3">
      <c r="A3220" s="20">
        <v>3218</v>
      </c>
      <c r="C3220" s="11" t="s">
        <v>172</v>
      </c>
      <c r="E3220" s="10">
        <f t="shared" si="460"/>
        <v>74673406663.894592</v>
      </c>
      <c r="F3220" s="10">
        <v>5</v>
      </c>
      <c r="G3220" s="22">
        <f t="shared" si="461"/>
        <v>3.2758392984833775E+32</v>
      </c>
      <c r="H3220" s="22">
        <f t="shared" si="462"/>
        <v>64481865.35357067</v>
      </c>
      <c r="I3220" s="22">
        <f t="shared" si="463"/>
        <v>4.3069349371559365E+21</v>
      </c>
      <c r="J3220" s="10">
        <v>1</v>
      </c>
      <c r="K3220" s="10">
        <v>11</v>
      </c>
      <c r="L3220" s="10">
        <v>5</v>
      </c>
      <c r="M3220" s="10">
        <v>10000</v>
      </c>
      <c r="N3220" s="10">
        <v>10000</v>
      </c>
      <c r="O3220" s="10">
        <v>30</v>
      </c>
      <c r="P3220" s="10" t="b">
        <v>1</v>
      </c>
      <c r="Q3220" s="10">
        <v>0</v>
      </c>
      <c r="R3220" s="10" t="b">
        <v>0</v>
      </c>
      <c r="S3220" s="10">
        <v>101.000000000008</v>
      </c>
      <c r="T3220" s="10" t="s">
        <v>59</v>
      </c>
      <c r="U3220" s="22">
        <v>3315</v>
      </c>
      <c r="V3220" s="10">
        <v>10731</v>
      </c>
      <c r="W3220" s="22">
        <v>1.07</v>
      </c>
    </row>
    <row r="3221" spans="1:23" s="5" customFormat="1" x14ac:dyDescent="0.3">
      <c r="A3221" s="20">
        <v>3219</v>
      </c>
      <c r="C3221" s="11" t="s">
        <v>172</v>
      </c>
      <c r="E3221" s="10">
        <f t="shared" si="460"/>
        <v>74745363042.973679</v>
      </c>
      <c r="F3221" s="10">
        <v>5</v>
      </c>
      <c r="G3221" s="22">
        <f t="shared" si="461"/>
        <v>3.285288049292238E+32</v>
      </c>
      <c r="H3221" s="22">
        <f t="shared" si="462"/>
        <v>64524639.886319272</v>
      </c>
      <c r="I3221" s="22">
        <f t="shared" si="463"/>
        <v>4.3150814475761893E+21</v>
      </c>
      <c r="J3221" s="10">
        <v>1</v>
      </c>
      <c r="K3221" s="10">
        <v>11</v>
      </c>
      <c r="L3221" s="10">
        <v>5</v>
      </c>
      <c r="M3221" s="10">
        <v>10000</v>
      </c>
      <c r="N3221" s="10">
        <v>10000</v>
      </c>
      <c r="O3221" s="10">
        <v>30</v>
      </c>
      <c r="P3221" s="10" t="b">
        <v>1</v>
      </c>
      <c r="Q3221" s="10">
        <v>0</v>
      </c>
      <c r="R3221" s="10" t="b">
        <v>0</v>
      </c>
      <c r="S3221" s="10">
        <v>101.000000000008</v>
      </c>
      <c r="T3221" s="10" t="s">
        <v>59</v>
      </c>
      <c r="U3221" s="22">
        <v>3316</v>
      </c>
      <c r="V3221" s="10">
        <v>10738</v>
      </c>
      <c r="W3221" s="22">
        <v>1.07</v>
      </c>
    </row>
    <row r="3222" spans="1:23" s="5" customFormat="1" x14ac:dyDescent="0.3">
      <c r="A3222" s="20">
        <v>3220</v>
      </c>
      <c r="C3222" s="11" t="s">
        <v>172</v>
      </c>
      <c r="E3222" s="10">
        <f t="shared" si="460"/>
        <v>74817366377.78363</v>
      </c>
      <c r="F3222" s="10">
        <v>5</v>
      </c>
      <c r="G3222" s="22">
        <f t="shared" si="461"/>
        <v>3.2947611062919251E+32</v>
      </c>
      <c r="H3222" s="22">
        <f t="shared" si="462"/>
        <v>64567429.53481283</v>
      </c>
      <c r="I3222" s="22">
        <f t="shared" si="463"/>
        <v>4.3232408294665486E+21</v>
      </c>
      <c r="J3222" s="10">
        <v>1</v>
      </c>
      <c r="K3222" s="10">
        <v>11</v>
      </c>
      <c r="L3222" s="10">
        <v>5</v>
      </c>
      <c r="M3222" s="10">
        <v>10000</v>
      </c>
      <c r="N3222" s="10">
        <v>10000</v>
      </c>
      <c r="O3222" s="10">
        <v>30</v>
      </c>
      <c r="P3222" s="10" t="b">
        <v>1</v>
      </c>
      <c r="Q3222" s="10">
        <v>0</v>
      </c>
      <c r="R3222" s="10" t="b">
        <v>0</v>
      </c>
      <c r="S3222" s="10">
        <v>101.000000000008</v>
      </c>
      <c r="T3222" s="10" t="s">
        <v>59</v>
      </c>
      <c r="U3222" s="22">
        <v>3317</v>
      </c>
      <c r="V3222" s="10">
        <v>10745</v>
      </c>
      <c r="W3222" s="22">
        <v>1.07</v>
      </c>
    </row>
    <row r="3223" spans="1:23" s="5" customFormat="1" x14ac:dyDescent="0.3">
      <c r="A3223" s="20">
        <v>3221</v>
      </c>
      <c r="C3223" s="11" t="s">
        <v>172</v>
      </c>
      <c r="E3223" s="10">
        <f t="shared" si="460"/>
        <v>74889416684.368469</v>
      </c>
      <c r="F3223" s="10">
        <v>5</v>
      </c>
      <c r="G3223" s="22">
        <f t="shared" si="461"/>
        <v>3.3042585244306967E+32</v>
      </c>
      <c r="H3223" s="22">
        <f t="shared" si="462"/>
        <v>64610234.299708918</v>
      </c>
      <c r="I3223" s="22">
        <f t="shared" si="463"/>
        <v>4.3314130991570716E+21</v>
      </c>
      <c r="J3223" s="10">
        <v>1</v>
      </c>
      <c r="K3223" s="10">
        <v>11</v>
      </c>
      <c r="L3223" s="10">
        <v>5</v>
      </c>
      <c r="M3223" s="10">
        <v>10000</v>
      </c>
      <c r="N3223" s="10">
        <v>10000</v>
      </c>
      <c r="O3223" s="10">
        <v>30</v>
      </c>
      <c r="P3223" s="10" t="b">
        <v>1</v>
      </c>
      <c r="Q3223" s="10">
        <v>0</v>
      </c>
      <c r="R3223" s="10" t="b">
        <v>0</v>
      </c>
      <c r="S3223" s="10">
        <v>101.000000000008</v>
      </c>
      <c r="T3223" s="10" t="s">
        <v>59</v>
      </c>
      <c r="U3223" s="22">
        <v>3318</v>
      </c>
      <c r="V3223" s="10">
        <v>10752</v>
      </c>
      <c r="W3223" s="22">
        <v>1.07</v>
      </c>
    </row>
    <row r="3224" spans="1:23" s="5" customFormat="1" x14ac:dyDescent="0.3">
      <c r="A3224" s="20">
        <v>3222</v>
      </c>
      <c r="C3224" s="11" t="s">
        <v>172</v>
      </c>
      <c r="E3224" s="10">
        <f t="shared" si="460"/>
        <v>74961513978.773438</v>
      </c>
      <c r="F3224" s="10">
        <v>5</v>
      </c>
      <c r="G3224" s="22">
        <f t="shared" si="461"/>
        <v>3.3137803587637402E+32</v>
      </c>
      <c r="H3224" s="22">
        <f t="shared" si="462"/>
        <v>64653054.18166437</v>
      </c>
      <c r="I3224" s="22">
        <f t="shared" si="463"/>
        <v>4.3395982729934154E+21</v>
      </c>
      <c r="J3224" s="10">
        <v>1</v>
      </c>
      <c r="K3224" s="10">
        <v>11</v>
      </c>
      <c r="L3224" s="10">
        <v>5</v>
      </c>
      <c r="M3224" s="10">
        <v>10000</v>
      </c>
      <c r="N3224" s="10">
        <v>10000</v>
      </c>
      <c r="O3224" s="10">
        <v>30</v>
      </c>
      <c r="P3224" s="10" t="b">
        <v>1</v>
      </c>
      <c r="Q3224" s="10">
        <v>0</v>
      </c>
      <c r="R3224" s="10" t="b">
        <v>0</v>
      </c>
      <c r="S3224" s="10">
        <v>101.000000000008</v>
      </c>
      <c r="T3224" s="10" t="s">
        <v>59</v>
      </c>
      <c r="U3224" s="22">
        <v>3319</v>
      </c>
      <c r="V3224" s="10">
        <v>10759</v>
      </c>
      <c r="W3224" s="22">
        <v>1.07</v>
      </c>
    </row>
    <row r="3225" spans="1:23" s="5" customFormat="1" x14ac:dyDescent="0.3">
      <c r="A3225" s="20">
        <v>3223</v>
      </c>
      <c r="C3225" s="11" t="s">
        <v>172</v>
      </c>
      <c r="E3225" s="10">
        <f t="shared" si="460"/>
        <v>75033658277.04332</v>
      </c>
      <c r="F3225" s="10">
        <v>5</v>
      </c>
      <c r="G3225" s="22">
        <f t="shared" si="461"/>
        <v>3.3233266644535815E+32</v>
      </c>
      <c r="H3225" s="22">
        <f t="shared" si="462"/>
        <v>64695889.181336008</v>
      </c>
      <c r="I3225" s="22">
        <f t="shared" si="463"/>
        <v>4.3477963673369371E+21</v>
      </c>
      <c r="J3225" s="10">
        <v>1</v>
      </c>
      <c r="K3225" s="10">
        <v>11</v>
      </c>
      <c r="L3225" s="10">
        <v>5</v>
      </c>
      <c r="M3225" s="10">
        <v>10000</v>
      </c>
      <c r="N3225" s="10">
        <v>10000</v>
      </c>
      <c r="O3225" s="10">
        <v>30</v>
      </c>
      <c r="P3225" s="10" t="b">
        <v>1</v>
      </c>
      <c r="Q3225" s="10">
        <v>0</v>
      </c>
      <c r="R3225" s="10" t="b">
        <v>0</v>
      </c>
      <c r="S3225" s="10">
        <v>101.000000000008</v>
      </c>
      <c r="T3225" s="10" t="s">
        <v>59</v>
      </c>
      <c r="U3225" s="22">
        <v>3320</v>
      </c>
      <c r="V3225" s="10">
        <v>10766</v>
      </c>
      <c r="W3225" s="22">
        <v>1.07</v>
      </c>
    </row>
    <row r="3226" spans="1:23" s="5" customFormat="1" x14ac:dyDescent="0.3">
      <c r="A3226" s="20">
        <v>3224</v>
      </c>
      <c r="C3226" s="11" t="s">
        <v>172</v>
      </c>
      <c r="E3226" s="10">
        <f t="shared" si="460"/>
        <v>75105849595.225494</v>
      </c>
      <c r="F3226" s="10">
        <v>5</v>
      </c>
      <c r="G3226" s="22">
        <f t="shared" si="461"/>
        <v>3.3328974967703085E+32</v>
      </c>
      <c r="H3226" s="22">
        <f t="shared" si="462"/>
        <v>64738739.299381256</v>
      </c>
      <c r="I3226" s="22">
        <f t="shared" si="463"/>
        <v>4.3560073985647648E+21</v>
      </c>
      <c r="J3226" s="10">
        <v>1</v>
      </c>
      <c r="K3226" s="10">
        <v>11</v>
      </c>
      <c r="L3226" s="10">
        <v>5</v>
      </c>
      <c r="M3226" s="10">
        <v>10000</v>
      </c>
      <c r="N3226" s="10">
        <v>10000</v>
      </c>
      <c r="O3226" s="10">
        <v>30</v>
      </c>
      <c r="P3226" s="10" t="b">
        <v>1</v>
      </c>
      <c r="Q3226" s="10">
        <v>0</v>
      </c>
      <c r="R3226" s="10" t="b">
        <v>0</v>
      </c>
      <c r="S3226" s="10">
        <v>101.000000000008</v>
      </c>
      <c r="T3226" s="10" t="s">
        <v>59</v>
      </c>
      <c r="U3226" s="22">
        <v>3321</v>
      </c>
      <c r="V3226" s="10">
        <v>10773</v>
      </c>
      <c r="W3226" s="22">
        <v>1.07</v>
      </c>
    </row>
    <row r="3227" spans="1:23" s="5" customFormat="1" x14ac:dyDescent="0.3">
      <c r="A3227" s="20">
        <v>3225</v>
      </c>
      <c r="C3227" s="11" t="s">
        <v>172</v>
      </c>
      <c r="E3227" s="10">
        <f t="shared" si="460"/>
        <v>75178087949.364975</v>
      </c>
      <c r="F3227" s="10">
        <v>5</v>
      </c>
      <c r="G3227" s="22">
        <f t="shared" si="461"/>
        <v>3.3424929110914092E+32</v>
      </c>
      <c r="H3227" s="22">
        <f t="shared" si="462"/>
        <v>64781604.536455899</v>
      </c>
      <c r="I3227" s="22">
        <f t="shared" si="463"/>
        <v>4.3642313830694047E+21</v>
      </c>
      <c r="J3227" s="10">
        <v>1</v>
      </c>
      <c r="K3227" s="10">
        <v>11</v>
      </c>
      <c r="L3227" s="10">
        <v>5</v>
      </c>
      <c r="M3227" s="10">
        <v>10000</v>
      </c>
      <c r="N3227" s="10">
        <v>10000</v>
      </c>
      <c r="O3227" s="10">
        <v>30</v>
      </c>
      <c r="P3227" s="10" t="b">
        <v>1</v>
      </c>
      <c r="Q3227" s="10">
        <v>0</v>
      </c>
      <c r="R3227" s="10" t="b">
        <v>0</v>
      </c>
      <c r="S3227" s="10">
        <v>101.000000000008</v>
      </c>
      <c r="T3227" s="10" t="s">
        <v>59</v>
      </c>
      <c r="U3227" s="22">
        <v>3322</v>
      </c>
      <c r="V3227" s="10">
        <v>10780</v>
      </c>
      <c r="W3227" s="22">
        <v>1.07</v>
      </c>
    </row>
    <row r="3228" spans="1:23" s="5" customFormat="1" x14ac:dyDescent="0.3">
      <c r="A3228" s="20">
        <v>3226</v>
      </c>
      <c r="C3228" s="11" t="s">
        <v>172</v>
      </c>
      <c r="E3228" s="10">
        <f t="shared" si="460"/>
        <v>75250373355.510101</v>
      </c>
      <c r="F3228" s="10">
        <v>5</v>
      </c>
      <c r="G3228" s="22">
        <f t="shared" si="461"/>
        <v>3.3521129629025181E+32</v>
      </c>
      <c r="H3228" s="22">
        <f t="shared" si="462"/>
        <v>64824484.893217236</v>
      </c>
      <c r="I3228" s="22">
        <f t="shared" si="463"/>
        <v>4.3724683372593655E+21</v>
      </c>
      <c r="J3228" s="10">
        <v>1</v>
      </c>
      <c r="K3228" s="10">
        <v>11</v>
      </c>
      <c r="L3228" s="10">
        <v>5</v>
      </c>
      <c r="M3228" s="10">
        <v>10000</v>
      </c>
      <c r="N3228" s="10">
        <v>10000</v>
      </c>
      <c r="O3228" s="10">
        <v>30</v>
      </c>
      <c r="P3228" s="10" t="b">
        <v>1</v>
      </c>
      <c r="Q3228" s="10">
        <v>0</v>
      </c>
      <c r="R3228" s="10" t="b">
        <v>0</v>
      </c>
      <c r="S3228" s="10">
        <v>101.000000000008</v>
      </c>
      <c r="T3228" s="10" t="s">
        <v>59</v>
      </c>
      <c r="U3228" s="22">
        <v>3323</v>
      </c>
      <c r="V3228" s="10">
        <v>10787</v>
      </c>
      <c r="W3228" s="22">
        <v>1.07</v>
      </c>
    </row>
    <row r="3229" spans="1:23" s="5" customFormat="1" x14ac:dyDescent="0.3">
      <c r="A3229" s="20">
        <v>3227</v>
      </c>
      <c r="C3229" s="11" t="s">
        <v>172</v>
      </c>
      <c r="E3229" s="10">
        <f t="shared" si="460"/>
        <v>75322705829.707962</v>
      </c>
      <c r="F3229" s="10">
        <v>5</v>
      </c>
      <c r="G3229" s="22">
        <f t="shared" si="461"/>
        <v>3.3617577077968788E+32</v>
      </c>
      <c r="H3229" s="22">
        <f t="shared" si="462"/>
        <v>64867380.370321117</v>
      </c>
      <c r="I3229" s="22">
        <f t="shared" si="463"/>
        <v>4.3807182775586133E+21</v>
      </c>
      <c r="J3229" s="10">
        <v>1</v>
      </c>
      <c r="K3229" s="10">
        <v>11</v>
      </c>
      <c r="L3229" s="10">
        <v>5</v>
      </c>
      <c r="M3229" s="10">
        <v>10000</v>
      </c>
      <c r="N3229" s="10">
        <v>10000</v>
      </c>
      <c r="O3229" s="10">
        <v>30</v>
      </c>
      <c r="P3229" s="10" t="b">
        <v>1</v>
      </c>
      <c r="Q3229" s="10">
        <v>0</v>
      </c>
      <c r="R3229" s="10" t="b">
        <v>0</v>
      </c>
      <c r="S3229" s="10">
        <v>101.000000000008</v>
      </c>
      <c r="T3229" s="10" t="s">
        <v>59</v>
      </c>
      <c r="U3229" s="22">
        <v>3324</v>
      </c>
      <c r="V3229" s="10">
        <v>10794</v>
      </c>
      <c r="W3229" s="22">
        <v>1.07</v>
      </c>
    </row>
    <row r="3230" spans="1:23" s="5" customFormat="1" x14ac:dyDescent="0.3">
      <c r="A3230" s="20">
        <v>3228</v>
      </c>
      <c r="C3230" s="11" t="s">
        <v>172</v>
      </c>
      <c r="E3230" s="10">
        <f t="shared" si="460"/>
        <v>75395085388.006714</v>
      </c>
      <c r="F3230" s="10">
        <v>5</v>
      </c>
      <c r="G3230" s="22">
        <f t="shared" si="461"/>
        <v>3.3714272014761321E+32</v>
      </c>
      <c r="H3230" s="22">
        <f t="shared" si="462"/>
        <v>64910290.96842353</v>
      </c>
      <c r="I3230" s="22">
        <f t="shared" si="463"/>
        <v>4.3889812204069805E+21</v>
      </c>
      <c r="J3230" s="10">
        <v>1</v>
      </c>
      <c r="K3230" s="10">
        <v>11</v>
      </c>
      <c r="L3230" s="10">
        <v>5</v>
      </c>
      <c r="M3230" s="10">
        <v>10000</v>
      </c>
      <c r="N3230" s="10">
        <v>10000</v>
      </c>
      <c r="O3230" s="10">
        <v>30</v>
      </c>
      <c r="P3230" s="10" t="b">
        <v>1</v>
      </c>
      <c r="Q3230" s="10">
        <v>0</v>
      </c>
      <c r="R3230" s="10" t="b">
        <v>0</v>
      </c>
      <c r="S3230" s="10">
        <v>101.000000000008</v>
      </c>
      <c r="T3230" s="10" t="s">
        <v>59</v>
      </c>
      <c r="U3230" s="22">
        <v>3325</v>
      </c>
      <c r="V3230" s="10">
        <v>10801</v>
      </c>
      <c r="W3230" s="22">
        <v>1.07</v>
      </c>
    </row>
    <row r="3231" spans="1:23" s="5" customFormat="1" x14ac:dyDescent="0.3">
      <c r="A3231" s="20">
        <v>3229</v>
      </c>
      <c r="C3231" s="11" t="s">
        <v>172</v>
      </c>
      <c r="E3231" s="10">
        <f t="shared" si="460"/>
        <v>75467512046.45433</v>
      </c>
      <c r="F3231" s="10">
        <v>5</v>
      </c>
      <c r="G3231" s="22">
        <f t="shared" si="461"/>
        <v>3.3811214997501621E+32</v>
      </c>
      <c r="H3231" s="22">
        <f t="shared" si="462"/>
        <v>64953216.688180603</v>
      </c>
      <c r="I3231" s="22">
        <f t="shared" si="463"/>
        <v>4.3972571822597991E+21</v>
      </c>
      <c r="J3231" s="10">
        <v>1</v>
      </c>
      <c r="K3231" s="10">
        <v>11</v>
      </c>
      <c r="L3231" s="10">
        <v>5</v>
      </c>
      <c r="M3231" s="10">
        <v>10000</v>
      </c>
      <c r="N3231" s="10">
        <v>10000</v>
      </c>
      <c r="O3231" s="10">
        <v>30</v>
      </c>
      <c r="P3231" s="10" t="b">
        <v>1</v>
      </c>
      <c r="Q3231" s="10">
        <v>0</v>
      </c>
      <c r="R3231" s="10" t="b">
        <v>0</v>
      </c>
      <c r="S3231" s="10">
        <v>101.000000000008</v>
      </c>
      <c r="T3231" s="10" t="s">
        <v>59</v>
      </c>
      <c r="U3231" s="22">
        <v>3326</v>
      </c>
      <c r="V3231" s="10">
        <v>10808</v>
      </c>
      <c r="W3231" s="22">
        <v>1.07</v>
      </c>
    </row>
    <row r="3232" spans="1:23" s="5" customFormat="1" x14ac:dyDescent="0.3">
      <c r="A3232" s="20">
        <v>3230</v>
      </c>
      <c r="C3232" s="11" t="s">
        <v>172</v>
      </c>
      <c r="E3232" s="10">
        <f t="shared" si="460"/>
        <v>75539985821.100372</v>
      </c>
      <c r="F3232" s="10">
        <v>5</v>
      </c>
      <c r="G3232" s="22">
        <f t="shared" si="461"/>
        <v>3.3908406585373637E+32</v>
      </c>
      <c r="H3232" s="22">
        <f t="shared" si="462"/>
        <v>64996157.530248098</v>
      </c>
      <c r="I3232" s="22">
        <f t="shared" si="463"/>
        <v>4.4055461795883186E+21</v>
      </c>
      <c r="J3232" s="10">
        <v>1</v>
      </c>
      <c r="K3232" s="10">
        <v>11</v>
      </c>
      <c r="L3232" s="10">
        <v>5</v>
      </c>
      <c r="M3232" s="10">
        <v>10000</v>
      </c>
      <c r="N3232" s="10">
        <v>10000</v>
      </c>
      <c r="O3232" s="10">
        <v>30</v>
      </c>
      <c r="P3232" s="10" t="b">
        <v>1</v>
      </c>
      <c r="Q3232" s="10">
        <v>0</v>
      </c>
      <c r="R3232" s="10" t="b">
        <v>0</v>
      </c>
      <c r="S3232" s="10">
        <v>101.000000000008</v>
      </c>
      <c r="T3232" s="10" t="s">
        <v>59</v>
      </c>
      <c r="U3232" s="22">
        <v>3327</v>
      </c>
      <c r="V3232" s="10">
        <v>10815</v>
      </c>
      <c r="W3232" s="22">
        <v>1.07</v>
      </c>
    </row>
    <row r="3233" spans="1:23" s="5" customFormat="1" x14ac:dyDescent="0.3">
      <c r="A3233" s="20">
        <v>3231</v>
      </c>
      <c r="C3233" s="11" t="s">
        <v>172</v>
      </c>
      <c r="E3233" s="10">
        <f t="shared" si="460"/>
        <v>75612506727.994171</v>
      </c>
      <c r="F3233" s="10">
        <v>5</v>
      </c>
      <c r="G3233" s="22">
        <f t="shared" si="461"/>
        <v>3.400584733864818E+32</v>
      </c>
      <c r="H3233" s="22">
        <f t="shared" si="462"/>
        <v>65039113.495281234</v>
      </c>
      <c r="I3233" s="22">
        <f t="shared" si="463"/>
        <v>4.4138482288794308E+21</v>
      </c>
      <c r="J3233" s="10">
        <v>1</v>
      </c>
      <c r="K3233" s="10">
        <v>11</v>
      </c>
      <c r="L3233" s="10">
        <v>5</v>
      </c>
      <c r="M3233" s="10">
        <v>10000</v>
      </c>
      <c r="N3233" s="10">
        <v>10000</v>
      </c>
      <c r="O3233" s="10">
        <v>30</v>
      </c>
      <c r="P3233" s="10" t="b">
        <v>1</v>
      </c>
      <c r="Q3233" s="10">
        <v>0</v>
      </c>
      <c r="R3233" s="10" t="b">
        <v>0</v>
      </c>
      <c r="S3233" s="10">
        <v>101.000000000008</v>
      </c>
      <c r="T3233" s="10" t="s">
        <v>59</v>
      </c>
      <c r="U3233" s="22">
        <v>3328</v>
      </c>
      <c r="V3233" s="10">
        <v>10822</v>
      </c>
      <c r="W3233" s="22">
        <v>1.07</v>
      </c>
    </row>
    <row r="3234" spans="1:23" s="5" customFormat="1" x14ac:dyDescent="0.3">
      <c r="A3234" s="20">
        <v>3232</v>
      </c>
      <c r="C3234" s="11" t="s">
        <v>172</v>
      </c>
      <c r="E3234" s="10">
        <f t="shared" si="460"/>
        <v>75685074783.185837</v>
      </c>
      <c r="F3234" s="10">
        <v>5</v>
      </c>
      <c r="G3234" s="22">
        <f t="shared" si="461"/>
        <v>3.4103537818685178E+32</v>
      </c>
      <c r="H3234" s="22">
        <f t="shared" si="462"/>
        <v>65082084.583935767</v>
      </c>
      <c r="I3234" s="22">
        <f t="shared" si="463"/>
        <v>4.4221633466357708E+21</v>
      </c>
      <c r="J3234" s="10">
        <v>1</v>
      </c>
      <c r="K3234" s="10">
        <v>11</v>
      </c>
      <c r="L3234" s="10">
        <v>5</v>
      </c>
      <c r="M3234" s="10">
        <v>10000</v>
      </c>
      <c r="N3234" s="10">
        <v>10000</v>
      </c>
      <c r="O3234" s="10">
        <v>30</v>
      </c>
      <c r="P3234" s="10" t="b">
        <v>1</v>
      </c>
      <c r="Q3234" s="10">
        <v>0</v>
      </c>
      <c r="R3234" s="10" t="b">
        <v>0</v>
      </c>
      <c r="S3234" s="10">
        <v>101.000000000008</v>
      </c>
      <c r="T3234" s="10" t="s">
        <v>59</v>
      </c>
      <c r="U3234" s="22">
        <v>3329</v>
      </c>
      <c r="V3234" s="10">
        <v>10829</v>
      </c>
      <c r="W3234" s="22">
        <v>1.07</v>
      </c>
    </row>
    <row r="3235" spans="1:23" s="5" customFormat="1" x14ac:dyDescent="0.3">
      <c r="A3235" s="20">
        <v>3233</v>
      </c>
      <c r="C3235" s="11" t="s">
        <v>172</v>
      </c>
      <c r="E3235" s="10">
        <f t="shared" si="460"/>
        <v>75757690002.725983</v>
      </c>
      <c r="F3235" s="10">
        <v>5</v>
      </c>
      <c r="G3235" s="22">
        <f t="shared" si="461"/>
        <v>3.4201478587933952E+32</v>
      </c>
      <c r="H3235" s="22">
        <f t="shared" si="462"/>
        <v>65125070.796867102</v>
      </c>
      <c r="I3235" s="22">
        <f t="shared" si="463"/>
        <v>4.4304915493757292E+21</v>
      </c>
      <c r="J3235" s="10">
        <v>1</v>
      </c>
      <c r="K3235" s="10">
        <v>11</v>
      </c>
      <c r="L3235" s="10">
        <v>5</v>
      </c>
      <c r="M3235" s="10">
        <v>10000</v>
      </c>
      <c r="N3235" s="10">
        <v>10000</v>
      </c>
      <c r="O3235" s="10">
        <v>30</v>
      </c>
      <c r="P3235" s="10" t="b">
        <v>1</v>
      </c>
      <c r="Q3235" s="10">
        <v>0</v>
      </c>
      <c r="R3235" s="10" t="b">
        <v>0</v>
      </c>
      <c r="S3235" s="10">
        <v>101.000000000008</v>
      </c>
      <c r="T3235" s="10" t="s">
        <v>59</v>
      </c>
      <c r="U3235" s="22">
        <v>3330</v>
      </c>
      <c r="V3235" s="10">
        <v>10836</v>
      </c>
      <c r="W3235" s="22">
        <v>1.07</v>
      </c>
    </row>
    <row r="3236" spans="1:23" s="5" customFormat="1" x14ac:dyDescent="0.3">
      <c r="A3236" s="20">
        <v>3234</v>
      </c>
      <c r="C3236" s="11" t="s">
        <v>172</v>
      </c>
      <c r="E3236" s="10">
        <f t="shared" si="460"/>
        <v>75830352402.665436</v>
      </c>
      <c r="F3236" s="10">
        <v>5</v>
      </c>
      <c r="G3236" s="22">
        <f t="shared" si="461"/>
        <v>3.4299670209937913E+32</v>
      </c>
      <c r="H3236" s="22">
        <f t="shared" si="462"/>
        <v>65168072.134729795</v>
      </c>
      <c r="I3236" s="22">
        <f t="shared" si="463"/>
        <v>4.4388328536334873E+21</v>
      </c>
      <c r="J3236" s="10">
        <v>1</v>
      </c>
      <c r="K3236" s="10">
        <v>11</v>
      </c>
      <c r="L3236" s="10">
        <v>5</v>
      </c>
      <c r="M3236" s="10">
        <v>10000</v>
      </c>
      <c r="N3236" s="10">
        <v>10000</v>
      </c>
      <c r="O3236" s="10">
        <v>30</v>
      </c>
      <c r="P3236" s="10" t="b">
        <v>1</v>
      </c>
      <c r="Q3236" s="10">
        <v>0</v>
      </c>
      <c r="R3236" s="10" t="b">
        <v>0</v>
      </c>
      <c r="S3236" s="10">
        <v>101.000000000008</v>
      </c>
      <c r="T3236" s="10" t="s">
        <v>59</v>
      </c>
      <c r="U3236" s="22">
        <v>3331</v>
      </c>
      <c r="V3236" s="10">
        <v>10843</v>
      </c>
      <c r="W3236" s="22">
        <v>1.07</v>
      </c>
    </row>
    <row r="3237" spans="1:23" s="5" customFormat="1" x14ac:dyDescent="0.3">
      <c r="A3237" s="20">
        <v>3235</v>
      </c>
      <c r="C3237" s="11" t="s">
        <v>172</v>
      </c>
      <c r="E3237" s="10">
        <f t="shared" si="460"/>
        <v>75903061999.055771</v>
      </c>
      <c r="F3237" s="10">
        <v>5</v>
      </c>
      <c r="G3237" s="22">
        <f t="shared" si="461"/>
        <v>3.4398113249331924E+32</v>
      </c>
      <c r="H3237" s="22">
        <f t="shared" si="462"/>
        <v>65211088.598178938</v>
      </c>
      <c r="I3237" s="22">
        <f t="shared" si="463"/>
        <v>4.4471872759589026E+21</v>
      </c>
      <c r="J3237" s="10">
        <v>1</v>
      </c>
      <c r="K3237" s="10">
        <v>11</v>
      </c>
      <c r="L3237" s="10">
        <v>5</v>
      </c>
      <c r="M3237" s="10">
        <v>10000</v>
      </c>
      <c r="N3237" s="10">
        <v>10000</v>
      </c>
      <c r="O3237" s="10">
        <v>30</v>
      </c>
      <c r="P3237" s="10" t="b">
        <v>1</v>
      </c>
      <c r="Q3237" s="10">
        <v>0</v>
      </c>
      <c r="R3237" s="10" t="b">
        <v>0</v>
      </c>
      <c r="S3237" s="10">
        <v>101.000000000008</v>
      </c>
      <c r="T3237" s="10" t="s">
        <v>59</v>
      </c>
      <c r="U3237" s="22">
        <v>3332</v>
      </c>
      <c r="V3237" s="10">
        <v>10850</v>
      </c>
      <c r="W3237" s="22">
        <v>1.07</v>
      </c>
    </row>
    <row r="3238" spans="1:23" s="5" customFormat="1" x14ac:dyDescent="0.3">
      <c r="A3238" s="20">
        <v>3236</v>
      </c>
      <c r="C3238" s="11" t="s">
        <v>172</v>
      </c>
      <c r="E3238" s="10">
        <f t="shared" si="460"/>
        <v>75975818807.948502</v>
      </c>
      <c r="F3238" s="10">
        <v>5</v>
      </c>
      <c r="G3238" s="22">
        <f t="shared" si="461"/>
        <v>3.449680827184847E+32</v>
      </c>
      <c r="H3238" s="22">
        <f t="shared" si="462"/>
        <v>65254120.187869236</v>
      </c>
      <c r="I3238" s="22">
        <f t="shared" si="463"/>
        <v>4.4555548329177053E+21</v>
      </c>
      <c r="J3238" s="10">
        <v>1</v>
      </c>
      <c r="K3238" s="10">
        <v>11</v>
      </c>
      <c r="L3238" s="10">
        <v>5</v>
      </c>
      <c r="M3238" s="10">
        <v>10000</v>
      </c>
      <c r="N3238" s="10">
        <v>10000</v>
      </c>
      <c r="O3238" s="10">
        <v>30</v>
      </c>
      <c r="P3238" s="10" t="b">
        <v>1</v>
      </c>
      <c r="Q3238" s="10">
        <v>0</v>
      </c>
      <c r="R3238" s="10" t="b">
        <v>0</v>
      </c>
      <c r="S3238" s="10">
        <v>101.000000000008</v>
      </c>
      <c r="T3238" s="10" t="s">
        <v>59</v>
      </c>
      <c r="U3238" s="22">
        <v>3333</v>
      </c>
      <c r="V3238" s="10">
        <v>10857</v>
      </c>
      <c r="W3238" s="22">
        <v>1.07</v>
      </c>
    </row>
    <row r="3239" spans="1:23" s="5" customFormat="1" x14ac:dyDescent="0.3">
      <c r="A3239" s="20">
        <v>3237</v>
      </c>
      <c r="C3239" s="11" t="s">
        <v>172</v>
      </c>
      <c r="E3239" s="10">
        <f t="shared" si="460"/>
        <v>76048622845.396896</v>
      </c>
      <c r="F3239" s="10">
        <v>5</v>
      </c>
      <c r="G3239" s="22">
        <f t="shared" si="461"/>
        <v>3.4595755844316942E+32</v>
      </c>
      <c r="H3239" s="22">
        <f t="shared" si="462"/>
        <v>65297166.904454984</v>
      </c>
      <c r="I3239" s="22">
        <f t="shared" si="463"/>
        <v>4.4639355410914114E+21</v>
      </c>
      <c r="J3239" s="10">
        <v>1</v>
      </c>
      <c r="K3239" s="10">
        <v>11</v>
      </c>
      <c r="L3239" s="10">
        <v>5</v>
      </c>
      <c r="M3239" s="10">
        <v>10000</v>
      </c>
      <c r="N3239" s="10">
        <v>10000</v>
      </c>
      <c r="O3239" s="10">
        <v>30</v>
      </c>
      <c r="P3239" s="10" t="b">
        <v>1</v>
      </c>
      <c r="Q3239" s="10">
        <v>0</v>
      </c>
      <c r="R3239" s="10" t="b">
        <v>0</v>
      </c>
      <c r="S3239" s="10">
        <v>101.000000000008</v>
      </c>
      <c r="T3239" s="10" t="s">
        <v>59</v>
      </c>
      <c r="U3239" s="22">
        <v>3334</v>
      </c>
      <c r="V3239" s="10">
        <v>10864</v>
      </c>
      <c r="W3239" s="22">
        <v>1.07</v>
      </c>
    </row>
    <row r="3240" spans="1:23" s="5" customFormat="1" x14ac:dyDescent="0.3">
      <c r="A3240" s="20">
        <v>3238</v>
      </c>
      <c r="C3240" s="11" t="s">
        <v>172</v>
      </c>
      <c r="E3240" s="10">
        <f t="shared" si="460"/>
        <v>76121474127.453873</v>
      </c>
      <c r="F3240" s="10">
        <v>5</v>
      </c>
      <c r="G3240" s="22">
        <f t="shared" si="461"/>
        <v>3.4694956534666942E+32</v>
      </c>
      <c r="H3240" s="22">
        <f t="shared" si="462"/>
        <v>65340228.748591222</v>
      </c>
      <c r="I3240" s="22">
        <f t="shared" si="463"/>
        <v>4.4723294170773014E+21</v>
      </c>
      <c r="J3240" s="10">
        <v>1</v>
      </c>
      <c r="K3240" s="10">
        <v>11</v>
      </c>
      <c r="L3240" s="10">
        <v>5</v>
      </c>
      <c r="M3240" s="10">
        <v>10000</v>
      </c>
      <c r="N3240" s="10">
        <v>10000</v>
      </c>
      <c r="O3240" s="10">
        <v>30</v>
      </c>
      <c r="P3240" s="10" t="b">
        <v>1</v>
      </c>
      <c r="Q3240" s="10">
        <v>0</v>
      </c>
      <c r="R3240" s="10" t="b">
        <v>0</v>
      </c>
      <c r="S3240" s="10">
        <v>101.000000000008</v>
      </c>
      <c r="T3240" s="10" t="s">
        <v>59</v>
      </c>
      <c r="U3240" s="22">
        <v>3335</v>
      </c>
      <c r="V3240" s="10">
        <v>10871</v>
      </c>
      <c r="W3240" s="22">
        <v>1.07</v>
      </c>
    </row>
    <row r="3241" spans="1:23" s="5" customFormat="1" x14ac:dyDescent="0.3">
      <c r="A3241" s="20">
        <v>3239</v>
      </c>
      <c r="C3241" s="11" t="s">
        <v>172</v>
      </c>
      <c r="E3241" s="10">
        <f t="shared" si="460"/>
        <v>76194372670.172485</v>
      </c>
      <c r="F3241" s="10">
        <v>5</v>
      </c>
      <c r="G3241" s="22">
        <f t="shared" si="461"/>
        <v>3.4794410911927028E+32</v>
      </c>
      <c r="H3241" s="22">
        <f t="shared" si="462"/>
        <v>65383305.720931403</v>
      </c>
      <c r="I3241" s="22">
        <f t="shared" si="463"/>
        <v>4.4807364774884252E+21</v>
      </c>
      <c r="J3241" s="10">
        <v>1</v>
      </c>
      <c r="K3241" s="10">
        <v>11</v>
      </c>
      <c r="L3241" s="10">
        <v>5</v>
      </c>
      <c r="M3241" s="10">
        <v>10000</v>
      </c>
      <c r="N3241" s="10">
        <v>10000</v>
      </c>
      <c r="O3241" s="10">
        <v>30</v>
      </c>
      <c r="P3241" s="10" t="b">
        <v>1</v>
      </c>
      <c r="Q3241" s="10">
        <v>0</v>
      </c>
      <c r="R3241" s="10" t="b">
        <v>0</v>
      </c>
      <c r="S3241" s="10">
        <v>101.000000000008</v>
      </c>
      <c r="T3241" s="10" t="s">
        <v>59</v>
      </c>
      <c r="U3241" s="22">
        <v>3336</v>
      </c>
      <c r="V3241" s="10">
        <v>10878</v>
      </c>
      <c r="W3241" s="22">
        <v>1.07</v>
      </c>
    </row>
    <row r="3242" spans="1:23" s="5" customFormat="1" x14ac:dyDescent="0.3">
      <c r="A3242" s="20">
        <v>3240</v>
      </c>
      <c r="C3242" s="11" t="s">
        <v>172</v>
      </c>
      <c r="E3242" s="10">
        <f t="shared" si="460"/>
        <v>76267318489.606964</v>
      </c>
      <c r="F3242" s="10">
        <v>5</v>
      </c>
      <c r="G3242" s="22">
        <f t="shared" si="461"/>
        <v>3.4894119546231469E+32</v>
      </c>
      <c r="H3242" s="22">
        <f t="shared" si="462"/>
        <v>65426397.822129942</v>
      </c>
      <c r="I3242" s="22">
        <f t="shared" si="463"/>
        <v>4.48915673895374E+21</v>
      </c>
      <c r="J3242" s="10">
        <v>1</v>
      </c>
      <c r="K3242" s="10">
        <v>11</v>
      </c>
      <c r="L3242" s="10">
        <v>5</v>
      </c>
      <c r="M3242" s="10">
        <v>10000</v>
      </c>
      <c r="N3242" s="10">
        <v>10000</v>
      </c>
      <c r="O3242" s="10">
        <v>30</v>
      </c>
      <c r="P3242" s="10" t="b">
        <v>1</v>
      </c>
      <c r="Q3242" s="10">
        <v>0</v>
      </c>
      <c r="R3242" s="10" t="b">
        <v>0</v>
      </c>
      <c r="S3242" s="10">
        <v>101.000000000008</v>
      </c>
      <c r="T3242" s="10" t="s">
        <v>59</v>
      </c>
      <c r="U3242" s="22">
        <v>3337</v>
      </c>
      <c r="V3242" s="10">
        <v>10885</v>
      </c>
      <c r="W3242" s="22">
        <v>1.07</v>
      </c>
    </row>
    <row r="3243" spans="1:23" s="5" customFormat="1" x14ac:dyDescent="0.3">
      <c r="A3243" s="20">
        <v>3241</v>
      </c>
      <c r="C3243" s="11" t="s">
        <v>172</v>
      </c>
      <c r="E3243" s="10">
        <f t="shared" si="460"/>
        <v>76340311601.811676</v>
      </c>
      <c r="F3243" s="10">
        <v>5</v>
      </c>
      <c r="G3243" s="22">
        <f t="shared" si="461"/>
        <v>3.4994083008816553E+32</v>
      </c>
      <c r="H3243" s="22">
        <f t="shared" si="462"/>
        <v>65469505.052840345</v>
      </c>
      <c r="I3243" s="22">
        <f t="shared" si="463"/>
        <v>4.4975902181179596E+21</v>
      </c>
      <c r="J3243" s="10">
        <v>1</v>
      </c>
      <c r="K3243" s="10">
        <v>11</v>
      </c>
      <c r="L3243" s="10">
        <v>5</v>
      </c>
      <c r="M3243" s="10">
        <v>10000</v>
      </c>
      <c r="N3243" s="10">
        <v>10000</v>
      </c>
      <c r="O3243" s="10">
        <v>30</v>
      </c>
      <c r="P3243" s="10" t="b">
        <v>1</v>
      </c>
      <c r="Q3243" s="10">
        <v>0</v>
      </c>
      <c r="R3243" s="10" t="b">
        <v>0</v>
      </c>
      <c r="S3243" s="10">
        <v>101.000000000008</v>
      </c>
      <c r="T3243" s="10" t="s">
        <v>59</v>
      </c>
      <c r="U3243" s="22">
        <v>3338</v>
      </c>
      <c r="V3243" s="10">
        <v>10892</v>
      </c>
      <c r="W3243" s="22">
        <v>1.07</v>
      </c>
    </row>
    <row r="3244" spans="1:23" s="5" customFormat="1" x14ac:dyDescent="0.3">
      <c r="A3244" s="20">
        <v>3242</v>
      </c>
      <c r="C3244" s="11" t="s">
        <v>172</v>
      </c>
      <c r="E3244" s="10">
        <f t="shared" si="460"/>
        <v>76413352022.841614</v>
      </c>
      <c r="F3244" s="10">
        <v>5</v>
      </c>
      <c r="G3244" s="22">
        <f t="shared" si="461"/>
        <v>3.5094301872026837E+32</v>
      </c>
      <c r="H3244" s="22">
        <f t="shared" si="462"/>
        <v>65512627.413716353</v>
      </c>
      <c r="I3244" s="22">
        <f t="shared" si="463"/>
        <v>4.506036931641721E+21</v>
      </c>
      <c r="J3244" s="10">
        <v>1</v>
      </c>
      <c r="K3244" s="10">
        <v>11</v>
      </c>
      <c r="L3244" s="10">
        <v>5</v>
      </c>
      <c r="M3244" s="10">
        <v>10000</v>
      </c>
      <c r="N3244" s="10">
        <v>10000</v>
      </c>
      <c r="O3244" s="10">
        <v>30</v>
      </c>
      <c r="P3244" s="10" t="b">
        <v>1</v>
      </c>
      <c r="Q3244" s="10">
        <v>0</v>
      </c>
      <c r="R3244" s="10" t="b">
        <v>0</v>
      </c>
      <c r="S3244" s="10">
        <v>101.000000000008</v>
      </c>
      <c r="T3244" s="10" t="s">
        <v>59</v>
      </c>
      <c r="U3244" s="22">
        <v>3339</v>
      </c>
      <c r="V3244" s="10">
        <v>10899</v>
      </c>
      <c r="W3244" s="22">
        <v>1.07</v>
      </c>
    </row>
    <row r="3245" spans="1:23" s="5" customFormat="1" x14ac:dyDescent="0.3">
      <c r="A3245" s="20">
        <v>3243</v>
      </c>
      <c r="C3245" s="11" t="s">
        <v>172</v>
      </c>
      <c r="E3245" s="10">
        <f t="shared" si="460"/>
        <v>76486439768.75238</v>
      </c>
      <c r="F3245" s="10">
        <v>5</v>
      </c>
      <c r="G3245" s="22">
        <f t="shared" si="461"/>
        <v>3.5194776709315439E+32</v>
      </c>
      <c r="H3245" s="22">
        <f t="shared" si="462"/>
        <v>65555764.90541172</v>
      </c>
      <c r="I3245" s="22">
        <f t="shared" si="463"/>
        <v>4.5144968962014655E+21</v>
      </c>
      <c r="J3245" s="10">
        <v>1</v>
      </c>
      <c r="K3245" s="10">
        <v>11</v>
      </c>
      <c r="L3245" s="10">
        <v>5</v>
      </c>
      <c r="M3245" s="10">
        <v>10000</v>
      </c>
      <c r="N3245" s="10">
        <v>10000</v>
      </c>
      <c r="O3245" s="10">
        <v>30</v>
      </c>
      <c r="P3245" s="10" t="b">
        <v>1</v>
      </c>
      <c r="Q3245" s="10">
        <v>0</v>
      </c>
      <c r="R3245" s="10" t="b">
        <v>0</v>
      </c>
      <c r="S3245" s="10">
        <v>101.000000000008</v>
      </c>
      <c r="T3245" s="10" t="s">
        <v>59</v>
      </c>
      <c r="U3245" s="22">
        <v>3340</v>
      </c>
      <c r="V3245" s="10">
        <v>10906</v>
      </c>
      <c r="W3245" s="22">
        <v>1.07</v>
      </c>
    </row>
    <row r="3246" spans="1:23" s="5" customFormat="1" x14ac:dyDescent="0.3">
      <c r="A3246" s="20">
        <v>3244</v>
      </c>
      <c r="C3246" s="11" t="s">
        <v>172</v>
      </c>
      <c r="E3246" s="10">
        <f t="shared" si="460"/>
        <v>76559574855.600174</v>
      </c>
      <c r="F3246" s="10">
        <v>5</v>
      </c>
      <c r="G3246" s="22">
        <f t="shared" si="461"/>
        <v>3.5295508095244321E+32</v>
      </c>
      <c r="H3246" s="22">
        <f t="shared" si="462"/>
        <v>65598917.528579727</v>
      </c>
      <c r="I3246" s="22">
        <f t="shared" si="463"/>
        <v>4.5229701284894794E+21</v>
      </c>
      <c r="J3246" s="10">
        <v>1</v>
      </c>
      <c r="K3246" s="10">
        <v>11</v>
      </c>
      <c r="L3246" s="10">
        <v>5</v>
      </c>
      <c r="M3246" s="10">
        <v>10000</v>
      </c>
      <c r="N3246" s="10">
        <v>10000</v>
      </c>
      <c r="O3246" s="10">
        <v>30</v>
      </c>
      <c r="P3246" s="10" t="b">
        <v>1</v>
      </c>
      <c r="Q3246" s="10">
        <v>0</v>
      </c>
      <c r="R3246" s="10" t="b">
        <v>0</v>
      </c>
      <c r="S3246" s="10">
        <v>101.000000000008</v>
      </c>
      <c r="T3246" s="10" t="s">
        <v>59</v>
      </c>
      <c r="U3246" s="22">
        <v>3341</v>
      </c>
      <c r="V3246" s="10">
        <v>10913</v>
      </c>
      <c r="W3246" s="22">
        <v>1.07</v>
      </c>
    </row>
    <row r="3247" spans="1:23" s="5" customFormat="1" x14ac:dyDescent="0.3">
      <c r="A3247" s="20">
        <v>3245</v>
      </c>
      <c r="C3247" s="11" t="s">
        <v>172</v>
      </c>
      <c r="E3247" s="10">
        <f t="shared" si="460"/>
        <v>76632757299.440704</v>
      </c>
      <c r="F3247" s="10">
        <v>5</v>
      </c>
      <c r="G3247" s="22">
        <f t="shared" si="461"/>
        <v>3.539649660548806E+32</v>
      </c>
      <c r="H3247" s="22">
        <f t="shared" si="462"/>
        <v>65642085.283873171</v>
      </c>
      <c r="I3247" s="22">
        <f t="shared" si="463"/>
        <v>4.5314566452139325E+21</v>
      </c>
      <c r="J3247" s="10">
        <v>1</v>
      </c>
      <c r="K3247" s="10">
        <v>11</v>
      </c>
      <c r="L3247" s="10">
        <v>5</v>
      </c>
      <c r="M3247" s="10">
        <v>10000</v>
      </c>
      <c r="N3247" s="10">
        <v>10000</v>
      </c>
      <c r="O3247" s="10">
        <v>30</v>
      </c>
      <c r="P3247" s="10" t="b">
        <v>1</v>
      </c>
      <c r="Q3247" s="10">
        <v>0</v>
      </c>
      <c r="R3247" s="10" t="b">
        <v>0</v>
      </c>
      <c r="S3247" s="10">
        <v>101.000000000008</v>
      </c>
      <c r="T3247" s="10" t="s">
        <v>59</v>
      </c>
      <c r="U3247" s="22">
        <v>3342</v>
      </c>
      <c r="V3247" s="10">
        <v>10920</v>
      </c>
      <c r="W3247" s="22">
        <v>1.07</v>
      </c>
    </row>
    <row r="3248" spans="1:23" s="5" customFormat="1" x14ac:dyDescent="0.3">
      <c r="A3248" s="20">
        <v>3246</v>
      </c>
      <c r="C3248" s="11" t="s">
        <v>172</v>
      </c>
      <c r="E3248" s="10">
        <f t="shared" si="460"/>
        <v>76705987116.331345</v>
      </c>
      <c r="F3248" s="10">
        <v>5</v>
      </c>
      <c r="G3248" s="22">
        <f t="shared" si="461"/>
        <v>3.5497742816834642E+32</v>
      </c>
      <c r="H3248" s="22">
        <f t="shared" si="462"/>
        <v>65685268.171945058</v>
      </c>
      <c r="I3248" s="22">
        <f t="shared" si="463"/>
        <v>4.5399564630988266E+21</v>
      </c>
      <c r="J3248" s="10">
        <v>1</v>
      </c>
      <c r="K3248" s="10">
        <v>11</v>
      </c>
      <c r="L3248" s="10">
        <v>5</v>
      </c>
      <c r="M3248" s="10">
        <v>10000</v>
      </c>
      <c r="N3248" s="10">
        <v>10000</v>
      </c>
      <c r="O3248" s="10">
        <v>30</v>
      </c>
      <c r="P3248" s="10" t="b">
        <v>1</v>
      </c>
      <c r="Q3248" s="10">
        <v>0</v>
      </c>
      <c r="R3248" s="10" t="b">
        <v>0</v>
      </c>
      <c r="S3248" s="10">
        <v>101.000000000008</v>
      </c>
      <c r="T3248" s="10" t="s">
        <v>59</v>
      </c>
      <c r="U3248" s="22">
        <v>3343</v>
      </c>
      <c r="V3248" s="10">
        <v>10927</v>
      </c>
      <c r="W3248" s="22">
        <v>1.07</v>
      </c>
    </row>
    <row r="3249" spans="1:23" s="5" customFormat="1" x14ac:dyDescent="0.3">
      <c r="A3249" s="20">
        <v>3247</v>
      </c>
      <c r="C3249" s="11" t="s">
        <v>172</v>
      </c>
      <c r="E3249" s="10">
        <f t="shared" si="460"/>
        <v>76779264322.329712</v>
      </c>
      <c r="F3249" s="10">
        <v>5</v>
      </c>
      <c r="G3249" s="22">
        <f t="shared" si="461"/>
        <v>3.559924730718827E+32</v>
      </c>
      <c r="H3249" s="22">
        <f t="shared" si="462"/>
        <v>65728466.19344835</v>
      </c>
      <c r="I3249" s="22">
        <f t="shared" si="463"/>
        <v>4.5484695988841915E+21</v>
      </c>
      <c r="J3249" s="10">
        <v>1</v>
      </c>
      <c r="K3249" s="10">
        <v>11</v>
      </c>
      <c r="L3249" s="10">
        <v>5</v>
      </c>
      <c r="M3249" s="10">
        <v>10000</v>
      </c>
      <c r="N3249" s="10">
        <v>10000</v>
      </c>
      <c r="O3249" s="10">
        <v>30</v>
      </c>
      <c r="P3249" s="10" t="b">
        <v>1</v>
      </c>
      <c r="Q3249" s="10">
        <v>0</v>
      </c>
      <c r="R3249" s="10" t="b">
        <v>0</v>
      </c>
      <c r="S3249" s="10">
        <v>101.000000000008</v>
      </c>
      <c r="T3249" s="10" t="s">
        <v>59</v>
      </c>
      <c r="U3249" s="22">
        <v>3344</v>
      </c>
      <c r="V3249" s="10">
        <v>10934</v>
      </c>
      <c r="W3249" s="22">
        <v>1.07</v>
      </c>
    </row>
    <row r="3250" spans="1:23" s="5" customFormat="1" x14ac:dyDescent="0.3">
      <c r="A3250" s="20">
        <v>3248</v>
      </c>
      <c r="C3250" s="11" t="s">
        <v>172</v>
      </c>
      <c r="E3250" s="10">
        <f t="shared" si="460"/>
        <v>76852588933.493454</v>
      </c>
      <c r="F3250" s="10">
        <v>5</v>
      </c>
      <c r="G3250" s="22">
        <f t="shared" si="461"/>
        <v>3.5701010655570104E+32</v>
      </c>
      <c r="H3250" s="22">
        <f t="shared" si="462"/>
        <v>65771679.349035978</v>
      </c>
      <c r="I3250" s="22">
        <f t="shared" si="463"/>
        <v>4.5569960693258393E+21</v>
      </c>
      <c r="J3250" s="10">
        <v>1</v>
      </c>
      <c r="K3250" s="10">
        <v>11</v>
      </c>
      <c r="L3250" s="10">
        <v>5</v>
      </c>
      <c r="M3250" s="10">
        <v>10000</v>
      </c>
      <c r="N3250" s="10">
        <v>10000</v>
      </c>
      <c r="O3250" s="10">
        <v>30</v>
      </c>
      <c r="P3250" s="10" t="b">
        <v>1</v>
      </c>
      <c r="Q3250" s="10">
        <v>0</v>
      </c>
      <c r="R3250" s="10" t="b">
        <v>0</v>
      </c>
      <c r="S3250" s="10">
        <v>101.000000000008</v>
      </c>
      <c r="T3250" s="10" t="s">
        <v>59</v>
      </c>
      <c r="U3250" s="22">
        <v>3345</v>
      </c>
      <c r="V3250" s="10">
        <v>10941</v>
      </c>
      <c r="W3250" s="22">
        <v>1.07</v>
      </c>
    </row>
    <row r="3251" spans="1:23" s="5" customFormat="1" x14ac:dyDescent="0.3">
      <c r="A3251" s="20">
        <v>3249</v>
      </c>
      <c r="C3251" s="11" t="s">
        <v>172</v>
      </c>
      <c r="E3251" s="10">
        <f t="shared" si="460"/>
        <v>76925960965.881546</v>
      </c>
      <c r="F3251" s="10">
        <v>5</v>
      </c>
      <c r="G3251" s="22">
        <f t="shared" si="461"/>
        <v>3.5803033442120634E+32</v>
      </c>
      <c r="H3251" s="22">
        <f t="shared" si="462"/>
        <v>65814907.639359884</v>
      </c>
      <c r="I3251" s="22">
        <f t="shared" si="463"/>
        <v>4.5655358911955652E+21</v>
      </c>
      <c r="J3251" s="10">
        <v>1</v>
      </c>
      <c r="K3251" s="10">
        <v>11</v>
      </c>
      <c r="L3251" s="10">
        <v>5</v>
      </c>
      <c r="M3251" s="10">
        <v>10000</v>
      </c>
      <c r="N3251" s="10">
        <v>10000</v>
      </c>
      <c r="O3251" s="10">
        <v>30</v>
      </c>
      <c r="P3251" s="10" t="b">
        <v>1</v>
      </c>
      <c r="Q3251" s="10">
        <v>0</v>
      </c>
      <c r="R3251" s="10" t="b">
        <v>0</v>
      </c>
      <c r="S3251" s="10">
        <v>101.000000000008</v>
      </c>
      <c r="T3251" s="10" t="s">
        <v>59</v>
      </c>
      <c r="U3251" s="22">
        <v>3346</v>
      </c>
      <c r="V3251" s="10">
        <v>10948</v>
      </c>
      <c r="W3251" s="22">
        <v>1.07</v>
      </c>
    </row>
    <row r="3252" spans="1:23" s="5" customFormat="1" x14ac:dyDescent="0.3">
      <c r="A3252" s="20">
        <v>3250</v>
      </c>
      <c r="C3252" s="11" t="s">
        <v>172</v>
      </c>
      <c r="E3252" s="10">
        <f t="shared" si="460"/>
        <v>76999380435.552109</v>
      </c>
      <c r="F3252" s="10">
        <v>5</v>
      </c>
      <c r="G3252" s="22">
        <f t="shared" si="461"/>
        <v>3.5905316248100375E+32</v>
      </c>
      <c r="H3252" s="22">
        <f t="shared" si="462"/>
        <v>65858151.065072417</v>
      </c>
      <c r="I3252" s="22">
        <f t="shared" si="463"/>
        <v>4.5740890812809609E+21</v>
      </c>
      <c r="J3252" s="10">
        <v>1</v>
      </c>
      <c r="K3252" s="10">
        <v>11</v>
      </c>
      <c r="L3252" s="10">
        <v>5</v>
      </c>
      <c r="M3252" s="10">
        <v>10000</v>
      </c>
      <c r="N3252" s="10">
        <v>10000</v>
      </c>
      <c r="O3252" s="10">
        <v>30</v>
      </c>
      <c r="P3252" s="10" t="b">
        <v>1</v>
      </c>
      <c r="Q3252" s="10">
        <v>0</v>
      </c>
      <c r="R3252" s="10" t="b">
        <v>0</v>
      </c>
      <c r="S3252" s="10">
        <v>101.000000000008</v>
      </c>
      <c r="T3252" s="10" t="s">
        <v>59</v>
      </c>
      <c r="U3252" s="22">
        <v>3347</v>
      </c>
      <c r="V3252" s="10">
        <v>10955</v>
      </c>
      <c r="W3252" s="22">
        <v>1.07</v>
      </c>
    </row>
    <row r="3253" spans="1:23" x14ac:dyDescent="0.3">
      <c r="A3253" s="19">
        <v>3251</v>
      </c>
      <c r="C3253" s="17" t="s">
        <v>172</v>
      </c>
      <c r="E3253" s="16">
        <f t="shared" si="460"/>
        <v>77072847358.565628</v>
      </c>
      <c r="F3253" s="16">
        <v>5</v>
      </c>
      <c r="G3253" s="22">
        <f>A3253^9.3+A3253^4+100*A3253+100</f>
        <v>4.5894201311862633E+32</v>
      </c>
      <c r="H3253" s="18">
        <f t="shared" si="462"/>
        <v>65901409.626826078</v>
      </c>
      <c r="I3253" s="18">
        <f t="shared" si="463"/>
        <v>4.5826556563857809E+21</v>
      </c>
      <c r="J3253" s="16">
        <v>1</v>
      </c>
      <c r="K3253" s="16">
        <v>11</v>
      </c>
      <c r="L3253" s="16">
        <v>5</v>
      </c>
      <c r="M3253" s="16">
        <v>10000</v>
      </c>
      <c r="N3253" s="16">
        <v>10000</v>
      </c>
      <c r="O3253" s="16">
        <v>30</v>
      </c>
      <c r="P3253" s="16" t="b">
        <v>1</v>
      </c>
      <c r="Q3253" s="16">
        <v>0</v>
      </c>
      <c r="R3253" s="16" t="b">
        <v>0</v>
      </c>
      <c r="S3253" s="16">
        <v>101.000000000008</v>
      </c>
      <c r="T3253" s="16" t="s">
        <v>59</v>
      </c>
      <c r="U3253" s="18">
        <v>3348</v>
      </c>
      <c r="V3253" s="16">
        <v>10962</v>
      </c>
      <c r="W3253" s="18">
        <v>1.07</v>
      </c>
    </row>
    <row r="3254" spans="1:23" x14ac:dyDescent="0.3">
      <c r="A3254" s="19">
        <v>3252</v>
      </c>
      <c r="C3254" s="17" t="s">
        <v>172</v>
      </c>
      <c r="E3254" s="16">
        <f t="shared" si="460"/>
        <v>77146361750.980652</v>
      </c>
      <c r="F3254" s="16">
        <v>5</v>
      </c>
      <c r="G3254" s="22">
        <f t="shared" ref="G3254:G3302" si="464">A3254^9.3+A3254^4+100*A3254+100</f>
        <v>4.6025656656019196E+32</v>
      </c>
      <c r="H3254" s="18">
        <f t="shared" si="462"/>
        <v>65944683.325272359</v>
      </c>
      <c r="I3254" s="18">
        <f t="shared" si="463"/>
        <v>4.5912356333293997E+21</v>
      </c>
      <c r="J3254" s="16">
        <v>1</v>
      </c>
      <c r="K3254" s="16">
        <v>11</v>
      </c>
      <c r="L3254" s="16">
        <v>5</v>
      </c>
      <c r="M3254" s="16">
        <v>10000</v>
      </c>
      <c r="N3254" s="16">
        <v>10000</v>
      </c>
      <c r="O3254" s="16">
        <v>30</v>
      </c>
      <c r="P3254" s="16" t="b">
        <v>1</v>
      </c>
      <c r="Q3254" s="16">
        <v>0</v>
      </c>
      <c r="R3254" s="16" t="b">
        <v>0</v>
      </c>
      <c r="S3254" s="16">
        <v>101.000000000008</v>
      </c>
      <c r="T3254" s="16" t="s">
        <v>59</v>
      </c>
      <c r="U3254" s="18">
        <v>3349</v>
      </c>
      <c r="V3254" s="16">
        <v>10969</v>
      </c>
      <c r="W3254" s="18">
        <v>1.07</v>
      </c>
    </row>
    <row r="3255" spans="1:23" x14ac:dyDescent="0.3">
      <c r="A3255" s="19">
        <v>3253</v>
      </c>
      <c r="C3255" s="17" t="s">
        <v>172</v>
      </c>
      <c r="E3255" s="16">
        <f t="shared" si="460"/>
        <v>77219923628.858353</v>
      </c>
      <c r="F3255" s="16">
        <v>5</v>
      </c>
      <c r="G3255" s="22">
        <f t="shared" si="464"/>
        <v>4.6157447938938756E+32</v>
      </c>
      <c r="H3255" s="18">
        <f t="shared" si="462"/>
        <v>65987972.161062904</v>
      </c>
      <c r="I3255" s="18">
        <f t="shared" si="463"/>
        <v>4.5998290289474997E+21</v>
      </c>
      <c r="J3255" s="16">
        <v>1</v>
      </c>
      <c r="K3255" s="16">
        <v>11</v>
      </c>
      <c r="L3255" s="16">
        <v>5</v>
      </c>
      <c r="M3255" s="16">
        <v>10000</v>
      </c>
      <c r="N3255" s="16">
        <v>10000</v>
      </c>
      <c r="O3255" s="16">
        <v>30</v>
      </c>
      <c r="P3255" s="16" t="b">
        <v>1</v>
      </c>
      <c r="Q3255" s="16">
        <v>0</v>
      </c>
      <c r="R3255" s="16" t="b">
        <v>0</v>
      </c>
      <c r="S3255" s="16">
        <v>101.000000000008</v>
      </c>
      <c r="T3255" s="16" t="s">
        <v>59</v>
      </c>
      <c r="U3255" s="18">
        <v>3350</v>
      </c>
      <c r="V3255" s="16">
        <v>10976</v>
      </c>
      <c r="W3255" s="18">
        <v>1.07</v>
      </c>
    </row>
    <row r="3256" spans="1:23" x14ac:dyDescent="0.3">
      <c r="A3256" s="19">
        <v>3254</v>
      </c>
      <c r="C3256" s="17" t="s">
        <v>172</v>
      </c>
      <c r="E3256" s="16">
        <f t="shared" si="460"/>
        <v>77293533008.260071</v>
      </c>
      <c r="F3256" s="16">
        <v>5</v>
      </c>
      <c r="G3256" s="22">
        <f t="shared" si="464"/>
        <v>4.6289575915457492E+32</v>
      </c>
      <c r="H3256" s="18">
        <f t="shared" si="462"/>
        <v>66031276.134849943</v>
      </c>
      <c r="I3256" s="18">
        <f t="shared" si="463"/>
        <v>4.6084358600914318E+21</v>
      </c>
      <c r="J3256" s="16">
        <v>1</v>
      </c>
      <c r="K3256" s="16">
        <v>11</v>
      </c>
      <c r="L3256" s="16">
        <v>5</v>
      </c>
      <c r="M3256" s="16">
        <v>10000</v>
      </c>
      <c r="N3256" s="16">
        <v>10000</v>
      </c>
      <c r="O3256" s="16">
        <v>30</v>
      </c>
      <c r="P3256" s="16" t="b">
        <v>1</v>
      </c>
      <c r="Q3256" s="16">
        <v>0</v>
      </c>
      <c r="R3256" s="16" t="b">
        <v>0</v>
      </c>
      <c r="S3256" s="16">
        <v>101.000000000008</v>
      </c>
      <c r="T3256" s="16" t="s">
        <v>59</v>
      </c>
      <c r="U3256" s="18">
        <v>3351</v>
      </c>
      <c r="V3256" s="16">
        <v>10983</v>
      </c>
      <c r="W3256" s="18">
        <v>1.07</v>
      </c>
    </row>
    <row r="3257" spans="1:23" x14ac:dyDescent="0.3">
      <c r="A3257" s="19">
        <v>3255</v>
      </c>
      <c r="C3257" s="17" t="s">
        <v>172</v>
      </c>
      <c r="E3257" s="16">
        <f t="shared" si="460"/>
        <v>77367189905.246201</v>
      </c>
      <c r="F3257" s="16">
        <v>5</v>
      </c>
      <c r="G3257" s="22">
        <f t="shared" si="464"/>
        <v>4.6422041341874904E+32</v>
      </c>
      <c r="H3257" s="18">
        <f t="shared" si="462"/>
        <v>66074595.247284211</v>
      </c>
      <c r="I3257" s="18">
        <f t="shared" si="463"/>
        <v>4.6170561436286777E+21</v>
      </c>
      <c r="J3257" s="16">
        <v>1</v>
      </c>
      <c r="K3257" s="16">
        <v>11</v>
      </c>
      <c r="L3257" s="16">
        <v>5</v>
      </c>
      <c r="M3257" s="16">
        <v>10000</v>
      </c>
      <c r="N3257" s="16">
        <v>10000</v>
      </c>
      <c r="O3257" s="16">
        <v>30</v>
      </c>
      <c r="P3257" s="16" t="b">
        <v>1</v>
      </c>
      <c r="Q3257" s="16">
        <v>0</v>
      </c>
      <c r="R3257" s="16" t="b">
        <v>0</v>
      </c>
      <c r="S3257" s="16">
        <v>101.000000000008</v>
      </c>
      <c r="T3257" s="16" t="s">
        <v>59</v>
      </c>
      <c r="U3257" s="18">
        <v>3352</v>
      </c>
      <c r="V3257" s="16">
        <v>10990</v>
      </c>
      <c r="W3257" s="18">
        <v>1.07</v>
      </c>
    </row>
    <row r="3258" spans="1:23" x14ac:dyDescent="0.3">
      <c r="A3258" s="19">
        <v>3256</v>
      </c>
      <c r="C3258" s="17" t="s">
        <v>172</v>
      </c>
      <c r="E3258" s="16">
        <f t="shared" si="460"/>
        <v>77440894335.87973</v>
      </c>
      <c r="F3258" s="16">
        <v>5</v>
      </c>
      <c r="G3258" s="22">
        <f t="shared" si="464"/>
        <v>4.6554844975958162E+32</v>
      </c>
      <c r="H3258" s="18">
        <f t="shared" si="462"/>
        <v>66117929.499017254</v>
      </c>
      <c r="I3258" s="18">
        <f t="shared" si="463"/>
        <v>4.6256898964427312E+21</v>
      </c>
      <c r="J3258" s="16">
        <v>1</v>
      </c>
      <c r="K3258" s="16">
        <v>11</v>
      </c>
      <c r="L3258" s="16">
        <v>5</v>
      </c>
      <c r="M3258" s="16">
        <v>10000</v>
      </c>
      <c r="N3258" s="16">
        <v>10000</v>
      </c>
      <c r="O3258" s="16">
        <v>30</v>
      </c>
      <c r="P3258" s="16" t="b">
        <v>1</v>
      </c>
      <c r="Q3258" s="16">
        <v>0</v>
      </c>
      <c r="R3258" s="16" t="b">
        <v>0</v>
      </c>
      <c r="S3258" s="16">
        <v>101.000000000008</v>
      </c>
      <c r="T3258" s="16" t="s">
        <v>59</v>
      </c>
      <c r="U3258" s="18">
        <v>3353</v>
      </c>
      <c r="V3258" s="16">
        <v>10997</v>
      </c>
      <c r="W3258" s="18">
        <v>1.07</v>
      </c>
    </row>
    <row r="3259" spans="1:23" x14ac:dyDescent="0.3">
      <c r="A3259" s="19">
        <v>3257</v>
      </c>
      <c r="C3259" s="17" t="s">
        <v>172</v>
      </c>
      <c r="E3259" s="16">
        <f t="shared" si="460"/>
        <v>77514646316.222153</v>
      </c>
      <c r="F3259" s="16">
        <v>5</v>
      </c>
      <c r="G3259" s="22">
        <f t="shared" si="464"/>
        <v>4.6687987576940522E+32</v>
      </c>
      <c r="H3259" s="18">
        <f t="shared" si="462"/>
        <v>66161278.890700027</v>
      </c>
      <c r="I3259" s="18">
        <f t="shared" si="463"/>
        <v>4.634337135432904E+21</v>
      </c>
      <c r="J3259" s="16">
        <v>1</v>
      </c>
      <c r="K3259" s="16">
        <v>11</v>
      </c>
      <c r="L3259" s="16">
        <v>5</v>
      </c>
      <c r="M3259" s="16">
        <v>10000</v>
      </c>
      <c r="N3259" s="16">
        <v>10000</v>
      </c>
      <c r="O3259" s="16">
        <v>30</v>
      </c>
      <c r="P3259" s="16" t="b">
        <v>1</v>
      </c>
      <c r="Q3259" s="16">
        <v>0</v>
      </c>
      <c r="R3259" s="16" t="b">
        <v>0</v>
      </c>
      <c r="S3259" s="16">
        <v>101.000000000008</v>
      </c>
      <c r="T3259" s="16" t="s">
        <v>59</v>
      </c>
      <c r="U3259" s="18">
        <v>3354</v>
      </c>
      <c r="V3259" s="16">
        <v>11004</v>
      </c>
      <c r="W3259" s="18">
        <v>1.07</v>
      </c>
    </row>
    <row r="3260" spans="1:23" x14ac:dyDescent="0.3">
      <c r="A3260" s="19">
        <v>3258</v>
      </c>
      <c r="C3260" s="17" t="s">
        <v>172</v>
      </c>
      <c r="E3260" s="16">
        <f t="shared" si="460"/>
        <v>77588445862.33667</v>
      </c>
      <c r="F3260" s="16">
        <v>5</v>
      </c>
      <c r="G3260" s="22">
        <f t="shared" si="464"/>
        <v>4.6821469905526286E+32</v>
      </c>
      <c r="H3260" s="18">
        <f t="shared" si="462"/>
        <v>66204643.42298381</v>
      </c>
      <c r="I3260" s="18">
        <f t="shared" si="463"/>
        <v>4.6429978775147035E+21</v>
      </c>
      <c r="J3260" s="16">
        <v>1</v>
      </c>
      <c r="K3260" s="16">
        <v>11</v>
      </c>
      <c r="L3260" s="16">
        <v>5</v>
      </c>
      <c r="M3260" s="16">
        <v>10000</v>
      </c>
      <c r="N3260" s="16">
        <v>10000</v>
      </c>
      <c r="O3260" s="16">
        <v>30</v>
      </c>
      <c r="P3260" s="16" t="b">
        <v>1</v>
      </c>
      <c r="Q3260" s="16">
        <v>0</v>
      </c>
      <c r="R3260" s="16" t="b">
        <v>0</v>
      </c>
      <c r="S3260" s="16">
        <v>101.000000000008</v>
      </c>
      <c r="T3260" s="16" t="s">
        <v>59</v>
      </c>
      <c r="U3260" s="18">
        <v>3355</v>
      </c>
      <c r="V3260" s="16">
        <v>11011</v>
      </c>
      <c r="W3260" s="18">
        <v>1.07</v>
      </c>
    </row>
    <row r="3261" spans="1:23" x14ac:dyDescent="0.3">
      <c r="A3261" s="19">
        <v>3259</v>
      </c>
      <c r="C3261" s="17" t="s">
        <v>172</v>
      </c>
      <c r="E3261" s="16">
        <f t="shared" si="460"/>
        <v>77662292990.286606</v>
      </c>
      <c r="F3261" s="16">
        <v>5</v>
      </c>
      <c r="G3261" s="22">
        <f t="shared" si="464"/>
        <v>4.6955292723891894E+32</v>
      </c>
      <c r="H3261" s="18">
        <f t="shared" si="462"/>
        <v>66248023.096518584</v>
      </c>
      <c r="I3261" s="18">
        <f t="shared" si="463"/>
        <v>4.6516721396195362E+21</v>
      </c>
      <c r="J3261" s="16">
        <v>1</v>
      </c>
      <c r="K3261" s="16">
        <v>11</v>
      </c>
      <c r="L3261" s="16">
        <v>5</v>
      </c>
      <c r="M3261" s="16">
        <v>10000</v>
      </c>
      <c r="N3261" s="16">
        <v>10000</v>
      </c>
      <c r="O3261" s="16">
        <v>30</v>
      </c>
      <c r="P3261" s="16" t="b">
        <v>1</v>
      </c>
      <c r="Q3261" s="16">
        <v>0</v>
      </c>
      <c r="R3261" s="16" t="b">
        <v>0</v>
      </c>
      <c r="S3261" s="16">
        <v>101.000000000008</v>
      </c>
      <c r="T3261" s="16" t="s">
        <v>59</v>
      </c>
      <c r="U3261" s="18">
        <v>3356</v>
      </c>
      <c r="V3261" s="16">
        <v>11018</v>
      </c>
      <c r="W3261" s="18">
        <v>1.07</v>
      </c>
    </row>
    <row r="3262" spans="1:23" x14ac:dyDescent="0.3">
      <c r="A3262" s="19">
        <v>3260</v>
      </c>
      <c r="C3262" s="17" t="s">
        <v>172</v>
      </c>
      <c r="E3262" s="16">
        <f t="shared" si="460"/>
        <v>77736187716.136154</v>
      </c>
      <c r="F3262" s="16">
        <v>5</v>
      </c>
      <c r="G3262" s="22">
        <f t="shared" si="464"/>
        <v>4.7089456795690908E+32</v>
      </c>
      <c r="H3262" s="18">
        <f t="shared" si="462"/>
        <v>66291417.911955796</v>
      </c>
      <c r="I3262" s="18">
        <f t="shared" si="463"/>
        <v>4.6603599386948875E+21</v>
      </c>
      <c r="J3262" s="16">
        <v>1</v>
      </c>
      <c r="K3262" s="16">
        <v>11</v>
      </c>
      <c r="L3262" s="16">
        <v>5</v>
      </c>
      <c r="M3262" s="16">
        <v>10000</v>
      </c>
      <c r="N3262" s="16">
        <v>10000</v>
      </c>
      <c r="O3262" s="16">
        <v>30</v>
      </c>
      <c r="P3262" s="16" t="b">
        <v>1</v>
      </c>
      <c r="Q3262" s="16">
        <v>0</v>
      </c>
      <c r="R3262" s="16" t="b">
        <v>0</v>
      </c>
      <c r="S3262" s="16">
        <v>101.000000000008</v>
      </c>
      <c r="T3262" s="16" t="s">
        <v>59</v>
      </c>
      <c r="U3262" s="18">
        <v>3357</v>
      </c>
      <c r="V3262" s="16">
        <v>11025</v>
      </c>
      <c r="W3262" s="18">
        <v>1.07</v>
      </c>
    </row>
    <row r="3263" spans="1:23" x14ac:dyDescent="0.3">
      <c r="A3263" s="19">
        <v>3261</v>
      </c>
      <c r="C3263" s="17" t="s">
        <v>172</v>
      </c>
      <c r="E3263" s="16">
        <f t="shared" si="460"/>
        <v>77810130055.94902</v>
      </c>
      <c r="F3263" s="16">
        <v>5</v>
      </c>
      <c r="G3263" s="22">
        <f t="shared" si="464"/>
        <v>4.7223962886052443E+32</v>
      </c>
      <c r="H3263" s="18">
        <f t="shared" si="462"/>
        <v>66334827.86994487</v>
      </c>
      <c r="I3263" s="18">
        <f t="shared" si="463"/>
        <v>4.6690612917041952E+21</v>
      </c>
      <c r="J3263" s="16">
        <v>1</v>
      </c>
      <c r="K3263" s="16">
        <v>11</v>
      </c>
      <c r="L3263" s="16">
        <v>5</v>
      </c>
      <c r="M3263" s="16">
        <v>10000</v>
      </c>
      <c r="N3263" s="16">
        <v>10000</v>
      </c>
      <c r="O3263" s="16">
        <v>30</v>
      </c>
      <c r="P3263" s="16" t="b">
        <v>1</v>
      </c>
      <c r="Q3263" s="16">
        <v>0</v>
      </c>
      <c r="R3263" s="16" t="b">
        <v>0</v>
      </c>
      <c r="S3263" s="16">
        <v>101.000000000008</v>
      </c>
      <c r="T3263" s="16" t="s">
        <v>59</v>
      </c>
      <c r="U3263" s="18">
        <v>3358</v>
      </c>
      <c r="V3263" s="16">
        <v>11032</v>
      </c>
      <c r="W3263" s="18">
        <v>1.07</v>
      </c>
    </row>
    <row r="3264" spans="1:23" x14ac:dyDescent="0.3">
      <c r="A3264" s="19">
        <v>3262</v>
      </c>
      <c r="C3264" s="17" t="s">
        <v>172</v>
      </c>
      <c r="E3264" s="16">
        <f t="shared" si="460"/>
        <v>77884120025.790894</v>
      </c>
      <c r="F3264" s="16">
        <v>5</v>
      </c>
      <c r="G3264" s="22">
        <f t="shared" si="464"/>
        <v>4.7358811761588163E+32</v>
      </c>
      <c r="H3264" s="18">
        <f t="shared" si="462"/>
        <v>66378252.97113692</v>
      </c>
      <c r="I3264" s="18">
        <f t="shared" si="463"/>
        <v>4.6777762156271239E+21</v>
      </c>
      <c r="J3264" s="16">
        <v>1</v>
      </c>
      <c r="K3264" s="16">
        <v>11</v>
      </c>
      <c r="L3264" s="16">
        <v>5</v>
      </c>
      <c r="M3264" s="16">
        <v>10000</v>
      </c>
      <c r="N3264" s="16">
        <v>10000</v>
      </c>
      <c r="O3264" s="16">
        <v>30</v>
      </c>
      <c r="P3264" s="16" t="b">
        <v>1</v>
      </c>
      <c r="Q3264" s="16">
        <v>0</v>
      </c>
      <c r="R3264" s="16" t="b">
        <v>0</v>
      </c>
      <c r="S3264" s="16">
        <v>101.000000000008</v>
      </c>
      <c r="T3264" s="16" t="s">
        <v>59</v>
      </c>
      <c r="U3264" s="18">
        <v>3359</v>
      </c>
      <c r="V3264" s="16">
        <v>11039</v>
      </c>
      <c r="W3264" s="18">
        <v>1.07</v>
      </c>
    </row>
    <row r="3265" spans="1:23" x14ac:dyDescent="0.3">
      <c r="A3265" s="19">
        <v>3263</v>
      </c>
      <c r="C3265" s="17" t="s">
        <v>172</v>
      </c>
      <c r="E3265" s="16">
        <f t="shared" si="460"/>
        <v>77958157641.725815</v>
      </c>
      <c r="F3265" s="16">
        <v>5</v>
      </c>
      <c r="G3265" s="22">
        <f t="shared" si="464"/>
        <v>4.749400419038867E+32</v>
      </c>
      <c r="H3265" s="18">
        <f t="shared" si="462"/>
        <v>66421693.216181263</v>
      </c>
      <c r="I3265" s="18">
        <f t="shared" si="463"/>
        <v>4.6865047274591067E+21</v>
      </c>
      <c r="J3265" s="16">
        <v>1</v>
      </c>
      <c r="K3265" s="16">
        <v>11</v>
      </c>
      <c r="L3265" s="16">
        <v>5</v>
      </c>
      <c r="M3265" s="16">
        <v>10000</v>
      </c>
      <c r="N3265" s="16">
        <v>10000</v>
      </c>
      <c r="O3265" s="16">
        <v>30</v>
      </c>
      <c r="P3265" s="16" t="b">
        <v>1</v>
      </c>
      <c r="Q3265" s="16">
        <v>0</v>
      </c>
      <c r="R3265" s="16" t="b">
        <v>0</v>
      </c>
      <c r="S3265" s="16">
        <v>101.000000000008</v>
      </c>
      <c r="T3265" s="16" t="s">
        <v>59</v>
      </c>
      <c r="U3265" s="18">
        <v>3360</v>
      </c>
      <c r="V3265" s="16">
        <v>11046</v>
      </c>
      <c r="W3265" s="18">
        <v>1.07</v>
      </c>
    </row>
    <row r="3266" spans="1:23" x14ac:dyDescent="0.3">
      <c r="A3266" s="19">
        <v>3264</v>
      </c>
      <c r="C3266" s="17" t="s">
        <v>172</v>
      </c>
      <c r="E3266" s="16">
        <f t="shared" si="460"/>
        <v>78032242919.820847</v>
      </c>
      <c r="F3266" s="16">
        <v>5</v>
      </c>
      <c r="G3266" s="22">
        <f t="shared" si="464"/>
        <v>4.7629540942033248E+32</v>
      </c>
      <c r="H3266" s="18">
        <f t="shared" si="462"/>
        <v>66465148.605728403</v>
      </c>
      <c r="I3266" s="18">
        <f t="shared" si="463"/>
        <v>4.6952468442119877E+21</v>
      </c>
      <c r="J3266" s="16">
        <v>1</v>
      </c>
      <c r="K3266" s="16">
        <v>11</v>
      </c>
      <c r="L3266" s="16">
        <v>5</v>
      </c>
      <c r="M3266" s="16">
        <v>10000</v>
      </c>
      <c r="N3266" s="16">
        <v>10000</v>
      </c>
      <c r="O3266" s="16">
        <v>30</v>
      </c>
      <c r="P3266" s="16" t="b">
        <v>1</v>
      </c>
      <c r="Q3266" s="16">
        <v>0</v>
      </c>
      <c r="R3266" s="16" t="b">
        <v>0</v>
      </c>
      <c r="S3266" s="16">
        <v>101.000000000008</v>
      </c>
      <c r="T3266" s="16" t="s">
        <v>59</v>
      </c>
      <c r="U3266" s="18">
        <v>3361</v>
      </c>
      <c r="V3266" s="16">
        <v>11053</v>
      </c>
      <c r="W3266" s="18">
        <v>1.07</v>
      </c>
    </row>
    <row r="3267" spans="1:23" x14ac:dyDescent="0.3">
      <c r="A3267" s="19">
        <v>3265</v>
      </c>
      <c r="C3267" s="17" t="s">
        <v>172</v>
      </c>
      <c r="E3267" s="16">
        <f t="shared" si="460"/>
        <v>78106375876.142273</v>
      </c>
      <c r="F3267" s="16">
        <v>5</v>
      </c>
      <c r="G3267" s="22">
        <f t="shared" si="464"/>
        <v>4.7765422787585531E+32</v>
      </c>
      <c r="H3267" s="18">
        <f t="shared" si="462"/>
        <v>66508619.140427493</v>
      </c>
      <c r="I3267" s="18">
        <f t="shared" si="463"/>
        <v>4.7040025829133643E+21</v>
      </c>
      <c r="J3267" s="16">
        <v>1</v>
      </c>
      <c r="K3267" s="16">
        <v>11</v>
      </c>
      <c r="L3267" s="16">
        <v>5</v>
      </c>
      <c r="M3267" s="16">
        <v>10000</v>
      </c>
      <c r="N3267" s="16">
        <v>10000</v>
      </c>
      <c r="O3267" s="16">
        <v>30</v>
      </c>
      <c r="P3267" s="16" t="b">
        <v>1</v>
      </c>
      <c r="Q3267" s="16">
        <v>0</v>
      </c>
      <c r="R3267" s="16" t="b">
        <v>0</v>
      </c>
      <c r="S3267" s="16">
        <v>101.000000000008</v>
      </c>
      <c r="T3267" s="16" t="s">
        <v>59</v>
      </c>
      <c r="U3267" s="18">
        <v>3362</v>
      </c>
      <c r="V3267" s="16">
        <v>11060</v>
      </c>
      <c r="W3267" s="18">
        <v>1.07</v>
      </c>
    </row>
    <row r="3268" spans="1:23" x14ac:dyDescent="0.3">
      <c r="A3268" s="19">
        <v>3266</v>
      </c>
      <c r="C3268" s="17" t="s">
        <v>172</v>
      </c>
      <c r="E3268" s="16">
        <f t="shared" ref="E3268:E3331" si="465">A3268^3.0999</f>
        <v>78180556526.756012</v>
      </c>
      <c r="F3268" s="16">
        <v>5</v>
      </c>
      <c r="G3268" s="22">
        <f t="shared" si="464"/>
        <v>4.7901650499600615E+32</v>
      </c>
      <c r="H3268" s="18">
        <f t="shared" si="462"/>
        <v>66552104.820928171</v>
      </c>
      <c r="I3268" s="18">
        <f t="shared" si="463"/>
        <v>4.7127719606071601E+21</v>
      </c>
      <c r="J3268" s="16">
        <v>1</v>
      </c>
      <c r="K3268" s="16">
        <v>11</v>
      </c>
      <c r="L3268" s="16">
        <v>5</v>
      </c>
      <c r="M3268" s="16">
        <v>10000</v>
      </c>
      <c r="N3268" s="16">
        <v>10000</v>
      </c>
      <c r="O3268" s="16">
        <v>30</v>
      </c>
      <c r="P3268" s="16" t="b">
        <v>1</v>
      </c>
      <c r="Q3268" s="16">
        <v>0</v>
      </c>
      <c r="R3268" s="16" t="b">
        <v>0</v>
      </c>
      <c r="S3268" s="16">
        <v>101.000000000008</v>
      </c>
      <c r="T3268" s="16" t="s">
        <v>59</v>
      </c>
      <c r="U3268" s="18">
        <v>3363</v>
      </c>
      <c r="V3268" s="16">
        <v>11067</v>
      </c>
      <c r="W3268" s="18">
        <v>1.07</v>
      </c>
    </row>
    <row r="3269" spans="1:23" x14ac:dyDescent="0.3">
      <c r="A3269" s="19">
        <v>3267</v>
      </c>
      <c r="C3269" s="17" t="s">
        <v>172</v>
      </c>
      <c r="E3269" s="16">
        <f t="shared" si="465"/>
        <v>78254784887.730453</v>
      </c>
      <c r="F3269" s="16">
        <v>5</v>
      </c>
      <c r="G3269" s="22">
        <f t="shared" si="464"/>
        <v>4.8038224852124751E+32</v>
      </c>
      <c r="H3269" s="18">
        <f t="shared" si="462"/>
        <v>66595605.647880331</v>
      </c>
      <c r="I3269" s="18">
        <f t="shared" si="463"/>
        <v>4.7215549943532681E+21</v>
      </c>
      <c r="J3269" s="16">
        <v>1</v>
      </c>
      <c r="K3269" s="16">
        <v>11</v>
      </c>
      <c r="L3269" s="16">
        <v>5</v>
      </c>
      <c r="M3269" s="16">
        <v>10000</v>
      </c>
      <c r="N3269" s="16">
        <v>10000</v>
      </c>
      <c r="O3269" s="16">
        <v>30</v>
      </c>
      <c r="P3269" s="16" t="b">
        <v>1</v>
      </c>
      <c r="Q3269" s="16">
        <v>0</v>
      </c>
      <c r="R3269" s="16" t="b">
        <v>0</v>
      </c>
      <c r="S3269" s="16">
        <v>101.000000000008</v>
      </c>
      <c r="T3269" s="16" t="s">
        <v>59</v>
      </c>
      <c r="U3269" s="18">
        <v>3364</v>
      </c>
      <c r="V3269" s="16">
        <v>11074</v>
      </c>
      <c r="W3269" s="18">
        <v>1.07</v>
      </c>
    </row>
    <row r="3270" spans="1:23" x14ac:dyDescent="0.3">
      <c r="A3270" s="19">
        <v>3268</v>
      </c>
      <c r="C3270" s="17" t="s">
        <v>172</v>
      </c>
      <c r="E3270" s="16">
        <f t="shared" si="465"/>
        <v>78329060975.132263</v>
      </c>
      <c r="F3270" s="16">
        <v>5</v>
      </c>
      <c r="G3270" s="22">
        <f t="shared" si="464"/>
        <v>4.8175146620699071E+32</v>
      </c>
      <c r="H3270" s="18">
        <f t="shared" si="462"/>
        <v>66639121.621932231</v>
      </c>
      <c r="I3270" s="18">
        <f t="shared" si="463"/>
        <v>4.7303517012276585E+21</v>
      </c>
      <c r="J3270" s="16">
        <v>1</v>
      </c>
      <c r="K3270" s="16">
        <v>11</v>
      </c>
      <c r="L3270" s="16">
        <v>5</v>
      </c>
      <c r="M3270" s="16">
        <v>10000</v>
      </c>
      <c r="N3270" s="16">
        <v>10000</v>
      </c>
      <c r="O3270" s="16">
        <v>30</v>
      </c>
      <c r="P3270" s="16" t="b">
        <v>1</v>
      </c>
      <c r="Q3270" s="16">
        <v>0</v>
      </c>
      <c r="R3270" s="16" t="b">
        <v>0</v>
      </c>
      <c r="S3270" s="16">
        <v>101.000000000008</v>
      </c>
      <c r="T3270" s="16" t="s">
        <v>59</v>
      </c>
      <c r="U3270" s="18">
        <v>3365</v>
      </c>
      <c r="V3270" s="16">
        <v>11081</v>
      </c>
      <c r="W3270" s="18">
        <v>1.07</v>
      </c>
    </row>
    <row r="3271" spans="1:23" x14ac:dyDescent="0.3">
      <c r="A3271" s="19">
        <v>3269</v>
      </c>
      <c r="C3271" s="17" t="s">
        <v>172</v>
      </c>
      <c r="E3271" s="16">
        <f t="shared" si="465"/>
        <v>78403384805.030823</v>
      </c>
      <c r="F3271" s="16">
        <v>5</v>
      </c>
      <c r="G3271" s="22">
        <f t="shared" si="464"/>
        <v>4.8312416582361996E+32</v>
      </c>
      <c r="H3271" s="18">
        <f t="shared" ref="H3271:H3334" si="466">(A3271^2.14+50+50*A3271)*2</f>
        <v>66682652.743733548</v>
      </c>
      <c r="I3271" s="18">
        <f t="shared" ref="I3271:I3334" si="467">(A3271^6.082+A3271^4+1000*A3271+100)*2</f>
        <v>4.7391620983225917E+21</v>
      </c>
      <c r="J3271" s="16">
        <v>1</v>
      </c>
      <c r="K3271" s="16">
        <v>11</v>
      </c>
      <c r="L3271" s="16">
        <v>5</v>
      </c>
      <c r="M3271" s="16">
        <v>10000</v>
      </c>
      <c r="N3271" s="16">
        <v>10000</v>
      </c>
      <c r="O3271" s="16">
        <v>30</v>
      </c>
      <c r="P3271" s="16" t="b">
        <v>1</v>
      </c>
      <c r="Q3271" s="16">
        <v>0</v>
      </c>
      <c r="R3271" s="16" t="b">
        <v>0</v>
      </c>
      <c r="S3271" s="16">
        <v>101.000000000008</v>
      </c>
      <c r="T3271" s="16" t="s">
        <v>59</v>
      </c>
      <c r="U3271" s="18">
        <v>3366</v>
      </c>
      <c r="V3271" s="16">
        <v>11088</v>
      </c>
      <c r="W3271" s="18">
        <v>1.07</v>
      </c>
    </row>
    <row r="3272" spans="1:23" x14ac:dyDescent="0.3">
      <c r="A3272" s="19">
        <v>3270</v>
      </c>
      <c r="C3272" s="17" t="s">
        <v>172</v>
      </c>
      <c r="E3272" s="16">
        <f t="shared" si="465"/>
        <v>78477756393.494293</v>
      </c>
      <c r="F3272" s="16">
        <v>5</v>
      </c>
      <c r="G3272" s="22">
        <f t="shared" si="464"/>
        <v>4.8450035515650995E+32</v>
      </c>
      <c r="H3272" s="18">
        <f t="shared" si="466"/>
        <v>66726199.013932981</v>
      </c>
      <c r="I3272" s="18">
        <f t="shared" si="467"/>
        <v>4.7479862027462168E+21</v>
      </c>
      <c r="J3272" s="16">
        <v>1</v>
      </c>
      <c r="K3272" s="16">
        <v>11</v>
      </c>
      <c r="L3272" s="16">
        <v>5</v>
      </c>
      <c r="M3272" s="16">
        <v>10000</v>
      </c>
      <c r="N3272" s="16">
        <v>10000</v>
      </c>
      <c r="O3272" s="16">
        <v>30</v>
      </c>
      <c r="P3272" s="16" t="b">
        <v>1</v>
      </c>
      <c r="Q3272" s="16">
        <v>0</v>
      </c>
      <c r="R3272" s="16" t="b">
        <v>0</v>
      </c>
      <c r="S3272" s="16">
        <v>101.000000000008</v>
      </c>
      <c r="T3272" s="16" t="s">
        <v>59</v>
      </c>
      <c r="U3272" s="18">
        <v>3367</v>
      </c>
      <c r="V3272" s="16">
        <v>11095</v>
      </c>
      <c r="W3272" s="18">
        <v>1.07</v>
      </c>
    </row>
    <row r="3273" spans="1:23" x14ac:dyDescent="0.3">
      <c r="A3273" s="19">
        <v>3271</v>
      </c>
      <c r="C3273" s="17" t="s">
        <v>172</v>
      </c>
      <c r="E3273" s="16">
        <f t="shared" si="465"/>
        <v>78552175756.591568</v>
      </c>
      <c r="F3273" s="16">
        <v>5</v>
      </c>
      <c r="G3273" s="22">
        <f t="shared" si="464"/>
        <v>4.858800420060423E+32</v>
      </c>
      <c r="H3273" s="18">
        <f t="shared" si="466"/>
        <v>66769760.433179013</v>
      </c>
      <c r="I3273" s="18">
        <f t="shared" si="467"/>
        <v>4.7568240316229878E+21</v>
      </c>
      <c r="J3273" s="16">
        <v>1</v>
      </c>
      <c r="K3273" s="16">
        <v>11</v>
      </c>
      <c r="L3273" s="16">
        <v>5</v>
      </c>
      <c r="M3273" s="16">
        <v>10000</v>
      </c>
      <c r="N3273" s="16">
        <v>10000</v>
      </c>
      <c r="O3273" s="16">
        <v>30</v>
      </c>
      <c r="P3273" s="16" t="b">
        <v>1</v>
      </c>
      <c r="Q3273" s="16">
        <v>0</v>
      </c>
      <c r="R3273" s="16" t="b">
        <v>0</v>
      </c>
      <c r="S3273" s="16">
        <v>101.000000000008</v>
      </c>
      <c r="T3273" s="16" t="s">
        <v>59</v>
      </c>
      <c r="U3273" s="18">
        <v>3368</v>
      </c>
      <c r="V3273" s="16">
        <v>11102</v>
      </c>
      <c r="W3273" s="18">
        <v>1.07</v>
      </c>
    </row>
    <row r="3274" spans="1:23" x14ac:dyDescent="0.3">
      <c r="A3274" s="19">
        <v>3272</v>
      </c>
      <c r="C3274" s="17" t="s">
        <v>172</v>
      </c>
      <c r="E3274" s="16">
        <f t="shared" si="465"/>
        <v>78626642910.393341</v>
      </c>
      <c r="F3274" s="16">
        <v>5</v>
      </c>
      <c r="G3274" s="22">
        <f t="shared" si="464"/>
        <v>4.8726323418767136E+32</v>
      </c>
      <c r="H3274" s="18">
        <f t="shared" si="466"/>
        <v>66813337.002120301</v>
      </c>
      <c r="I3274" s="18">
        <f t="shared" si="467"/>
        <v>4.7656756020935058E+21</v>
      </c>
      <c r="J3274" s="16">
        <v>1</v>
      </c>
      <c r="K3274" s="16">
        <v>11</v>
      </c>
      <c r="L3274" s="16">
        <v>5</v>
      </c>
      <c r="M3274" s="16">
        <v>10000</v>
      </c>
      <c r="N3274" s="16">
        <v>10000</v>
      </c>
      <c r="O3274" s="16">
        <v>30</v>
      </c>
      <c r="P3274" s="16" t="b">
        <v>1</v>
      </c>
      <c r="Q3274" s="16">
        <v>0</v>
      </c>
      <c r="R3274" s="16" t="b">
        <v>0</v>
      </c>
      <c r="S3274" s="16">
        <v>101.000000000008</v>
      </c>
      <c r="T3274" s="16" t="s">
        <v>59</v>
      </c>
      <c r="U3274" s="18">
        <v>3369</v>
      </c>
      <c r="V3274" s="16">
        <v>11109</v>
      </c>
      <c r="W3274" s="18">
        <v>1.07</v>
      </c>
    </row>
    <row r="3275" spans="1:23" x14ac:dyDescent="0.3">
      <c r="A3275" s="19">
        <v>3273</v>
      </c>
      <c r="C3275" s="17" t="s">
        <v>172</v>
      </c>
      <c r="E3275" s="16">
        <f t="shared" si="465"/>
        <v>78701157870.96907</v>
      </c>
      <c r="F3275" s="16">
        <v>5</v>
      </c>
      <c r="G3275" s="22">
        <f t="shared" si="464"/>
        <v>4.8864993953189335E+32</v>
      </c>
      <c r="H3275" s="18">
        <f t="shared" si="466"/>
        <v>66856928.721405029</v>
      </c>
      <c r="I3275" s="18">
        <f t="shared" si="467"/>
        <v>4.7745409313144224E+21</v>
      </c>
      <c r="J3275" s="16">
        <v>1</v>
      </c>
      <c r="K3275" s="16">
        <v>11</v>
      </c>
      <c r="L3275" s="16">
        <v>5</v>
      </c>
      <c r="M3275" s="16">
        <v>10000</v>
      </c>
      <c r="N3275" s="16">
        <v>10000</v>
      </c>
      <c r="O3275" s="16">
        <v>30</v>
      </c>
      <c r="P3275" s="16" t="b">
        <v>1</v>
      </c>
      <c r="Q3275" s="16">
        <v>0</v>
      </c>
      <c r="R3275" s="16" t="b">
        <v>0</v>
      </c>
      <c r="S3275" s="16">
        <v>101.000000000008</v>
      </c>
      <c r="T3275" s="16" t="s">
        <v>59</v>
      </c>
      <c r="U3275" s="18">
        <v>3370</v>
      </c>
      <c r="V3275" s="16">
        <v>11116</v>
      </c>
      <c r="W3275" s="18">
        <v>1.07</v>
      </c>
    </row>
    <row r="3276" spans="1:23" x14ac:dyDescent="0.3">
      <c r="A3276" s="19">
        <v>3274</v>
      </c>
      <c r="C3276" s="17" t="s">
        <v>172</v>
      </c>
      <c r="E3276" s="16">
        <f t="shared" si="465"/>
        <v>78775720654.39003</v>
      </c>
      <c r="F3276" s="16">
        <v>5</v>
      </c>
      <c r="G3276" s="22">
        <f t="shared" si="464"/>
        <v>4.9004016588430458E+32</v>
      </c>
      <c r="H3276" s="18">
        <f t="shared" si="466"/>
        <v>66900535.591681771</v>
      </c>
      <c r="I3276" s="18">
        <f t="shared" si="467"/>
        <v>4.7834200364586516E+21</v>
      </c>
      <c r="J3276" s="16">
        <v>1</v>
      </c>
      <c r="K3276" s="16">
        <v>11</v>
      </c>
      <c r="L3276" s="16">
        <v>5</v>
      </c>
      <c r="M3276" s="16">
        <v>10000</v>
      </c>
      <c r="N3276" s="16">
        <v>10000</v>
      </c>
      <c r="O3276" s="16">
        <v>30</v>
      </c>
      <c r="P3276" s="16" t="b">
        <v>1</v>
      </c>
      <c r="Q3276" s="16">
        <v>0</v>
      </c>
      <c r="R3276" s="16" t="b">
        <v>0</v>
      </c>
      <c r="S3276" s="16">
        <v>101.000000000008</v>
      </c>
      <c r="T3276" s="16" t="s">
        <v>59</v>
      </c>
      <c r="U3276" s="18">
        <v>3371</v>
      </c>
      <c r="V3276" s="16">
        <v>11123</v>
      </c>
      <c r="W3276" s="18">
        <v>1.07</v>
      </c>
    </row>
    <row r="3277" spans="1:23" x14ac:dyDescent="0.3">
      <c r="A3277" s="19">
        <v>3275</v>
      </c>
      <c r="C3277" s="17" t="s">
        <v>172</v>
      </c>
      <c r="E3277" s="16">
        <f t="shared" si="465"/>
        <v>78850331276.72757</v>
      </c>
      <c r="F3277" s="16">
        <v>5</v>
      </c>
      <c r="G3277" s="22">
        <f t="shared" si="464"/>
        <v>4.9143392110561893E+32</v>
      </c>
      <c r="H3277" s="18">
        <f t="shared" si="466"/>
        <v>66944157.613598138</v>
      </c>
      <c r="I3277" s="18">
        <f t="shared" si="467"/>
        <v>4.7923129347153131E+21</v>
      </c>
      <c r="J3277" s="16">
        <v>1</v>
      </c>
      <c r="K3277" s="16">
        <v>11</v>
      </c>
      <c r="L3277" s="16">
        <v>5</v>
      </c>
      <c r="M3277" s="16">
        <v>10000</v>
      </c>
      <c r="N3277" s="16">
        <v>10000</v>
      </c>
      <c r="O3277" s="16">
        <v>30</v>
      </c>
      <c r="P3277" s="16" t="b">
        <v>1</v>
      </c>
      <c r="Q3277" s="16">
        <v>0</v>
      </c>
      <c r="R3277" s="16" t="b">
        <v>0</v>
      </c>
      <c r="S3277" s="16">
        <v>101.000000000008</v>
      </c>
      <c r="T3277" s="16" t="s">
        <v>59</v>
      </c>
      <c r="U3277" s="18">
        <v>3372</v>
      </c>
      <c r="V3277" s="16">
        <v>11130</v>
      </c>
      <c r="W3277" s="18">
        <v>1.07</v>
      </c>
    </row>
    <row r="3278" spans="1:23" x14ac:dyDescent="0.3">
      <c r="A3278" s="19">
        <v>3276</v>
      </c>
      <c r="C3278" s="17" t="s">
        <v>172</v>
      </c>
      <c r="E3278" s="16">
        <f t="shared" si="465"/>
        <v>78924989754.052856</v>
      </c>
      <c r="F3278" s="16">
        <v>5</v>
      </c>
      <c r="G3278" s="22">
        <f t="shared" si="464"/>
        <v>4.928312130716781E+32</v>
      </c>
      <c r="H3278" s="18">
        <f t="shared" si="466"/>
        <v>66987794.787801884</v>
      </c>
      <c r="I3278" s="18">
        <f t="shared" si="467"/>
        <v>4.8012196432895678E+21</v>
      </c>
      <c r="J3278" s="16">
        <v>1</v>
      </c>
      <c r="K3278" s="16">
        <v>11</v>
      </c>
      <c r="L3278" s="16">
        <v>5</v>
      </c>
      <c r="M3278" s="16">
        <v>10000</v>
      </c>
      <c r="N3278" s="16">
        <v>10000</v>
      </c>
      <c r="O3278" s="16">
        <v>30</v>
      </c>
      <c r="P3278" s="16" t="b">
        <v>1</v>
      </c>
      <c r="Q3278" s="16">
        <v>0</v>
      </c>
      <c r="R3278" s="16" t="b">
        <v>0</v>
      </c>
      <c r="S3278" s="16">
        <v>101.000000000008</v>
      </c>
      <c r="T3278" s="16" t="s">
        <v>59</v>
      </c>
      <c r="U3278" s="18">
        <v>3373</v>
      </c>
      <c r="V3278" s="16">
        <v>11137</v>
      </c>
      <c r="W3278" s="18">
        <v>1.07</v>
      </c>
    </row>
    <row r="3279" spans="1:23" x14ac:dyDescent="0.3">
      <c r="A3279" s="19">
        <v>3277</v>
      </c>
      <c r="C3279" s="17" t="s">
        <v>172</v>
      </c>
      <c r="E3279" s="16">
        <f t="shared" si="465"/>
        <v>78999696102.438522</v>
      </c>
      <c r="F3279" s="16">
        <v>5</v>
      </c>
      <c r="G3279" s="22">
        <f t="shared" si="464"/>
        <v>4.9423204967351086E+32</v>
      </c>
      <c r="H3279" s="18">
        <f t="shared" si="466"/>
        <v>67031447.114940949</v>
      </c>
      <c r="I3279" s="18">
        <f t="shared" si="467"/>
        <v>4.8101401794028996E+21</v>
      </c>
      <c r="J3279" s="16">
        <v>1</v>
      </c>
      <c r="K3279" s="16">
        <v>11</v>
      </c>
      <c r="L3279" s="16">
        <v>5</v>
      </c>
      <c r="M3279" s="16">
        <v>10000</v>
      </c>
      <c r="N3279" s="16">
        <v>10000</v>
      </c>
      <c r="O3279" s="16">
        <v>30</v>
      </c>
      <c r="P3279" s="16" t="b">
        <v>1</v>
      </c>
      <c r="Q3279" s="16">
        <v>0</v>
      </c>
      <c r="R3279" s="16" t="b">
        <v>0</v>
      </c>
      <c r="S3279" s="16">
        <v>101.000000000008</v>
      </c>
      <c r="T3279" s="16" t="s">
        <v>59</v>
      </c>
      <c r="U3279" s="18">
        <v>3374</v>
      </c>
      <c r="V3279" s="16">
        <v>11144</v>
      </c>
      <c r="W3279" s="18">
        <v>1.07</v>
      </c>
    </row>
    <row r="3280" spans="1:23" x14ac:dyDescent="0.3">
      <c r="A3280" s="19">
        <v>3278</v>
      </c>
      <c r="C3280" s="17" t="s">
        <v>172</v>
      </c>
      <c r="E3280" s="16">
        <f t="shared" si="465"/>
        <v>79074450337.956436</v>
      </c>
      <c r="F3280" s="16">
        <v>5</v>
      </c>
      <c r="G3280" s="22">
        <f t="shared" si="464"/>
        <v>4.9563643881730815E+32</v>
      </c>
      <c r="H3280" s="18">
        <f t="shared" si="466"/>
        <v>67075114.595662467</v>
      </c>
      <c r="I3280" s="18">
        <f t="shared" si="467"/>
        <v>4.8190745602928841E+21</v>
      </c>
      <c r="J3280" s="16">
        <v>1</v>
      </c>
      <c r="K3280" s="16">
        <v>11</v>
      </c>
      <c r="L3280" s="16">
        <v>5</v>
      </c>
      <c r="M3280" s="16">
        <v>10000</v>
      </c>
      <c r="N3280" s="16">
        <v>10000</v>
      </c>
      <c r="O3280" s="16">
        <v>30</v>
      </c>
      <c r="P3280" s="16" t="b">
        <v>1</v>
      </c>
      <c r="Q3280" s="16">
        <v>0</v>
      </c>
      <c r="R3280" s="16" t="b">
        <v>0</v>
      </c>
      <c r="S3280" s="16">
        <v>101.000000000008</v>
      </c>
      <c r="T3280" s="16" t="s">
        <v>59</v>
      </c>
      <c r="U3280" s="18">
        <v>3375</v>
      </c>
      <c r="V3280" s="16">
        <v>11151</v>
      </c>
      <c r="W3280" s="18">
        <v>1.07</v>
      </c>
    </row>
    <row r="3281" spans="1:23" x14ac:dyDescent="0.3">
      <c r="A3281" s="19">
        <v>3279</v>
      </c>
      <c r="C3281" s="17" t="s">
        <v>172</v>
      </c>
      <c r="E3281" s="16">
        <f t="shared" si="465"/>
        <v>79149252476.681274</v>
      </c>
      <c r="F3281" s="16">
        <v>5</v>
      </c>
      <c r="G3281" s="22">
        <f t="shared" si="464"/>
        <v>4.970443884245175E+32</v>
      </c>
      <c r="H3281" s="18">
        <f t="shared" si="466"/>
        <v>67118797.230614215</v>
      </c>
      <c r="I3281" s="18">
        <f t="shared" si="467"/>
        <v>4.8280228032135781E+21</v>
      </c>
      <c r="J3281" s="16">
        <v>1</v>
      </c>
      <c r="K3281" s="16">
        <v>11</v>
      </c>
      <c r="L3281" s="16">
        <v>5</v>
      </c>
      <c r="M3281" s="16">
        <v>10000</v>
      </c>
      <c r="N3281" s="16">
        <v>10000</v>
      </c>
      <c r="O3281" s="16">
        <v>30</v>
      </c>
      <c r="P3281" s="16" t="b">
        <v>1</v>
      </c>
      <c r="Q3281" s="16">
        <v>0</v>
      </c>
      <c r="R3281" s="16" t="b">
        <v>0</v>
      </c>
      <c r="S3281" s="16">
        <v>101.000000000008</v>
      </c>
      <c r="T3281" s="16" t="s">
        <v>59</v>
      </c>
      <c r="U3281" s="18">
        <v>3376</v>
      </c>
      <c r="V3281" s="16">
        <v>11158</v>
      </c>
      <c r="W3281" s="18">
        <v>1.07</v>
      </c>
    </row>
    <row r="3282" spans="1:23" x14ac:dyDescent="0.3">
      <c r="A3282" s="19">
        <v>3280</v>
      </c>
      <c r="C3282" s="17" t="s">
        <v>172</v>
      </c>
      <c r="E3282" s="16">
        <f t="shared" si="465"/>
        <v>79224102534.685547</v>
      </c>
      <c r="F3282" s="16">
        <v>5</v>
      </c>
      <c r="G3282" s="22">
        <f t="shared" si="464"/>
        <v>4.9845590643176933E+32</v>
      </c>
      <c r="H3282" s="18">
        <f t="shared" si="466"/>
        <v>67162495.020442665</v>
      </c>
      <c r="I3282" s="18">
        <f t="shared" si="467"/>
        <v>4.8369849254349384E+21</v>
      </c>
      <c r="J3282" s="16">
        <v>1</v>
      </c>
      <c r="K3282" s="16">
        <v>11</v>
      </c>
      <c r="L3282" s="16">
        <v>5</v>
      </c>
      <c r="M3282" s="16">
        <v>10000</v>
      </c>
      <c r="N3282" s="16">
        <v>10000</v>
      </c>
      <c r="O3282" s="16">
        <v>30</v>
      </c>
      <c r="P3282" s="16" t="b">
        <v>1</v>
      </c>
      <c r="Q3282" s="16">
        <v>0</v>
      </c>
      <c r="R3282" s="16" t="b">
        <v>0</v>
      </c>
      <c r="S3282" s="16">
        <v>101.000000000008</v>
      </c>
      <c r="T3282" s="16" t="s">
        <v>59</v>
      </c>
      <c r="U3282" s="18">
        <v>3377</v>
      </c>
      <c r="V3282" s="16">
        <v>11165</v>
      </c>
      <c r="W3282" s="18">
        <v>1.07</v>
      </c>
    </row>
    <row r="3283" spans="1:23" x14ac:dyDescent="0.3">
      <c r="A3283" s="19">
        <v>3281</v>
      </c>
      <c r="C3283" s="17" t="s">
        <v>172</v>
      </c>
      <c r="E3283" s="16">
        <f t="shared" si="465"/>
        <v>79299000528.043396</v>
      </c>
      <c r="F3283" s="16">
        <v>5</v>
      </c>
      <c r="G3283" s="22">
        <f t="shared" si="464"/>
        <v>4.9987100079099917E+32</v>
      </c>
      <c r="H3283" s="18">
        <f t="shared" si="466"/>
        <v>67206207.96579513</v>
      </c>
      <c r="I3283" s="18">
        <f t="shared" si="467"/>
        <v>4.8459609442433148E+21</v>
      </c>
      <c r="J3283" s="16">
        <v>1</v>
      </c>
      <c r="K3283" s="16">
        <v>11</v>
      </c>
      <c r="L3283" s="16">
        <v>5</v>
      </c>
      <c r="M3283" s="16">
        <v>10000</v>
      </c>
      <c r="N3283" s="16">
        <v>10000</v>
      </c>
      <c r="O3283" s="16">
        <v>30</v>
      </c>
      <c r="P3283" s="16" t="b">
        <v>1</v>
      </c>
      <c r="Q3283" s="16">
        <v>0</v>
      </c>
      <c r="R3283" s="16" t="b">
        <v>0</v>
      </c>
      <c r="S3283" s="16">
        <v>101.000000000008</v>
      </c>
      <c r="T3283" s="16" t="s">
        <v>59</v>
      </c>
      <c r="U3283" s="18">
        <v>3378</v>
      </c>
      <c r="V3283" s="16">
        <v>11172</v>
      </c>
      <c r="W3283" s="18">
        <v>1.07</v>
      </c>
    </row>
    <row r="3284" spans="1:23" x14ac:dyDescent="0.3">
      <c r="A3284" s="19">
        <v>3282</v>
      </c>
      <c r="C3284" s="17" t="s">
        <v>172</v>
      </c>
      <c r="E3284" s="16">
        <f t="shared" si="465"/>
        <v>79373946472.830704</v>
      </c>
      <c r="F3284" s="16">
        <v>5</v>
      </c>
      <c r="G3284" s="22">
        <f t="shared" si="464"/>
        <v>5.0128967946943082E+32</v>
      </c>
      <c r="H3284" s="18">
        <f t="shared" si="466"/>
        <v>67249936.067318842</v>
      </c>
      <c r="I3284" s="18">
        <f t="shared" si="467"/>
        <v>4.8549508769414235E+21</v>
      </c>
      <c r="J3284" s="16">
        <v>1</v>
      </c>
      <c r="K3284" s="16">
        <v>11</v>
      </c>
      <c r="L3284" s="16">
        <v>5</v>
      </c>
      <c r="M3284" s="16">
        <v>10000</v>
      </c>
      <c r="N3284" s="16">
        <v>10000</v>
      </c>
      <c r="O3284" s="16">
        <v>30</v>
      </c>
      <c r="P3284" s="16" t="b">
        <v>1</v>
      </c>
      <c r="Q3284" s="16">
        <v>0</v>
      </c>
      <c r="R3284" s="16" t="b">
        <v>0</v>
      </c>
      <c r="S3284" s="16">
        <v>101.000000000008</v>
      </c>
      <c r="T3284" s="16" t="s">
        <v>59</v>
      </c>
      <c r="U3284" s="18">
        <v>3379</v>
      </c>
      <c r="V3284" s="16">
        <v>11179</v>
      </c>
      <c r="W3284" s="18">
        <v>1.07</v>
      </c>
    </row>
    <row r="3285" spans="1:23" x14ac:dyDescent="0.3">
      <c r="A3285" s="19">
        <v>3283</v>
      </c>
      <c r="C3285" s="17" t="s">
        <v>172</v>
      </c>
      <c r="E3285" s="16">
        <f t="shared" si="465"/>
        <v>79448940385.121597</v>
      </c>
      <c r="F3285" s="16">
        <v>5</v>
      </c>
      <c r="G3285" s="22">
        <f t="shared" si="464"/>
        <v>5.0271195044957138E+32</v>
      </c>
      <c r="H3285" s="18">
        <f t="shared" si="466"/>
        <v>67293679.325659901</v>
      </c>
      <c r="I3285" s="18">
        <f t="shared" si="467"/>
        <v>4.8639547408480469E+21</v>
      </c>
      <c r="J3285" s="16">
        <v>1</v>
      </c>
      <c r="K3285" s="16">
        <v>11</v>
      </c>
      <c r="L3285" s="16">
        <v>5</v>
      </c>
      <c r="M3285" s="16">
        <v>10000</v>
      </c>
      <c r="N3285" s="16">
        <v>10000</v>
      </c>
      <c r="O3285" s="16">
        <v>30</v>
      </c>
      <c r="P3285" s="16" t="b">
        <v>1</v>
      </c>
      <c r="Q3285" s="16">
        <v>0</v>
      </c>
      <c r="R3285" s="16" t="b">
        <v>0</v>
      </c>
      <c r="S3285" s="16">
        <v>101.000000000008</v>
      </c>
      <c r="T3285" s="16" t="s">
        <v>59</v>
      </c>
      <c r="U3285" s="18">
        <v>3380</v>
      </c>
      <c r="V3285" s="16">
        <v>11186</v>
      </c>
      <c r="W3285" s="18">
        <v>1.07</v>
      </c>
    </row>
    <row r="3286" spans="1:23" x14ac:dyDescent="0.3">
      <c r="A3286" s="19">
        <v>3284</v>
      </c>
      <c r="C3286" s="17" t="s">
        <v>172</v>
      </c>
      <c r="E3286" s="16">
        <f t="shared" si="465"/>
        <v>79523982280.991287</v>
      </c>
      <c r="F3286" s="16">
        <v>5</v>
      </c>
      <c r="G3286" s="22">
        <f t="shared" si="464"/>
        <v>5.0413782172927877E+32</v>
      </c>
      <c r="H3286" s="18">
        <f t="shared" si="466"/>
        <v>67337437.741464809</v>
      </c>
      <c r="I3286" s="18">
        <f t="shared" si="467"/>
        <v>4.8729725532982802E+21</v>
      </c>
      <c r="J3286" s="16">
        <v>1</v>
      </c>
      <c r="K3286" s="16">
        <v>11</v>
      </c>
      <c r="L3286" s="16">
        <v>5</v>
      </c>
      <c r="M3286" s="16">
        <v>10000</v>
      </c>
      <c r="N3286" s="16">
        <v>10000</v>
      </c>
      <c r="O3286" s="16">
        <v>30</v>
      </c>
      <c r="P3286" s="16" t="b">
        <v>1</v>
      </c>
      <c r="Q3286" s="16">
        <v>0</v>
      </c>
      <c r="R3286" s="16" t="b">
        <v>0</v>
      </c>
      <c r="S3286" s="16">
        <v>101.000000000008</v>
      </c>
      <c r="T3286" s="16" t="s">
        <v>59</v>
      </c>
      <c r="U3286" s="18">
        <v>3381</v>
      </c>
      <c r="V3286" s="16">
        <v>11193</v>
      </c>
      <c r="W3286" s="18">
        <v>1.07</v>
      </c>
    </row>
    <row r="3287" spans="1:23" x14ac:dyDescent="0.3">
      <c r="A3287" s="19">
        <v>3285</v>
      </c>
      <c r="C3287" s="17" t="s">
        <v>172</v>
      </c>
      <c r="E3287" s="16">
        <f t="shared" si="465"/>
        <v>79599072176.516953</v>
      </c>
      <c r="F3287" s="16">
        <v>5</v>
      </c>
      <c r="G3287" s="22">
        <f t="shared" si="464"/>
        <v>5.0556730132178611E+32</v>
      </c>
      <c r="H3287" s="18">
        <f t="shared" si="466"/>
        <v>67381211.315379873</v>
      </c>
      <c r="I3287" s="18">
        <f t="shared" si="467"/>
        <v>4.8820043316435794E+21</v>
      </c>
      <c r="J3287" s="16">
        <v>1</v>
      </c>
      <c r="K3287" s="16">
        <v>11</v>
      </c>
      <c r="L3287" s="16">
        <v>5</v>
      </c>
      <c r="M3287" s="16">
        <v>10000</v>
      </c>
      <c r="N3287" s="16">
        <v>10000</v>
      </c>
      <c r="O3287" s="16">
        <v>30</v>
      </c>
      <c r="P3287" s="16" t="b">
        <v>1</v>
      </c>
      <c r="Q3287" s="16">
        <v>0</v>
      </c>
      <c r="R3287" s="16" t="b">
        <v>0</v>
      </c>
      <c r="S3287" s="16">
        <v>101.000000000008</v>
      </c>
      <c r="T3287" s="16" t="s">
        <v>59</v>
      </c>
      <c r="U3287" s="18">
        <v>3382</v>
      </c>
      <c r="V3287" s="16">
        <v>11200</v>
      </c>
      <c r="W3287" s="18">
        <v>1.07</v>
      </c>
    </row>
    <row r="3288" spans="1:23" x14ac:dyDescent="0.3">
      <c r="A3288" s="19">
        <v>3286</v>
      </c>
      <c r="C3288" s="17" t="s">
        <v>172</v>
      </c>
      <c r="E3288" s="16">
        <f t="shared" si="465"/>
        <v>79674210087.775085</v>
      </c>
      <c r="F3288" s="16">
        <v>5</v>
      </c>
      <c r="G3288" s="22">
        <f t="shared" si="464"/>
        <v>5.0700039725571228E+32</v>
      </c>
      <c r="H3288" s="18">
        <f t="shared" si="466"/>
        <v>67425000.048051506</v>
      </c>
      <c r="I3288" s="18">
        <f t="shared" si="467"/>
        <v>4.8910500932516588E+21</v>
      </c>
      <c r="J3288" s="16">
        <v>1</v>
      </c>
      <c r="K3288" s="16">
        <v>11</v>
      </c>
      <c r="L3288" s="16">
        <v>5</v>
      </c>
      <c r="M3288" s="16">
        <v>10000</v>
      </c>
      <c r="N3288" s="16">
        <v>10000</v>
      </c>
      <c r="O3288" s="16">
        <v>30</v>
      </c>
      <c r="P3288" s="16" t="b">
        <v>1</v>
      </c>
      <c r="Q3288" s="16">
        <v>0</v>
      </c>
      <c r="R3288" s="16" t="b">
        <v>0</v>
      </c>
      <c r="S3288" s="16">
        <v>101.000000000008</v>
      </c>
      <c r="T3288" s="16" t="s">
        <v>59</v>
      </c>
      <c r="U3288" s="18">
        <v>3383</v>
      </c>
      <c r="V3288" s="16">
        <v>11207</v>
      </c>
      <c r="W3288" s="18">
        <v>1.07</v>
      </c>
    </row>
    <row r="3289" spans="1:23" x14ac:dyDescent="0.3">
      <c r="A3289" s="19">
        <v>3287</v>
      </c>
      <c r="C3289" s="17" t="s">
        <v>172</v>
      </c>
      <c r="E3289" s="16">
        <f t="shared" si="465"/>
        <v>79749396030.842102</v>
      </c>
      <c r="F3289" s="16">
        <v>5</v>
      </c>
      <c r="G3289" s="22">
        <f t="shared" si="464"/>
        <v>5.0843711757507181E+32</v>
      </c>
      <c r="H3289" s="18">
        <f t="shared" si="466"/>
        <v>67468803.940125272</v>
      </c>
      <c r="I3289" s="18">
        <f t="shared" si="467"/>
        <v>4.9001098555064718E+21</v>
      </c>
      <c r="J3289" s="16">
        <v>1</v>
      </c>
      <c r="K3289" s="16">
        <v>11</v>
      </c>
      <c r="L3289" s="16">
        <v>5</v>
      </c>
      <c r="M3289" s="16">
        <v>10000</v>
      </c>
      <c r="N3289" s="16">
        <v>10000</v>
      </c>
      <c r="O3289" s="16">
        <v>30</v>
      </c>
      <c r="P3289" s="16" t="b">
        <v>1</v>
      </c>
      <c r="Q3289" s="16">
        <v>0</v>
      </c>
      <c r="R3289" s="16" t="b">
        <v>0</v>
      </c>
      <c r="S3289" s="16">
        <v>101.000000000008</v>
      </c>
      <c r="T3289" s="16" t="s">
        <v>59</v>
      </c>
      <c r="U3289" s="18">
        <v>3384</v>
      </c>
      <c r="V3289" s="16">
        <v>11214</v>
      </c>
      <c r="W3289" s="18">
        <v>1.07</v>
      </c>
    </row>
    <row r="3290" spans="1:23" x14ac:dyDescent="0.3">
      <c r="A3290" s="19">
        <v>3288</v>
      </c>
      <c r="C3290" s="17" t="s">
        <v>172</v>
      </c>
      <c r="E3290" s="16">
        <f t="shared" si="465"/>
        <v>79824630021.796585</v>
      </c>
      <c r="F3290" s="16">
        <v>5</v>
      </c>
      <c r="G3290" s="22">
        <f t="shared" si="464"/>
        <v>5.0987747033933561E+32</v>
      </c>
      <c r="H3290" s="18">
        <f t="shared" si="466"/>
        <v>67512622.992247239</v>
      </c>
      <c r="I3290" s="18">
        <f t="shared" si="467"/>
        <v>4.909183635808461E+21</v>
      </c>
      <c r="J3290" s="16">
        <v>1</v>
      </c>
      <c r="K3290" s="16">
        <v>11</v>
      </c>
      <c r="L3290" s="16">
        <v>5</v>
      </c>
      <c r="M3290" s="16">
        <v>10000</v>
      </c>
      <c r="N3290" s="16">
        <v>10000</v>
      </c>
      <c r="O3290" s="16">
        <v>30</v>
      </c>
      <c r="P3290" s="16" t="b">
        <v>1</v>
      </c>
      <c r="Q3290" s="16">
        <v>0</v>
      </c>
      <c r="R3290" s="16" t="b">
        <v>0</v>
      </c>
      <c r="S3290" s="16">
        <v>101.000000000008</v>
      </c>
      <c r="T3290" s="16" t="s">
        <v>59</v>
      </c>
      <c r="U3290" s="18">
        <v>3385</v>
      </c>
      <c r="V3290" s="16">
        <v>11221</v>
      </c>
      <c r="W3290" s="18">
        <v>1.07</v>
      </c>
    </row>
    <row r="3291" spans="1:23" x14ac:dyDescent="0.3">
      <c r="A3291" s="19">
        <v>3289</v>
      </c>
      <c r="C3291" s="17" t="s">
        <v>172</v>
      </c>
      <c r="E3291" s="16">
        <f t="shared" si="465"/>
        <v>79899912076.715286</v>
      </c>
      <c r="F3291" s="16">
        <v>5</v>
      </c>
      <c r="G3291" s="22">
        <f t="shared" si="464"/>
        <v>5.1132146362340477E+32</v>
      </c>
      <c r="H3291" s="18">
        <f t="shared" si="466"/>
        <v>67556457.205062598</v>
      </c>
      <c r="I3291" s="18">
        <f t="shared" si="467"/>
        <v>4.9182714515740751E+21</v>
      </c>
      <c r="J3291" s="16">
        <v>1</v>
      </c>
      <c r="K3291" s="16">
        <v>11</v>
      </c>
      <c r="L3291" s="16">
        <v>5</v>
      </c>
      <c r="M3291" s="16">
        <v>10000</v>
      </c>
      <c r="N3291" s="16">
        <v>10000</v>
      </c>
      <c r="O3291" s="16">
        <v>30</v>
      </c>
      <c r="P3291" s="16" t="b">
        <v>1</v>
      </c>
      <c r="Q3291" s="16">
        <v>0</v>
      </c>
      <c r="R3291" s="16" t="b">
        <v>0</v>
      </c>
      <c r="S3291" s="16">
        <v>101.000000000008</v>
      </c>
      <c r="T3291" s="16" t="s">
        <v>59</v>
      </c>
      <c r="U3291" s="18">
        <v>3386</v>
      </c>
      <c r="V3291" s="16">
        <v>11228</v>
      </c>
      <c r="W3291" s="18">
        <v>1.07</v>
      </c>
    </row>
    <row r="3292" spans="1:23" x14ac:dyDescent="0.3">
      <c r="A3292" s="19">
        <v>3290</v>
      </c>
      <c r="C3292" s="17" t="s">
        <v>172</v>
      </c>
      <c r="E3292" s="16">
        <f t="shared" si="465"/>
        <v>79975242211.678253</v>
      </c>
      <c r="F3292" s="16">
        <v>5</v>
      </c>
      <c r="G3292" s="22">
        <f t="shared" si="464"/>
        <v>5.1276910551770787E+32</v>
      </c>
      <c r="H3292" s="18">
        <f t="shared" si="466"/>
        <v>67600306.579217553</v>
      </c>
      <c r="I3292" s="18">
        <f t="shared" si="467"/>
        <v>4.9273733202364449E+21</v>
      </c>
      <c r="J3292" s="16">
        <v>1</v>
      </c>
      <c r="K3292" s="16">
        <v>11</v>
      </c>
      <c r="L3292" s="16">
        <v>5</v>
      </c>
      <c r="M3292" s="16">
        <v>10000</v>
      </c>
      <c r="N3292" s="16">
        <v>10000</v>
      </c>
      <c r="O3292" s="16">
        <v>30</v>
      </c>
      <c r="P3292" s="16" t="b">
        <v>1</v>
      </c>
      <c r="Q3292" s="16">
        <v>0</v>
      </c>
      <c r="R3292" s="16" t="b">
        <v>0</v>
      </c>
      <c r="S3292" s="16">
        <v>101.000000000008</v>
      </c>
      <c r="T3292" s="16" t="s">
        <v>59</v>
      </c>
      <c r="U3292" s="18">
        <v>3387</v>
      </c>
      <c r="V3292" s="16">
        <v>11235</v>
      </c>
      <c r="W3292" s="18">
        <v>1.07</v>
      </c>
    </row>
    <row r="3293" spans="1:23" x14ac:dyDescent="0.3">
      <c r="A3293" s="19">
        <v>3291</v>
      </c>
      <c r="C3293" s="17" t="s">
        <v>172</v>
      </c>
      <c r="E3293" s="16">
        <f t="shared" si="465"/>
        <v>80050620442.763062</v>
      </c>
      <c r="F3293" s="16">
        <v>5</v>
      </c>
      <c r="G3293" s="22">
        <f t="shared" si="464"/>
        <v>5.1422040412815304E+32</v>
      </c>
      <c r="H3293" s="18">
        <f t="shared" si="466"/>
        <v>67644171.11535643</v>
      </c>
      <c r="I3293" s="18">
        <f t="shared" si="467"/>
        <v>4.9364892592447936E+21</v>
      </c>
      <c r="J3293" s="16">
        <v>1</v>
      </c>
      <c r="K3293" s="16">
        <v>11</v>
      </c>
      <c r="L3293" s="16">
        <v>5</v>
      </c>
      <c r="M3293" s="16">
        <v>10000</v>
      </c>
      <c r="N3293" s="16">
        <v>10000</v>
      </c>
      <c r="O3293" s="16">
        <v>30</v>
      </c>
      <c r="P3293" s="16" t="b">
        <v>1</v>
      </c>
      <c r="Q3293" s="16">
        <v>0</v>
      </c>
      <c r="R3293" s="16" t="b">
        <v>0</v>
      </c>
      <c r="S3293" s="16">
        <v>101.000000000008</v>
      </c>
      <c r="T3293" s="16" t="s">
        <v>59</v>
      </c>
      <c r="U3293" s="18">
        <v>3388</v>
      </c>
      <c r="V3293" s="16">
        <v>11242</v>
      </c>
      <c r="W3293" s="18">
        <v>1.07</v>
      </c>
    </row>
    <row r="3294" spans="1:23" x14ac:dyDescent="0.3">
      <c r="A3294" s="19">
        <v>3292</v>
      </c>
      <c r="C3294" s="17" t="s">
        <v>172</v>
      </c>
      <c r="E3294" s="16">
        <f t="shared" si="465"/>
        <v>80126046786.050842</v>
      </c>
      <c r="F3294" s="16">
        <v>5</v>
      </c>
      <c r="G3294" s="22">
        <f t="shared" si="464"/>
        <v>5.156753675762181E+32</v>
      </c>
      <c r="H3294" s="18">
        <f t="shared" si="466"/>
        <v>67688050.81412527</v>
      </c>
      <c r="I3294" s="18">
        <f t="shared" si="467"/>
        <v>4.945619286064872E+21</v>
      </c>
      <c r="J3294" s="16">
        <v>1</v>
      </c>
      <c r="K3294" s="16">
        <v>11</v>
      </c>
      <c r="L3294" s="16">
        <v>5</v>
      </c>
      <c r="M3294" s="16">
        <v>10000</v>
      </c>
      <c r="N3294" s="16">
        <v>10000</v>
      </c>
      <c r="O3294" s="16">
        <v>30</v>
      </c>
      <c r="P3294" s="16" t="b">
        <v>1</v>
      </c>
      <c r="Q3294" s="16">
        <v>0</v>
      </c>
      <c r="R3294" s="16" t="b">
        <v>0</v>
      </c>
      <c r="S3294" s="16">
        <v>101.000000000008</v>
      </c>
      <c r="T3294" s="16" t="s">
        <v>59</v>
      </c>
      <c r="U3294" s="18">
        <v>3389</v>
      </c>
      <c r="V3294" s="16">
        <v>11249</v>
      </c>
      <c r="W3294" s="18">
        <v>1.07</v>
      </c>
    </row>
    <row r="3295" spans="1:23" x14ac:dyDescent="0.3">
      <c r="A3295" s="19">
        <v>3293</v>
      </c>
      <c r="C3295" s="17" t="s">
        <v>172</v>
      </c>
      <c r="E3295" s="16">
        <f t="shared" si="465"/>
        <v>80201521257.620255</v>
      </c>
      <c r="F3295" s="16">
        <v>5</v>
      </c>
      <c r="G3295" s="22">
        <f t="shared" si="464"/>
        <v>5.1713400399889518E+32</v>
      </c>
      <c r="H3295" s="18">
        <f t="shared" si="466"/>
        <v>67731945.676168233</v>
      </c>
      <c r="I3295" s="18">
        <f t="shared" si="467"/>
        <v>4.954763418178642E+21</v>
      </c>
      <c r="J3295" s="16">
        <v>1</v>
      </c>
      <c r="K3295" s="16">
        <v>11</v>
      </c>
      <c r="L3295" s="16">
        <v>5</v>
      </c>
      <c r="M3295" s="16">
        <v>10000</v>
      </c>
      <c r="N3295" s="16">
        <v>10000</v>
      </c>
      <c r="O3295" s="16">
        <v>30</v>
      </c>
      <c r="P3295" s="16" t="b">
        <v>1</v>
      </c>
      <c r="Q3295" s="16">
        <v>0</v>
      </c>
      <c r="R3295" s="16" t="b">
        <v>0</v>
      </c>
      <c r="S3295" s="16">
        <v>101.000000000008</v>
      </c>
      <c r="T3295" s="16" t="s">
        <v>59</v>
      </c>
      <c r="U3295" s="18">
        <v>3390</v>
      </c>
      <c r="V3295" s="16">
        <v>11256</v>
      </c>
      <c r="W3295" s="18">
        <v>1.07</v>
      </c>
    </row>
    <row r="3296" spans="1:23" x14ac:dyDescent="0.3">
      <c r="A3296" s="19">
        <v>3294</v>
      </c>
      <c r="C3296" s="17" t="s">
        <v>172</v>
      </c>
      <c r="E3296" s="16">
        <f t="shared" si="465"/>
        <v>80277043873.552612</v>
      </c>
      <c r="F3296" s="16">
        <v>5</v>
      </c>
      <c r="G3296" s="22">
        <f t="shared" si="464"/>
        <v>5.1859632154881771E+32</v>
      </c>
      <c r="H3296" s="18">
        <f t="shared" si="466"/>
        <v>67775855.702130407</v>
      </c>
      <c r="I3296" s="18">
        <f t="shared" si="467"/>
        <v>4.9639216730845395E+21</v>
      </c>
      <c r="J3296" s="16">
        <v>1</v>
      </c>
      <c r="K3296" s="16">
        <v>11</v>
      </c>
      <c r="L3296" s="16">
        <v>5</v>
      </c>
      <c r="M3296" s="16">
        <v>10000</v>
      </c>
      <c r="N3296" s="16">
        <v>10000</v>
      </c>
      <c r="O3296" s="16">
        <v>30</v>
      </c>
      <c r="P3296" s="16" t="b">
        <v>1</v>
      </c>
      <c r="Q3296" s="16">
        <v>0</v>
      </c>
      <c r="R3296" s="16" t="b">
        <v>0</v>
      </c>
      <c r="S3296" s="16">
        <v>101.000000000008</v>
      </c>
      <c r="T3296" s="16" t="s">
        <v>59</v>
      </c>
      <c r="U3296" s="18">
        <v>3391</v>
      </c>
      <c r="V3296" s="16">
        <v>11263</v>
      </c>
      <c r="W3296" s="18">
        <v>1.07</v>
      </c>
    </row>
    <row r="3297" spans="1:23" x14ac:dyDescent="0.3">
      <c r="A3297" s="19">
        <v>3295</v>
      </c>
      <c r="C3297" s="17" t="s">
        <v>172</v>
      </c>
      <c r="E3297" s="16">
        <f t="shared" si="465"/>
        <v>80352614649.928726</v>
      </c>
      <c r="F3297" s="16">
        <v>5</v>
      </c>
      <c r="G3297" s="22">
        <f t="shared" si="464"/>
        <v>5.2006232839419013E+32</v>
      </c>
      <c r="H3297" s="18">
        <f t="shared" si="466"/>
        <v>67819780.89265649</v>
      </c>
      <c r="I3297" s="18">
        <f t="shared" si="467"/>
        <v>4.973094068297371E+21</v>
      </c>
      <c r="J3297" s="16">
        <v>1</v>
      </c>
      <c r="K3297" s="16">
        <v>11</v>
      </c>
      <c r="L3297" s="16">
        <v>5</v>
      </c>
      <c r="M3297" s="16">
        <v>10000</v>
      </c>
      <c r="N3297" s="16">
        <v>10000</v>
      </c>
      <c r="O3297" s="16">
        <v>30</v>
      </c>
      <c r="P3297" s="16" t="b">
        <v>1</v>
      </c>
      <c r="Q3297" s="16">
        <v>0</v>
      </c>
      <c r="R3297" s="16" t="b">
        <v>0</v>
      </c>
      <c r="S3297" s="16">
        <v>101.000000000008</v>
      </c>
      <c r="T3297" s="16" t="s">
        <v>59</v>
      </c>
      <c r="U3297" s="18">
        <v>3392</v>
      </c>
      <c r="V3297" s="16">
        <v>11270</v>
      </c>
      <c r="W3297" s="18">
        <v>1.07</v>
      </c>
    </row>
    <row r="3298" spans="1:23" x14ac:dyDescent="0.3">
      <c r="A3298" s="19">
        <v>3296</v>
      </c>
      <c r="C3298" s="17" t="s">
        <v>172</v>
      </c>
      <c r="E3298" s="16">
        <f t="shared" si="465"/>
        <v>80428233602.830566</v>
      </c>
      <c r="F3298" s="16">
        <v>5</v>
      </c>
      <c r="G3298" s="22">
        <f t="shared" si="464"/>
        <v>5.2153203271887869E+32</v>
      </c>
      <c r="H3298" s="18">
        <f t="shared" si="466"/>
        <v>67863721.248391092</v>
      </c>
      <c r="I3298" s="18">
        <f t="shared" si="467"/>
        <v>4.9822806213483624E+21</v>
      </c>
      <c r="J3298" s="16">
        <v>1</v>
      </c>
      <c r="K3298" s="16">
        <v>11</v>
      </c>
      <c r="L3298" s="16">
        <v>5</v>
      </c>
      <c r="M3298" s="16">
        <v>10000</v>
      </c>
      <c r="N3298" s="16">
        <v>10000</v>
      </c>
      <c r="O3298" s="16">
        <v>30</v>
      </c>
      <c r="P3298" s="16" t="b">
        <v>1</v>
      </c>
      <c r="Q3298" s="16">
        <v>0</v>
      </c>
      <c r="R3298" s="16" t="b">
        <v>0</v>
      </c>
      <c r="S3298" s="16">
        <v>101.000000000008</v>
      </c>
      <c r="T3298" s="16" t="s">
        <v>59</v>
      </c>
      <c r="U3298" s="18">
        <v>3393</v>
      </c>
      <c r="V3298" s="16">
        <v>11277</v>
      </c>
      <c r="W3298" s="18">
        <v>1.07</v>
      </c>
    </row>
    <row r="3299" spans="1:23" x14ac:dyDescent="0.3">
      <c r="A3299" s="19">
        <v>3297</v>
      </c>
      <c r="C3299" s="17" t="s">
        <v>172</v>
      </c>
      <c r="E3299" s="16">
        <f t="shared" si="465"/>
        <v>80503900748.33905</v>
      </c>
      <c r="F3299" s="16">
        <v>5</v>
      </c>
      <c r="G3299" s="22">
        <f t="shared" si="464"/>
        <v>5.2300544272237752E+32</v>
      </c>
      <c r="H3299" s="18">
        <f t="shared" si="466"/>
        <v>67907676.769977674</v>
      </c>
      <c r="I3299" s="18">
        <f t="shared" si="467"/>
        <v>4.9914813497849896E+21</v>
      </c>
      <c r="J3299" s="16">
        <v>1</v>
      </c>
      <c r="K3299" s="16">
        <v>11</v>
      </c>
      <c r="L3299" s="16">
        <v>5</v>
      </c>
      <c r="M3299" s="16">
        <v>10000</v>
      </c>
      <c r="N3299" s="16">
        <v>10000</v>
      </c>
      <c r="O3299" s="16">
        <v>30</v>
      </c>
      <c r="P3299" s="16" t="b">
        <v>1</v>
      </c>
      <c r="Q3299" s="16">
        <v>0</v>
      </c>
      <c r="R3299" s="16" t="b">
        <v>0</v>
      </c>
      <c r="S3299" s="16">
        <v>101.000000000008</v>
      </c>
      <c r="T3299" s="16" t="s">
        <v>59</v>
      </c>
      <c r="U3299" s="18">
        <v>3394</v>
      </c>
      <c r="V3299" s="16">
        <v>11284</v>
      </c>
      <c r="W3299" s="18">
        <v>1.07</v>
      </c>
    </row>
    <row r="3300" spans="1:23" x14ac:dyDescent="0.3">
      <c r="A3300" s="19">
        <v>3298</v>
      </c>
      <c r="C3300" s="17" t="s">
        <v>172</v>
      </c>
      <c r="E3300" s="16">
        <f t="shared" si="465"/>
        <v>80579616102.537338</v>
      </c>
      <c r="F3300" s="16">
        <v>5</v>
      </c>
      <c r="G3300" s="22">
        <f t="shared" si="464"/>
        <v>5.2448256661992192E+32</v>
      </c>
      <c r="H3300" s="18">
        <f t="shared" si="466"/>
        <v>67951647.458061337</v>
      </c>
      <c r="I3300" s="18">
        <f t="shared" si="467"/>
        <v>5.0006962711714071E+21</v>
      </c>
      <c r="J3300" s="16">
        <v>1</v>
      </c>
      <c r="K3300" s="16">
        <v>11</v>
      </c>
      <c r="L3300" s="16">
        <v>5</v>
      </c>
      <c r="M3300" s="16">
        <v>10000</v>
      </c>
      <c r="N3300" s="16">
        <v>10000</v>
      </c>
      <c r="O3300" s="16">
        <v>30</v>
      </c>
      <c r="P3300" s="16" t="b">
        <v>1</v>
      </c>
      <c r="Q3300" s="16">
        <v>0</v>
      </c>
      <c r="R3300" s="16" t="b">
        <v>0</v>
      </c>
      <c r="S3300" s="16">
        <v>101.000000000008</v>
      </c>
      <c r="T3300" s="16" t="s">
        <v>59</v>
      </c>
      <c r="U3300" s="18">
        <v>3395</v>
      </c>
      <c r="V3300" s="16">
        <v>11291</v>
      </c>
      <c r="W3300" s="18">
        <v>1.07</v>
      </c>
    </row>
    <row r="3301" spans="1:23" x14ac:dyDescent="0.3">
      <c r="A3301" s="19">
        <v>3299</v>
      </c>
      <c r="C3301" s="17" t="s">
        <v>172</v>
      </c>
      <c r="E3301" s="16">
        <f t="shared" si="465"/>
        <v>80655379681.508957</v>
      </c>
      <c r="F3301" s="16">
        <v>5</v>
      </c>
      <c r="G3301" s="22">
        <f t="shared" si="464"/>
        <v>5.2596341264243258E+32</v>
      </c>
      <c r="H3301" s="18">
        <f t="shared" si="466"/>
        <v>67995633.313285485</v>
      </c>
      <c r="I3301" s="18">
        <f t="shared" si="467"/>
        <v>5.0099254030879676E+21</v>
      </c>
      <c r="J3301" s="16">
        <v>1</v>
      </c>
      <c r="K3301" s="16">
        <v>11</v>
      </c>
      <c r="L3301" s="16">
        <v>5</v>
      </c>
      <c r="M3301" s="16">
        <v>10000</v>
      </c>
      <c r="N3301" s="16">
        <v>10000</v>
      </c>
      <c r="O3301" s="16">
        <v>30</v>
      </c>
      <c r="P3301" s="16" t="b">
        <v>1</v>
      </c>
      <c r="Q3301" s="16">
        <v>0</v>
      </c>
      <c r="R3301" s="16" t="b">
        <v>0</v>
      </c>
      <c r="S3301" s="16">
        <v>101.000000000008</v>
      </c>
      <c r="T3301" s="16" t="s">
        <v>59</v>
      </c>
      <c r="U3301" s="18">
        <v>3396</v>
      </c>
      <c r="V3301" s="16">
        <v>11298</v>
      </c>
      <c r="W3301" s="18">
        <v>1.07</v>
      </c>
    </row>
    <row r="3302" spans="1:23" x14ac:dyDescent="0.3">
      <c r="A3302" s="19">
        <v>3300</v>
      </c>
      <c r="C3302" s="17" t="s">
        <v>172</v>
      </c>
      <c r="E3302" s="16">
        <f t="shared" si="465"/>
        <v>80731191501.336182</v>
      </c>
      <c r="F3302" s="16">
        <v>5</v>
      </c>
      <c r="G3302" s="22">
        <f t="shared" si="464"/>
        <v>5.2744798903653207E+32</v>
      </c>
      <c r="H3302" s="18">
        <f t="shared" si="466"/>
        <v>68039634.336293697</v>
      </c>
      <c r="I3302" s="18">
        <f t="shared" si="467"/>
        <v>5.0191687631315424E+21</v>
      </c>
      <c r="J3302" s="16">
        <v>1</v>
      </c>
      <c r="K3302" s="16">
        <v>11</v>
      </c>
      <c r="L3302" s="16">
        <v>5</v>
      </c>
      <c r="M3302" s="16">
        <v>10000</v>
      </c>
      <c r="N3302" s="16">
        <v>10000</v>
      </c>
      <c r="O3302" s="16">
        <v>30</v>
      </c>
      <c r="P3302" s="16" t="b">
        <v>1</v>
      </c>
      <c r="Q3302" s="16">
        <v>0</v>
      </c>
      <c r="R3302" s="16" t="b">
        <v>0</v>
      </c>
      <c r="S3302" s="16">
        <v>101.000000000008</v>
      </c>
      <c r="T3302" s="16" t="s">
        <v>59</v>
      </c>
      <c r="U3302" s="18">
        <v>3397</v>
      </c>
      <c r="V3302" s="16">
        <v>11305</v>
      </c>
      <c r="W3302" s="18">
        <v>1.07</v>
      </c>
    </row>
    <row r="3303" spans="1:23" s="5" customFormat="1" x14ac:dyDescent="0.3">
      <c r="A3303" s="20">
        <v>3301</v>
      </c>
      <c r="C3303" s="11" t="s">
        <v>175</v>
      </c>
      <c r="E3303" s="10">
        <f t="shared" si="465"/>
        <v>80807051578.103348</v>
      </c>
      <c r="F3303" s="10">
        <v>5</v>
      </c>
      <c r="G3303" s="22">
        <f>A3303^9.33+A3303^4+100*A3303+100</f>
        <v>6.7447016261535661E+32</v>
      </c>
      <c r="H3303" s="22">
        <f t="shared" si="466"/>
        <v>68083650.527730018</v>
      </c>
      <c r="I3303" s="22">
        <f t="shared" si="467"/>
        <v>5.028426368915465E+21</v>
      </c>
      <c r="J3303" s="10">
        <v>1</v>
      </c>
      <c r="K3303" s="10">
        <v>11</v>
      </c>
      <c r="L3303" s="10">
        <v>5</v>
      </c>
      <c r="M3303" s="10">
        <v>10000</v>
      </c>
      <c r="N3303" s="10">
        <v>10000</v>
      </c>
      <c r="O3303" s="10">
        <v>30</v>
      </c>
      <c r="P3303" s="10" t="b">
        <v>1</v>
      </c>
      <c r="Q3303" s="10">
        <v>0</v>
      </c>
      <c r="R3303" s="10" t="b">
        <v>0</v>
      </c>
      <c r="S3303" s="10">
        <v>101.000000000008</v>
      </c>
      <c r="T3303" s="10" t="s">
        <v>59</v>
      </c>
      <c r="U3303" s="22">
        <v>3398</v>
      </c>
      <c r="V3303" s="10">
        <v>11312</v>
      </c>
      <c r="W3303" s="22">
        <v>1.07</v>
      </c>
    </row>
    <row r="3304" spans="1:23" s="5" customFormat="1" x14ac:dyDescent="0.3">
      <c r="A3304" s="20">
        <v>3302</v>
      </c>
      <c r="C3304" s="11" t="s">
        <v>175</v>
      </c>
      <c r="E3304" s="10">
        <f t="shared" si="465"/>
        <v>80882959927.895264</v>
      </c>
      <c r="F3304" s="10">
        <v>5</v>
      </c>
      <c r="G3304" s="22">
        <f t="shared" ref="G3304:G3352" si="468">A3304^9.33+A3304^4+100*A3304+100</f>
        <v>6.7637890311085116E+32</v>
      </c>
      <c r="H3304" s="22">
        <f t="shared" si="466"/>
        <v>68127681.888237476</v>
      </c>
      <c r="I3304" s="22">
        <f t="shared" si="467"/>
        <v>5.0376982380695372E+21</v>
      </c>
      <c r="J3304" s="10">
        <v>1</v>
      </c>
      <c r="K3304" s="10">
        <v>11</v>
      </c>
      <c r="L3304" s="10">
        <v>5</v>
      </c>
      <c r="M3304" s="10">
        <v>10000</v>
      </c>
      <c r="N3304" s="10">
        <v>10000</v>
      </c>
      <c r="O3304" s="10">
        <v>30</v>
      </c>
      <c r="P3304" s="10" t="b">
        <v>1</v>
      </c>
      <c r="Q3304" s="10">
        <v>0</v>
      </c>
      <c r="R3304" s="10" t="b">
        <v>0</v>
      </c>
      <c r="S3304" s="10">
        <v>101.000000000008</v>
      </c>
      <c r="T3304" s="10" t="s">
        <v>59</v>
      </c>
      <c r="U3304" s="22">
        <v>3399</v>
      </c>
      <c r="V3304" s="10">
        <v>11319</v>
      </c>
      <c r="W3304" s="22">
        <v>1.07</v>
      </c>
    </row>
    <row r="3305" spans="1:23" s="5" customFormat="1" x14ac:dyDescent="0.3">
      <c r="A3305" s="20">
        <v>3303</v>
      </c>
      <c r="C3305" s="11" t="s">
        <v>174</v>
      </c>
      <c r="E3305" s="10">
        <f t="shared" si="465"/>
        <v>80958916566.796707</v>
      </c>
      <c r="F3305" s="10">
        <v>5</v>
      </c>
      <c r="G3305" s="22">
        <f t="shared" si="468"/>
        <v>6.7829246489035773E+32</v>
      </c>
      <c r="H3305" s="22">
        <f t="shared" si="466"/>
        <v>68171728.418459743</v>
      </c>
      <c r="I3305" s="22">
        <f t="shared" si="467"/>
        <v>5.0469843882400023E+21</v>
      </c>
      <c r="J3305" s="10">
        <v>1</v>
      </c>
      <c r="K3305" s="10">
        <v>11</v>
      </c>
      <c r="L3305" s="10">
        <v>5</v>
      </c>
      <c r="M3305" s="10">
        <v>10000</v>
      </c>
      <c r="N3305" s="10">
        <v>10000</v>
      </c>
      <c r="O3305" s="10">
        <v>30</v>
      </c>
      <c r="P3305" s="10" t="b">
        <v>1</v>
      </c>
      <c r="Q3305" s="10">
        <v>0</v>
      </c>
      <c r="R3305" s="10" t="b">
        <v>0</v>
      </c>
      <c r="S3305" s="10">
        <v>101.000000000008</v>
      </c>
      <c r="T3305" s="10" t="s">
        <v>59</v>
      </c>
      <c r="U3305" s="22">
        <v>3400</v>
      </c>
      <c r="V3305" s="10">
        <v>11326</v>
      </c>
      <c r="W3305" s="22">
        <v>1.07</v>
      </c>
    </row>
    <row r="3306" spans="1:23" s="5" customFormat="1" x14ac:dyDescent="0.3">
      <c r="A3306" s="20">
        <v>3304</v>
      </c>
      <c r="C3306" s="11" t="s">
        <v>174</v>
      </c>
      <c r="E3306" s="10">
        <f t="shared" si="465"/>
        <v>81034921510.892944</v>
      </c>
      <c r="F3306" s="10">
        <v>5</v>
      </c>
      <c r="G3306" s="22">
        <f t="shared" si="468"/>
        <v>6.8021085866672336E+32</v>
      </c>
      <c r="H3306" s="22">
        <f t="shared" si="466"/>
        <v>68215790.119039699</v>
      </c>
      <c r="I3306" s="22">
        <f t="shared" si="467"/>
        <v>5.0562848370895524E+21</v>
      </c>
      <c r="J3306" s="10">
        <v>1</v>
      </c>
      <c r="K3306" s="10">
        <v>11</v>
      </c>
      <c r="L3306" s="10">
        <v>5</v>
      </c>
      <c r="M3306" s="10">
        <v>10000</v>
      </c>
      <c r="N3306" s="10">
        <v>10000</v>
      </c>
      <c r="O3306" s="10">
        <v>30</v>
      </c>
      <c r="P3306" s="10" t="b">
        <v>1</v>
      </c>
      <c r="Q3306" s="10">
        <v>0</v>
      </c>
      <c r="R3306" s="10" t="b">
        <v>0</v>
      </c>
      <c r="S3306" s="10">
        <v>101.000000000008</v>
      </c>
      <c r="T3306" s="10" t="s">
        <v>59</v>
      </c>
      <c r="U3306" s="22">
        <v>3401</v>
      </c>
      <c r="V3306" s="10">
        <v>11333</v>
      </c>
      <c r="W3306" s="22">
        <v>1.07</v>
      </c>
    </row>
    <row r="3307" spans="1:23" s="5" customFormat="1" x14ac:dyDescent="0.3">
      <c r="A3307" s="20">
        <v>3305</v>
      </c>
      <c r="C3307" s="11" t="s">
        <v>174</v>
      </c>
      <c r="E3307" s="10">
        <f t="shared" si="465"/>
        <v>81110974776.270004</v>
      </c>
      <c r="F3307" s="10">
        <v>5</v>
      </c>
      <c r="G3307" s="22">
        <f t="shared" si="468"/>
        <v>6.8213409517338481E+32</v>
      </c>
      <c r="H3307" s="22">
        <f t="shared" si="466"/>
        <v>68259866.990619928</v>
      </c>
      <c r="I3307" s="22">
        <f t="shared" si="467"/>
        <v>5.0655996022974075E+21</v>
      </c>
      <c r="J3307" s="10">
        <v>1</v>
      </c>
      <c r="K3307" s="10">
        <v>11</v>
      </c>
      <c r="L3307" s="10">
        <v>5</v>
      </c>
      <c r="M3307" s="10">
        <v>10000</v>
      </c>
      <c r="N3307" s="10">
        <v>10000</v>
      </c>
      <c r="O3307" s="10">
        <v>30</v>
      </c>
      <c r="P3307" s="10" t="b">
        <v>1</v>
      </c>
      <c r="Q3307" s="10">
        <v>0</v>
      </c>
      <c r="R3307" s="10" t="b">
        <v>0</v>
      </c>
      <c r="S3307" s="10">
        <v>101.000000000008</v>
      </c>
      <c r="T3307" s="10" t="s">
        <v>59</v>
      </c>
      <c r="U3307" s="22">
        <v>3402</v>
      </c>
      <c r="V3307" s="10">
        <v>11340</v>
      </c>
      <c r="W3307" s="22">
        <v>1.07</v>
      </c>
    </row>
    <row r="3308" spans="1:23" s="5" customFormat="1" x14ac:dyDescent="0.3">
      <c r="A3308" s="20">
        <v>3306</v>
      </c>
      <c r="C3308" s="11" t="s">
        <v>174</v>
      </c>
      <c r="E3308" s="10">
        <f t="shared" si="465"/>
        <v>81187076379.014099</v>
      </c>
      <c r="F3308" s="10">
        <v>5</v>
      </c>
      <c r="G3308" s="22">
        <f t="shared" si="468"/>
        <v>6.8406218516433387E+32</v>
      </c>
      <c r="H3308" s="22">
        <f t="shared" si="466"/>
        <v>68303959.03384386</v>
      </c>
      <c r="I3308" s="22">
        <f t="shared" si="467"/>
        <v>5.0749287015592954E+21</v>
      </c>
      <c r="J3308" s="10">
        <v>1</v>
      </c>
      <c r="K3308" s="10">
        <v>11</v>
      </c>
      <c r="L3308" s="10">
        <v>5</v>
      </c>
      <c r="M3308" s="10">
        <v>10000</v>
      </c>
      <c r="N3308" s="10">
        <v>10000</v>
      </c>
      <c r="O3308" s="10">
        <v>30</v>
      </c>
      <c r="P3308" s="10" t="b">
        <v>1</v>
      </c>
      <c r="Q3308" s="10">
        <v>0</v>
      </c>
      <c r="R3308" s="10" t="b">
        <v>0</v>
      </c>
      <c r="S3308" s="10">
        <v>101.000000000008</v>
      </c>
      <c r="T3308" s="10" t="s">
        <v>59</v>
      </c>
      <c r="U3308" s="22">
        <v>3403</v>
      </c>
      <c r="V3308" s="10">
        <v>11347</v>
      </c>
      <c r="W3308" s="22">
        <v>1.07</v>
      </c>
    </row>
    <row r="3309" spans="1:23" s="5" customFormat="1" x14ac:dyDescent="0.3">
      <c r="A3309" s="20">
        <v>3307</v>
      </c>
      <c r="C3309" s="11" t="s">
        <v>174</v>
      </c>
      <c r="E3309" s="10">
        <f t="shared" si="465"/>
        <v>81263226335.212204</v>
      </c>
      <c r="F3309" s="10">
        <v>5</v>
      </c>
      <c r="G3309" s="22">
        <f t="shared" si="468"/>
        <v>6.8599513941421792E+32</v>
      </c>
      <c r="H3309" s="22">
        <f t="shared" si="466"/>
        <v>68348066.249353632</v>
      </c>
      <c r="I3309" s="22">
        <f t="shared" si="467"/>
        <v>5.0842721525874872E+21</v>
      </c>
      <c r="J3309" s="10">
        <v>1</v>
      </c>
      <c r="K3309" s="10">
        <v>11</v>
      </c>
      <c r="L3309" s="10">
        <v>5</v>
      </c>
      <c r="M3309" s="10">
        <v>10000</v>
      </c>
      <c r="N3309" s="10">
        <v>10000</v>
      </c>
      <c r="O3309" s="10">
        <v>30</v>
      </c>
      <c r="P3309" s="10" t="b">
        <v>1</v>
      </c>
      <c r="Q3309" s="10">
        <v>0</v>
      </c>
      <c r="R3309" s="10" t="b">
        <v>0</v>
      </c>
      <c r="S3309" s="10">
        <v>101.000000000008</v>
      </c>
      <c r="T3309" s="10" t="s">
        <v>59</v>
      </c>
      <c r="U3309" s="22">
        <v>3404</v>
      </c>
      <c r="V3309" s="10">
        <v>11354</v>
      </c>
      <c r="W3309" s="22">
        <v>1.07</v>
      </c>
    </row>
    <row r="3310" spans="1:23" s="5" customFormat="1" x14ac:dyDescent="0.3">
      <c r="A3310" s="20">
        <v>3308</v>
      </c>
      <c r="C3310" s="11" t="s">
        <v>174</v>
      </c>
      <c r="E3310" s="10">
        <f t="shared" si="465"/>
        <v>81339424660.951385</v>
      </c>
      <c r="F3310" s="10">
        <v>5</v>
      </c>
      <c r="G3310" s="22">
        <f t="shared" si="468"/>
        <v>6.87932968718266E+32</v>
      </c>
      <c r="H3310" s="22">
        <f t="shared" si="466"/>
        <v>68392188.637791529</v>
      </c>
      <c r="I3310" s="22">
        <f t="shared" si="467"/>
        <v>5.0936299731105916E+21</v>
      </c>
      <c r="J3310" s="10">
        <v>1</v>
      </c>
      <c r="K3310" s="10">
        <v>11</v>
      </c>
      <c r="L3310" s="10">
        <v>5</v>
      </c>
      <c r="M3310" s="10">
        <v>10000</v>
      </c>
      <c r="N3310" s="10">
        <v>10000</v>
      </c>
      <c r="O3310" s="10">
        <v>30</v>
      </c>
      <c r="P3310" s="10" t="b">
        <v>1</v>
      </c>
      <c r="Q3310" s="10">
        <v>0</v>
      </c>
      <c r="R3310" s="10" t="b">
        <v>0</v>
      </c>
      <c r="S3310" s="10">
        <v>101.000000000008</v>
      </c>
      <c r="T3310" s="10" t="s">
        <v>59</v>
      </c>
      <c r="U3310" s="22">
        <v>3405</v>
      </c>
      <c r="V3310" s="10">
        <v>11361</v>
      </c>
      <c r="W3310" s="22">
        <v>1.07</v>
      </c>
    </row>
    <row r="3311" spans="1:23" s="5" customFormat="1" x14ac:dyDescent="0.3">
      <c r="A3311" s="20">
        <v>3309</v>
      </c>
      <c r="C3311" s="11" t="s">
        <v>174</v>
      </c>
      <c r="E3311" s="10">
        <f t="shared" si="465"/>
        <v>81415671372.320053</v>
      </c>
      <c r="F3311" s="10">
        <v>5</v>
      </c>
      <c r="G3311" s="22">
        <f t="shared" si="468"/>
        <v>6.8987568389247732E+32</v>
      </c>
      <c r="H3311" s="22">
        <f t="shared" si="466"/>
        <v>68436326.199800432</v>
      </c>
      <c r="I3311" s="22">
        <f t="shared" si="467"/>
        <v>5.10300218087404E+21</v>
      </c>
      <c r="J3311" s="10">
        <v>1</v>
      </c>
      <c r="K3311" s="10">
        <v>11</v>
      </c>
      <c r="L3311" s="10">
        <v>5</v>
      </c>
      <c r="M3311" s="10">
        <v>10000</v>
      </c>
      <c r="N3311" s="10">
        <v>10000</v>
      </c>
      <c r="O3311" s="10">
        <v>30</v>
      </c>
      <c r="P3311" s="10" t="b">
        <v>1</v>
      </c>
      <c r="Q3311" s="10">
        <v>0</v>
      </c>
      <c r="R3311" s="10" t="b">
        <v>0</v>
      </c>
      <c r="S3311" s="10">
        <v>101.000000000008</v>
      </c>
      <c r="T3311" s="10" t="s">
        <v>59</v>
      </c>
      <c r="U3311" s="22">
        <v>3406</v>
      </c>
      <c r="V3311" s="10">
        <v>11368</v>
      </c>
      <c r="W3311" s="22">
        <v>1.07</v>
      </c>
    </row>
    <row r="3312" spans="1:23" s="5" customFormat="1" x14ac:dyDescent="0.3">
      <c r="A3312" s="20">
        <v>3310</v>
      </c>
      <c r="C3312" s="11" t="s">
        <v>174</v>
      </c>
      <c r="E3312" s="10">
        <f t="shared" si="465"/>
        <v>81491966485.405838</v>
      </c>
      <c r="F3312" s="10">
        <v>5</v>
      </c>
      <c r="G3312" s="22">
        <f t="shared" si="468"/>
        <v>6.9182329577347874E+32</v>
      </c>
      <c r="H3312" s="22">
        <f t="shared" si="466"/>
        <v>68480478.936021656</v>
      </c>
      <c r="I3312" s="22">
        <f t="shared" si="467"/>
        <v>5.1123887936394683E+21</v>
      </c>
      <c r="J3312" s="10">
        <v>1</v>
      </c>
      <c r="K3312" s="10">
        <v>11</v>
      </c>
      <c r="L3312" s="10">
        <v>5</v>
      </c>
      <c r="M3312" s="10">
        <v>10000</v>
      </c>
      <c r="N3312" s="10">
        <v>10000</v>
      </c>
      <c r="O3312" s="10">
        <v>30</v>
      </c>
      <c r="P3312" s="10" t="b">
        <v>1</v>
      </c>
      <c r="Q3312" s="10">
        <v>0</v>
      </c>
      <c r="R3312" s="10" t="b">
        <v>0</v>
      </c>
      <c r="S3312" s="10">
        <v>101.000000000008</v>
      </c>
      <c r="T3312" s="10" t="s">
        <v>59</v>
      </c>
      <c r="U3312" s="22">
        <v>3407</v>
      </c>
      <c r="V3312" s="10">
        <v>11375</v>
      </c>
      <c r="W3312" s="22">
        <v>1.07</v>
      </c>
    </row>
    <row r="3313" spans="1:23" s="5" customFormat="1" x14ac:dyDescent="0.3">
      <c r="A3313" s="20">
        <v>3311</v>
      </c>
      <c r="C3313" s="11" t="s">
        <v>174</v>
      </c>
      <c r="E3313" s="10">
        <f t="shared" si="465"/>
        <v>81568310016.298218</v>
      </c>
      <c r="F3313" s="10">
        <v>5</v>
      </c>
      <c r="G3313" s="22">
        <f t="shared" si="468"/>
        <v>6.9377581521873442E+32</v>
      </c>
      <c r="H3313" s="22">
        <f t="shared" si="466"/>
        <v>68524646.847097591</v>
      </c>
      <c r="I3313" s="22">
        <f t="shared" si="467"/>
        <v>5.1217898291854238E+21</v>
      </c>
      <c r="J3313" s="10">
        <v>1</v>
      </c>
      <c r="K3313" s="10">
        <v>11</v>
      </c>
      <c r="L3313" s="10">
        <v>5</v>
      </c>
      <c r="M3313" s="10">
        <v>10000</v>
      </c>
      <c r="N3313" s="10">
        <v>10000</v>
      </c>
      <c r="O3313" s="10">
        <v>30</v>
      </c>
      <c r="P3313" s="10" t="b">
        <v>1</v>
      </c>
      <c r="Q3313" s="10">
        <v>0</v>
      </c>
      <c r="R3313" s="10" t="b">
        <v>0</v>
      </c>
      <c r="S3313" s="10">
        <v>101.000000000008</v>
      </c>
      <c r="T3313" s="10" t="s">
        <v>59</v>
      </c>
      <c r="U3313" s="22">
        <v>3408</v>
      </c>
      <c r="V3313" s="10">
        <v>11382</v>
      </c>
      <c r="W3313" s="22">
        <v>1.07</v>
      </c>
    </row>
    <row r="3314" spans="1:23" s="5" customFormat="1" x14ac:dyDescent="0.3">
      <c r="A3314" s="20">
        <v>3312</v>
      </c>
      <c r="C3314" s="11" t="s">
        <v>174</v>
      </c>
      <c r="E3314" s="10">
        <f t="shared" si="465"/>
        <v>81644701981.085571</v>
      </c>
      <c r="F3314" s="10">
        <v>5</v>
      </c>
      <c r="G3314" s="22">
        <f t="shared" si="468"/>
        <v>6.9573325310642065E+32</v>
      </c>
      <c r="H3314" s="22">
        <f t="shared" si="466"/>
        <v>68568829.933669984</v>
      </c>
      <c r="I3314" s="22">
        <f t="shared" si="467"/>
        <v>5.1312053053066817E+21</v>
      </c>
      <c r="J3314" s="10">
        <v>1</v>
      </c>
      <c r="K3314" s="10">
        <v>11</v>
      </c>
      <c r="L3314" s="10">
        <v>5</v>
      </c>
      <c r="M3314" s="10">
        <v>10000</v>
      </c>
      <c r="N3314" s="10">
        <v>10000</v>
      </c>
      <c r="O3314" s="10">
        <v>30</v>
      </c>
      <c r="P3314" s="10" t="b">
        <v>1</v>
      </c>
      <c r="Q3314" s="10">
        <v>0</v>
      </c>
      <c r="R3314" s="10" t="b">
        <v>0</v>
      </c>
      <c r="S3314" s="10">
        <v>101.000000000008</v>
      </c>
      <c r="T3314" s="10" t="s">
        <v>59</v>
      </c>
      <c r="U3314" s="22">
        <v>3409</v>
      </c>
      <c r="V3314" s="10">
        <v>11389</v>
      </c>
      <c r="W3314" s="22">
        <v>1.07</v>
      </c>
    </row>
    <row r="3315" spans="1:23" s="5" customFormat="1" x14ac:dyDescent="0.3">
      <c r="A3315" s="20">
        <v>3313</v>
      </c>
      <c r="C3315" s="11" t="s">
        <v>174</v>
      </c>
      <c r="E3315" s="10">
        <f t="shared" si="465"/>
        <v>81721142395.858994</v>
      </c>
      <c r="F3315" s="10">
        <v>5</v>
      </c>
      <c r="G3315" s="22">
        <f t="shared" si="468"/>
        <v>6.9769562033558834E+32</v>
      </c>
      <c r="H3315" s="22">
        <f t="shared" si="466"/>
        <v>68613028.196380481</v>
      </c>
      <c r="I3315" s="22">
        <f t="shared" si="467"/>
        <v>5.1406352398148667E+21</v>
      </c>
      <c r="J3315" s="10">
        <v>1</v>
      </c>
      <c r="K3315" s="10">
        <v>11</v>
      </c>
      <c r="L3315" s="10">
        <v>5</v>
      </c>
      <c r="M3315" s="10">
        <v>10000</v>
      </c>
      <c r="N3315" s="10">
        <v>10000</v>
      </c>
      <c r="O3315" s="10">
        <v>30</v>
      </c>
      <c r="P3315" s="10" t="b">
        <v>1</v>
      </c>
      <c r="Q3315" s="10">
        <v>0</v>
      </c>
      <c r="R3315" s="10" t="b">
        <v>0</v>
      </c>
      <c r="S3315" s="10">
        <v>101.000000000008</v>
      </c>
      <c r="T3315" s="10" t="s">
        <v>59</v>
      </c>
      <c r="U3315" s="22">
        <v>3410</v>
      </c>
      <c r="V3315" s="10">
        <v>11396</v>
      </c>
      <c r="W3315" s="22">
        <v>1.07</v>
      </c>
    </row>
    <row r="3316" spans="1:23" s="5" customFormat="1" x14ac:dyDescent="0.3">
      <c r="A3316" s="20">
        <v>3314</v>
      </c>
      <c r="C3316" s="11" t="s">
        <v>174</v>
      </c>
      <c r="E3316" s="10">
        <f t="shared" si="465"/>
        <v>81797631276.707581</v>
      </c>
      <c r="F3316" s="10">
        <v>5</v>
      </c>
      <c r="G3316" s="22">
        <f t="shared" si="468"/>
        <v>6.9966292782606651E+32</v>
      </c>
      <c r="H3316" s="22">
        <f t="shared" si="466"/>
        <v>68657241.635870039</v>
      </c>
      <c r="I3316" s="22">
        <f t="shared" si="467"/>
        <v>5.150079650537958E+21</v>
      </c>
      <c r="J3316" s="10">
        <v>1</v>
      </c>
      <c r="K3316" s="10">
        <v>11</v>
      </c>
      <c r="L3316" s="10">
        <v>5</v>
      </c>
      <c r="M3316" s="10">
        <v>10000</v>
      </c>
      <c r="N3316" s="10">
        <v>10000</v>
      </c>
      <c r="O3316" s="10">
        <v>30</v>
      </c>
      <c r="P3316" s="10" t="b">
        <v>1</v>
      </c>
      <c r="Q3316" s="10">
        <v>0</v>
      </c>
      <c r="R3316" s="10" t="b">
        <v>0</v>
      </c>
      <c r="S3316" s="10">
        <v>101.000000000008</v>
      </c>
      <c r="T3316" s="10" t="s">
        <v>59</v>
      </c>
      <c r="U3316" s="22">
        <v>3411</v>
      </c>
      <c r="V3316" s="10">
        <v>11403</v>
      </c>
      <c r="W3316" s="22">
        <v>1.07</v>
      </c>
    </row>
    <row r="3317" spans="1:23" s="5" customFormat="1" x14ac:dyDescent="0.3">
      <c r="A3317" s="20">
        <v>3315</v>
      </c>
      <c r="C3317" s="11" t="s">
        <v>174</v>
      </c>
      <c r="E3317" s="10">
        <f t="shared" si="465"/>
        <v>81874168639.722488</v>
      </c>
      <c r="F3317" s="10">
        <v>5</v>
      </c>
      <c r="G3317" s="22">
        <f t="shared" si="468"/>
        <v>7.0163518651864486E+32</v>
      </c>
      <c r="H3317" s="22">
        <f t="shared" si="466"/>
        <v>68701470.252780423</v>
      </c>
      <c r="I3317" s="22">
        <f t="shared" si="467"/>
        <v>5.1595385553206242E+21</v>
      </c>
      <c r="J3317" s="10">
        <v>1</v>
      </c>
      <c r="K3317" s="10">
        <v>11</v>
      </c>
      <c r="L3317" s="10">
        <v>5</v>
      </c>
      <c r="M3317" s="10">
        <v>10000</v>
      </c>
      <c r="N3317" s="10">
        <v>10000</v>
      </c>
      <c r="O3317" s="10">
        <v>30</v>
      </c>
      <c r="P3317" s="10" t="b">
        <v>1</v>
      </c>
      <c r="Q3317" s="10">
        <v>0</v>
      </c>
      <c r="R3317" s="10" t="b">
        <v>0</v>
      </c>
      <c r="S3317" s="10">
        <v>101.000000000008</v>
      </c>
      <c r="T3317" s="10" t="s">
        <v>59</v>
      </c>
      <c r="U3317" s="22">
        <v>3412</v>
      </c>
      <c r="V3317" s="10">
        <v>11410</v>
      </c>
      <c r="W3317" s="22">
        <v>1.07</v>
      </c>
    </row>
    <row r="3318" spans="1:23" s="5" customFormat="1" x14ac:dyDescent="0.3">
      <c r="A3318" s="20">
        <v>3316</v>
      </c>
      <c r="C3318" s="11" t="s">
        <v>174</v>
      </c>
      <c r="E3318" s="10">
        <f t="shared" si="465"/>
        <v>81950754500.995209</v>
      </c>
      <c r="F3318" s="10">
        <v>5</v>
      </c>
      <c r="G3318" s="22">
        <f t="shared" si="468"/>
        <v>7.0361240737497739E+32</v>
      </c>
      <c r="H3318" s="22">
        <f t="shared" si="466"/>
        <v>68745714.047752529</v>
      </c>
      <c r="I3318" s="22">
        <f t="shared" si="467"/>
        <v>5.1690119720242292E+21</v>
      </c>
      <c r="J3318" s="10">
        <v>1</v>
      </c>
      <c r="K3318" s="10">
        <v>11</v>
      </c>
      <c r="L3318" s="10">
        <v>5</v>
      </c>
      <c r="M3318" s="10">
        <v>10000</v>
      </c>
      <c r="N3318" s="10">
        <v>10000</v>
      </c>
      <c r="O3318" s="10">
        <v>30</v>
      </c>
      <c r="P3318" s="10" t="b">
        <v>1</v>
      </c>
      <c r="Q3318" s="10">
        <v>0</v>
      </c>
      <c r="R3318" s="10" t="b">
        <v>0</v>
      </c>
      <c r="S3318" s="10">
        <v>101.000000000008</v>
      </c>
      <c r="T3318" s="10" t="s">
        <v>59</v>
      </c>
      <c r="U3318" s="22">
        <v>3413</v>
      </c>
      <c r="V3318" s="10">
        <v>11417</v>
      </c>
      <c r="W3318" s="22">
        <v>1.07</v>
      </c>
    </row>
    <row r="3319" spans="1:23" s="5" customFormat="1" x14ac:dyDescent="0.3">
      <c r="A3319" s="20">
        <v>3317</v>
      </c>
      <c r="C3319" s="11" t="s">
        <v>174</v>
      </c>
      <c r="E3319" s="10">
        <f t="shared" si="465"/>
        <v>82027388876.617203</v>
      </c>
      <c r="F3319" s="10">
        <v>5</v>
      </c>
      <c r="G3319" s="22">
        <f t="shared" si="468"/>
        <v>7.055946013777158E+32</v>
      </c>
      <c r="H3319" s="22">
        <f t="shared" si="466"/>
        <v>68789973.021427035</v>
      </c>
      <c r="I3319" s="22">
        <f t="shared" si="467"/>
        <v>5.1784999185266246E+21</v>
      </c>
      <c r="J3319" s="10">
        <v>1</v>
      </c>
      <c r="K3319" s="10">
        <v>11</v>
      </c>
      <c r="L3319" s="10">
        <v>5</v>
      </c>
      <c r="M3319" s="10">
        <v>10000</v>
      </c>
      <c r="N3319" s="10">
        <v>10000</v>
      </c>
      <c r="O3319" s="10">
        <v>30</v>
      </c>
      <c r="P3319" s="10" t="b">
        <v>1</v>
      </c>
      <c r="Q3319" s="10">
        <v>0</v>
      </c>
      <c r="R3319" s="10" t="b">
        <v>0</v>
      </c>
      <c r="S3319" s="10">
        <v>101.000000000008</v>
      </c>
      <c r="T3319" s="10" t="s">
        <v>59</v>
      </c>
      <c r="U3319" s="22">
        <v>3414</v>
      </c>
      <c r="V3319" s="10">
        <v>11424</v>
      </c>
      <c r="W3319" s="22">
        <v>1.07</v>
      </c>
    </row>
    <row r="3320" spans="1:23" s="5" customFormat="1" x14ac:dyDescent="0.3">
      <c r="A3320" s="20">
        <v>3318</v>
      </c>
      <c r="C3320" s="11" t="s">
        <v>174</v>
      </c>
      <c r="E3320" s="10">
        <f t="shared" si="465"/>
        <v>82104071782.680847</v>
      </c>
      <c r="F3320" s="10">
        <v>5</v>
      </c>
      <c r="G3320" s="22">
        <f t="shared" si="468"/>
        <v>7.0758177953044251E+32</v>
      </c>
      <c r="H3320" s="22">
        <f t="shared" si="466"/>
        <v>68834247.174445421</v>
      </c>
      <c r="I3320" s="22">
        <f t="shared" si="467"/>
        <v>5.188002412722303E+21</v>
      </c>
      <c r="J3320" s="10">
        <v>1</v>
      </c>
      <c r="K3320" s="10">
        <v>11</v>
      </c>
      <c r="L3320" s="10">
        <v>5</v>
      </c>
      <c r="M3320" s="10">
        <v>10000</v>
      </c>
      <c r="N3320" s="10">
        <v>10000</v>
      </c>
      <c r="O3320" s="10">
        <v>30</v>
      </c>
      <c r="P3320" s="10" t="b">
        <v>1</v>
      </c>
      <c r="Q3320" s="10">
        <v>0</v>
      </c>
      <c r="R3320" s="10" t="b">
        <v>0</v>
      </c>
      <c r="S3320" s="10">
        <v>101.000000000008</v>
      </c>
      <c r="T3320" s="10" t="s">
        <v>59</v>
      </c>
      <c r="U3320" s="22">
        <v>3415</v>
      </c>
      <c r="V3320" s="10">
        <v>11431</v>
      </c>
      <c r="W3320" s="22">
        <v>1.07</v>
      </c>
    </row>
    <row r="3321" spans="1:23" s="5" customFormat="1" x14ac:dyDescent="0.3">
      <c r="A3321" s="20">
        <v>3319</v>
      </c>
      <c r="C3321" s="11" t="s">
        <v>174</v>
      </c>
      <c r="E3321" s="10">
        <f t="shared" si="465"/>
        <v>82180803235.278137</v>
      </c>
      <c r="F3321" s="10">
        <v>5</v>
      </c>
      <c r="G3321" s="22">
        <f t="shared" si="468"/>
        <v>7.0957395285779417E+32</v>
      </c>
      <c r="H3321" s="22">
        <f t="shared" si="466"/>
        <v>68878536.507447243</v>
      </c>
      <c r="I3321" s="22">
        <f t="shared" si="467"/>
        <v>5.1975194725223707E+21</v>
      </c>
      <c r="J3321" s="10">
        <v>1</v>
      </c>
      <c r="K3321" s="10">
        <v>11</v>
      </c>
      <c r="L3321" s="10">
        <v>5</v>
      </c>
      <c r="M3321" s="10">
        <v>10000</v>
      </c>
      <c r="N3321" s="10">
        <v>10000</v>
      </c>
      <c r="O3321" s="10">
        <v>30</v>
      </c>
      <c r="P3321" s="10" t="b">
        <v>1</v>
      </c>
      <c r="Q3321" s="10">
        <v>0</v>
      </c>
      <c r="R3321" s="10" t="b">
        <v>0</v>
      </c>
      <c r="S3321" s="10">
        <v>101.000000000008</v>
      </c>
      <c r="T3321" s="10" t="s">
        <v>59</v>
      </c>
      <c r="U3321" s="22">
        <v>3416</v>
      </c>
      <c r="V3321" s="10">
        <v>11438</v>
      </c>
      <c r="W3321" s="22">
        <v>1.07</v>
      </c>
    </row>
    <row r="3322" spans="1:23" s="5" customFormat="1" x14ac:dyDescent="0.3">
      <c r="A3322" s="20">
        <v>3320</v>
      </c>
      <c r="C3322" s="11" t="s">
        <v>174</v>
      </c>
      <c r="E3322" s="10">
        <f t="shared" si="465"/>
        <v>82257583250.503128</v>
      </c>
      <c r="F3322" s="10">
        <v>5</v>
      </c>
      <c r="G3322" s="22">
        <f t="shared" si="468"/>
        <v>7.1157113240545501E+32</v>
      </c>
      <c r="H3322" s="22">
        <f t="shared" si="466"/>
        <v>68922841.021073803</v>
      </c>
      <c r="I3322" s="22">
        <f t="shared" si="467"/>
        <v>5.2070511158547039E+21</v>
      </c>
      <c r="J3322" s="10">
        <v>1</v>
      </c>
      <c r="K3322" s="10">
        <v>11</v>
      </c>
      <c r="L3322" s="10">
        <v>5</v>
      </c>
      <c r="M3322" s="10">
        <v>10000</v>
      </c>
      <c r="N3322" s="10">
        <v>10000</v>
      </c>
      <c r="O3322" s="10">
        <v>30</v>
      </c>
      <c r="P3322" s="10" t="b">
        <v>1</v>
      </c>
      <c r="Q3322" s="10">
        <v>0</v>
      </c>
      <c r="R3322" s="10" t="b">
        <v>0</v>
      </c>
      <c r="S3322" s="10">
        <v>101.000000000008</v>
      </c>
      <c r="T3322" s="10" t="s">
        <v>59</v>
      </c>
      <c r="U3322" s="22">
        <v>3417</v>
      </c>
      <c r="V3322" s="10">
        <v>11445</v>
      </c>
      <c r="W3322" s="22">
        <v>1.07</v>
      </c>
    </row>
    <row r="3323" spans="1:23" s="5" customFormat="1" x14ac:dyDescent="0.3">
      <c r="A3323" s="20">
        <v>3321</v>
      </c>
      <c r="C3323" s="11" t="s">
        <v>174</v>
      </c>
      <c r="E3323" s="10">
        <f t="shared" si="465"/>
        <v>82334411844.449203</v>
      </c>
      <c r="F3323" s="10">
        <v>5</v>
      </c>
      <c r="G3323" s="22">
        <f t="shared" si="468"/>
        <v>7.1357332924020067E+32</v>
      </c>
      <c r="H3323" s="22">
        <f t="shared" si="466"/>
        <v>68967160.715965211</v>
      </c>
      <c r="I3323" s="22">
        <f t="shared" si="467"/>
        <v>5.2165973606637335E+21</v>
      </c>
      <c r="J3323" s="10">
        <v>1</v>
      </c>
      <c r="K3323" s="10">
        <v>11</v>
      </c>
      <c r="L3323" s="10">
        <v>5</v>
      </c>
      <c r="M3323" s="10">
        <v>10000</v>
      </c>
      <c r="N3323" s="10">
        <v>10000</v>
      </c>
      <c r="O3323" s="10">
        <v>30</v>
      </c>
      <c r="P3323" s="10" t="b">
        <v>1</v>
      </c>
      <c r="Q3323" s="10">
        <v>0</v>
      </c>
      <c r="R3323" s="10" t="b">
        <v>0</v>
      </c>
      <c r="S3323" s="10">
        <v>101.000000000008</v>
      </c>
      <c r="T3323" s="10" t="s">
        <v>59</v>
      </c>
      <c r="U3323" s="22">
        <v>3418</v>
      </c>
      <c r="V3323" s="10">
        <v>11452</v>
      </c>
      <c r="W3323" s="22">
        <v>1.07</v>
      </c>
    </row>
    <row r="3324" spans="1:23" s="5" customFormat="1" x14ac:dyDescent="0.3">
      <c r="A3324" s="20">
        <v>3322</v>
      </c>
      <c r="C3324" s="11" t="s">
        <v>174</v>
      </c>
      <c r="E3324" s="10">
        <f t="shared" si="465"/>
        <v>82411289033.209961</v>
      </c>
      <c r="F3324" s="10">
        <v>5</v>
      </c>
      <c r="G3324" s="22">
        <f t="shared" si="468"/>
        <v>7.1558055444990063E+32</v>
      </c>
      <c r="H3324" s="22">
        <f t="shared" si="466"/>
        <v>69011495.592760876</v>
      </c>
      <c r="I3324" s="22">
        <f t="shared" si="467"/>
        <v>5.2261582249104947E+21</v>
      </c>
      <c r="J3324" s="10">
        <v>1</v>
      </c>
      <c r="K3324" s="10">
        <v>11</v>
      </c>
      <c r="L3324" s="10">
        <v>5</v>
      </c>
      <c r="M3324" s="10">
        <v>10000</v>
      </c>
      <c r="N3324" s="10">
        <v>10000</v>
      </c>
      <c r="O3324" s="10">
        <v>30</v>
      </c>
      <c r="P3324" s="10" t="b">
        <v>1</v>
      </c>
      <c r="Q3324" s="10">
        <v>0</v>
      </c>
      <c r="R3324" s="10" t="b">
        <v>0</v>
      </c>
      <c r="S3324" s="10">
        <v>101.000000000008</v>
      </c>
      <c r="T3324" s="10" t="s">
        <v>59</v>
      </c>
      <c r="U3324" s="22">
        <v>3419</v>
      </c>
      <c r="V3324" s="10">
        <v>11459</v>
      </c>
      <c r="W3324" s="22">
        <v>1.07</v>
      </c>
    </row>
    <row r="3325" spans="1:23" s="5" customFormat="1" x14ac:dyDescent="0.3">
      <c r="A3325" s="20">
        <v>3323</v>
      </c>
      <c r="C3325" s="11" t="s">
        <v>174</v>
      </c>
      <c r="E3325" s="10">
        <f t="shared" si="465"/>
        <v>82488214832.880966</v>
      </c>
      <c r="F3325" s="10">
        <v>5</v>
      </c>
      <c r="G3325" s="22">
        <f t="shared" si="468"/>
        <v>7.1759281914363368E+32</v>
      </c>
      <c r="H3325" s="22">
        <f t="shared" si="466"/>
        <v>69055845.652101651</v>
      </c>
      <c r="I3325" s="22">
        <f t="shared" si="467"/>
        <v>5.2357337265728892E+21</v>
      </c>
      <c r="J3325" s="10">
        <v>1</v>
      </c>
      <c r="K3325" s="10">
        <v>11</v>
      </c>
      <c r="L3325" s="10">
        <v>5</v>
      </c>
      <c r="M3325" s="10">
        <v>10000</v>
      </c>
      <c r="N3325" s="10">
        <v>10000</v>
      </c>
      <c r="O3325" s="10">
        <v>30</v>
      </c>
      <c r="P3325" s="10" t="b">
        <v>1</v>
      </c>
      <c r="Q3325" s="10">
        <v>0</v>
      </c>
      <c r="R3325" s="10" t="b">
        <v>0</v>
      </c>
      <c r="S3325" s="10">
        <v>101.000000000008</v>
      </c>
      <c r="T3325" s="10" t="s">
        <v>59</v>
      </c>
      <c r="U3325" s="22">
        <v>3420</v>
      </c>
      <c r="V3325" s="10">
        <v>11466</v>
      </c>
      <c r="W3325" s="22">
        <v>1.07</v>
      </c>
    </row>
    <row r="3326" spans="1:23" s="5" customFormat="1" x14ac:dyDescent="0.3">
      <c r="A3326" s="20">
        <v>3324</v>
      </c>
      <c r="C3326" s="11" t="s">
        <v>174</v>
      </c>
      <c r="E3326" s="10">
        <f t="shared" si="465"/>
        <v>82565189259.556808</v>
      </c>
      <c r="F3326" s="10">
        <v>5</v>
      </c>
      <c r="G3326" s="22">
        <f t="shared" si="468"/>
        <v>7.1961013445158844E+32</v>
      </c>
      <c r="H3326" s="22">
        <f t="shared" si="466"/>
        <v>69100210.894626692</v>
      </c>
      <c r="I3326" s="22">
        <f t="shared" si="467"/>
        <v>5.2453238836452917E+21</v>
      </c>
      <c r="J3326" s="10">
        <v>1</v>
      </c>
      <c r="K3326" s="10">
        <v>11</v>
      </c>
      <c r="L3326" s="10">
        <v>5</v>
      </c>
      <c r="M3326" s="10">
        <v>10000</v>
      </c>
      <c r="N3326" s="10">
        <v>10000</v>
      </c>
      <c r="O3326" s="10">
        <v>30</v>
      </c>
      <c r="P3326" s="10" t="b">
        <v>1</v>
      </c>
      <c r="Q3326" s="10">
        <v>0</v>
      </c>
      <c r="R3326" s="10" t="b">
        <v>0</v>
      </c>
      <c r="S3326" s="10">
        <v>101.000000000008</v>
      </c>
      <c r="T3326" s="10" t="s">
        <v>59</v>
      </c>
      <c r="U3326" s="22">
        <v>3421</v>
      </c>
      <c r="V3326" s="10">
        <v>11473</v>
      </c>
      <c r="W3326" s="22">
        <v>1.07</v>
      </c>
    </row>
    <row r="3327" spans="1:23" s="5" customFormat="1" x14ac:dyDescent="0.3">
      <c r="A3327" s="20">
        <v>3325</v>
      </c>
      <c r="C3327" s="11" t="s">
        <v>174</v>
      </c>
      <c r="E3327" s="10">
        <f t="shared" si="465"/>
        <v>82642212329.332825</v>
      </c>
      <c r="F3327" s="10">
        <v>5</v>
      </c>
      <c r="G3327" s="22">
        <f t="shared" si="468"/>
        <v>7.2163251152523026E+32</v>
      </c>
      <c r="H3327" s="22">
        <f t="shared" si="466"/>
        <v>69144591.320975631</v>
      </c>
      <c r="I3327" s="22">
        <f t="shared" si="467"/>
        <v>5.2549287141389275E+21</v>
      </c>
      <c r="J3327" s="10">
        <v>1</v>
      </c>
      <c r="K3327" s="10">
        <v>11</v>
      </c>
      <c r="L3327" s="10">
        <v>5</v>
      </c>
      <c r="M3327" s="10">
        <v>10000</v>
      </c>
      <c r="N3327" s="10">
        <v>10000</v>
      </c>
      <c r="O3327" s="10">
        <v>30</v>
      </c>
      <c r="P3327" s="10" t="b">
        <v>1</v>
      </c>
      <c r="Q3327" s="10">
        <v>0</v>
      </c>
      <c r="R3327" s="10" t="b">
        <v>0</v>
      </c>
      <c r="S3327" s="10">
        <v>101.000000000008</v>
      </c>
      <c r="T3327" s="10" t="s">
        <v>59</v>
      </c>
      <c r="U3327" s="22">
        <v>3422</v>
      </c>
      <c r="V3327" s="10">
        <v>11480</v>
      </c>
      <c r="W3327" s="22">
        <v>1.07</v>
      </c>
    </row>
    <row r="3328" spans="1:23" s="5" customFormat="1" x14ac:dyDescent="0.3">
      <c r="A3328" s="20">
        <v>3326</v>
      </c>
      <c r="C3328" s="11" t="s">
        <v>174</v>
      </c>
      <c r="E3328" s="10">
        <f t="shared" si="465"/>
        <v>82719284058.305084</v>
      </c>
      <c r="F3328" s="10">
        <v>5</v>
      </c>
      <c r="G3328" s="22">
        <f t="shared" si="468"/>
        <v>7.2365996153727315E+32</v>
      </c>
      <c r="H3328" s="22">
        <f t="shared" si="466"/>
        <v>69188986.931788117</v>
      </c>
      <c r="I3328" s="22">
        <f t="shared" si="467"/>
        <v>5.2645482360816932E+21</v>
      </c>
      <c r="J3328" s="10">
        <v>1</v>
      </c>
      <c r="K3328" s="10">
        <v>11</v>
      </c>
      <c r="L3328" s="10">
        <v>5</v>
      </c>
      <c r="M3328" s="10">
        <v>10000</v>
      </c>
      <c r="N3328" s="10">
        <v>10000</v>
      </c>
      <c r="O3328" s="10">
        <v>30</v>
      </c>
      <c r="P3328" s="10" t="b">
        <v>1</v>
      </c>
      <c r="Q3328" s="10">
        <v>0</v>
      </c>
      <c r="R3328" s="10" t="b">
        <v>0</v>
      </c>
      <c r="S3328" s="10">
        <v>101.000000000008</v>
      </c>
      <c r="T3328" s="10" t="s">
        <v>59</v>
      </c>
      <c r="U3328" s="22">
        <v>3423</v>
      </c>
      <c r="V3328" s="10">
        <v>11487</v>
      </c>
      <c r="W3328" s="22">
        <v>1.07</v>
      </c>
    </row>
    <row r="3329" spans="1:23" s="5" customFormat="1" x14ac:dyDescent="0.3">
      <c r="A3329" s="20">
        <v>3327</v>
      </c>
      <c r="C3329" s="11" t="s">
        <v>174</v>
      </c>
      <c r="E3329" s="10">
        <f t="shared" si="465"/>
        <v>82796404462.570984</v>
      </c>
      <c r="F3329" s="10">
        <v>5</v>
      </c>
      <c r="G3329" s="22">
        <f t="shared" si="468"/>
        <v>7.2569249568173419E+32</v>
      </c>
      <c r="H3329" s="22">
        <f t="shared" si="466"/>
        <v>69233397.727703705</v>
      </c>
      <c r="I3329" s="22">
        <f t="shared" si="467"/>
        <v>5.2741824675181673E+21</v>
      </c>
      <c r="J3329" s="10">
        <v>1</v>
      </c>
      <c r="K3329" s="10">
        <v>11</v>
      </c>
      <c r="L3329" s="10">
        <v>5</v>
      </c>
      <c r="M3329" s="10">
        <v>10000</v>
      </c>
      <c r="N3329" s="10">
        <v>10000</v>
      </c>
      <c r="O3329" s="10">
        <v>30</v>
      </c>
      <c r="P3329" s="10" t="b">
        <v>1</v>
      </c>
      <c r="Q3329" s="10">
        <v>0</v>
      </c>
      <c r="R3329" s="10" t="b">
        <v>0</v>
      </c>
      <c r="S3329" s="10">
        <v>101.000000000008</v>
      </c>
      <c r="T3329" s="10" t="s">
        <v>59</v>
      </c>
      <c r="U3329" s="22">
        <v>3424</v>
      </c>
      <c r="V3329" s="10">
        <v>11494</v>
      </c>
      <c r="W3329" s="22">
        <v>1.07</v>
      </c>
    </row>
    <row r="3330" spans="1:23" s="5" customFormat="1" x14ac:dyDescent="0.3">
      <c r="A3330" s="20">
        <v>3328</v>
      </c>
      <c r="C3330" s="11" t="s">
        <v>174</v>
      </c>
      <c r="E3330" s="10">
        <f t="shared" si="465"/>
        <v>82873573558.226898</v>
      </c>
      <c r="F3330" s="10">
        <v>5</v>
      </c>
      <c r="G3330" s="22">
        <f t="shared" si="468"/>
        <v>7.2773012517390563E+32</v>
      </c>
      <c r="H3330" s="22">
        <f t="shared" si="466"/>
        <v>69277823.709360749</v>
      </c>
      <c r="I3330" s="22">
        <f t="shared" si="467"/>
        <v>5.283831426509655E+21</v>
      </c>
      <c r="J3330" s="10">
        <v>1</v>
      </c>
      <c r="K3330" s="10">
        <v>11</v>
      </c>
      <c r="L3330" s="10">
        <v>5</v>
      </c>
      <c r="M3330" s="10">
        <v>10000</v>
      </c>
      <c r="N3330" s="10">
        <v>10000</v>
      </c>
      <c r="O3330" s="10">
        <v>30</v>
      </c>
      <c r="P3330" s="10" t="b">
        <v>1</v>
      </c>
      <c r="Q3330" s="10">
        <v>0</v>
      </c>
      <c r="R3330" s="10" t="b">
        <v>0</v>
      </c>
      <c r="S3330" s="10">
        <v>101.000000000008</v>
      </c>
      <c r="T3330" s="10" t="s">
        <v>59</v>
      </c>
      <c r="U3330" s="22">
        <v>3425</v>
      </c>
      <c r="V3330" s="10">
        <v>11501</v>
      </c>
      <c r="W3330" s="22">
        <v>1.07</v>
      </c>
    </row>
    <row r="3331" spans="1:23" s="5" customFormat="1" x14ac:dyDescent="0.3">
      <c r="A3331" s="20">
        <v>3329</v>
      </c>
      <c r="C3331" s="11" t="s">
        <v>174</v>
      </c>
      <c r="E3331" s="10">
        <f t="shared" si="465"/>
        <v>82950791361.370132</v>
      </c>
      <c r="F3331" s="10">
        <v>5</v>
      </c>
      <c r="G3331" s="22">
        <f t="shared" si="468"/>
        <v>7.2977286125048126E+32</v>
      </c>
      <c r="H3331" s="22">
        <f t="shared" si="466"/>
        <v>69322264.877398282</v>
      </c>
      <c r="I3331" s="22">
        <f t="shared" si="467"/>
        <v>5.2934951311342379E+21</v>
      </c>
      <c r="J3331" s="10">
        <v>1</v>
      </c>
      <c r="K3331" s="10">
        <v>11</v>
      </c>
      <c r="L3331" s="10">
        <v>5</v>
      </c>
      <c r="M3331" s="10">
        <v>10000</v>
      </c>
      <c r="N3331" s="10">
        <v>10000</v>
      </c>
      <c r="O3331" s="10">
        <v>30</v>
      </c>
      <c r="P3331" s="10" t="b">
        <v>1</v>
      </c>
      <c r="Q3331" s="10">
        <v>0</v>
      </c>
      <c r="R3331" s="10" t="b">
        <v>0</v>
      </c>
      <c r="S3331" s="10">
        <v>101.000000000008</v>
      </c>
      <c r="T3331" s="10" t="s">
        <v>59</v>
      </c>
      <c r="U3331" s="22">
        <v>3426</v>
      </c>
      <c r="V3331" s="10">
        <v>11508</v>
      </c>
      <c r="W3331" s="22">
        <v>1.07</v>
      </c>
    </row>
    <row r="3332" spans="1:23" s="5" customFormat="1" x14ac:dyDescent="0.3">
      <c r="A3332" s="20">
        <v>3330</v>
      </c>
      <c r="C3332" s="11" t="s">
        <v>174</v>
      </c>
      <c r="E3332" s="10">
        <f t="shared" ref="E3332:E3395" si="469">A3332^3.0999</f>
        <v>83028057888.099319</v>
      </c>
      <c r="F3332" s="10">
        <v>5</v>
      </c>
      <c r="G3332" s="22">
        <f t="shared" si="468"/>
        <v>7.3182071516954861E+32</v>
      </c>
      <c r="H3332" s="22">
        <f t="shared" si="466"/>
        <v>69366721.232455745</v>
      </c>
      <c r="I3332" s="22">
        <f t="shared" si="467"/>
        <v>5.3031735994867369E+21</v>
      </c>
      <c r="J3332" s="10">
        <v>1</v>
      </c>
      <c r="K3332" s="10">
        <v>11</v>
      </c>
      <c r="L3332" s="10">
        <v>5</v>
      </c>
      <c r="M3332" s="10">
        <v>10000</v>
      </c>
      <c r="N3332" s="10">
        <v>10000</v>
      </c>
      <c r="O3332" s="10">
        <v>30</v>
      </c>
      <c r="P3332" s="10" t="b">
        <v>1</v>
      </c>
      <c r="Q3332" s="10">
        <v>0</v>
      </c>
      <c r="R3332" s="10" t="b">
        <v>0</v>
      </c>
      <c r="S3332" s="10">
        <v>101.000000000008</v>
      </c>
      <c r="T3332" s="10" t="s">
        <v>59</v>
      </c>
      <c r="U3332" s="22">
        <v>3427</v>
      </c>
      <c r="V3332" s="10">
        <v>11515</v>
      </c>
      <c r="W3332" s="22">
        <v>1.07</v>
      </c>
    </row>
    <row r="3333" spans="1:23" s="5" customFormat="1" x14ac:dyDescent="0.3">
      <c r="A3333" s="20">
        <v>3331</v>
      </c>
      <c r="C3333" s="11" t="s">
        <v>174</v>
      </c>
      <c r="E3333" s="10">
        <f t="shared" si="469"/>
        <v>83105373154.512833</v>
      </c>
      <c r="F3333" s="10">
        <v>5</v>
      </c>
      <c r="G3333" s="22">
        <f t="shared" si="468"/>
        <v>7.3387369821061378E+32</v>
      </c>
      <c r="H3333" s="22">
        <f t="shared" si="466"/>
        <v>69411192.77517134</v>
      </c>
      <c r="I3333" s="22">
        <f t="shared" si="467"/>
        <v>5.31286684967877E+21</v>
      </c>
      <c r="J3333" s="10">
        <v>1</v>
      </c>
      <c r="K3333" s="10">
        <v>11</v>
      </c>
      <c r="L3333" s="10">
        <v>5</v>
      </c>
      <c r="M3333" s="10">
        <v>10000</v>
      </c>
      <c r="N3333" s="10">
        <v>10000</v>
      </c>
      <c r="O3333" s="10">
        <v>30</v>
      </c>
      <c r="P3333" s="10" t="b">
        <v>1</v>
      </c>
      <c r="Q3333" s="10">
        <v>0</v>
      </c>
      <c r="R3333" s="10" t="b">
        <v>0</v>
      </c>
      <c r="S3333" s="10">
        <v>101.000000000008</v>
      </c>
      <c r="T3333" s="10" t="s">
        <v>59</v>
      </c>
      <c r="U3333" s="22">
        <v>3428</v>
      </c>
      <c r="V3333" s="10">
        <v>11522</v>
      </c>
      <c r="W3333" s="22">
        <v>1.07</v>
      </c>
    </row>
    <row r="3334" spans="1:23" s="5" customFormat="1" x14ac:dyDescent="0.3">
      <c r="A3334" s="20">
        <v>3332</v>
      </c>
      <c r="C3334" s="11" t="s">
        <v>174</v>
      </c>
      <c r="E3334" s="10">
        <f t="shared" si="469"/>
        <v>83182737176.708847</v>
      </c>
      <c r="F3334" s="10">
        <v>5</v>
      </c>
      <c r="G3334" s="22">
        <f t="shared" si="468"/>
        <v>7.3593182167461277E+32</v>
      </c>
      <c r="H3334" s="22">
        <f t="shared" si="466"/>
        <v>69455679.506183401</v>
      </c>
      <c r="I3334" s="22">
        <f t="shared" si="467"/>
        <v>5.3225748998386006E+21</v>
      </c>
      <c r="J3334" s="10">
        <v>1</v>
      </c>
      <c r="K3334" s="10">
        <v>11</v>
      </c>
      <c r="L3334" s="10">
        <v>5</v>
      </c>
      <c r="M3334" s="10">
        <v>10000</v>
      </c>
      <c r="N3334" s="10">
        <v>10000</v>
      </c>
      <c r="O3334" s="10">
        <v>30</v>
      </c>
      <c r="P3334" s="10" t="b">
        <v>1</v>
      </c>
      <c r="Q3334" s="10">
        <v>0</v>
      </c>
      <c r="R3334" s="10" t="b">
        <v>0</v>
      </c>
      <c r="S3334" s="10">
        <v>101.000000000008</v>
      </c>
      <c r="T3334" s="10" t="s">
        <v>59</v>
      </c>
      <c r="U3334" s="22">
        <v>3429</v>
      </c>
      <c r="V3334" s="10">
        <v>11529</v>
      </c>
      <c r="W3334" s="22">
        <v>1.07</v>
      </c>
    </row>
    <row r="3335" spans="1:23" s="5" customFormat="1" x14ac:dyDescent="0.3">
      <c r="A3335" s="20">
        <v>3333</v>
      </c>
      <c r="C3335" s="11" t="s">
        <v>174</v>
      </c>
      <c r="E3335" s="10">
        <f t="shared" si="469"/>
        <v>83260149970.788239</v>
      </c>
      <c r="F3335" s="10">
        <v>5</v>
      </c>
      <c r="G3335" s="22">
        <f t="shared" si="468"/>
        <v>7.3799509688405102E+32</v>
      </c>
      <c r="H3335" s="22">
        <f t="shared" ref="H3335:H3398" si="470">(A3335^2.14+50+50*A3335)*2</f>
        <v>69500181.426130474</v>
      </c>
      <c r="I3335" s="22">
        <f t="shared" ref="I3335:I3398" si="471">(A3335^6.082+A3335^4+1000*A3335+100)*2</f>
        <v>5.3322977681114483E+21</v>
      </c>
      <c r="J3335" s="10">
        <v>1</v>
      </c>
      <c r="K3335" s="10">
        <v>11</v>
      </c>
      <c r="L3335" s="10">
        <v>5</v>
      </c>
      <c r="M3335" s="10">
        <v>10000</v>
      </c>
      <c r="N3335" s="10">
        <v>10000</v>
      </c>
      <c r="O3335" s="10">
        <v>30</v>
      </c>
      <c r="P3335" s="10" t="b">
        <v>1</v>
      </c>
      <c r="Q3335" s="10">
        <v>0</v>
      </c>
      <c r="R3335" s="10" t="b">
        <v>0</v>
      </c>
      <c r="S3335" s="10">
        <v>101.000000000008</v>
      </c>
      <c r="T3335" s="10" t="s">
        <v>59</v>
      </c>
      <c r="U3335" s="22">
        <v>3430</v>
      </c>
      <c r="V3335" s="10">
        <v>11536</v>
      </c>
      <c r="W3335" s="22">
        <v>1.07</v>
      </c>
    </row>
    <row r="3336" spans="1:23" s="5" customFormat="1" x14ac:dyDescent="0.3">
      <c r="A3336" s="20">
        <v>3334</v>
      </c>
      <c r="C3336" s="11" t="s">
        <v>174</v>
      </c>
      <c r="E3336" s="10">
        <f t="shared" si="469"/>
        <v>83337611552.849518</v>
      </c>
      <c r="F3336" s="10">
        <v>5</v>
      </c>
      <c r="G3336" s="22">
        <f t="shared" si="468"/>
        <v>7.4006353518286982E+32</v>
      </c>
      <c r="H3336" s="22">
        <f t="shared" si="470"/>
        <v>69544698.53565</v>
      </c>
      <c r="I3336" s="22">
        <f t="shared" si="471"/>
        <v>5.3420354726591264E+21</v>
      </c>
      <c r="J3336" s="10">
        <v>1</v>
      </c>
      <c r="K3336" s="10">
        <v>11</v>
      </c>
      <c r="L3336" s="10">
        <v>5</v>
      </c>
      <c r="M3336" s="10">
        <v>10000</v>
      </c>
      <c r="N3336" s="10">
        <v>10000</v>
      </c>
      <c r="O3336" s="10">
        <v>30</v>
      </c>
      <c r="P3336" s="10" t="b">
        <v>1</v>
      </c>
      <c r="Q3336" s="10">
        <v>0</v>
      </c>
      <c r="R3336" s="10" t="b">
        <v>0</v>
      </c>
      <c r="S3336" s="10">
        <v>101.000000000008</v>
      </c>
      <c r="T3336" s="10" t="s">
        <v>59</v>
      </c>
      <c r="U3336" s="22">
        <v>3431</v>
      </c>
      <c r="V3336" s="10">
        <v>11543</v>
      </c>
      <c r="W3336" s="22">
        <v>1.07</v>
      </c>
    </row>
    <row r="3337" spans="1:23" s="5" customFormat="1" x14ac:dyDescent="0.3">
      <c r="A3337" s="20">
        <v>3335</v>
      </c>
      <c r="C3337" s="11" t="s">
        <v>174</v>
      </c>
      <c r="E3337" s="10">
        <f t="shared" si="469"/>
        <v>83415121938.993912</v>
      </c>
      <c r="F3337" s="10">
        <v>5</v>
      </c>
      <c r="G3337" s="22">
        <f t="shared" si="468"/>
        <v>7.4213714793665813E+32</v>
      </c>
      <c r="H3337" s="22">
        <f t="shared" si="470"/>
        <v>69589230.835380808</v>
      </c>
      <c r="I3337" s="22">
        <f t="shared" si="471"/>
        <v>5.3517880316604627E+21</v>
      </c>
      <c r="J3337" s="10">
        <v>1</v>
      </c>
      <c r="K3337" s="10">
        <v>11</v>
      </c>
      <c r="L3337" s="10">
        <v>5</v>
      </c>
      <c r="M3337" s="10">
        <v>10000</v>
      </c>
      <c r="N3337" s="10">
        <v>10000</v>
      </c>
      <c r="O3337" s="10">
        <v>30</v>
      </c>
      <c r="P3337" s="10" t="b">
        <v>1</v>
      </c>
      <c r="Q3337" s="10">
        <v>0</v>
      </c>
      <c r="R3337" s="10" t="b">
        <v>0</v>
      </c>
      <c r="S3337" s="10">
        <v>101.000000000008</v>
      </c>
      <c r="T3337" s="10" t="s">
        <v>59</v>
      </c>
      <c r="U3337" s="22">
        <v>3432</v>
      </c>
      <c r="V3337" s="10">
        <v>11550</v>
      </c>
      <c r="W3337" s="22">
        <v>1.07</v>
      </c>
    </row>
    <row r="3338" spans="1:23" s="5" customFormat="1" x14ac:dyDescent="0.3">
      <c r="A3338" s="20">
        <v>3336</v>
      </c>
      <c r="C3338" s="11" t="s">
        <v>174</v>
      </c>
      <c r="E3338" s="10">
        <f t="shared" si="469"/>
        <v>83492681145.322037</v>
      </c>
      <c r="F3338" s="10">
        <v>5</v>
      </c>
      <c r="G3338" s="22">
        <f t="shared" si="468"/>
        <v>7.4421594653256095E+32</v>
      </c>
      <c r="H3338" s="22">
        <f t="shared" si="470"/>
        <v>69633778.325960159</v>
      </c>
      <c r="I3338" s="22">
        <f t="shared" si="471"/>
        <v>5.361555463310891E+21</v>
      </c>
      <c r="J3338" s="10">
        <v>1</v>
      </c>
      <c r="K3338" s="10">
        <v>11</v>
      </c>
      <c r="L3338" s="10">
        <v>5</v>
      </c>
      <c r="M3338" s="10">
        <v>10000</v>
      </c>
      <c r="N3338" s="10">
        <v>10000</v>
      </c>
      <c r="O3338" s="10">
        <v>30</v>
      </c>
      <c r="P3338" s="10" t="b">
        <v>1</v>
      </c>
      <c r="Q3338" s="10">
        <v>0</v>
      </c>
      <c r="R3338" s="10" t="b">
        <v>0</v>
      </c>
      <c r="S3338" s="10">
        <v>101.000000000008</v>
      </c>
      <c r="T3338" s="10" t="s">
        <v>59</v>
      </c>
      <c r="U3338" s="22">
        <v>3433</v>
      </c>
      <c r="V3338" s="10">
        <v>11557</v>
      </c>
      <c r="W3338" s="22">
        <v>1.07</v>
      </c>
    </row>
    <row r="3339" spans="1:23" s="5" customFormat="1" x14ac:dyDescent="0.3">
      <c r="A3339" s="20">
        <v>3337</v>
      </c>
      <c r="C3339" s="11" t="s">
        <v>174</v>
      </c>
      <c r="E3339" s="10">
        <f t="shared" si="469"/>
        <v>83570289187.935684</v>
      </c>
      <c r="F3339" s="10">
        <v>5</v>
      </c>
      <c r="G3339" s="22">
        <f t="shared" si="468"/>
        <v>7.4629994237937716E+32</v>
      </c>
      <c r="H3339" s="22">
        <f t="shared" si="470"/>
        <v>69678341.008025944</v>
      </c>
      <c r="I3339" s="22">
        <f t="shared" si="471"/>
        <v>5.3713377858228375E+21</v>
      </c>
      <c r="J3339" s="10">
        <v>1</v>
      </c>
      <c r="K3339" s="10">
        <v>11</v>
      </c>
      <c r="L3339" s="10">
        <v>5</v>
      </c>
      <c r="M3339" s="10">
        <v>10000</v>
      </c>
      <c r="N3339" s="10">
        <v>10000</v>
      </c>
      <c r="O3339" s="10">
        <v>30</v>
      </c>
      <c r="P3339" s="10" t="b">
        <v>1</v>
      </c>
      <c r="Q3339" s="10">
        <v>0</v>
      </c>
      <c r="R3339" s="10" t="b">
        <v>0</v>
      </c>
      <c r="S3339" s="10">
        <v>101.000000000008</v>
      </c>
      <c r="T3339" s="10" t="s">
        <v>59</v>
      </c>
      <c r="U3339" s="22">
        <v>3434</v>
      </c>
      <c r="V3339" s="10">
        <v>11564</v>
      </c>
      <c r="W3339" s="22">
        <v>1.07</v>
      </c>
    </row>
    <row r="3340" spans="1:23" s="5" customFormat="1" x14ac:dyDescent="0.3">
      <c r="A3340" s="20">
        <v>3338</v>
      </c>
      <c r="C3340" s="11" t="s">
        <v>174</v>
      </c>
      <c r="E3340" s="10">
        <f t="shared" si="469"/>
        <v>83647946082.936325</v>
      </c>
      <c r="F3340" s="10">
        <v>5</v>
      </c>
      <c r="G3340" s="22">
        <f t="shared" si="468"/>
        <v>7.4838914690755031E+32</v>
      </c>
      <c r="H3340" s="22">
        <f t="shared" si="470"/>
        <v>69722918.88221544</v>
      </c>
      <c r="I3340" s="22">
        <f t="shared" si="471"/>
        <v>5.3811350174254676E+21</v>
      </c>
      <c r="J3340" s="10">
        <v>1</v>
      </c>
      <c r="K3340" s="10">
        <v>11</v>
      </c>
      <c r="L3340" s="10">
        <v>5</v>
      </c>
      <c r="M3340" s="10">
        <v>10000</v>
      </c>
      <c r="N3340" s="10">
        <v>10000</v>
      </c>
      <c r="O3340" s="10">
        <v>30</v>
      </c>
      <c r="P3340" s="10" t="b">
        <v>1</v>
      </c>
      <c r="Q3340" s="10">
        <v>0</v>
      </c>
      <c r="R3340" s="10" t="b">
        <v>0</v>
      </c>
      <c r="S3340" s="10">
        <v>101.000000000008</v>
      </c>
      <c r="T3340" s="10" t="s">
        <v>59</v>
      </c>
      <c r="U3340" s="22">
        <v>3435</v>
      </c>
      <c r="V3340" s="10">
        <v>11571</v>
      </c>
      <c r="W3340" s="22">
        <v>1.07</v>
      </c>
    </row>
    <row r="3341" spans="1:23" s="5" customFormat="1" x14ac:dyDescent="0.3">
      <c r="A3341" s="20">
        <v>3339</v>
      </c>
      <c r="C3341" s="11" t="s">
        <v>174</v>
      </c>
      <c r="E3341" s="10">
        <f t="shared" si="469"/>
        <v>83725651846.426254</v>
      </c>
      <c r="F3341" s="10">
        <v>5</v>
      </c>
      <c r="G3341" s="22">
        <f t="shared" si="468"/>
        <v>7.5048357156925692E+32</v>
      </c>
      <c r="H3341" s="22">
        <f t="shared" si="470"/>
        <v>69767511.949165761</v>
      </c>
      <c r="I3341" s="22">
        <f t="shared" si="471"/>
        <v>5.3909471763648458E+21</v>
      </c>
      <c r="J3341" s="10">
        <v>1</v>
      </c>
      <c r="K3341" s="10">
        <v>11</v>
      </c>
      <c r="L3341" s="10">
        <v>5</v>
      </c>
      <c r="M3341" s="10">
        <v>10000</v>
      </c>
      <c r="N3341" s="10">
        <v>10000</v>
      </c>
      <c r="O3341" s="10">
        <v>30</v>
      </c>
      <c r="P3341" s="10" t="b">
        <v>1</v>
      </c>
      <c r="Q3341" s="10">
        <v>0</v>
      </c>
      <c r="R3341" s="10" t="b">
        <v>0</v>
      </c>
      <c r="S3341" s="10">
        <v>101.000000000008</v>
      </c>
      <c r="T3341" s="10" t="s">
        <v>59</v>
      </c>
      <c r="U3341" s="22">
        <v>3436</v>
      </c>
      <c r="V3341" s="10">
        <v>11578</v>
      </c>
      <c r="W3341" s="22">
        <v>1.07</v>
      </c>
    </row>
    <row r="3342" spans="1:23" s="5" customFormat="1" x14ac:dyDescent="0.3">
      <c r="A3342" s="20">
        <v>3340</v>
      </c>
      <c r="C3342" s="11" t="s">
        <v>174</v>
      </c>
      <c r="E3342" s="10">
        <f t="shared" si="469"/>
        <v>83803406494.508911</v>
      </c>
      <c r="F3342" s="10">
        <v>5</v>
      </c>
      <c r="G3342" s="22">
        <f t="shared" si="468"/>
        <v>7.525832278383871E+32</v>
      </c>
      <c r="H3342" s="22">
        <f t="shared" si="470"/>
        <v>69812120.209514439</v>
      </c>
      <c r="I3342" s="22">
        <f t="shared" si="471"/>
        <v>5.4007742809038242E+21</v>
      </c>
      <c r="J3342" s="10">
        <v>1</v>
      </c>
      <c r="K3342" s="10">
        <v>11</v>
      </c>
      <c r="L3342" s="10">
        <v>5</v>
      </c>
      <c r="M3342" s="10">
        <v>10000</v>
      </c>
      <c r="N3342" s="10">
        <v>10000</v>
      </c>
      <c r="O3342" s="10">
        <v>30</v>
      </c>
      <c r="P3342" s="10" t="b">
        <v>1</v>
      </c>
      <c r="Q3342" s="10">
        <v>0</v>
      </c>
      <c r="R3342" s="10" t="b">
        <v>0</v>
      </c>
      <c r="S3342" s="10">
        <v>101.000000000008</v>
      </c>
      <c r="T3342" s="10" t="s">
        <v>59</v>
      </c>
      <c r="U3342" s="22">
        <v>3437</v>
      </c>
      <c r="V3342" s="10">
        <v>11585</v>
      </c>
      <c r="W3342" s="22">
        <v>1.07</v>
      </c>
    </row>
    <row r="3343" spans="1:23" s="5" customFormat="1" x14ac:dyDescent="0.3">
      <c r="A3343" s="20">
        <v>3341</v>
      </c>
      <c r="C3343" s="11" t="s">
        <v>174</v>
      </c>
      <c r="E3343" s="10">
        <f t="shared" si="469"/>
        <v>83881210043.286758</v>
      </c>
      <c r="F3343" s="10">
        <v>5</v>
      </c>
      <c r="G3343" s="22">
        <f t="shared" si="468"/>
        <v>7.5468812721061078E+32</v>
      </c>
      <c r="H3343" s="22">
        <f t="shared" si="470"/>
        <v>69856743.663898319</v>
      </c>
      <c r="I3343" s="22">
        <f t="shared" si="471"/>
        <v>5.4106163493221758E+21</v>
      </c>
      <c r="J3343" s="10">
        <v>1</v>
      </c>
      <c r="K3343" s="10">
        <v>11</v>
      </c>
      <c r="L3343" s="10">
        <v>5</v>
      </c>
      <c r="M3343" s="10">
        <v>10000</v>
      </c>
      <c r="N3343" s="10">
        <v>10000</v>
      </c>
      <c r="O3343" s="10">
        <v>30</v>
      </c>
      <c r="P3343" s="10" t="b">
        <v>1</v>
      </c>
      <c r="Q3343" s="10">
        <v>0</v>
      </c>
      <c r="R3343" s="10" t="b">
        <v>0</v>
      </c>
      <c r="S3343" s="10">
        <v>101.000000000008</v>
      </c>
      <c r="T3343" s="10" t="s">
        <v>59</v>
      </c>
      <c r="U3343" s="22">
        <v>3438</v>
      </c>
      <c r="V3343" s="10">
        <v>11592</v>
      </c>
      <c r="W3343" s="22">
        <v>1.07</v>
      </c>
    </row>
    <row r="3344" spans="1:23" s="5" customFormat="1" x14ac:dyDescent="0.3">
      <c r="A3344" s="20">
        <v>3342</v>
      </c>
      <c r="C3344" s="11" t="s">
        <v>174</v>
      </c>
      <c r="E3344" s="10">
        <f t="shared" si="469"/>
        <v>83959062508.863937</v>
      </c>
      <c r="F3344" s="10">
        <v>5</v>
      </c>
      <c r="G3344" s="22">
        <f t="shared" si="468"/>
        <v>7.5679828120340178E+32</v>
      </c>
      <c r="H3344" s="22">
        <f t="shared" si="470"/>
        <v>69901382.312953606</v>
      </c>
      <c r="I3344" s="22">
        <f t="shared" si="471"/>
        <v>5.4204733999164791E+21</v>
      </c>
      <c r="J3344" s="10">
        <v>1</v>
      </c>
      <c r="K3344" s="10">
        <v>11</v>
      </c>
      <c r="L3344" s="10">
        <v>5</v>
      </c>
      <c r="M3344" s="10">
        <v>10000</v>
      </c>
      <c r="N3344" s="10">
        <v>10000</v>
      </c>
      <c r="O3344" s="10">
        <v>30</v>
      </c>
      <c r="P3344" s="10" t="b">
        <v>1</v>
      </c>
      <c r="Q3344" s="10">
        <v>0</v>
      </c>
      <c r="R3344" s="10" t="b">
        <v>0</v>
      </c>
      <c r="S3344" s="10">
        <v>101.000000000008</v>
      </c>
      <c r="T3344" s="10" t="s">
        <v>59</v>
      </c>
      <c r="U3344" s="22">
        <v>3439</v>
      </c>
      <c r="V3344" s="10">
        <v>11599</v>
      </c>
      <c r="W3344" s="22">
        <v>1.07</v>
      </c>
    </row>
    <row r="3345" spans="1:23" s="5" customFormat="1" x14ac:dyDescent="0.3">
      <c r="A3345" s="20">
        <v>3343</v>
      </c>
      <c r="C3345" s="11" t="s">
        <v>174</v>
      </c>
      <c r="E3345" s="10">
        <f t="shared" si="469"/>
        <v>84036963907.344818</v>
      </c>
      <c r="F3345" s="10">
        <v>5</v>
      </c>
      <c r="G3345" s="22">
        <f t="shared" si="468"/>
        <v>7.5891370135610401E+32</v>
      </c>
      <c r="H3345" s="22">
        <f t="shared" si="470"/>
        <v>69946036.157317609</v>
      </c>
      <c r="I3345" s="22">
        <f t="shared" si="471"/>
        <v>5.4303454510002848E+21</v>
      </c>
      <c r="J3345" s="10">
        <v>1</v>
      </c>
      <c r="K3345" s="10">
        <v>11</v>
      </c>
      <c r="L3345" s="10">
        <v>5</v>
      </c>
      <c r="M3345" s="10">
        <v>10000</v>
      </c>
      <c r="N3345" s="10">
        <v>10000</v>
      </c>
      <c r="O3345" s="10">
        <v>30</v>
      </c>
      <c r="P3345" s="10" t="b">
        <v>1</v>
      </c>
      <c r="Q3345" s="10">
        <v>0</v>
      </c>
      <c r="R3345" s="10" t="b">
        <v>0</v>
      </c>
      <c r="S3345" s="10">
        <v>101.000000000008</v>
      </c>
      <c r="T3345" s="10" t="s">
        <v>59</v>
      </c>
      <c r="U3345" s="22">
        <v>3440</v>
      </c>
      <c r="V3345" s="10">
        <v>11606</v>
      </c>
      <c r="W3345" s="22">
        <v>1.07</v>
      </c>
    </row>
    <row r="3346" spans="1:23" s="5" customFormat="1" x14ac:dyDescent="0.3">
      <c r="A3346" s="20">
        <v>3344</v>
      </c>
      <c r="C3346" s="11" t="s">
        <v>174</v>
      </c>
      <c r="E3346" s="10">
        <f t="shared" si="469"/>
        <v>84114914254.834503</v>
      </c>
      <c r="F3346" s="10">
        <v>5</v>
      </c>
      <c r="G3346" s="22">
        <f t="shared" si="468"/>
        <v>7.6103439922989092E+32</v>
      </c>
      <c r="H3346" s="22">
        <f t="shared" si="470"/>
        <v>69990705.197626933</v>
      </c>
      <c r="I3346" s="22">
        <f t="shared" si="471"/>
        <v>5.4402325209040458E+21</v>
      </c>
      <c r="J3346" s="10">
        <v>1</v>
      </c>
      <c r="K3346" s="10">
        <v>11</v>
      </c>
      <c r="L3346" s="10">
        <v>5</v>
      </c>
      <c r="M3346" s="10">
        <v>10000</v>
      </c>
      <c r="N3346" s="10">
        <v>10000</v>
      </c>
      <c r="O3346" s="10">
        <v>30</v>
      </c>
      <c r="P3346" s="10" t="b">
        <v>1</v>
      </c>
      <c r="Q3346" s="10">
        <v>0</v>
      </c>
      <c r="R3346" s="10" t="b">
        <v>0</v>
      </c>
      <c r="S3346" s="10">
        <v>101.000000000008</v>
      </c>
      <c r="T3346" s="10" t="s">
        <v>59</v>
      </c>
      <c r="U3346" s="22">
        <v>3441</v>
      </c>
      <c r="V3346" s="10">
        <v>11613</v>
      </c>
      <c r="W3346" s="22">
        <v>1.07</v>
      </c>
    </row>
    <row r="3347" spans="1:23" s="5" customFormat="1" x14ac:dyDescent="0.3">
      <c r="A3347" s="20">
        <v>3345</v>
      </c>
      <c r="C3347" s="11" t="s">
        <v>174</v>
      </c>
      <c r="E3347" s="10">
        <f t="shared" si="469"/>
        <v>84192913567.437668</v>
      </c>
      <c r="F3347" s="10">
        <v>5</v>
      </c>
      <c r="G3347" s="22">
        <f t="shared" si="468"/>
        <v>7.63160386407886E+32</v>
      </c>
      <c r="H3347" s="22">
        <f t="shared" si="470"/>
        <v>70035389.434517279</v>
      </c>
      <c r="I3347" s="22">
        <f t="shared" si="471"/>
        <v>5.4501346279750537E+21</v>
      </c>
      <c r="J3347" s="10">
        <v>1</v>
      </c>
      <c r="K3347" s="10">
        <v>11</v>
      </c>
      <c r="L3347" s="10">
        <v>5</v>
      </c>
      <c r="M3347" s="10">
        <v>10000</v>
      </c>
      <c r="N3347" s="10">
        <v>10000</v>
      </c>
      <c r="O3347" s="10">
        <v>30</v>
      </c>
      <c r="P3347" s="10" t="b">
        <v>1</v>
      </c>
      <c r="Q3347" s="10">
        <v>0</v>
      </c>
      <c r="R3347" s="10" t="b">
        <v>0</v>
      </c>
      <c r="S3347" s="10">
        <v>101.000000000008</v>
      </c>
      <c r="T3347" s="10" t="s">
        <v>59</v>
      </c>
      <c r="U3347" s="22">
        <v>3442</v>
      </c>
      <c r="V3347" s="10">
        <v>11620</v>
      </c>
      <c r="W3347" s="22">
        <v>1.07</v>
      </c>
    </row>
    <row r="3348" spans="1:23" s="5" customFormat="1" x14ac:dyDescent="0.3">
      <c r="A3348" s="20">
        <v>3346</v>
      </c>
      <c r="C3348" s="11" t="s">
        <v>174</v>
      </c>
      <c r="E3348" s="10">
        <f t="shared" si="469"/>
        <v>84270961861.260025</v>
      </c>
      <c r="F3348" s="10">
        <v>5</v>
      </c>
      <c r="G3348" s="22">
        <f t="shared" si="468"/>
        <v>7.6529167449514377E+32</v>
      </c>
      <c r="H3348" s="22">
        <f t="shared" si="470"/>
        <v>70080088.868625164</v>
      </c>
      <c r="I3348" s="22">
        <f t="shared" si="471"/>
        <v>5.4600517905774763E+21</v>
      </c>
      <c r="J3348" s="10">
        <v>1</v>
      </c>
      <c r="K3348" s="10">
        <v>11</v>
      </c>
      <c r="L3348" s="10">
        <v>5</v>
      </c>
      <c r="M3348" s="10">
        <v>10000</v>
      </c>
      <c r="N3348" s="10">
        <v>10000</v>
      </c>
      <c r="O3348" s="10">
        <v>30</v>
      </c>
      <c r="P3348" s="10" t="b">
        <v>1</v>
      </c>
      <c r="Q3348" s="10">
        <v>0</v>
      </c>
      <c r="R3348" s="10" t="b">
        <v>0</v>
      </c>
      <c r="S3348" s="10">
        <v>101.000000000008</v>
      </c>
      <c r="T3348" s="10" t="s">
        <v>59</v>
      </c>
      <c r="U3348" s="22">
        <v>3443</v>
      </c>
      <c r="V3348" s="10">
        <v>11627</v>
      </c>
      <c r="W3348" s="22">
        <v>1.07</v>
      </c>
    </row>
    <row r="3349" spans="1:23" s="5" customFormat="1" x14ac:dyDescent="0.3">
      <c r="A3349" s="20">
        <v>3347</v>
      </c>
      <c r="C3349" s="11" t="s">
        <v>174</v>
      </c>
      <c r="E3349" s="10">
        <f t="shared" si="469"/>
        <v>84349059152.408325</v>
      </c>
      <c r="F3349" s="10">
        <v>5</v>
      </c>
      <c r="G3349" s="22">
        <f t="shared" si="468"/>
        <v>7.6742827511870537E+32</v>
      </c>
      <c r="H3349" s="22">
        <f t="shared" si="470"/>
        <v>70124803.500586376</v>
      </c>
      <c r="I3349" s="22">
        <f t="shared" si="471"/>
        <v>5.4699840270925688E+21</v>
      </c>
      <c r="J3349" s="10">
        <v>1</v>
      </c>
      <c r="K3349" s="10">
        <v>11</v>
      </c>
      <c r="L3349" s="10">
        <v>5</v>
      </c>
      <c r="M3349" s="10">
        <v>10000</v>
      </c>
      <c r="N3349" s="10">
        <v>10000</v>
      </c>
      <c r="O3349" s="10">
        <v>30</v>
      </c>
      <c r="P3349" s="10" t="b">
        <v>1</v>
      </c>
      <c r="Q3349" s="10">
        <v>0</v>
      </c>
      <c r="R3349" s="10" t="b">
        <v>0</v>
      </c>
      <c r="S3349" s="10">
        <v>101.000000000008</v>
      </c>
      <c r="T3349" s="10" t="s">
        <v>59</v>
      </c>
      <c r="U3349" s="22">
        <v>3444</v>
      </c>
      <c r="V3349" s="10">
        <v>11634</v>
      </c>
      <c r="W3349" s="22">
        <v>1.07</v>
      </c>
    </row>
    <row r="3350" spans="1:23" s="5" customFormat="1" x14ac:dyDescent="0.3">
      <c r="A3350" s="20">
        <v>3348</v>
      </c>
      <c r="C3350" s="11" t="s">
        <v>174</v>
      </c>
      <c r="E3350" s="10">
        <f t="shared" si="469"/>
        <v>84427205456.98822</v>
      </c>
      <c r="F3350" s="10">
        <v>5</v>
      </c>
      <c r="G3350" s="22">
        <f t="shared" si="468"/>
        <v>7.6957019992760121E+32</v>
      </c>
      <c r="H3350" s="22">
        <f t="shared" si="470"/>
        <v>70169533.331036538</v>
      </c>
      <c r="I3350" s="22">
        <f t="shared" si="471"/>
        <v>5.4799313559183677E+21</v>
      </c>
      <c r="J3350" s="10">
        <v>1</v>
      </c>
      <c r="K3350" s="10">
        <v>11</v>
      </c>
      <c r="L3350" s="10">
        <v>5</v>
      </c>
      <c r="M3350" s="10">
        <v>10000</v>
      </c>
      <c r="N3350" s="10">
        <v>10000</v>
      </c>
      <c r="O3350" s="10">
        <v>30</v>
      </c>
      <c r="P3350" s="10" t="b">
        <v>1</v>
      </c>
      <c r="Q3350" s="10">
        <v>0</v>
      </c>
      <c r="R3350" s="10" t="b">
        <v>0</v>
      </c>
      <c r="S3350" s="10">
        <v>101.000000000008</v>
      </c>
      <c r="T3350" s="10" t="s">
        <v>59</v>
      </c>
      <c r="U3350" s="22">
        <v>3445</v>
      </c>
      <c r="V3350" s="10">
        <v>11641</v>
      </c>
      <c r="W3350" s="22">
        <v>1.07</v>
      </c>
    </row>
    <row r="3351" spans="1:23" s="5" customFormat="1" x14ac:dyDescent="0.3">
      <c r="A3351" s="20">
        <v>3349</v>
      </c>
      <c r="C3351" s="11" t="s">
        <v>174</v>
      </c>
      <c r="E3351" s="10">
        <f t="shared" si="469"/>
        <v>84505400791.108139</v>
      </c>
      <c r="F3351" s="10">
        <v>5</v>
      </c>
      <c r="G3351" s="22">
        <f t="shared" si="468"/>
        <v>7.7171746059298307E+32</v>
      </c>
      <c r="H3351" s="22">
        <f t="shared" si="470"/>
        <v>70214278.36061202</v>
      </c>
      <c r="I3351" s="22">
        <f t="shared" si="471"/>
        <v>5.4898937954700121E+21</v>
      </c>
      <c r="J3351" s="10">
        <v>1</v>
      </c>
      <c r="K3351" s="10">
        <v>11</v>
      </c>
      <c r="L3351" s="10">
        <v>5</v>
      </c>
      <c r="M3351" s="10">
        <v>10000</v>
      </c>
      <c r="N3351" s="10">
        <v>10000</v>
      </c>
      <c r="O3351" s="10">
        <v>30</v>
      </c>
      <c r="P3351" s="10" t="b">
        <v>1</v>
      </c>
      <c r="Q3351" s="10">
        <v>0</v>
      </c>
      <c r="R3351" s="10" t="b">
        <v>0</v>
      </c>
      <c r="S3351" s="10">
        <v>101.000000000008</v>
      </c>
      <c r="T3351" s="10" t="s">
        <v>59</v>
      </c>
      <c r="U3351" s="22">
        <v>3446</v>
      </c>
      <c r="V3351" s="10">
        <v>11648</v>
      </c>
      <c r="W3351" s="22">
        <v>1.07</v>
      </c>
    </row>
    <row r="3352" spans="1:23" s="5" customFormat="1" x14ac:dyDescent="0.3">
      <c r="A3352" s="20">
        <v>3350</v>
      </c>
      <c r="C3352" s="11" t="s">
        <v>174</v>
      </c>
      <c r="E3352" s="10">
        <f t="shared" si="469"/>
        <v>84583645170.874817</v>
      </c>
      <c r="F3352" s="10">
        <v>5</v>
      </c>
      <c r="G3352" s="22">
        <f t="shared" si="468"/>
        <v>7.7387006880801779E+32</v>
      </c>
      <c r="H3352" s="22">
        <f t="shared" si="470"/>
        <v>70259038.589947522</v>
      </c>
      <c r="I3352" s="22">
        <f t="shared" si="471"/>
        <v>5.4998713641794001E+21</v>
      </c>
      <c r="J3352" s="10">
        <v>1</v>
      </c>
      <c r="K3352" s="10">
        <v>11</v>
      </c>
      <c r="L3352" s="10">
        <v>5</v>
      </c>
      <c r="M3352" s="10">
        <v>10000</v>
      </c>
      <c r="N3352" s="10">
        <v>10000</v>
      </c>
      <c r="O3352" s="10">
        <v>30</v>
      </c>
      <c r="P3352" s="10" t="b">
        <v>1</v>
      </c>
      <c r="Q3352" s="10">
        <v>0</v>
      </c>
      <c r="R3352" s="10" t="b">
        <v>0</v>
      </c>
      <c r="S3352" s="10">
        <v>101.000000000008</v>
      </c>
      <c r="T3352" s="10" t="s">
        <v>59</v>
      </c>
      <c r="U3352" s="22">
        <v>3447</v>
      </c>
      <c r="V3352" s="10">
        <v>11655</v>
      </c>
      <c r="W3352" s="22">
        <v>1.07</v>
      </c>
    </row>
    <row r="3353" spans="1:23" x14ac:dyDescent="0.3">
      <c r="A3353" s="19">
        <v>3351</v>
      </c>
      <c r="C3353" s="11" t="s">
        <v>174</v>
      </c>
      <c r="E3353" s="16">
        <f t="shared" si="469"/>
        <v>84661938612.397171</v>
      </c>
      <c r="F3353" s="16">
        <v>5</v>
      </c>
      <c r="G3353" s="22">
        <f>A3353^9.36+A3353^4+100*A3353+100</f>
        <v>9.8999418700557212E+32</v>
      </c>
      <c r="H3353" s="18">
        <f t="shared" si="470"/>
        <v>70303814.01967895</v>
      </c>
      <c r="I3353" s="18">
        <f t="shared" si="471"/>
        <v>5.5098640804956267E+21</v>
      </c>
      <c r="J3353" s="16">
        <v>1</v>
      </c>
      <c r="K3353" s="16">
        <v>11</v>
      </c>
      <c r="L3353" s="16">
        <v>5</v>
      </c>
      <c r="M3353" s="16">
        <v>10000</v>
      </c>
      <c r="N3353" s="16">
        <v>10000</v>
      </c>
      <c r="O3353" s="16">
        <v>30</v>
      </c>
      <c r="P3353" s="16" t="b">
        <v>1</v>
      </c>
      <c r="Q3353" s="16">
        <v>0</v>
      </c>
      <c r="R3353" s="16" t="b">
        <v>0</v>
      </c>
      <c r="S3353" s="16">
        <v>101.000000000008</v>
      </c>
      <c r="T3353" s="16" t="s">
        <v>59</v>
      </c>
      <c r="U3353" s="18">
        <v>3448</v>
      </c>
      <c r="V3353" s="16">
        <v>11662</v>
      </c>
      <c r="W3353" s="18">
        <v>1.07</v>
      </c>
    </row>
    <row r="3354" spans="1:23" x14ac:dyDescent="0.3">
      <c r="A3354" s="19">
        <v>3352</v>
      </c>
      <c r="C3354" s="11" t="s">
        <v>174</v>
      </c>
      <c r="E3354" s="16">
        <f t="shared" si="469"/>
        <v>84740281131.783218</v>
      </c>
      <c r="F3354" s="16">
        <v>5</v>
      </c>
      <c r="G3354" s="22">
        <f t="shared" ref="G3354:G3402" si="472">A3354^9.36+A3354^4+100*A3354+100</f>
        <v>9.927628867348614E+32</v>
      </c>
      <c r="H3354" s="18">
        <f t="shared" si="470"/>
        <v>70348604.650441259</v>
      </c>
      <c r="I3354" s="18">
        <f t="shared" si="471"/>
        <v>5.5198719628846081E+21</v>
      </c>
      <c r="J3354" s="16">
        <v>1</v>
      </c>
      <c r="K3354" s="16">
        <v>11</v>
      </c>
      <c r="L3354" s="16">
        <v>5</v>
      </c>
      <c r="M3354" s="16">
        <v>10000</v>
      </c>
      <c r="N3354" s="16">
        <v>10000</v>
      </c>
      <c r="O3354" s="16">
        <v>30</v>
      </c>
      <c r="P3354" s="16" t="b">
        <v>1</v>
      </c>
      <c r="Q3354" s="16">
        <v>0</v>
      </c>
      <c r="R3354" s="16" t="b">
        <v>0</v>
      </c>
      <c r="S3354" s="16">
        <v>101.000000000008</v>
      </c>
      <c r="T3354" s="16" t="s">
        <v>59</v>
      </c>
      <c r="U3354" s="18">
        <v>3449</v>
      </c>
      <c r="V3354" s="16">
        <v>11669</v>
      </c>
      <c r="W3354" s="18">
        <v>1.07</v>
      </c>
    </row>
    <row r="3355" spans="1:23" x14ac:dyDescent="0.3">
      <c r="A3355" s="19">
        <v>3353</v>
      </c>
      <c r="C3355" s="11" t="s">
        <v>174</v>
      </c>
      <c r="E3355" s="16">
        <f t="shared" si="469"/>
        <v>84818672745.141953</v>
      </c>
      <c r="F3355" s="16">
        <v>5</v>
      </c>
      <c r="G3355" s="22">
        <f t="shared" si="472"/>
        <v>9.9553850031155394E+32</v>
      </c>
      <c r="H3355" s="18">
        <f t="shared" si="470"/>
        <v>70393410.482869178</v>
      </c>
      <c r="I3355" s="18">
        <f t="shared" si="471"/>
        <v>5.5298950298292317E+21</v>
      </c>
      <c r="J3355" s="16">
        <v>1</v>
      </c>
      <c r="K3355" s="16">
        <v>11</v>
      </c>
      <c r="L3355" s="16">
        <v>5</v>
      </c>
      <c r="M3355" s="16">
        <v>10000</v>
      </c>
      <c r="N3355" s="16">
        <v>10000</v>
      </c>
      <c r="O3355" s="16">
        <v>30</v>
      </c>
      <c r="P3355" s="16" t="b">
        <v>1</v>
      </c>
      <c r="Q3355" s="16">
        <v>0</v>
      </c>
      <c r="R3355" s="16" t="b">
        <v>0</v>
      </c>
      <c r="S3355" s="16">
        <v>101.000000000008</v>
      </c>
      <c r="T3355" s="16" t="s">
        <v>59</v>
      </c>
      <c r="U3355" s="18">
        <v>3450</v>
      </c>
      <c r="V3355" s="16">
        <v>11676</v>
      </c>
      <c r="W3355" s="18">
        <v>1.07</v>
      </c>
    </row>
    <row r="3356" spans="1:23" x14ac:dyDescent="0.3">
      <c r="A3356" s="19">
        <v>3354</v>
      </c>
      <c r="C3356" s="11" t="s">
        <v>174</v>
      </c>
      <c r="E3356" s="16">
        <f t="shared" si="469"/>
        <v>84897113468.583282</v>
      </c>
      <c r="F3356" s="16">
        <v>5</v>
      </c>
      <c r="G3356" s="22">
        <f t="shared" si="472"/>
        <v>9.9832104293082557E+32</v>
      </c>
      <c r="H3356" s="18">
        <f t="shared" si="470"/>
        <v>70438231.517597869</v>
      </c>
      <c r="I3356" s="18">
        <f t="shared" si="471"/>
        <v>5.5399332998295815E+21</v>
      </c>
      <c r="J3356" s="16">
        <v>1</v>
      </c>
      <c r="K3356" s="16">
        <v>11</v>
      </c>
      <c r="L3356" s="16">
        <v>5</v>
      </c>
      <c r="M3356" s="16">
        <v>10000</v>
      </c>
      <c r="N3356" s="16">
        <v>10000</v>
      </c>
      <c r="O3356" s="16">
        <v>30</v>
      </c>
      <c r="P3356" s="16" t="b">
        <v>1</v>
      </c>
      <c r="Q3356" s="16">
        <v>0</v>
      </c>
      <c r="R3356" s="16" t="b">
        <v>0</v>
      </c>
      <c r="S3356" s="16">
        <v>101.000000000008</v>
      </c>
      <c r="T3356" s="16" t="s">
        <v>59</v>
      </c>
      <c r="U3356" s="18">
        <v>3451</v>
      </c>
      <c r="V3356" s="16">
        <v>11683</v>
      </c>
      <c r="W3356" s="18">
        <v>1.07</v>
      </c>
    </row>
    <row r="3357" spans="1:23" x14ac:dyDescent="0.3">
      <c r="A3357" s="19">
        <v>3355</v>
      </c>
      <c r="C3357" s="11" t="s">
        <v>174</v>
      </c>
      <c r="E3357" s="16">
        <f t="shared" si="469"/>
        <v>84975603318.217102</v>
      </c>
      <c r="F3357" s="16">
        <v>5</v>
      </c>
      <c r="G3357" s="22">
        <f t="shared" si="472"/>
        <v>1.0011105298167059E+33</v>
      </c>
      <c r="H3357" s="18">
        <f t="shared" si="470"/>
        <v>70483067.755261779</v>
      </c>
      <c r="I3357" s="18">
        <f t="shared" si="471"/>
        <v>5.5499867914025356E+21</v>
      </c>
      <c r="J3357" s="16">
        <v>1</v>
      </c>
      <c r="K3357" s="16">
        <v>11</v>
      </c>
      <c r="L3357" s="16">
        <v>5</v>
      </c>
      <c r="M3357" s="16">
        <v>10000</v>
      </c>
      <c r="N3357" s="16">
        <v>10000</v>
      </c>
      <c r="O3357" s="16">
        <v>30</v>
      </c>
      <c r="P3357" s="16" t="b">
        <v>1</v>
      </c>
      <c r="Q3357" s="16">
        <v>0</v>
      </c>
      <c r="R3357" s="16" t="b">
        <v>0</v>
      </c>
      <c r="S3357" s="16">
        <v>101.000000000008</v>
      </c>
      <c r="T3357" s="16" t="s">
        <v>59</v>
      </c>
      <c r="U3357" s="18">
        <v>3452</v>
      </c>
      <c r="V3357" s="16">
        <v>11690</v>
      </c>
      <c r="W3357" s="18">
        <v>1.07</v>
      </c>
    </row>
    <row r="3358" spans="1:23" x14ac:dyDescent="0.3">
      <c r="A3358" s="19">
        <v>3356</v>
      </c>
      <c r="C3358" s="11" t="s">
        <v>174</v>
      </c>
      <c r="E3358" s="16">
        <f t="shared" si="469"/>
        <v>85054142310.153915</v>
      </c>
      <c r="F3358" s="16">
        <v>5</v>
      </c>
      <c r="G3358" s="22">
        <f t="shared" si="472"/>
        <v>1.0039069762220949E+33</v>
      </c>
      <c r="H3358" s="18">
        <f t="shared" si="470"/>
        <v>70527919.196495578</v>
      </c>
      <c r="I3358" s="18">
        <f t="shared" si="471"/>
        <v>5.5600555230820984E+21</v>
      </c>
      <c r="J3358" s="16">
        <v>1</v>
      </c>
      <c r="K3358" s="16">
        <v>11</v>
      </c>
      <c r="L3358" s="16">
        <v>5</v>
      </c>
      <c r="M3358" s="16">
        <v>10000</v>
      </c>
      <c r="N3358" s="16">
        <v>10000</v>
      </c>
      <c r="O3358" s="16">
        <v>30</v>
      </c>
      <c r="P3358" s="16" t="b">
        <v>1</v>
      </c>
      <c r="Q3358" s="16">
        <v>0</v>
      </c>
      <c r="R3358" s="16" t="b">
        <v>0</v>
      </c>
      <c r="S3358" s="16">
        <v>101.000000000008</v>
      </c>
      <c r="T3358" s="16" t="s">
        <v>59</v>
      </c>
      <c r="U3358" s="18">
        <v>3453</v>
      </c>
      <c r="V3358" s="16">
        <v>11697</v>
      </c>
      <c r="W3358" s="18">
        <v>1.07</v>
      </c>
    </row>
    <row r="3359" spans="1:23" x14ac:dyDescent="0.3">
      <c r="A3359" s="19">
        <v>3357</v>
      </c>
      <c r="C3359" s="11" t="s">
        <v>174</v>
      </c>
      <c r="E3359" s="16">
        <f t="shared" si="469"/>
        <v>85132730460.504791</v>
      </c>
      <c r="F3359" s="16">
        <v>5</v>
      </c>
      <c r="G3359" s="22">
        <f t="shared" si="472"/>
        <v>1.0067103974288515E+33</v>
      </c>
      <c r="H3359" s="18">
        <f t="shared" si="470"/>
        <v>70572785.841933608</v>
      </c>
      <c r="I3359" s="18">
        <f t="shared" si="471"/>
        <v>5.5701395134192906E+21</v>
      </c>
      <c r="J3359" s="16">
        <v>1</v>
      </c>
      <c r="K3359" s="16">
        <v>11</v>
      </c>
      <c r="L3359" s="16">
        <v>5</v>
      </c>
      <c r="M3359" s="16">
        <v>10000</v>
      </c>
      <c r="N3359" s="16">
        <v>10000</v>
      </c>
      <c r="O3359" s="16">
        <v>30</v>
      </c>
      <c r="P3359" s="16" t="b">
        <v>1</v>
      </c>
      <c r="Q3359" s="16">
        <v>0</v>
      </c>
      <c r="R3359" s="16" t="b">
        <v>0</v>
      </c>
      <c r="S3359" s="16">
        <v>101.000000000008</v>
      </c>
      <c r="T3359" s="16" t="s">
        <v>59</v>
      </c>
      <c r="U3359" s="18">
        <v>3454</v>
      </c>
      <c r="V3359" s="16">
        <v>11704</v>
      </c>
      <c r="W3359" s="18">
        <v>1.07</v>
      </c>
    </row>
    <row r="3360" spans="1:23" x14ac:dyDescent="0.3">
      <c r="A3360" s="19">
        <v>3358</v>
      </c>
      <c r="C3360" s="11" t="s">
        <v>174</v>
      </c>
      <c r="E3360" s="16">
        <f t="shared" si="469"/>
        <v>85211367785.381088</v>
      </c>
      <c r="F3360" s="16">
        <v>5</v>
      </c>
      <c r="G3360" s="22">
        <f t="shared" si="472"/>
        <v>1.0095208087478399E+33</v>
      </c>
      <c r="H3360" s="18">
        <f t="shared" si="470"/>
        <v>70617667.69220975</v>
      </c>
      <c r="I3360" s="18">
        <f t="shared" si="471"/>
        <v>5.5802387809821975E+21</v>
      </c>
      <c r="J3360" s="16">
        <v>1</v>
      </c>
      <c r="K3360" s="16">
        <v>11</v>
      </c>
      <c r="L3360" s="16">
        <v>5</v>
      </c>
      <c r="M3360" s="16">
        <v>10000</v>
      </c>
      <c r="N3360" s="16">
        <v>10000</v>
      </c>
      <c r="O3360" s="16">
        <v>30</v>
      </c>
      <c r="P3360" s="16" t="b">
        <v>1</v>
      </c>
      <c r="Q3360" s="16">
        <v>0</v>
      </c>
      <c r="R3360" s="16" t="b">
        <v>0</v>
      </c>
      <c r="S3360" s="16">
        <v>101.000000000008</v>
      </c>
      <c r="T3360" s="16" t="s">
        <v>59</v>
      </c>
      <c r="U3360" s="18">
        <v>3455</v>
      </c>
      <c r="V3360" s="16">
        <v>11711</v>
      </c>
      <c r="W3360" s="18">
        <v>1.07</v>
      </c>
    </row>
    <row r="3361" spans="1:23" x14ac:dyDescent="0.3">
      <c r="A3361" s="19">
        <v>3359</v>
      </c>
      <c r="C3361" s="11" t="s">
        <v>174</v>
      </c>
      <c r="E3361" s="16">
        <f t="shared" si="469"/>
        <v>85290054300.895264</v>
      </c>
      <c r="F3361" s="16">
        <v>5</v>
      </c>
      <c r="G3361" s="22">
        <f t="shared" si="472"/>
        <v>1.0123382255189315E+33</v>
      </c>
      <c r="H3361" s="18">
        <f t="shared" si="470"/>
        <v>70662564.747958764</v>
      </c>
      <c r="I3361" s="18">
        <f t="shared" si="471"/>
        <v>5.5903533443560138E+21</v>
      </c>
      <c r="J3361" s="16">
        <v>1</v>
      </c>
      <c r="K3361" s="16">
        <v>11</v>
      </c>
      <c r="L3361" s="16">
        <v>5</v>
      </c>
      <c r="M3361" s="16">
        <v>10000</v>
      </c>
      <c r="N3361" s="16">
        <v>10000</v>
      </c>
      <c r="O3361" s="16">
        <v>30</v>
      </c>
      <c r="P3361" s="16" t="b">
        <v>1</v>
      </c>
      <c r="Q3361" s="16">
        <v>0</v>
      </c>
      <c r="R3361" s="16" t="b">
        <v>0</v>
      </c>
      <c r="S3361" s="16">
        <v>101.000000000008</v>
      </c>
      <c r="T3361" s="16" t="s">
        <v>59</v>
      </c>
      <c r="U3361" s="18">
        <v>3456</v>
      </c>
      <c r="V3361" s="16">
        <v>11718</v>
      </c>
      <c r="W3361" s="18">
        <v>1.07</v>
      </c>
    </row>
    <row r="3362" spans="1:23" x14ac:dyDescent="0.3">
      <c r="A3362" s="19">
        <v>3360</v>
      </c>
      <c r="C3362" s="11" t="s">
        <v>174</v>
      </c>
      <c r="E3362" s="16">
        <f t="shared" si="469"/>
        <v>85368790023.158829</v>
      </c>
      <c r="F3362" s="16">
        <v>5</v>
      </c>
      <c r="G3362" s="22">
        <f t="shared" si="472"/>
        <v>1.015162663111066E+33</v>
      </c>
      <c r="H3362" s="18">
        <f t="shared" si="470"/>
        <v>70707477.009813398</v>
      </c>
      <c r="I3362" s="18">
        <f t="shared" si="471"/>
        <v>5.6004832221427789E+21</v>
      </c>
      <c r="J3362" s="16">
        <v>1</v>
      </c>
      <c r="K3362" s="16">
        <v>11</v>
      </c>
      <c r="L3362" s="16">
        <v>5</v>
      </c>
      <c r="M3362" s="16">
        <v>10000</v>
      </c>
      <c r="N3362" s="16">
        <v>10000</v>
      </c>
      <c r="O3362" s="16">
        <v>30</v>
      </c>
      <c r="P3362" s="16" t="b">
        <v>1</v>
      </c>
      <c r="Q3362" s="16">
        <v>0</v>
      </c>
      <c r="R3362" s="16" t="b">
        <v>0</v>
      </c>
      <c r="S3362" s="16">
        <v>101.000000000008</v>
      </c>
      <c r="T3362" s="16" t="s">
        <v>59</v>
      </c>
      <c r="U3362" s="18">
        <v>3457</v>
      </c>
      <c r="V3362" s="16">
        <v>11725</v>
      </c>
      <c r="W3362" s="18">
        <v>1.07</v>
      </c>
    </row>
    <row r="3363" spans="1:23" x14ac:dyDescent="0.3">
      <c r="A3363" s="19">
        <v>3361</v>
      </c>
      <c r="C3363" s="11" t="s">
        <v>174</v>
      </c>
      <c r="E3363" s="16">
        <f t="shared" si="469"/>
        <v>85447574968.285629</v>
      </c>
      <c r="F3363" s="16">
        <v>5</v>
      </c>
      <c r="G3363" s="22">
        <f t="shared" si="472"/>
        <v>1.0179941369223825E+33</v>
      </c>
      <c r="H3363" s="18">
        <f t="shared" si="470"/>
        <v>70752404.47840856</v>
      </c>
      <c r="I3363" s="18">
        <f t="shared" si="471"/>
        <v>5.6106284329618983E+21</v>
      </c>
      <c r="J3363" s="16">
        <v>1</v>
      </c>
      <c r="K3363" s="16">
        <v>11</v>
      </c>
      <c r="L3363" s="16">
        <v>5</v>
      </c>
      <c r="M3363" s="16">
        <v>10000</v>
      </c>
      <c r="N3363" s="16">
        <v>10000</v>
      </c>
      <c r="O3363" s="16">
        <v>30</v>
      </c>
      <c r="P3363" s="16" t="b">
        <v>1</v>
      </c>
      <c r="Q3363" s="16">
        <v>0</v>
      </c>
      <c r="R3363" s="16" t="b">
        <v>0</v>
      </c>
      <c r="S3363" s="16">
        <v>101.000000000008</v>
      </c>
      <c r="T3363" s="16" t="s">
        <v>59</v>
      </c>
      <c r="U3363" s="18">
        <v>3458</v>
      </c>
      <c r="V3363" s="16">
        <v>11732</v>
      </c>
      <c r="W3363" s="18">
        <v>1.07</v>
      </c>
    </row>
    <row r="3364" spans="1:23" x14ac:dyDescent="0.3">
      <c r="A3364" s="19">
        <v>3362</v>
      </c>
      <c r="C3364" s="11" t="s">
        <v>174</v>
      </c>
      <c r="E3364" s="16">
        <f t="shared" si="469"/>
        <v>85526409152.388794</v>
      </c>
      <c r="F3364" s="16">
        <v>5</v>
      </c>
      <c r="G3364" s="22">
        <f t="shared" si="472"/>
        <v>1.0208326623801081E+33</v>
      </c>
      <c r="H3364" s="18">
        <f t="shared" si="470"/>
        <v>70797347.15437685</v>
      </c>
      <c r="I3364" s="18">
        <f t="shared" si="471"/>
        <v>5.6207889954496808E+21</v>
      </c>
      <c r="J3364" s="16">
        <v>1</v>
      </c>
      <c r="K3364" s="16">
        <v>11</v>
      </c>
      <c r="L3364" s="16">
        <v>5</v>
      </c>
      <c r="M3364" s="16">
        <v>10000</v>
      </c>
      <c r="N3364" s="16">
        <v>10000</v>
      </c>
      <c r="O3364" s="16">
        <v>30</v>
      </c>
      <c r="P3364" s="16" t="b">
        <v>1</v>
      </c>
      <c r="Q3364" s="16">
        <v>0</v>
      </c>
      <c r="R3364" s="16" t="b">
        <v>0</v>
      </c>
      <c r="S3364" s="16">
        <v>101.000000000008</v>
      </c>
      <c r="T3364" s="16" t="s">
        <v>59</v>
      </c>
      <c r="U3364" s="18">
        <v>3459</v>
      </c>
      <c r="V3364" s="16">
        <v>11739</v>
      </c>
      <c r="W3364" s="18">
        <v>1.07</v>
      </c>
    </row>
    <row r="3365" spans="1:23" x14ac:dyDescent="0.3">
      <c r="A3365" s="19">
        <v>3363</v>
      </c>
      <c r="C3365" s="11" t="s">
        <v>174</v>
      </c>
      <c r="E3365" s="16">
        <f t="shared" si="469"/>
        <v>85605292591.581924</v>
      </c>
      <c r="F3365" s="16">
        <v>5</v>
      </c>
      <c r="G3365" s="22">
        <f t="shared" si="472"/>
        <v>1.0236782549407479E+33</v>
      </c>
      <c r="H3365" s="18">
        <f t="shared" si="470"/>
        <v>70842305.038352042</v>
      </c>
      <c r="I3365" s="18">
        <f t="shared" si="471"/>
        <v>5.6309649282595344E+21</v>
      </c>
      <c r="J3365" s="16">
        <v>1</v>
      </c>
      <c r="K3365" s="16">
        <v>11</v>
      </c>
      <c r="L3365" s="16">
        <v>5</v>
      </c>
      <c r="M3365" s="16">
        <v>10000</v>
      </c>
      <c r="N3365" s="16">
        <v>10000</v>
      </c>
      <c r="O3365" s="16">
        <v>30</v>
      </c>
      <c r="P3365" s="16" t="b">
        <v>1</v>
      </c>
      <c r="Q3365" s="16">
        <v>0</v>
      </c>
      <c r="R3365" s="16" t="b">
        <v>0</v>
      </c>
      <c r="S3365" s="16">
        <v>101.000000000008</v>
      </c>
      <c r="T3365" s="16" t="s">
        <v>59</v>
      </c>
      <c r="U3365" s="18">
        <v>3460</v>
      </c>
      <c r="V3365" s="16">
        <v>11746</v>
      </c>
      <c r="W3365" s="18">
        <v>1.07</v>
      </c>
    </row>
    <row r="3366" spans="1:23" x14ac:dyDescent="0.3">
      <c r="A3366" s="19">
        <v>3364</v>
      </c>
      <c r="C3366" s="11" t="s">
        <v>174</v>
      </c>
      <c r="E3366" s="16">
        <f t="shared" si="469"/>
        <v>85684225301.979126</v>
      </c>
      <c r="F3366" s="16">
        <v>5</v>
      </c>
      <c r="G3366" s="22">
        <f t="shared" si="472"/>
        <v>1.0265309300900148E+33</v>
      </c>
      <c r="H3366" s="18">
        <f t="shared" si="470"/>
        <v>70887278.130967289</v>
      </c>
      <c r="I3366" s="18">
        <f t="shared" si="471"/>
        <v>5.6411562500619921E+21</v>
      </c>
      <c r="J3366" s="16">
        <v>1</v>
      </c>
      <c r="K3366" s="16">
        <v>11</v>
      </c>
      <c r="L3366" s="16">
        <v>5</v>
      </c>
      <c r="M3366" s="16">
        <v>10000</v>
      </c>
      <c r="N3366" s="16">
        <v>10000</v>
      </c>
      <c r="O3366" s="16">
        <v>30</v>
      </c>
      <c r="P3366" s="16" t="b">
        <v>1</v>
      </c>
      <c r="Q3366" s="16">
        <v>0</v>
      </c>
      <c r="R3366" s="16" t="b">
        <v>0</v>
      </c>
      <c r="S3366" s="16">
        <v>101.000000000008</v>
      </c>
      <c r="T3366" s="16" t="s">
        <v>59</v>
      </c>
      <c r="U3366" s="18">
        <v>3461</v>
      </c>
      <c r="V3366" s="16">
        <v>11753</v>
      </c>
      <c r="W3366" s="18">
        <v>1.07</v>
      </c>
    </row>
    <row r="3367" spans="1:23" x14ac:dyDescent="0.3">
      <c r="A3367" s="19">
        <v>3365</v>
      </c>
      <c r="C3367" s="11" t="s">
        <v>174</v>
      </c>
      <c r="E3367" s="16">
        <f t="shared" si="469"/>
        <v>85763207299.696457</v>
      </c>
      <c r="F3367" s="16">
        <v>5</v>
      </c>
      <c r="G3367" s="22">
        <f t="shared" si="472"/>
        <v>1.0293907033430218E+33</v>
      </c>
      <c r="H3367" s="18">
        <f t="shared" si="470"/>
        <v>70932266.432855681</v>
      </c>
      <c r="I3367" s="18">
        <f t="shared" si="471"/>
        <v>5.6513629795448636E+21</v>
      </c>
      <c r="J3367" s="16">
        <v>1</v>
      </c>
      <c r="K3367" s="16">
        <v>11</v>
      </c>
      <c r="L3367" s="16">
        <v>5</v>
      </c>
      <c r="M3367" s="16">
        <v>10000</v>
      </c>
      <c r="N3367" s="16">
        <v>10000</v>
      </c>
      <c r="O3367" s="16">
        <v>30</v>
      </c>
      <c r="P3367" s="16" t="b">
        <v>1</v>
      </c>
      <c r="Q3367" s="16">
        <v>0</v>
      </c>
      <c r="R3367" s="16" t="b">
        <v>0</v>
      </c>
      <c r="S3367" s="16">
        <v>101.000000000008</v>
      </c>
      <c r="T3367" s="16" t="s">
        <v>59</v>
      </c>
      <c r="U3367" s="18">
        <v>3462</v>
      </c>
      <c r="V3367" s="16">
        <v>11760</v>
      </c>
      <c r="W3367" s="18">
        <v>1.07</v>
      </c>
    </row>
    <row r="3368" spans="1:23" x14ac:dyDescent="0.3">
      <c r="A3368" s="19">
        <v>3366</v>
      </c>
      <c r="C3368" s="11" t="s">
        <v>174</v>
      </c>
      <c r="E3368" s="16">
        <f t="shared" si="469"/>
        <v>85842238600.847992</v>
      </c>
      <c r="F3368" s="16">
        <v>5</v>
      </c>
      <c r="G3368" s="22">
        <f t="shared" si="472"/>
        <v>1.0322575902441817E+33</v>
      </c>
      <c r="H3368" s="18">
        <f t="shared" si="470"/>
        <v>70977269.944650188</v>
      </c>
      <c r="I3368" s="18">
        <f t="shared" si="471"/>
        <v>5.6615851354128562E+21</v>
      </c>
      <c r="J3368" s="16">
        <v>1</v>
      </c>
      <c r="K3368" s="16">
        <v>11</v>
      </c>
      <c r="L3368" s="16">
        <v>5</v>
      </c>
      <c r="M3368" s="16">
        <v>10000</v>
      </c>
      <c r="N3368" s="16">
        <v>10000</v>
      </c>
      <c r="O3368" s="16">
        <v>30</v>
      </c>
      <c r="P3368" s="16" t="b">
        <v>1</v>
      </c>
      <c r="Q3368" s="16">
        <v>0</v>
      </c>
      <c r="R3368" s="16" t="b">
        <v>0</v>
      </c>
      <c r="S3368" s="16">
        <v>101.000000000008</v>
      </c>
      <c r="T3368" s="16" t="s">
        <v>59</v>
      </c>
      <c r="U3368" s="18">
        <v>3463</v>
      </c>
      <c r="V3368" s="16">
        <v>11767</v>
      </c>
      <c r="W3368" s="18">
        <v>1.07</v>
      </c>
    </row>
    <row r="3369" spans="1:23" x14ac:dyDescent="0.3">
      <c r="A3369" s="19">
        <v>3367</v>
      </c>
      <c r="C3369" s="11" t="s">
        <v>174</v>
      </c>
      <c r="E3369" s="16">
        <f t="shared" si="469"/>
        <v>85921319221.549744</v>
      </c>
      <c r="F3369" s="16">
        <v>5</v>
      </c>
      <c r="G3369" s="22">
        <f t="shared" si="472"/>
        <v>1.0351316063672979E+33</v>
      </c>
      <c r="H3369" s="18">
        <f t="shared" si="470"/>
        <v>71022288.666983172</v>
      </c>
      <c r="I3369" s="18">
        <f t="shared" si="471"/>
        <v>5.6718227363878981E+21</v>
      </c>
      <c r="J3369" s="16">
        <v>1</v>
      </c>
      <c r="K3369" s="16">
        <v>11</v>
      </c>
      <c r="L3369" s="16">
        <v>5</v>
      </c>
      <c r="M3369" s="16">
        <v>10000</v>
      </c>
      <c r="N3369" s="16">
        <v>10000</v>
      </c>
      <c r="O3369" s="16">
        <v>30</v>
      </c>
      <c r="P3369" s="16" t="b">
        <v>1</v>
      </c>
      <c r="Q3369" s="16">
        <v>0</v>
      </c>
      <c r="R3369" s="16" t="b">
        <v>0</v>
      </c>
      <c r="S3369" s="16">
        <v>101.000000000008</v>
      </c>
      <c r="T3369" s="16" t="s">
        <v>59</v>
      </c>
      <c r="U3369" s="18">
        <v>3464</v>
      </c>
      <c r="V3369" s="16">
        <v>11774</v>
      </c>
      <c r="W3369" s="18">
        <v>1.07</v>
      </c>
    </row>
    <row r="3370" spans="1:23" x14ac:dyDescent="0.3">
      <c r="A3370" s="19">
        <v>3368</v>
      </c>
      <c r="C3370" s="11" t="s">
        <v>174</v>
      </c>
      <c r="E3370" s="16">
        <f t="shared" si="469"/>
        <v>86000449177.919067</v>
      </c>
      <c r="F3370" s="16">
        <v>5</v>
      </c>
      <c r="G3370" s="22">
        <f t="shared" si="472"/>
        <v>1.0380127673156978E+33</v>
      </c>
      <c r="H3370" s="18">
        <f t="shared" si="470"/>
        <v>71067322.60048759</v>
      </c>
      <c r="I3370" s="18">
        <f t="shared" si="471"/>
        <v>5.6820758012091884E+21</v>
      </c>
      <c r="J3370" s="16">
        <v>1</v>
      </c>
      <c r="K3370" s="16">
        <v>11</v>
      </c>
      <c r="L3370" s="16">
        <v>5</v>
      </c>
      <c r="M3370" s="16">
        <v>10000</v>
      </c>
      <c r="N3370" s="16">
        <v>10000</v>
      </c>
      <c r="O3370" s="16">
        <v>30</v>
      </c>
      <c r="P3370" s="16" t="b">
        <v>1</v>
      </c>
      <c r="Q3370" s="16">
        <v>0</v>
      </c>
      <c r="R3370" s="16" t="b">
        <v>0</v>
      </c>
      <c r="S3370" s="16">
        <v>101.000000000008</v>
      </c>
      <c r="T3370" s="16" t="s">
        <v>59</v>
      </c>
      <c r="U3370" s="18">
        <v>3465</v>
      </c>
      <c r="V3370" s="16">
        <v>11781</v>
      </c>
      <c r="W3370" s="18">
        <v>1.07</v>
      </c>
    </row>
    <row r="3371" spans="1:23" x14ac:dyDescent="0.3">
      <c r="A3371" s="19">
        <v>3369</v>
      </c>
      <c r="C3371" s="11" t="s">
        <v>174</v>
      </c>
      <c r="E3371" s="16">
        <f t="shared" si="469"/>
        <v>86079628486.071259</v>
      </c>
      <c r="F3371" s="16">
        <v>5</v>
      </c>
      <c r="G3371" s="22">
        <f t="shared" si="472"/>
        <v>1.0409010887221629E+33</v>
      </c>
      <c r="H3371" s="18">
        <f t="shared" si="470"/>
        <v>71112371.745795563</v>
      </c>
      <c r="I3371" s="18">
        <f t="shared" si="471"/>
        <v>5.6923443486328818E+21</v>
      </c>
      <c r="J3371" s="16">
        <v>1</v>
      </c>
      <c r="K3371" s="16">
        <v>11</v>
      </c>
      <c r="L3371" s="16">
        <v>5</v>
      </c>
      <c r="M3371" s="16">
        <v>10000</v>
      </c>
      <c r="N3371" s="16">
        <v>10000</v>
      </c>
      <c r="O3371" s="16">
        <v>30</v>
      </c>
      <c r="P3371" s="16" t="b">
        <v>1</v>
      </c>
      <c r="Q3371" s="16">
        <v>0</v>
      </c>
      <c r="R3371" s="16" t="b">
        <v>0</v>
      </c>
      <c r="S3371" s="16">
        <v>101.000000000008</v>
      </c>
      <c r="T3371" s="16" t="s">
        <v>59</v>
      </c>
      <c r="U3371" s="18">
        <v>3466</v>
      </c>
      <c r="V3371" s="16">
        <v>11788</v>
      </c>
      <c r="W3371" s="18">
        <v>1.07</v>
      </c>
    </row>
    <row r="3372" spans="1:23" x14ac:dyDescent="0.3">
      <c r="A3372" s="19">
        <v>3370</v>
      </c>
      <c r="C3372" s="11" t="s">
        <v>174</v>
      </c>
      <c r="E3372" s="16">
        <f t="shared" si="469"/>
        <v>86158857162.124161</v>
      </c>
      <c r="F3372" s="16">
        <v>5</v>
      </c>
      <c r="G3372" s="22">
        <f t="shared" si="472"/>
        <v>1.0437965862489884E+33</v>
      </c>
      <c r="H3372" s="18">
        <f t="shared" si="470"/>
        <v>71157436.103539303</v>
      </c>
      <c r="I3372" s="18">
        <f t="shared" si="471"/>
        <v>5.7026283974323843E+21</v>
      </c>
      <c r="J3372" s="16">
        <v>1</v>
      </c>
      <c r="K3372" s="16">
        <v>11</v>
      </c>
      <c r="L3372" s="16">
        <v>5</v>
      </c>
      <c r="M3372" s="16">
        <v>10000</v>
      </c>
      <c r="N3372" s="16">
        <v>10000</v>
      </c>
      <c r="O3372" s="16">
        <v>30</v>
      </c>
      <c r="P3372" s="16" t="b">
        <v>1</v>
      </c>
      <c r="Q3372" s="16">
        <v>0</v>
      </c>
      <c r="R3372" s="16" t="b">
        <v>0</v>
      </c>
      <c r="S3372" s="16">
        <v>101.000000000008</v>
      </c>
      <c r="T3372" s="16" t="s">
        <v>59</v>
      </c>
      <c r="U3372" s="18">
        <v>3467</v>
      </c>
      <c r="V3372" s="16">
        <v>11795</v>
      </c>
      <c r="W3372" s="18">
        <v>1.07</v>
      </c>
    </row>
    <row r="3373" spans="1:23" x14ac:dyDescent="0.3">
      <c r="A3373" s="19">
        <v>3371</v>
      </c>
      <c r="C3373" s="11" t="s">
        <v>174</v>
      </c>
      <c r="E3373" s="16">
        <f t="shared" si="469"/>
        <v>86238135222.195663</v>
      </c>
      <c r="F3373" s="16">
        <v>5</v>
      </c>
      <c r="G3373" s="22">
        <f t="shared" si="472"/>
        <v>1.0466992755881643E+33</v>
      </c>
      <c r="H3373" s="18">
        <f t="shared" si="470"/>
        <v>71202515.674351364</v>
      </c>
      <c r="I3373" s="18">
        <f t="shared" si="471"/>
        <v>5.7129279663984408E+21</v>
      </c>
      <c r="J3373" s="16">
        <v>1</v>
      </c>
      <c r="K3373" s="16">
        <v>11</v>
      </c>
      <c r="L3373" s="16">
        <v>5</v>
      </c>
      <c r="M3373" s="16">
        <v>10000</v>
      </c>
      <c r="N3373" s="16">
        <v>10000</v>
      </c>
      <c r="O3373" s="16">
        <v>30</v>
      </c>
      <c r="P3373" s="16" t="b">
        <v>1</v>
      </c>
      <c r="Q3373" s="16">
        <v>0</v>
      </c>
      <c r="R3373" s="16" t="b">
        <v>0</v>
      </c>
      <c r="S3373" s="16">
        <v>101.000000000008</v>
      </c>
      <c r="T3373" s="16" t="s">
        <v>59</v>
      </c>
      <c r="U3373" s="18">
        <v>3468</v>
      </c>
      <c r="V3373" s="16">
        <v>11802</v>
      </c>
      <c r="W3373" s="18">
        <v>1.07</v>
      </c>
    </row>
    <row r="3374" spans="1:23" x14ac:dyDescent="0.3">
      <c r="A3374" s="19">
        <v>3372</v>
      </c>
      <c r="C3374" s="11" t="s">
        <v>174</v>
      </c>
      <c r="E3374" s="16">
        <f t="shared" si="469"/>
        <v>86317462682.403671</v>
      </c>
      <c r="F3374" s="16">
        <v>5</v>
      </c>
      <c r="G3374" s="22">
        <f t="shared" si="472"/>
        <v>1.049609172461243E+33</v>
      </c>
      <c r="H3374" s="18">
        <f t="shared" si="470"/>
        <v>71247610.458863154</v>
      </c>
      <c r="I3374" s="18">
        <f t="shared" si="471"/>
        <v>5.7232430743387363E+21</v>
      </c>
      <c r="J3374" s="16">
        <v>1</v>
      </c>
      <c r="K3374" s="16">
        <v>11</v>
      </c>
      <c r="L3374" s="16">
        <v>5</v>
      </c>
      <c r="M3374" s="16">
        <v>10000</v>
      </c>
      <c r="N3374" s="16">
        <v>10000</v>
      </c>
      <c r="O3374" s="16">
        <v>30</v>
      </c>
      <c r="P3374" s="16" t="b">
        <v>1</v>
      </c>
      <c r="Q3374" s="16">
        <v>0</v>
      </c>
      <c r="R3374" s="16" t="b">
        <v>0</v>
      </c>
      <c r="S3374" s="16">
        <v>101.000000000008</v>
      </c>
      <c r="T3374" s="16" t="s">
        <v>59</v>
      </c>
      <c r="U3374" s="18">
        <v>3469</v>
      </c>
      <c r="V3374" s="16">
        <v>11809</v>
      </c>
      <c r="W3374" s="18">
        <v>1.07</v>
      </c>
    </row>
    <row r="3375" spans="1:23" x14ac:dyDescent="0.3">
      <c r="A3375" s="19">
        <v>3373</v>
      </c>
      <c r="C3375" s="11" t="s">
        <v>174</v>
      </c>
      <c r="E3375" s="16">
        <f t="shared" si="469"/>
        <v>86396839558.867096</v>
      </c>
      <c r="F3375" s="16">
        <v>5</v>
      </c>
      <c r="G3375" s="22">
        <f t="shared" si="472"/>
        <v>1.0525262926194909E+33</v>
      </c>
      <c r="H3375" s="18">
        <f t="shared" si="470"/>
        <v>71292720.457706675</v>
      </c>
      <c r="I3375" s="18">
        <f t="shared" si="471"/>
        <v>5.7335737400783117E+21</v>
      </c>
      <c r="J3375" s="16">
        <v>1</v>
      </c>
      <c r="K3375" s="16">
        <v>11</v>
      </c>
      <c r="L3375" s="16">
        <v>5</v>
      </c>
      <c r="M3375" s="16">
        <v>10000</v>
      </c>
      <c r="N3375" s="16">
        <v>10000</v>
      </c>
      <c r="O3375" s="16">
        <v>30</v>
      </c>
      <c r="P3375" s="16" t="b">
        <v>1</v>
      </c>
      <c r="Q3375" s="16">
        <v>0</v>
      </c>
      <c r="R3375" s="16" t="b">
        <v>0</v>
      </c>
      <c r="S3375" s="16">
        <v>101.000000000008</v>
      </c>
      <c r="T3375" s="16" t="s">
        <v>59</v>
      </c>
      <c r="U3375" s="18">
        <v>3470</v>
      </c>
      <c r="V3375" s="16">
        <v>11816</v>
      </c>
      <c r="W3375" s="18">
        <v>1.07</v>
      </c>
    </row>
    <row r="3376" spans="1:23" x14ac:dyDescent="0.3">
      <c r="A3376" s="19">
        <v>3374</v>
      </c>
      <c r="C3376" s="11" t="s">
        <v>174</v>
      </c>
      <c r="E3376" s="16">
        <f t="shared" si="469"/>
        <v>86476265867.704819</v>
      </c>
      <c r="F3376" s="16">
        <v>5</v>
      </c>
      <c r="G3376" s="22">
        <f t="shared" si="472"/>
        <v>1.055450651843904E+33</v>
      </c>
      <c r="H3376" s="18">
        <f t="shared" si="470"/>
        <v>71337845.67151323</v>
      </c>
      <c r="I3376" s="18">
        <f t="shared" si="471"/>
        <v>5.7439199824594149E+21</v>
      </c>
      <c r="J3376" s="16">
        <v>1</v>
      </c>
      <c r="K3376" s="16">
        <v>11</v>
      </c>
      <c r="L3376" s="16">
        <v>5</v>
      </c>
      <c r="M3376" s="16">
        <v>10000</v>
      </c>
      <c r="N3376" s="16">
        <v>10000</v>
      </c>
      <c r="O3376" s="16">
        <v>30</v>
      </c>
      <c r="P3376" s="16" t="b">
        <v>1</v>
      </c>
      <c r="Q3376" s="16">
        <v>0</v>
      </c>
      <c r="R3376" s="16" t="b">
        <v>0</v>
      </c>
      <c r="S3376" s="16">
        <v>101.000000000008</v>
      </c>
      <c r="T3376" s="16" t="s">
        <v>59</v>
      </c>
      <c r="U3376" s="18">
        <v>3471</v>
      </c>
      <c r="V3376" s="16">
        <v>11823</v>
      </c>
      <c r="W3376" s="18">
        <v>1.07</v>
      </c>
    </row>
    <row r="3377" spans="1:23" x14ac:dyDescent="0.3">
      <c r="A3377" s="19">
        <v>3375</v>
      </c>
      <c r="C3377" s="11" t="s">
        <v>174</v>
      </c>
      <c r="E3377" s="16">
        <f t="shared" si="469"/>
        <v>86555741625.036667</v>
      </c>
      <c r="F3377" s="16">
        <v>5</v>
      </c>
      <c r="G3377" s="22">
        <f t="shared" si="472"/>
        <v>1.0583822659452559E+33</v>
      </c>
      <c r="H3377" s="18">
        <f t="shared" si="470"/>
        <v>71382986.100914732</v>
      </c>
      <c r="I3377" s="18">
        <f t="shared" si="471"/>
        <v>5.7542818203414173E+21</v>
      </c>
      <c r="J3377" s="16">
        <v>1</v>
      </c>
      <c r="K3377" s="16">
        <v>11</v>
      </c>
      <c r="L3377" s="16">
        <v>5</v>
      </c>
      <c r="M3377" s="16">
        <v>10000</v>
      </c>
      <c r="N3377" s="16">
        <v>10000</v>
      </c>
      <c r="O3377" s="16">
        <v>30</v>
      </c>
      <c r="P3377" s="16" t="b">
        <v>1</v>
      </c>
      <c r="Q3377" s="16">
        <v>0</v>
      </c>
      <c r="R3377" s="16" t="b">
        <v>0</v>
      </c>
      <c r="S3377" s="16">
        <v>101.000000000008</v>
      </c>
      <c r="T3377" s="16" t="s">
        <v>59</v>
      </c>
      <c r="U3377" s="18">
        <v>3472</v>
      </c>
      <c r="V3377" s="16">
        <v>11830</v>
      </c>
      <c r="W3377" s="18">
        <v>1.07</v>
      </c>
    </row>
    <row r="3378" spans="1:23" x14ac:dyDescent="0.3">
      <c r="A3378" s="19">
        <v>3376</v>
      </c>
      <c r="C3378" s="11" t="s">
        <v>174</v>
      </c>
      <c r="E3378" s="16">
        <f t="shared" si="469"/>
        <v>86635266846.982452</v>
      </c>
      <c r="F3378" s="16">
        <v>5</v>
      </c>
      <c r="G3378" s="22">
        <f t="shared" si="472"/>
        <v>1.0613211507641891E+33</v>
      </c>
      <c r="H3378" s="18">
        <f t="shared" si="470"/>
        <v>71428141.746542111</v>
      </c>
      <c r="I3378" s="18">
        <f t="shared" si="471"/>
        <v>5.7646592726010387E+21</v>
      </c>
      <c r="J3378" s="16">
        <v>1</v>
      </c>
      <c r="K3378" s="16">
        <v>11</v>
      </c>
      <c r="L3378" s="16">
        <v>5</v>
      </c>
      <c r="M3378" s="16">
        <v>10000</v>
      </c>
      <c r="N3378" s="16">
        <v>10000</v>
      </c>
      <c r="O3378" s="16">
        <v>30</v>
      </c>
      <c r="P3378" s="16" t="b">
        <v>1</v>
      </c>
      <c r="Q3378" s="16">
        <v>0</v>
      </c>
      <c r="R3378" s="16" t="b">
        <v>0</v>
      </c>
      <c r="S3378" s="16">
        <v>101.000000000008</v>
      </c>
      <c r="T3378" s="16" t="s">
        <v>59</v>
      </c>
      <c r="U3378" s="18">
        <v>3473</v>
      </c>
      <c r="V3378" s="16">
        <v>11837</v>
      </c>
      <c r="W3378" s="18">
        <v>1.07</v>
      </c>
    </row>
    <row r="3379" spans="1:23" x14ac:dyDescent="0.3">
      <c r="A3379" s="19">
        <v>3377</v>
      </c>
      <c r="C3379" s="11" t="s">
        <v>174</v>
      </c>
      <c r="E3379" s="16">
        <f t="shared" si="469"/>
        <v>86714841549.663177</v>
      </c>
      <c r="F3379" s="16">
        <v>5</v>
      </c>
      <c r="G3379" s="22">
        <f t="shared" si="472"/>
        <v>1.0642673221711863E+33</v>
      </c>
      <c r="H3379" s="18">
        <f t="shared" si="470"/>
        <v>71473312.609026387</v>
      </c>
      <c r="I3379" s="18">
        <f t="shared" si="471"/>
        <v>5.7750523581322232E+21</v>
      </c>
      <c r="J3379" s="16">
        <v>1</v>
      </c>
      <c r="K3379" s="16">
        <v>11</v>
      </c>
      <c r="L3379" s="16">
        <v>5</v>
      </c>
      <c r="M3379" s="16">
        <v>10000</v>
      </c>
      <c r="N3379" s="16">
        <v>10000</v>
      </c>
      <c r="O3379" s="16">
        <v>30</v>
      </c>
      <c r="P3379" s="16" t="b">
        <v>1</v>
      </c>
      <c r="Q3379" s="16">
        <v>0</v>
      </c>
      <c r="R3379" s="16" t="b">
        <v>0</v>
      </c>
      <c r="S3379" s="16">
        <v>101.000000000008</v>
      </c>
      <c r="T3379" s="16" t="s">
        <v>59</v>
      </c>
      <c r="U3379" s="18">
        <v>3474</v>
      </c>
      <c r="V3379" s="16">
        <v>11844</v>
      </c>
      <c r="W3379" s="18">
        <v>1.07</v>
      </c>
    </row>
    <row r="3380" spans="1:23" x14ac:dyDescent="0.3">
      <c r="A3380" s="19">
        <v>3378</v>
      </c>
      <c r="C3380" s="11" t="s">
        <v>174</v>
      </c>
      <c r="E3380" s="16">
        <f t="shared" si="469"/>
        <v>86794465749.199478</v>
      </c>
      <c r="F3380" s="16">
        <v>5</v>
      </c>
      <c r="G3380" s="22">
        <f t="shared" si="472"/>
        <v>1.067220796066679E+33</v>
      </c>
      <c r="H3380" s="18">
        <f t="shared" si="470"/>
        <v>71518498.688998848</v>
      </c>
      <c r="I3380" s="18">
        <f t="shared" si="471"/>
        <v>5.7854610958461142E+21</v>
      </c>
      <c r="J3380" s="16">
        <v>1</v>
      </c>
      <c r="K3380" s="16">
        <v>11</v>
      </c>
      <c r="L3380" s="16">
        <v>5</v>
      </c>
      <c r="M3380" s="16">
        <v>10000</v>
      </c>
      <c r="N3380" s="16">
        <v>10000</v>
      </c>
      <c r="O3380" s="16">
        <v>30</v>
      </c>
      <c r="P3380" s="16" t="b">
        <v>1</v>
      </c>
      <c r="Q3380" s="16">
        <v>0</v>
      </c>
      <c r="R3380" s="16" t="b">
        <v>0</v>
      </c>
      <c r="S3380" s="16">
        <v>101.000000000008</v>
      </c>
      <c r="T3380" s="16" t="s">
        <v>59</v>
      </c>
      <c r="U3380" s="18">
        <v>3475</v>
      </c>
      <c r="V3380" s="16">
        <v>11851</v>
      </c>
      <c r="W3380" s="18">
        <v>1.07</v>
      </c>
    </row>
    <row r="3381" spans="1:23" x14ac:dyDescent="0.3">
      <c r="A3381" s="19">
        <v>3379</v>
      </c>
      <c r="C3381" s="11" t="s">
        <v>174</v>
      </c>
      <c r="E3381" s="16">
        <f t="shared" si="469"/>
        <v>86874139461.713516</v>
      </c>
      <c r="F3381" s="16">
        <v>5</v>
      </c>
      <c r="G3381" s="22">
        <f t="shared" si="472"/>
        <v>1.0701815883810472E+33</v>
      </c>
      <c r="H3381" s="18">
        <f t="shared" si="470"/>
        <v>71563699.987090349</v>
      </c>
      <c r="I3381" s="18">
        <f t="shared" si="471"/>
        <v>5.7958855046712221E+21</v>
      </c>
      <c r="J3381" s="16">
        <v>1</v>
      </c>
      <c r="K3381" s="16">
        <v>11</v>
      </c>
      <c r="L3381" s="16">
        <v>5</v>
      </c>
      <c r="M3381" s="16">
        <v>10000</v>
      </c>
      <c r="N3381" s="16">
        <v>10000</v>
      </c>
      <c r="O3381" s="16">
        <v>30</v>
      </c>
      <c r="P3381" s="16" t="b">
        <v>1</v>
      </c>
      <c r="Q3381" s="16">
        <v>0</v>
      </c>
      <c r="R3381" s="16" t="b">
        <v>0</v>
      </c>
      <c r="S3381" s="16">
        <v>101.000000000008</v>
      </c>
      <c r="T3381" s="16" t="s">
        <v>59</v>
      </c>
      <c r="U3381" s="18">
        <v>3476</v>
      </c>
      <c r="V3381" s="16">
        <v>11858</v>
      </c>
      <c r="W3381" s="18">
        <v>1.07</v>
      </c>
    </row>
    <row r="3382" spans="1:23" x14ac:dyDescent="0.3">
      <c r="A3382" s="19">
        <v>3380</v>
      </c>
      <c r="C3382" s="11" t="s">
        <v>174</v>
      </c>
      <c r="E3382" s="16">
        <f t="shared" si="469"/>
        <v>86953862703.326401</v>
      </c>
      <c r="F3382" s="16">
        <v>5</v>
      </c>
      <c r="G3382" s="22">
        <f t="shared" si="472"/>
        <v>1.0731497150747136E+33</v>
      </c>
      <c r="H3382" s="18">
        <f t="shared" si="470"/>
        <v>71608916.503930971</v>
      </c>
      <c r="I3382" s="18">
        <f t="shared" si="471"/>
        <v>5.8063256035531917E+21</v>
      </c>
      <c r="J3382" s="16">
        <v>1</v>
      </c>
      <c r="K3382" s="16">
        <v>11</v>
      </c>
      <c r="L3382" s="16">
        <v>5</v>
      </c>
      <c r="M3382" s="16">
        <v>10000</v>
      </c>
      <c r="N3382" s="16">
        <v>10000</v>
      </c>
      <c r="O3382" s="16">
        <v>30</v>
      </c>
      <c r="P3382" s="16" t="b">
        <v>1</v>
      </c>
      <c r="Q3382" s="16">
        <v>0</v>
      </c>
      <c r="R3382" s="16" t="b">
        <v>0</v>
      </c>
      <c r="S3382" s="16">
        <v>101.000000000008</v>
      </c>
      <c r="T3382" s="16" t="s">
        <v>59</v>
      </c>
      <c r="U3382" s="18">
        <v>3477</v>
      </c>
      <c r="V3382" s="16">
        <v>11865</v>
      </c>
      <c r="W3382" s="18">
        <v>1.07</v>
      </c>
    </row>
    <row r="3383" spans="1:23" x14ac:dyDescent="0.3">
      <c r="A3383" s="19">
        <v>3381</v>
      </c>
      <c r="C3383" s="11" t="s">
        <v>174</v>
      </c>
      <c r="E3383" s="16">
        <f t="shared" si="469"/>
        <v>87033635490.161011</v>
      </c>
      <c r="F3383" s="16">
        <v>5</v>
      </c>
      <c r="G3383" s="22">
        <f t="shared" si="472"/>
        <v>1.0761251921381745E+33</v>
      </c>
      <c r="H3383" s="18">
        <f t="shared" si="470"/>
        <v>71654148.240151376</v>
      </c>
      <c r="I3383" s="18">
        <f t="shared" si="471"/>
        <v>5.8167814114550523E+21</v>
      </c>
      <c r="J3383" s="16">
        <v>1</v>
      </c>
      <c r="K3383" s="16">
        <v>11</v>
      </c>
      <c r="L3383" s="16">
        <v>5</v>
      </c>
      <c r="M3383" s="16">
        <v>10000</v>
      </c>
      <c r="N3383" s="16">
        <v>10000</v>
      </c>
      <c r="O3383" s="16">
        <v>30</v>
      </c>
      <c r="P3383" s="16" t="b">
        <v>1</v>
      </c>
      <c r="Q3383" s="16">
        <v>0</v>
      </c>
      <c r="R3383" s="16" t="b">
        <v>0</v>
      </c>
      <c r="S3383" s="16">
        <v>101.000000000008</v>
      </c>
      <c r="T3383" s="16" t="s">
        <v>59</v>
      </c>
      <c r="U3383" s="18">
        <v>3478</v>
      </c>
      <c r="V3383" s="16">
        <v>11872</v>
      </c>
      <c r="W3383" s="18">
        <v>1.07</v>
      </c>
    </row>
    <row r="3384" spans="1:23" x14ac:dyDescent="0.3">
      <c r="A3384" s="19">
        <v>3382</v>
      </c>
      <c r="C3384" s="11" t="s">
        <v>174</v>
      </c>
      <c r="E3384" s="16">
        <f t="shared" si="469"/>
        <v>87113457838.340164</v>
      </c>
      <c r="F3384" s="16">
        <v>5</v>
      </c>
      <c r="G3384" s="22">
        <f t="shared" si="472"/>
        <v>1.079108035592017E+33</v>
      </c>
      <c r="H3384" s="18">
        <f t="shared" si="470"/>
        <v>71699395.19638221</v>
      </c>
      <c r="I3384" s="18">
        <f t="shared" si="471"/>
        <v>5.8272529473571463E+21</v>
      </c>
      <c r="J3384" s="16">
        <v>1</v>
      </c>
      <c r="K3384" s="16">
        <v>11</v>
      </c>
      <c r="L3384" s="16">
        <v>5</v>
      </c>
      <c r="M3384" s="16">
        <v>10000</v>
      </c>
      <c r="N3384" s="16">
        <v>10000</v>
      </c>
      <c r="O3384" s="16">
        <v>30</v>
      </c>
      <c r="P3384" s="16" t="b">
        <v>1</v>
      </c>
      <c r="Q3384" s="16">
        <v>0</v>
      </c>
      <c r="R3384" s="16" t="b">
        <v>0</v>
      </c>
      <c r="S3384" s="16">
        <v>101.000000000008</v>
      </c>
      <c r="T3384" s="16" t="s">
        <v>59</v>
      </c>
      <c r="U3384" s="18">
        <v>3479</v>
      </c>
      <c r="V3384" s="16">
        <v>11879</v>
      </c>
      <c r="W3384" s="18">
        <v>1.07</v>
      </c>
    </row>
    <row r="3385" spans="1:23" x14ac:dyDescent="0.3">
      <c r="A3385" s="19">
        <v>3383</v>
      </c>
      <c r="C3385" s="11" t="s">
        <v>174</v>
      </c>
      <c r="E3385" s="16">
        <f t="shared" si="469"/>
        <v>87193329763.988037</v>
      </c>
      <c r="F3385" s="16">
        <v>5</v>
      </c>
      <c r="G3385" s="22">
        <f t="shared" si="472"/>
        <v>1.0820982614870426E+33</v>
      </c>
      <c r="H3385" s="18">
        <f t="shared" si="470"/>
        <v>71744657.373253614</v>
      </c>
      <c r="I3385" s="18">
        <f t="shared" si="471"/>
        <v>5.8377402302571427E+21</v>
      </c>
      <c r="J3385" s="16">
        <v>1</v>
      </c>
      <c r="K3385" s="16">
        <v>11</v>
      </c>
      <c r="L3385" s="16">
        <v>5</v>
      </c>
      <c r="M3385" s="16">
        <v>10000</v>
      </c>
      <c r="N3385" s="16">
        <v>10000</v>
      </c>
      <c r="O3385" s="16">
        <v>30</v>
      </c>
      <c r="P3385" s="16" t="b">
        <v>1</v>
      </c>
      <c r="Q3385" s="16">
        <v>0</v>
      </c>
      <c r="R3385" s="16" t="b">
        <v>0</v>
      </c>
      <c r="S3385" s="16">
        <v>101.000000000008</v>
      </c>
      <c r="T3385" s="16" t="s">
        <v>59</v>
      </c>
      <c r="U3385" s="18">
        <v>3480</v>
      </c>
      <c r="V3385" s="16">
        <v>11886</v>
      </c>
      <c r="W3385" s="18">
        <v>1.07</v>
      </c>
    </row>
    <row r="3386" spans="1:23" x14ac:dyDescent="0.3">
      <c r="A3386" s="19">
        <v>3384</v>
      </c>
      <c r="C3386" s="11" t="s">
        <v>174</v>
      </c>
      <c r="E3386" s="16">
        <f t="shared" si="469"/>
        <v>87273251283.227478</v>
      </c>
      <c r="F3386" s="16">
        <v>5</v>
      </c>
      <c r="G3386" s="22">
        <f t="shared" si="472"/>
        <v>1.0850958859041921E+33</v>
      </c>
      <c r="H3386" s="18">
        <f t="shared" si="470"/>
        <v>71789934.771394745</v>
      </c>
      <c r="I3386" s="18">
        <f t="shared" si="471"/>
        <v>5.8482432791698284E+21</v>
      </c>
      <c r="J3386" s="16">
        <v>1</v>
      </c>
      <c r="K3386" s="16">
        <v>11</v>
      </c>
      <c r="L3386" s="16">
        <v>5</v>
      </c>
      <c r="M3386" s="16">
        <v>10000</v>
      </c>
      <c r="N3386" s="16">
        <v>10000</v>
      </c>
      <c r="O3386" s="16">
        <v>30</v>
      </c>
      <c r="P3386" s="16" t="b">
        <v>1</v>
      </c>
      <c r="Q3386" s="16">
        <v>0</v>
      </c>
      <c r="R3386" s="16" t="b">
        <v>0</v>
      </c>
      <c r="S3386" s="16">
        <v>101.000000000008</v>
      </c>
      <c r="T3386" s="16" t="s">
        <v>59</v>
      </c>
      <c r="U3386" s="18">
        <v>3481</v>
      </c>
      <c r="V3386" s="16">
        <v>11893</v>
      </c>
      <c r="W3386" s="18">
        <v>1.07</v>
      </c>
    </row>
    <row r="3387" spans="1:23" x14ac:dyDescent="0.3">
      <c r="A3387" s="19">
        <v>3385</v>
      </c>
      <c r="C3387" s="11" t="s">
        <v>174</v>
      </c>
      <c r="E3387" s="16">
        <f t="shared" si="469"/>
        <v>87353222412.183655</v>
      </c>
      <c r="F3387" s="16">
        <v>5</v>
      </c>
      <c r="G3387" s="22">
        <f t="shared" si="472"/>
        <v>1.0881009249547458E+33</v>
      </c>
      <c r="H3387" s="18">
        <f t="shared" si="470"/>
        <v>71835227.391436473</v>
      </c>
      <c r="I3387" s="18">
        <f t="shared" si="471"/>
        <v>5.8587621131276643E+21</v>
      </c>
      <c r="J3387" s="16">
        <v>1</v>
      </c>
      <c r="K3387" s="16">
        <v>11</v>
      </c>
      <c r="L3387" s="16">
        <v>5</v>
      </c>
      <c r="M3387" s="16">
        <v>10000</v>
      </c>
      <c r="N3387" s="16">
        <v>10000</v>
      </c>
      <c r="O3387" s="16">
        <v>30</v>
      </c>
      <c r="P3387" s="16" t="b">
        <v>1</v>
      </c>
      <c r="Q3387" s="16">
        <v>0</v>
      </c>
      <c r="R3387" s="16" t="b">
        <v>0</v>
      </c>
      <c r="S3387" s="16">
        <v>101.000000000008</v>
      </c>
      <c r="T3387" s="16" t="s">
        <v>59</v>
      </c>
      <c r="U3387" s="18">
        <v>3482</v>
      </c>
      <c r="V3387" s="16">
        <v>11900</v>
      </c>
      <c r="W3387" s="18">
        <v>1.07</v>
      </c>
    </row>
    <row r="3388" spans="1:23" x14ac:dyDescent="0.3">
      <c r="A3388" s="19">
        <v>3386</v>
      </c>
      <c r="C3388" s="11" t="s">
        <v>174</v>
      </c>
      <c r="E3388" s="16">
        <f t="shared" si="469"/>
        <v>87433243166.980911</v>
      </c>
      <c r="F3388" s="16">
        <v>5</v>
      </c>
      <c r="G3388" s="22">
        <f t="shared" si="472"/>
        <v>1.0911133947802022E+33</v>
      </c>
      <c r="H3388" s="18">
        <f t="shared" si="470"/>
        <v>71880535.234007925</v>
      </c>
      <c r="I3388" s="18">
        <f t="shared" si="471"/>
        <v>5.8692967511801295E+21</v>
      </c>
      <c r="J3388" s="16">
        <v>1</v>
      </c>
      <c r="K3388" s="16">
        <v>11</v>
      </c>
      <c r="L3388" s="16">
        <v>5</v>
      </c>
      <c r="M3388" s="16">
        <v>10000</v>
      </c>
      <c r="N3388" s="16">
        <v>10000</v>
      </c>
      <c r="O3388" s="16">
        <v>30</v>
      </c>
      <c r="P3388" s="16" t="b">
        <v>1</v>
      </c>
      <c r="Q3388" s="16">
        <v>0</v>
      </c>
      <c r="R3388" s="16" t="b">
        <v>0</v>
      </c>
      <c r="S3388" s="16">
        <v>101.000000000008</v>
      </c>
      <c r="T3388" s="16" t="s">
        <v>59</v>
      </c>
      <c r="U3388" s="18">
        <v>3483</v>
      </c>
      <c r="V3388" s="16">
        <v>11907</v>
      </c>
      <c r="W3388" s="18">
        <v>1.07</v>
      </c>
    </row>
    <row r="3389" spans="1:23" x14ac:dyDescent="0.3">
      <c r="A3389" s="19">
        <v>3387</v>
      </c>
      <c r="C3389" s="11" t="s">
        <v>174</v>
      </c>
      <c r="E3389" s="16">
        <f t="shared" si="469"/>
        <v>87513313563.744995</v>
      </c>
      <c r="F3389" s="16">
        <v>5</v>
      </c>
      <c r="G3389" s="22">
        <f t="shared" si="472"/>
        <v>1.0941333115525263E+33</v>
      </c>
      <c r="H3389" s="18">
        <f t="shared" si="470"/>
        <v>71925858.299738944</v>
      </c>
      <c r="I3389" s="18">
        <f t="shared" si="471"/>
        <v>5.8798472123942668E+21</v>
      </c>
      <c r="J3389" s="16">
        <v>1</v>
      </c>
      <c r="K3389" s="16">
        <v>11</v>
      </c>
      <c r="L3389" s="16">
        <v>5</v>
      </c>
      <c r="M3389" s="16">
        <v>10000</v>
      </c>
      <c r="N3389" s="16">
        <v>10000</v>
      </c>
      <c r="O3389" s="16">
        <v>30</v>
      </c>
      <c r="P3389" s="16" t="b">
        <v>1</v>
      </c>
      <c r="Q3389" s="16">
        <v>0</v>
      </c>
      <c r="R3389" s="16" t="b">
        <v>0</v>
      </c>
      <c r="S3389" s="16">
        <v>101.000000000008</v>
      </c>
      <c r="T3389" s="16" t="s">
        <v>59</v>
      </c>
      <c r="U3389" s="18">
        <v>3484</v>
      </c>
      <c r="V3389" s="16">
        <v>11914</v>
      </c>
      <c r="W3389" s="18">
        <v>1.07</v>
      </c>
    </row>
    <row r="3390" spans="1:23" x14ac:dyDescent="0.3">
      <c r="A3390" s="19">
        <v>3388</v>
      </c>
      <c r="C3390" s="11" t="s">
        <v>174</v>
      </c>
      <c r="E3390" s="16">
        <f t="shared" si="469"/>
        <v>87593433618.601776</v>
      </c>
      <c r="F3390" s="16">
        <v>5</v>
      </c>
      <c r="G3390" s="22">
        <f t="shared" si="472"/>
        <v>1.0971606914740112E+33</v>
      </c>
      <c r="H3390" s="18">
        <f t="shared" si="470"/>
        <v>71971196.589258581</v>
      </c>
      <c r="I3390" s="18">
        <f t="shared" si="471"/>
        <v>5.8904135158543575E+21</v>
      </c>
      <c r="J3390" s="16">
        <v>1</v>
      </c>
      <c r="K3390" s="16">
        <v>11</v>
      </c>
      <c r="L3390" s="16">
        <v>5</v>
      </c>
      <c r="M3390" s="16">
        <v>10000</v>
      </c>
      <c r="N3390" s="16">
        <v>10000</v>
      </c>
      <c r="O3390" s="16">
        <v>30</v>
      </c>
      <c r="P3390" s="16" t="b">
        <v>1</v>
      </c>
      <c r="Q3390" s="16">
        <v>0</v>
      </c>
      <c r="R3390" s="16" t="b">
        <v>0</v>
      </c>
      <c r="S3390" s="16">
        <v>101.000000000008</v>
      </c>
      <c r="T3390" s="16" t="s">
        <v>59</v>
      </c>
      <c r="U3390" s="18">
        <v>3485</v>
      </c>
      <c r="V3390" s="16">
        <v>11921</v>
      </c>
      <c r="W3390" s="18">
        <v>1.07</v>
      </c>
    </row>
    <row r="3391" spans="1:23" x14ac:dyDescent="0.3">
      <c r="A3391" s="19">
        <v>3389</v>
      </c>
      <c r="C3391" s="11" t="s">
        <v>174</v>
      </c>
      <c r="E3391" s="16">
        <f t="shared" si="469"/>
        <v>87673603347.67717</v>
      </c>
      <c r="F3391" s="16">
        <v>5</v>
      </c>
      <c r="G3391" s="22">
        <f t="shared" si="472"/>
        <v>1.1001955507773874E+33</v>
      </c>
      <c r="H3391" s="18">
        <f t="shared" si="470"/>
        <v>72016550.10319607</v>
      </c>
      <c r="I3391" s="18">
        <f t="shared" si="471"/>
        <v>5.9009956806621449E+21</v>
      </c>
      <c r="J3391" s="16">
        <v>1</v>
      </c>
      <c r="K3391" s="16">
        <v>11</v>
      </c>
      <c r="L3391" s="16">
        <v>5</v>
      </c>
      <c r="M3391" s="16">
        <v>10000</v>
      </c>
      <c r="N3391" s="16">
        <v>10000</v>
      </c>
      <c r="O3391" s="16">
        <v>30</v>
      </c>
      <c r="P3391" s="16" t="b">
        <v>1</v>
      </c>
      <c r="Q3391" s="16">
        <v>0</v>
      </c>
      <c r="R3391" s="16" t="b">
        <v>0</v>
      </c>
      <c r="S3391" s="16">
        <v>101.000000000008</v>
      </c>
      <c r="T3391" s="16" t="s">
        <v>59</v>
      </c>
      <c r="U3391" s="18">
        <v>3486</v>
      </c>
      <c r="V3391" s="16">
        <v>11928</v>
      </c>
      <c r="W3391" s="18">
        <v>1.07</v>
      </c>
    </row>
    <row r="3392" spans="1:23" x14ac:dyDescent="0.3">
      <c r="A3392" s="19">
        <v>3390</v>
      </c>
      <c r="C3392" s="11" t="s">
        <v>174</v>
      </c>
      <c r="E3392" s="16">
        <f t="shared" si="469"/>
        <v>87753822767.097839</v>
      </c>
      <c r="F3392" s="16">
        <v>5</v>
      </c>
      <c r="G3392" s="22">
        <f t="shared" si="472"/>
        <v>1.1032379057259644E+33</v>
      </c>
      <c r="H3392" s="18">
        <f t="shared" si="470"/>
        <v>72061918.842180654</v>
      </c>
      <c r="I3392" s="18">
        <f t="shared" si="471"/>
        <v>5.9115937259367128E+21</v>
      </c>
      <c r="J3392" s="16">
        <v>1</v>
      </c>
      <c r="K3392" s="16">
        <v>11</v>
      </c>
      <c r="L3392" s="16">
        <v>5</v>
      </c>
      <c r="M3392" s="16">
        <v>10000</v>
      </c>
      <c r="N3392" s="16">
        <v>10000</v>
      </c>
      <c r="O3392" s="16">
        <v>30</v>
      </c>
      <c r="P3392" s="16" t="b">
        <v>1</v>
      </c>
      <c r="Q3392" s="16">
        <v>0</v>
      </c>
      <c r="R3392" s="16" t="b">
        <v>0</v>
      </c>
      <c r="S3392" s="16">
        <v>101.000000000008</v>
      </c>
      <c r="T3392" s="16" t="s">
        <v>59</v>
      </c>
      <c r="U3392" s="18">
        <v>3487</v>
      </c>
      <c r="V3392" s="16">
        <v>11935</v>
      </c>
      <c r="W3392" s="18">
        <v>1.07</v>
      </c>
    </row>
    <row r="3393" spans="1:23" x14ac:dyDescent="0.3">
      <c r="A3393" s="19">
        <v>3391</v>
      </c>
      <c r="C3393" s="11" t="s">
        <v>174</v>
      </c>
      <c r="E3393" s="16">
        <f t="shared" si="469"/>
        <v>87834091892.991119</v>
      </c>
      <c r="F3393" s="16">
        <v>5</v>
      </c>
      <c r="G3393" s="22">
        <f t="shared" si="472"/>
        <v>1.1062877726135063E+33</v>
      </c>
      <c r="H3393" s="18">
        <f t="shared" si="470"/>
        <v>72107302.80684045</v>
      </c>
      <c r="I3393" s="18">
        <f t="shared" si="471"/>
        <v>5.9222076708144546E+21</v>
      </c>
      <c r="J3393" s="16">
        <v>1</v>
      </c>
      <c r="K3393" s="16">
        <v>11</v>
      </c>
      <c r="L3393" s="16">
        <v>5</v>
      </c>
      <c r="M3393" s="16">
        <v>10000</v>
      </c>
      <c r="N3393" s="16">
        <v>10000</v>
      </c>
      <c r="O3393" s="16">
        <v>30</v>
      </c>
      <c r="P3393" s="16" t="b">
        <v>1</v>
      </c>
      <c r="Q3393" s="16">
        <v>0</v>
      </c>
      <c r="R3393" s="16" t="b">
        <v>0</v>
      </c>
      <c r="S3393" s="16">
        <v>101.000000000008</v>
      </c>
      <c r="T3393" s="16" t="s">
        <v>59</v>
      </c>
      <c r="U3393" s="18">
        <v>3488</v>
      </c>
      <c r="V3393" s="16">
        <v>11942</v>
      </c>
      <c r="W3393" s="18">
        <v>1.07</v>
      </c>
    </row>
    <row r="3394" spans="1:23" x14ac:dyDescent="0.3">
      <c r="A3394" s="19">
        <v>3392</v>
      </c>
      <c r="C3394" s="11" t="s">
        <v>174</v>
      </c>
      <c r="E3394" s="16">
        <f t="shared" si="469"/>
        <v>87914410741.485046</v>
      </c>
      <c r="F3394" s="16">
        <v>5</v>
      </c>
      <c r="G3394" s="22">
        <f t="shared" si="472"/>
        <v>1.1093451677644838E+33</v>
      </c>
      <c r="H3394" s="18">
        <f t="shared" si="470"/>
        <v>72152701.997805029</v>
      </c>
      <c r="I3394" s="18">
        <f t="shared" si="471"/>
        <v>5.9328375344494102E+21</v>
      </c>
      <c r="J3394" s="16">
        <v>1</v>
      </c>
      <c r="K3394" s="16">
        <v>11</v>
      </c>
      <c r="L3394" s="16">
        <v>5</v>
      </c>
      <c r="M3394" s="16">
        <v>10000</v>
      </c>
      <c r="N3394" s="16">
        <v>10000</v>
      </c>
      <c r="O3394" s="16">
        <v>30</v>
      </c>
      <c r="P3394" s="16" t="b">
        <v>1</v>
      </c>
      <c r="Q3394" s="16">
        <v>0</v>
      </c>
      <c r="R3394" s="16" t="b">
        <v>0</v>
      </c>
      <c r="S3394" s="16">
        <v>101.000000000008</v>
      </c>
      <c r="T3394" s="16" t="s">
        <v>59</v>
      </c>
      <c r="U3394" s="18">
        <v>3489</v>
      </c>
      <c r="V3394" s="16">
        <v>11949</v>
      </c>
      <c r="W3394" s="18">
        <v>1.07</v>
      </c>
    </row>
    <row r="3395" spans="1:23" x14ac:dyDescent="0.3">
      <c r="A3395" s="19">
        <v>3393</v>
      </c>
      <c r="C3395" s="11" t="s">
        <v>174</v>
      </c>
      <c r="E3395" s="16">
        <f t="shared" si="469"/>
        <v>87994779328.707947</v>
      </c>
      <c r="F3395" s="16">
        <v>5</v>
      </c>
      <c r="G3395" s="22">
        <f t="shared" si="472"/>
        <v>1.1124101075339328E+33</v>
      </c>
      <c r="H3395" s="18">
        <f t="shared" si="470"/>
        <v>72198116.415703192</v>
      </c>
      <c r="I3395" s="18">
        <f t="shared" si="471"/>
        <v>5.943483336012871E+21</v>
      </c>
      <c r="J3395" s="16">
        <v>1</v>
      </c>
      <c r="K3395" s="16">
        <v>11</v>
      </c>
      <c r="L3395" s="16">
        <v>5</v>
      </c>
      <c r="M3395" s="16">
        <v>10000</v>
      </c>
      <c r="N3395" s="16">
        <v>10000</v>
      </c>
      <c r="O3395" s="16">
        <v>30</v>
      </c>
      <c r="P3395" s="16" t="b">
        <v>1</v>
      </c>
      <c r="Q3395" s="16">
        <v>0</v>
      </c>
      <c r="R3395" s="16" t="b">
        <v>0</v>
      </c>
      <c r="S3395" s="16">
        <v>101.000000000008</v>
      </c>
      <c r="T3395" s="16" t="s">
        <v>59</v>
      </c>
      <c r="U3395" s="18">
        <v>3490</v>
      </c>
      <c r="V3395" s="16">
        <v>11956</v>
      </c>
      <c r="W3395" s="18">
        <v>1.07</v>
      </c>
    </row>
    <row r="3396" spans="1:23" x14ac:dyDescent="0.3">
      <c r="A3396" s="19">
        <v>3394</v>
      </c>
      <c r="C3396" s="11" t="s">
        <v>174</v>
      </c>
      <c r="E3396" s="16">
        <f t="shared" ref="E3396:E3459" si="473">A3396^3.0999</f>
        <v>88075197670.787613</v>
      </c>
      <c r="F3396" s="16">
        <v>5</v>
      </c>
      <c r="G3396" s="22">
        <f t="shared" si="472"/>
        <v>1.1154826083075661E+33</v>
      </c>
      <c r="H3396" s="18">
        <f t="shared" si="470"/>
        <v>72243546.06116204</v>
      </c>
      <c r="I3396" s="18">
        <f t="shared" si="471"/>
        <v>5.9541450946934137E+21</v>
      </c>
      <c r="J3396" s="16">
        <v>1</v>
      </c>
      <c r="K3396" s="16">
        <v>11</v>
      </c>
      <c r="L3396" s="16">
        <v>5</v>
      </c>
      <c r="M3396" s="16">
        <v>10000</v>
      </c>
      <c r="N3396" s="16">
        <v>10000</v>
      </c>
      <c r="O3396" s="16">
        <v>30</v>
      </c>
      <c r="P3396" s="16" t="b">
        <v>1</v>
      </c>
      <c r="Q3396" s="16">
        <v>0</v>
      </c>
      <c r="R3396" s="16" t="b">
        <v>0</v>
      </c>
      <c r="S3396" s="16">
        <v>101.000000000008</v>
      </c>
      <c r="T3396" s="16" t="s">
        <v>59</v>
      </c>
      <c r="U3396" s="18">
        <v>3491</v>
      </c>
      <c r="V3396" s="16">
        <v>11963</v>
      </c>
      <c r="W3396" s="18">
        <v>1.07</v>
      </c>
    </row>
    <row r="3397" spans="1:23" x14ac:dyDescent="0.3">
      <c r="A3397" s="19">
        <v>3395</v>
      </c>
      <c r="C3397" s="11" t="s">
        <v>174</v>
      </c>
      <c r="E3397" s="16">
        <f t="shared" si="473"/>
        <v>88155665783.853989</v>
      </c>
      <c r="F3397" s="16">
        <v>5</v>
      </c>
      <c r="G3397" s="22">
        <f t="shared" si="472"/>
        <v>1.1185626865019307E+33</v>
      </c>
      <c r="H3397" s="18">
        <f t="shared" si="470"/>
        <v>72288990.934810951</v>
      </c>
      <c r="I3397" s="18">
        <f t="shared" si="471"/>
        <v>5.9648228296973395E+21</v>
      </c>
      <c r="J3397" s="16">
        <v>1</v>
      </c>
      <c r="K3397" s="16">
        <v>11</v>
      </c>
      <c r="L3397" s="16">
        <v>5</v>
      </c>
      <c r="M3397" s="16">
        <v>10000</v>
      </c>
      <c r="N3397" s="16">
        <v>10000</v>
      </c>
      <c r="O3397" s="16">
        <v>30</v>
      </c>
      <c r="P3397" s="16" t="b">
        <v>1</v>
      </c>
      <c r="Q3397" s="16">
        <v>0</v>
      </c>
      <c r="R3397" s="16" t="b">
        <v>0</v>
      </c>
      <c r="S3397" s="16">
        <v>101.000000000008</v>
      </c>
      <c r="T3397" s="16" t="s">
        <v>59</v>
      </c>
      <c r="U3397" s="18">
        <v>3492</v>
      </c>
      <c r="V3397" s="16">
        <v>11970</v>
      </c>
      <c r="W3397" s="18">
        <v>1.07</v>
      </c>
    </row>
    <row r="3398" spans="1:23" x14ac:dyDescent="0.3">
      <c r="A3398" s="19">
        <v>3396</v>
      </c>
      <c r="C3398" s="11" t="s">
        <v>174</v>
      </c>
      <c r="E3398" s="16">
        <f t="shared" si="473"/>
        <v>88236183684.036697</v>
      </c>
      <c r="F3398" s="16">
        <v>5</v>
      </c>
      <c r="G3398" s="22">
        <f t="shared" si="472"/>
        <v>1.1216503585642993E+33</v>
      </c>
      <c r="H3398" s="18">
        <f t="shared" si="470"/>
        <v>72334451.037277371</v>
      </c>
      <c r="I3398" s="18">
        <f t="shared" si="471"/>
        <v>5.9755165602482571E+21</v>
      </c>
      <c r="J3398" s="16">
        <v>1</v>
      </c>
      <c r="K3398" s="16">
        <v>11</v>
      </c>
      <c r="L3398" s="16">
        <v>5</v>
      </c>
      <c r="M3398" s="16">
        <v>10000</v>
      </c>
      <c r="N3398" s="16">
        <v>10000</v>
      </c>
      <c r="O3398" s="16">
        <v>30</v>
      </c>
      <c r="P3398" s="16" t="b">
        <v>1</v>
      </c>
      <c r="Q3398" s="16">
        <v>0</v>
      </c>
      <c r="R3398" s="16" t="b">
        <v>0</v>
      </c>
      <c r="S3398" s="16">
        <v>101.000000000008</v>
      </c>
      <c r="T3398" s="16" t="s">
        <v>59</v>
      </c>
      <c r="U3398" s="18">
        <v>3493</v>
      </c>
      <c r="V3398" s="16">
        <v>11977</v>
      </c>
      <c r="W3398" s="18">
        <v>1.07</v>
      </c>
    </row>
    <row r="3399" spans="1:23" x14ac:dyDescent="0.3">
      <c r="A3399" s="19">
        <v>3397</v>
      </c>
      <c r="C3399" s="11" t="s">
        <v>174</v>
      </c>
      <c r="E3399" s="16">
        <f t="shared" si="473"/>
        <v>88316751387.465668</v>
      </c>
      <c r="F3399" s="16">
        <v>5</v>
      </c>
      <c r="G3399" s="22">
        <f t="shared" si="472"/>
        <v>1.1247456409727961E+33</v>
      </c>
      <c r="H3399" s="18">
        <f t="shared" ref="H3399:H3462" si="474">(A3399^2.14+50+50*A3399)*2</f>
        <v>72379926.369189665</v>
      </c>
      <c r="I3399" s="18">
        <f t="shared" ref="I3399:I3462" si="475">(A3399^6.082+A3399^4+1000*A3399+100)*2</f>
        <v>5.9862263055872258E+21</v>
      </c>
      <c r="J3399" s="16">
        <v>1</v>
      </c>
      <c r="K3399" s="16">
        <v>11</v>
      </c>
      <c r="L3399" s="16">
        <v>5</v>
      </c>
      <c r="M3399" s="16">
        <v>10000</v>
      </c>
      <c r="N3399" s="16">
        <v>10000</v>
      </c>
      <c r="O3399" s="16">
        <v>30</v>
      </c>
      <c r="P3399" s="16" t="b">
        <v>1</v>
      </c>
      <c r="Q3399" s="16">
        <v>0</v>
      </c>
      <c r="R3399" s="16" t="b">
        <v>0</v>
      </c>
      <c r="S3399" s="16">
        <v>101.000000000008</v>
      </c>
      <c r="T3399" s="16" t="s">
        <v>59</v>
      </c>
      <c r="U3399" s="18">
        <v>3494</v>
      </c>
      <c r="V3399" s="16">
        <v>11984</v>
      </c>
      <c r="W3399" s="18">
        <v>1.07</v>
      </c>
    </row>
    <row r="3400" spans="1:23" x14ac:dyDescent="0.3">
      <c r="A3400" s="19">
        <v>3398</v>
      </c>
      <c r="C3400" s="11" t="s">
        <v>174</v>
      </c>
      <c r="E3400" s="16">
        <f t="shared" si="473"/>
        <v>88397368910.271103</v>
      </c>
      <c r="F3400" s="16">
        <v>5</v>
      </c>
      <c r="G3400" s="22">
        <f t="shared" si="472"/>
        <v>1.1278485502364462E+33</v>
      </c>
      <c r="H3400" s="18">
        <f t="shared" si="474"/>
        <v>72425416.931175366</v>
      </c>
      <c r="I3400" s="18">
        <f t="shared" si="475"/>
        <v>5.996952084972793E+21</v>
      </c>
      <c r="J3400" s="16">
        <v>1</v>
      </c>
      <c r="K3400" s="16">
        <v>11</v>
      </c>
      <c r="L3400" s="16">
        <v>5</v>
      </c>
      <c r="M3400" s="16">
        <v>10000</v>
      </c>
      <c r="N3400" s="16">
        <v>10000</v>
      </c>
      <c r="O3400" s="16">
        <v>30</v>
      </c>
      <c r="P3400" s="16" t="b">
        <v>1</v>
      </c>
      <c r="Q3400" s="16">
        <v>0</v>
      </c>
      <c r="R3400" s="16" t="b">
        <v>0</v>
      </c>
      <c r="S3400" s="16">
        <v>101.000000000008</v>
      </c>
      <c r="T3400" s="16" t="s">
        <v>59</v>
      </c>
      <c r="U3400" s="18">
        <v>3495</v>
      </c>
      <c r="V3400" s="16">
        <v>11991</v>
      </c>
      <c r="W3400" s="18">
        <v>1.07</v>
      </c>
    </row>
    <row r="3401" spans="1:23" x14ac:dyDescent="0.3">
      <c r="A3401" s="19">
        <v>3399</v>
      </c>
      <c r="C3401" s="11" t="s">
        <v>174</v>
      </c>
      <c r="E3401" s="16">
        <f t="shared" si="473"/>
        <v>88478036268.584076</v>
      </c>
      <c r="F3401" s="16">
        <v>5</v>
      </c>
      <c r="G3401" s="22">
        <f t="shared" si="472"/>
        <v>1.1309591028951588E+33</v>
      </c>
      <c r="H3401" s="18">
        <f t="shared" si="474"/>
        <v>72470922.723861814</v>
      </c>
      <c r="I3401" s="18">
        <f t="shared" si="475"/>
        <v>6.0076939176809312E+21</v>
      </c>
      <c r="J3401" s="16">
        <v>1</v>
      </c>
      <c r="K3401" s="16">
        <v>11</v>
      </c>
      <c r="L3401" s="16">
        <v>5</v>
      </c>
      <c r="M3401" s="16">
        <v>10000</v>
      </c>
      <c r="N3401" s="16">
        <v>10000</v>
      </c>
      <c r="O3401" s="16">
        <v>30</v>
      </c>
      <c r="P3401" s="16" t="b">
        <v>1</v>
      </c>
      <c r="Q3401" s="16">
        <v>0</v>
      </c>
      <c r="R3401" s="16" t="b">
        <v>0</v>
      </c>
      <c r="S3401" s="16">
        <v>101.000000000008</v>
      </c>
      <c r="T3401" s="16" t="s">
        <v>59</v>
      </c>
      <c r="U3401" s="18">
        <v>3496</v>
      </c>
      <c r="V3401" s="16">
        <v>11998</v>
      </c>
      <c r="W3401" s="18">
        <v>1.07</v>
      </c>
    </row>
    <row r="3402" spans="1:23" x14ac:dyDescent="0.3">
      <c r="A3402" s="19">
        <v>3400</v>
      </c>
      <c r="C3402" s="11" t="s">
        <v>174</v>
      </c>
      <c r="E3402" s="16">
        <f t="shared" si="473"/>
        <v>88558753478.536545</v>
      </c>
      <c r="F3402" s="16">
        <v>5</v>
      </c>
      <c r="G3402" s="22">
        <f t="shared" si="472"/>
        <v>1.1340773155199365E+33</v>
      </c>
      <c r="H3402" s="18">
        <f t="shared" si="474"/>
        <v>72516443.747877032</v>
      </c>
      <c r="I3402" s="18">
        <f t="shared" si="475"/>
        <v>6.0184518230052952E+21</v>
      </c>
      <c r="J3402" s="16">
        <v>1</v>
      </c>
      <c r="K3402" s="16">
        <v>11</v>
      </c>
      <c r="L3402" s="16">
        <v>5</v>
      </c>
      <c r="M3402" s="16">
        <v>10000</v>
      </c>
      <c r="N3402" s="16">
        <v>10000</v>
      </c>
      <c r="O3402" s="16">
        <v>30</v>
      </c>
      <c r="P3402" s="16" t="b">
        <v>1</v>
      </c>
      <c r="Q3402" s="16">
        <v>0</v>
      </c>
      <c r="R3402" s="16" t="b">
        <v>0</v>
      </c>
      <c r="S3402" s="16">
        <v>101.000000000008</v>
      </c>
      <c r="T3402" s="16" t="s">
        <v>59</v>
      </c>
      <c r="U3402" s="18">
        <v>3497</v>
      </c>
      <c r="V3402" s="16">
        <v>12005</v>
      </c>
      <c r="W3402" s="18">
        <v>1.07</v>
      </c>
    </row>
    <row r="3403" spans="1:23" s="5" customFormat="1" x14ac:dyDescent="0.3">
      <c r="A3403" s="20">
        <v>3401</v>
      </c>
      <c r="C3403" s="11" t="s">
        <v>177</v>
      </c>
      <c r="E3403" s="10">
        <f t="shared" si="473"/>
        <v>88639520556.260376</v>
      </c>
      <c r="F3403" s="10">
        <v>5</v>
      </c>
      <c r="G3403" s="22">
        <f>A3403^9.39+A3403^4+100*A3403+100</f>
        <v>1.4513971763797489E+33</v>
      </c>
      <c r="H3403" s="22">
        <f t="shared" si="474"/>
        <v>72561980.003847599</v>
      </c>
      <c r="I3403" s="22">
        <f t="shared" si="475"/>
        <v>6.0292258202568066E+21</v>
      </c>
      <c r="J3403" s="10">
        <v>1</v>
      </c>
      <c r="K3403" s="10">
        <v>11</v>
      </c>
      <c r="L3403" s="10">
        <v>5</v>
      </c>
      <c r="M3403" s="10">
        <v>10000</v>
      </c>
      <c r="N3403" s="10">
        <v>10000</v>
      </c>
      <c r="O3403" s="10">
        <v>30</v>
      </c>
      <c r="P3403" s="10" t="b">
        <v>1</v>
      </c>
      <c r="Q3403" s="10">
        <v>0</v>
      </c>
      <c r="R3403" s="10" t="b">
        <v>0</v>
      </c>
      <c r="S3403" s="10">
        <v>101.000000000008</v>
      </c>
      <c r="T3403" s="10" t="s">
        <v>59</v>
      </c>
      <c r="U3403" s="22">
        <v>3498</v>
      </c>
      <c r="V3403" s="10">
        <v>12012</v>
      </c>
      <c r="W3403" s="22">
        <v>1.07</v>
      </c>
    </row>
    <row r="3404" spans="1:23" s="5" customFormat="1" x14ac:dyDescent="0.3">
      <c r="A3404" s="20">
        <v>3402</v>
      </c>
      <c r="C3404" s="11" t="s">
        <v>177</v>
      </c>
      <c r="E3404" s="10">
        <f t="shared" si="473"/>
        <v>88720337517.88797</v>
      </c>
      <c r="F3404" s="10">
        <v>5</v>
      </c>
      <c r="G3404" s="22">
        <f t="shared" ref="G3404:G3452" si="476">A3404^9.39+A3404^4+100*A3404+100</f>
        <v>1.4554093616296161E+33</v>
      </c>
      <c r="H3404" s="22">
        <f t="shared" si="474"/>
        <v>72607531.492401257</v>
      </c>
      <c r="I3404" s="22">
        <f t="shared" si="475"/>
        <v>6.0400159287640022E+21</v>
      </c>
      <c r="J3404" s="10">
        <v>1</v>
      </c>
      <c r="K3404" s="10">
        <v>11</v>
      </c>
      <c r="L3404" s="10">
        <v>5</v>
      </c>
      <c r="M3404" s="10">
        <v>10000</v>
      </c>
      <c r="N3404" s="10">
        <v>10000</v>
      </c>
      <c r="O3404" s="10">
        <v>30</v>
      </c>
      <c r="P3404" s="10" t="b">
        <v>1</v>
      </c>
      <c r="Q3404" s="10">
        <v>0</v>
      </c>
      <c r="R3404" s="10" t="b">
        <v>0</v>
      </c>
      <c r="S3404" s="10">
        <v>101.000000000008</v>
      </c>
      <c r="T3404" s="10" t="s">
        <v>59</v>
      </c>
      <c r="U3404" s="22">
        <v>3499</v>
      </c>
      <c r="V3404" s="10">
        <v>12019</v>
      </c>
      <c r="W3404" s="22">
        <v>1.07</v>
      </c>
    </row>
    <row r="3405" spans="1:23" s="5" customFormat="1" x14ac:dyDescent="0.3">
      <c r="A3405" s="20">
        <v>3403</v>
      </c>
      <c r="C3405" s="11" t="s">
        <v>176</v>
      </c>
      <c r="E3405" s="10">
        <f t="shared" si="473"/>
        <v>88801204379.552231</v>
      </c>
      <c r="F3405" s="10">
        <v>5</v>
      </c>
      <c r="G3405" s="22">
        <f t="shared" si="476"/>
        <v>1.4594314539270056E+33</v>
      </c>
      <c r="H3405" s="22">
        <f t="shared" si="474"/>
        <v>72653098.21416454</v>
      </c>
      <c r="I3405" s="22">
        <f t="shared" si="475"/>
        <v>6.0508221678730053E+21</v>
      </c>
      <c r="J3405" s="10">
        <v>1</v>
      </c>
      <c r="K3405" s="10">
        <v>11</v>
      </c>
      <c r="L3405" s="10">
        <v>5</v>
      </c>
      <c r="M3405" s="10">
        <v>10000</v>
      </c>
      <c r="N3405" s="10">
        <v>10000</v>
      </c>
      <c r="O3405" s="10">
        <v>30</v>
      </c>
      <c r="P3405" s="10" t="b">
        <v>1</v>
      </c>
      <c r="Q3405" s="10">
        <v>0</v>
      </c>
      <c r="R3405" s="10" t="b">
        <v>0</v>
      </c>
      <c r="S3405" s="10">
        <v>101.000000000008</v>
      </c>
      <c r="T3405" s="10" t="s">
        <v>59</v>
      </c>
      <c r="U3405" s="22">
        <v>3500</v>
      </c>
      <c r="V3405" s="10">
        <v>12026</v>
      </c>
      <c r="W3405" s="22">
        <v>1.07</v>
      </c>
    </row>
    <row r="3406" spans="1:23" s="5" customFormat="1" x14ac:dyDescent="0.3">
      <c r="A3406" s="20">
        <v>3404</v>
      </c>
      <c r="C3406" s="11" t="s">
        <v>176</v>
      </c>
      <c r="E3406" s="10">
        <f t="shared" si="473"/>
        <v>88882121157.386292</v>
      </c>
      <c r="F3406" s="10">
        <v>5</v>
      </c>
      <c r="G3406" s="22">
        <f t="shared" si="476"/>
        <v>1.4634634748127352E+33</v>
      </c>
      <c r="H3406" s="22">
        <f t="shared" si="474"/>
        <v>72698680.169764593</v>
      </c>
      <c r="I3406" s="22">
        <f t="shared" si="475"/>
        <v>6.0616445569473551E+21</v>
      </c>
      <c r="J3406" s="10">
        <v>1</v>
      </c>
      <c r="K3406" s="10">
        <v>11</v>
      </c>
      <c r="L3406" s="10">
        <v>5</v>
      </c>
      <c r="M3406" s="10">
        <v>10000</v>
      </c>
      <c r="N3406" s="10">
        <v>10000</v>
      </c>
      <c r="O3406" s="10">
        <v>30</v>
      </c>
      <c r="P3406" s="10" t="b">
        <v>1</v>
      </c>
      <c r="Q3406" s="10">
        <v>0</v>
      </c>
      <c r="R3406" s="10" t="b">
        <v>0</v>
      </c>
      <c r="S3406" s="10">
        <v>101.000000000008</v>
      </c>
      <c r="T3406" s="10" t="s">
        <v>59</v>
      </c>
      <c r="U3406" s="22">
        <v>3501</v>
      </c>
      <c r="V3406" s="10">
        <v>12033</v>
      </c>
      <c r="W3406" s="22">
        <v>1.07</v>
      </c>
    </row>
    <row r="3407" spans="1:23" s="5" customFormat="1" x14ac:dyDescent="0.3">
      <c r="A3407" s="20">
        <v>3405</v>
      </c>
      <c r="C3407" s="11" t="s">
        <v>176</v>
      </c>
      <c r="E3407" s="10">
        <f t="shared" si="473"/>
        <v>88963087867.524658</v>
      </c>
      <c r="F3407" s="10">
        <v>5</v>
      </c>
      <c r="G3407" s="22">
        <f t="shared" si="476"/>
        <v>1.4675054458681199E+33</v>
      </c>
      <c r="H3407" s="22">
        <f t="shared" si="474"/>
        <v>72744277.359827906</v>
      </c>
      <c r="I3407" s="22">
        <f t="shared" si="475"/>
        <v>6.0724831153681932E+21</v>
      </c>
      <c r="J3407" s="10">
        <v>1</v>
      </c>
      <c r="K3407" s="10">
        <v>11</v>
      </c>
      <c r="L3407" s="10">
        <v>5</v>
      </c>
      <c r="M3407" s="10">
        <v>10000</v>
      </c>
      <c r="N3407" s="10">
        <v>10000</v>
      </c>
      <c r="O3407" s="10">
        <v>30</v>
      </c>
      <c r="P3407" s="10" t="b">
        <v>1</v>
      </c>
      <c r="Q3407" s="10">
        <v>0</v>
      </c>
      <c r="R3407" s="10" t="b">
        <v>0</v>
      </c>
      <c r="S3407" s="10">
        <v>101.000000000008</v>
      </c>
      <c r="T3407" s="10" t="s">
        <v>59</v>
      </c>
      <c r="U3407" s="22">
        <v>3502</v>
      </c>
      <c r="V3407" s="10">
        <v>12040</v>
      </c>
      <c r="W3407" s="22">
        <v>1.07</v>
      </c>
    </row>
    <row r="3408" spans="1:23" s="5" customFormat="1" x14ac:dyDescent="0.3">
      <c r="A3408" s="20">
        <v>3406</v>
      </c>
      <c r="C3408" s="11" t="s">
        <v>176</v>
      </c>
      <c r="E3408" s="10">
        <f t="shared" si="473"/>
        <v>89044104526.101074</v>
      </c>
      <c r="F3408" s="10">
        <v>5</v>
      </c>
      <c r="G3408" s="22">
        <f t="shared" si="476"/>
        <v>1.4715573887150166E+33</v>
      </c>
      <c r="H3408" s="22">
        <f t="shared" si="474"/>
        <v>72789889.784980729</v>
      </c>
      <c r="I3408" s="22">
        <f t="shared" si="475"/>
        <v>6.0833378625342312E+21</v>
      </c>
      <c r="J3408" s="10">
        <v>1</v>
      </c>
      <c r="K3408" s="10">
        <v>11</v>
      </c>
      <c r="L3408" s="10">
        <v>5</v>
      </c>
      <c r="M3408" s="10">
        <v>10000</v>
      </c>
      <c r="N3408" s="10">
        <v>10000</v>
      </c>
      <c r="O3408" s="10">
        <v>30</v>
      </c>
      <c r="P3408" s="10" t="b">
        <v>1</v>
      </c>
      <c r="Q3408" s="10">
        <v>0</v>
      </c>
      <c r="R3408" s="10" t="b">
        <v>0</v>
      </c>
      <c r="S3408" s="10">
        <v>101.000000000008</v>
      </c>
      <c r="T3408" s="10" t="s">
        <v>59</v>
      </c>
      <c r="U3408" s="22">
        <v>3503</v>
      </c>
      <c r="V3408" s="10">
        <v>12047</v>
      </c>
      <c r="W3408" s="22">
        <v>1.07</v>
      </c>
    </row>
    <row r="3409" spans="1:23" s="5" customFormat="1" x14ac:dyDescent="0.3">
      <c r="A3409" s="20">
        <v>3407</v>
      </c>
      <c r="C3409" s="11" t="s">
        <v>176</v>
      </c>
      <c r="E3409" s="10">
        <f t="shared" si="473"/>
        <v>89125171149.250702</v>
      </c>
      <c r="F3409" s="10">
        <v>5</v>
      </c>
      <c r="G3409" s="22">
        <f t="shared" si="476"/>
        <v>1.4756193250158854E+33</v>
      </c>
      <c r="H3409" s="22">
        <f t="shared" si="474"/>
        <v>72835517.445849702</v>
      </c>
      <c r="I3409" s="22">
        <f t="shared" si="475"/>
        <v>6.0942088178617077E+21</v>
      </c>
      <c r="J3409" s="10">
        <v>1</v>
      </c>
      <c r="K3409" s="10">
        <v>11</v>
      </c>
      <c r="L3409" s="10">
        <v>5</v>
      </c>
      <c r="M3409" s="10">
        <v>10000</v>
      </c>
      <c r="N3409" s="10">
        <v>10000</v>
      </c>
      <c r="O3409" s="10">
        <v>30</v>
      </c>
      <c r="P3409" s="10" t="b">
        <v>1</v>
      </c>
      <c r="Q3409" s="10">
        <v>0</v>
      </c>
      <c r="R3409" s="10" t="b">
        <v>0</v>
      </c>
      <c r="S3409" s="10">
        <v>101.000000000008</v>
      </c>
      <c r="T3409" s="10" t="s">
        <v>59</v>
      </c>
      <c r="U3409" s="22">
        <v>3504</v>
      </c>
      <c r="V3409" s="10">
        <v>12054</v>
      </c>
      <c r="W3409" s="22">
        <v>1.07</v>
      </c>
    </row>
    <row r="3410" spans="1:23" s="5" customFormat="1" x14ac:dyDescent="0.3">
      <c r="A3410" s="20">
        <v>3408</v>
      </c>
      <c r="C3410" s="11" t="s">
        <v>176</v>
      </c>
      <c r="E3410" s="10">
        <f t="shared" si="473"/>
        <v>89206287753.109421</v>
      </c>
      <c r="F3410" s="10">
        <v>5</v>
      </c>
      <c r="G3410" s="22">
        <f t="shared" si="476"/>
        <v>1.4796912764738965E+33</v>
      </c>
      <c r="H3410" s="22">
        <f t="shared" si="474"/>
        <v>72881160.343061224</v>
      </c>
      <c r="I3410" s="22">
        <f t="shared" si="475"/>
        <v>6.1050960007845768E+21</v>
      </c>
      <c r="J3410" s="10">
        <v>1</v>
      </c>
      <c r="K3410" s="10">
        <v>11</v>
      </c>
      <c r="L3410" s="10">
        <v>5</v>
      </c>
      <c r="M3410" s="10">
        <v>10000</v>
      </c>
      <c r="N3410" s="10">
        <v>10000</v>
      </c>
      <c r="O3410" s="10">
        <v>30</v>
      </c>
      <c r="P3410" s="10" t="b">
        <v>1</v>
      </c>
      <c r="Q3410" s="10">
        <v>0</v>
      </c>
      <c r="R3410" s="10" t="b">
        <v>0</v>
      </c>
      <c r="S3410" s="10">
        <v>101.000000000008</v>
      </c>
      <c r="T3410" s="10" t="s">
        <v>59</v>
      </c>
      <c r="U3410" s="22">
        <v>3505</v>
      </c>
      <c r="V3410" s="10">
        <v>12061</v>
      </c>
      <c r="W3410" s="22">
        <v>1.07</v>
      </c>
    </row>
    <row r="3411" spans="1:23" s="5" customFormat="1" x14ac:dyDescent="0.3">
      <c r="A3411" s="20">
        <v>3409</v>
      </c>
      <c r="C3411" s="11" t="s">
        <v>176</v>
      </c>
      <c r="E3411" s="10">
        <f t="shared" si="473"/>
        <v>89287454353.811661</v>
      </c>
      <c r="F3411" s="10">
        <v>5</v>
      </c>
      <c r="G3411" s="22">
        <f t="shared" si="476"/>
        <v>1.4837732648329099E+33</v>
      </c>
      <c r="H3411" s="22">
        <f t="shared" si="474"/>
        <v>72926818.477240488</v>
      </c>
      <c r="I3411" s="22">
        <f t="shared" si="475"/>
        <v>6.1159994307540419E+21</v>
      </c>
      <c r="J3411" s="10">
        <v>1</v>
      </c>
      <c r="K3411" s="10">
        <v>11</v>
      </c>
      <c r="L3411" s="10">
        <v>5</v>
      </c>
      <c r="M3411" s="10">
        <v>10000</v>
      </c>
      <c r="N3411" s="10">
        <v>10000</v>
      </c>
      <c r="O3411" s="10">
        <v>30</v>
      </c>
      <c r="P3411" s="10" t="b">
        <v>1</v>
      </c>
      <c r="Q3411" s="10">
        <v>0</v>
      </c>
      <c r="R3411" s="10" t="b">
        <v>0</v>
      </c>
      <c r="S3411" s="10">
        <v>101.000000000008</v>
      </c>
      <c r="T3411" s="10" t="s">
        <v>59</v>
      </c>
      <c r="U3411" s="22">
        <v>3506</v>
      </c>
      <c r="V3411" s="10">
        <v>12068</v>
      </c>
      <c r="W3411" s="22">
        <v>1.07</v>
      </c>
    </row>
    <row r="3412" spans="1:23" s="5" customFormat="1" x14ac:dyDescent="0.3">
      <c r="A3412" s="20">
        <v>3410</v>
      </c>
      <c r="C3412" s="11" t="s">
        <v>176</v>
      </c>
      <c r="E3412" s="10">
        <f t="shared" si="473"/>
        <v>89368670967.494507</v>
      </c>
      <c r="F3412" s="10">
        <v>5</v>
      </c>
      <c r="G3412" s="22">
        <f t="shared" si="476"/>
        <v>1.4878653118776646E+33</v>
      </c>
      <c r="H3412" s="22">
        <f t="shared" si="474"/>
        <v>72972491.849014014</v>
      </c>
      <c r="I3412" s="22">
        <f t="shared" si="475"/>
        <v>6.1269191272392945E+21</v>
      </c>
      <c r="J3412" s="10">
        <v>1</v>
      </c>
      <c r="K3412" s="10">
        <v>11</v>
      </c>
      <c r="L3412" s="10">
        <v>5</v>
      </c>
      <c r="M3412" s="10">
        <v>10000</v>
      </c>
      <c r="N3412" s="10">
        <v>10000</v>
      </c>
      <c r="O3412" s="10">
        <v>30</v>
      </c>
      <c r="P3412" s="10" t="b">
        <v>1</v>
      </c>
      <c r="Q3412" s="10">
        <v>0</v>
      </c>
      <c r="R3412" s="10" t="b">
        <v>0</v>
      </c>
      <c r="S3412" s="10">
        <v>101.000000000008</v>
      </c>
      <c r="T3412" s="10" t="s">
        <v>59</v>
      </c>
      <c r="U3412" s="22">
        <v>3507</v>
      </c>
      <c r="V3412" s="10">
        <v>12075</v>
      </c>
      <c r="W3412" s="22">
        <v>1.07</v>
      </c>
    </row>
    <row r="3413" spans="1:23" s="5" customFormat="1" x14ac:dyDescent="0.3">
      <c r="A3413" s="20">
        <v>3411</v>
      </c>
      <c r="C3413" s="11" t="s">
        <v>176</v>
      </c>
      <c r="E3413" s="10">
        <f t="shared" si="473"/>
        <v>89449937610.294464</v>
      </c>
      <c r="F3413" s="10">
        <v>5</v>
      </c>
      <c r="G3413" s="22">
        <f t="shared" si="476"/>
        <v>1.4919674394336948E+33</v>
      </c>
      <c r="H3413" s="22">
        <f t="shared" si="474"/>
        <v>73018180.459007338</v>
      </c>
      <c r="I3413" s="22">
        <f t="shared" si="475"/>
        <v>6.1378551097269221E+21</v>
      </c>
      <c r="J3413" s="10">
        <v>1</v>
      </c>
      <c r="K3413" s="10">
        <v>11</v>
      </c>
      <c r="L3413" s="10">
        <v>5</v>
      </c>
      <c r="M3413" s="10">
        <v>10000</v>
      </c>
      <c r="N3413" s="10">
        <v>10000</v>
      </c>
      <c r="O3413" s="10">
        <v>30</v>
      </c>
      <c r="P3413" s="10" t="b">
        <v>1</v>
      </c>
      <c r="Q3413" s="10">
        <v>0</v>
      </c>
      <c r="R3413" s="10" t="b">
        <v>0</v>
      </c>
      <c r="S3413" s="10">
        <v>101.000000000008</v>
      </c>
      <c r="T3413" s="10" t="s">
        <v>59</v>
      </c>
      <c r="U3413" s="22">
        <v>3508</v>
      </c>
      <c r="V3413" s="10">
        <v>12082</v>
      </c>
      <c r="W3413" s="22">
        <v>1.07</v>
      </c>
    </row>
    <row r="3414" spans="1:23" s="5" customFormat="1" x14ac:dyDescent="0.3">
      <c r="A3414" s="20">
        <v>3412</v>
      </c>
      <c r="C3414" s="11" t="s">
        <v>176</v>
      </c>
      <c r="E3414" s="10">
        <f t="shared" si="473"/>
        <v>89531254298.348709</v>
      </c>
      <c r="F3414" s="10">
        <v>5</v>
      </c>
      <c r="G3414" s="22">
        <f t="shared" si="476"/>
        <v>1.4960796693675646E+33</v>
      </c>
      <c r="H3414" s="22">
        <f t="shared" si="474"/>
        <v>73063884.307845742</v>
      </c>
      <c r="I3414" s="22">
        <f t="shared" si="475"/>
        <v>6.1488073977211755E+21</v>
      </c>
      <c r="J3414" s="10">
        <v>1</v>
      </c>
      <c r="K3414" s="10">
        <v>11</v>
      </c>
      <c r="L3414" s="10">
        <v>5</v>
      </c>
      <c r="M3414" s="10">
        <v>10000</v>
      </c>
      <c r="N3414" s="10">
        <v>10000</v>
      </c>
      <c r="O3414" s="10">
        <v>30</v>
      </c>
      <c r="P3414" s="10" t="b">
        <v>1</v>
      </c>
      <c r="Q3414" s="10">
        <v>0</v>
      </c>
      <c r="R3414" s="10" t="b">
        <v>0</v>
      </c>
      <c r="S3414" s="10">
        <v>101.000000000008</v>
      </c>
      <c r="T3414" s="10" t="s">
        <v>59</v>
      </c>
      <c r="U3414" s="22">
        <v>3509</v>
      </c>
      <c r="V3414" s="10">
        <v>12089</v>
      </c>
      <c r="W3414" s="22">
        <v>1.07</v>
      </c>
    </row>
    <row r="3415" spans="1:23" s="5" customFormat="1" x14ac:dyDescent="0.3">
      <c r="A3415" s="20">
        <v>3413</v>
      </c>
      <c r="C3415" s="11" t="s">
        <v>176</v>
      </c>
      <c r="E3415" s="10">
        <f t="shared" si="473"/>
        <v>89612621047.795181</v>
      </c>
      <c r="F3415" s="10">
        <v>5</v>
      </c>
      <c r="G3415" s="22">
        <f t="shared" si="476"/>
        <v>1.5002020235867391E+33</v>
      </c>
      <c r="H3415" s="22">
        <f t="shared" si="474"/>
        <v>73109603.396155059</v>
      </c>
      <c r="I3415" s="22">
        <f t="shared" si="475"/>
        <v>6.1597760107439309E+21</v>
      </c>
      <c r="J3415" s="10">
        <v>1</v>
      </c>
      <c r="K3415" s="10">
        <v>11</v>
      </c>
      <c r="L3415" s="10">
        <v>5</v>
      </c>
      <c r="M3415" s="10">
        <v>10000</v>
      </c>
      <c r="N3415" s="10">
        <v>10000</v>
      </c>
      <c r="O3415" s="10">
        <v>30</v>
      </c>
      <c r="P3415" s="10" t="b">
        <v>1</v>
      </c>
      <c r="Q3415" s="10">
        <v>0</v>
      </c>
      <c r="R3415" s="10" t="b">
        <v>0</v>
      </c>
      <c r="S3415" s="10">
        <v>101.000000000008</v>
      </c>
      <c r="T3415" s="10" t="s">
        <v>59</v>
      </c>
      <c r="U3415" s="22">
        <v>3510</v>
      </c>
      <c r="V3415" s="10">
        <v>12096</v>
      </c>
      <c r="W3415" s="22">
        <v>1.07</v>
      </c>
    </row>
    <row r="3416" spans="1:23" s="5" customFormat="1" x14ac:dyDescent="0.3">
      <c r="A3416" s="20">
        <v>3414</v>
      </c>
      <c r="C3416" s="11" t="s">
        <v>176</v>
      </c>
      <c r="E3416" s="10">
        <f t="shared" si="473"/>
        <v>89694037874.772095</v>
      </c>
      <c r="F3416" s="10">
        <v>5</v>
      </c>
      <c r="G3416" s="22">
        <f t="shared" si="476"/>
        <v>1.5043345240398631E+33</v>
      </c>
      <c r="H3416" s="22">
        <f t="shared" si="474"/>
        <v>73155337.724560633</v>
      </c>
      <c r="I3416" s="22">
        <f t="shared" si="475"/>
        <v>6.170760968334794E+21</v>
      </c>
      <c r="J3416" s="10">
        <v>1</v>
      </c>
      <c r="K3416" s="10">
        <v>11</v>
      </c>
      <c r="L3416" s="10">
        <v>5</v>
      </c>
      <c r="M3416" s="10">
        <v>10000</v>
      </c>
      <c r="N3416" s="10">
        <v>10000</v>
      </c>
      <c r="O3416" s="10">
        <v>30</v>
      </c>
      <c r="P3416" s="10" t="b">
        <v>1</v>
      </c>
      <c r="Q3416" s="10">
        <v>0</v>
      </c>
      <c r="R3416" s="10" t="b">
        <v>0</v>
      </c>
      <c r="S3416" s="10">
        <v>101.000000000008</v>
      </c>
      <c r="T3416" s="10" t="s">
        <v>59</v>
      </c>
      <c r="U3416" s="22">
        <v>3511</v>
      </c>
      <c r="V3416" s="10">
        <v>12103</v>
      </c>
      <c r="W3416" s="22">
        <v>1.07</v>
      </c>
    </row>
    <row r="3417" spans="1:23" s="5" customFormat="1" x14ac:dyDescent="0.3">
      <c r="A3417" s="20">
        <v>3415</v>
      </c>
      <c r="C3417" s="11" t="s">
        <v>176</v>
      </c>
      <c r="E3417" s="10">
        <f t="shared" si="473"/>
        <v>89775504795.417419</v>
      </c>
      <c r="F3417" s="10">
        <v>5</v>
      </c>
      <c r="G3417" s="22">
        <f t="shared" si="476"/>
        <v>1.5084771927165673E+33</v>
      </c>
      <c r="H3417" s="22">
        <f t="shared" si="474"/>
        <v>73201087.293686762</v>
      </c>
      <c r="I3417" s="22">
        <f t="shared" si="475"/>
        <v>6.1817622900507924E+21</v>
      </c>
      <c r="J3417" s="10">
        <v>1</v>
      </c>
      <c r="K3417" s="10">
        <v>11</v>
      </c>
      <c r="L3417" s="10">
        <v>5</v>
      </c>
      <c r="M3417" s="10">
        <v>10000</v>
      </c>
      <c r="N3417" s="10">
        <v>10000</v>
      </c>
      <c r="O3417" s="10">
        <v>30</v>
      </c>
      <c r="P3417" s="10" t="b">
        <v>1</v>
      </c>
      <c r="Q3417" s="10">
        <v>0</v>
      </c>
      <c r="R3417" s="10" t="b">
        <v>0</v>
      </c>
      <c r="S3417" s="10">
        <v>101.000000000008</v>
      </c>
      <c r="T3417" s="10" t="s">
        <v>59</v>
      </c>
      <c r="U3417" s="22">
        <v>3512</v>
      </c>
      <c r="V3417" s="10">
        <v>12110</v>
      </c>
      <c r="W3417" s="22">
        <v>1.07</v>
      </c>
    </row>
    <row r="3418" spans="1:23" s="5" customFormat="1" x14ac:dyDescent="0.3">
      <c r="A3418" s="20">
        <v>3416</v>
      </c>
      <c r="C3418" s="11" t="s">
        <v>176</v>
      </c>
      <c r="E3418" s="10">
        <f t="shared" si="473"/>
        <v>89857021825.870712</v>
      </c>
      <c r="F3418" s="10">
        <v>5</v>
      </c>
      <c r="G3418" s="22">
        <f t="shared" si="476"/>
        <v>1.5126300516478119E+33</v>
      </c>
      <c r="H3418" s="22">
        <f t="shared" si="474"/>
        <v>73246852.104158819</v>
      </c>
      <c r="I3418" s="22">
        <f t="shared" si="475"/>
        <v>6.1927799954668729E+21</v>
      </c>
      <c r="J3418" s="10">
        <v>1</v>
      </c>
      <c r="K3418" s="10">
        <v>11</v>
      </c>
      <c r="L3418" s="10">
        <v>5</v>
      </c>
      <c r="M3418" s="10">
        <v>10000</v>
      </c>
      <c r="N3418" s="10">
        <v>10000</v>
      </c>
      <c r="O3418" s="10">
        <v>30</v>
      </c>
      <c r="P3418" s="10" t="b">
        <v>1</v>
      </c>
      <c r="Q3418" s="10">
        <v>0</v>
      </c>
      <c r="R3418" s="10" t="b">
        <v>0</v>
      </c>
      <c r="S3418" s="10">
        <v>101.000000000008</v>
      </c>
      <c r="T3418" s="10" t="s">
        <v>59</v>
      </c>
      <c r="U3418" s="22">
        <v>3513</v>
      </c>
      <c r="V3418" s="10">
        <v>12117</v>
      </c>
      <c r="W3418" s="22">
        <v>1.07</v>
      </c>
    </row>
    <row r="3419" spans="1:23" s="5" customFormat="1" x14ac:dyDescent="0.3">
      <c r="A3419" s="20">
        <v>3417</v>
      </c>
      <c r="C3419" s="11" t="s">
        <v>176</v>
      </c>
      <c r="E3419" s="10">
        <f t="shared" si="473"/>
        <v>89938588982.271515</v>
      </c>
      <c r="F3419" s="10">
        <v>5</v>
      </c>
      <c r="G3419" s="22">
        <f t="shared" si="476"/>
        <v>1.5167931229057583E+33</v>
      </c>
      <c r="H3419" s="22">
        <f t="shared" si="474"/>
        <v>73292632.15660131</v>
      </c>
      <c r="I3419" s="22">
        <f t="shared" si="475"/>
        <v>6.2038141041755627E+21</v>
      </c>
      <c r="J3419" s="10">
        <v>1</v>
      </c>
      <c r="K3419" s="10">
        <v>11</v>
      </c>
      <c r="L3419" s="10">
        <v>5</v>
      </c>
      <c r="M3419" s="10">
        <v>10000</v>
      </c>
      <c r="N3419" s="10">
        <v>10000</v>
      </c>
      <c r="O3419" s="10">
        <v>30</v>
      </c>
      <c r="P3419" s="10" t="b">
        <v>1</v>
      </c>
      <c r="Q3419" s="10">
        <v>0</v>
      </c>
      <c r="R3419" s="10" t="b">
        <v>0</v>
      </c>
      <c r="S3419" s="10">
        <v>101.000000000008</v>
      </c>
      <c r="T3419" s="10" t="s">
        <v>59</v>
      </c>
      <c r="U3419" s="22">
        <v>3514</v>
      </c>
      <c r="V3419" s="10">
        <v>12124</v>
      </c>
      <c r="W3419" s="22">
        <v>1.07</v>
      </c>
    </row>
    <row r="3420" spans="1:23" s="5" customFormat="1" x14ac:dyDescent="0.3">
      <c r="A3420" s="20">
        <v>3418</v>
      </c>
      <c r="C3420" s="11" t="s">
        <v>176</v>
      </c>
      <c r="E3420" s="10">
        <f t="shared" si="473"/>
        <v>90020206280.759979</v>
      </c>
      <c r="F3420" s="10">
        <v>5</v>
      </c>
      <c r="G3420" s="22">
        <f t="shared" si="476"/>
        <v>1.52096642860394E+33</v>
      </c>
      <c r="H3420" s="22">
        <f t="shared" si="474"/>
        <v>73338427.451639593</v>
      </c>
      <c r="I3420" s="22">
        <f t="shared" si="475"/>
        <v>6.2148646357870985E+21</v>
      </c>
      <c r="J3420" s="10">
        <v>1</v>
      </c>
      <c r="K3420" s="10">
        <v>11</v>
      </c>
      <c r="L3420" s="10">
        <v>5</v>
      </c>
      <c r="M3420" s="10">
        <v>10000</v>
      </c>
      <c r="N3420" s="10">
        <v>10000</v>
      </c>
      <c r="O3420" s="10">
        <v>30</v>
      </c>
      <c r="P3420" s="10" t="b">
        <v>1</v>
      </c>
      <c r="Q3420" s="10">
        <v>0</v>
      </c>
      <c r="R3420" s="10" t="b">
        <v>0</v>
      </c>
      <c r="S3420" s="10">
        <v>101.000000000008</v>
      </c>
      <c r="T3420" s="10" t="s">
        <v>59</v>
      </c>
      <c r="U3420" s="22">
        <v>3515</v>
      </c>
      <c r="V3420" s="10">
        <v>12131</v>
      </c>
      <c r="W3420" s="22">
        <v>1.07</v>
      </c>
    </row>
    <row r="3421" spans="1:23" s="5" customFormat="1" x14ac:dyDescent="0.3">
      <c r="A3421" s="20">
        <v>3419</v>
      </c>
      <c r="C3421" s="11" t="s">
        <v>176</v>
      </c>
      <c r="E3421" s="10">
        <f t="shared" si="473"/>
        <v>90101873737.476212</v>
      </c>
      <c r="F3421" s="10">
        <v>5</v>
      </c>
      <c r="G3421" s="22">
        <f t="shared" si="476"/>
        <v>1.5251499908971772E+33</v>
      </c>
      <c r="H3421" s="22">
        <f t="shared" si="474"/>
        <v>73384237.989897117</v>
      </c>
      <c r="I3421" s="22">
        <f t="shared" si="475"/>
        <v>6.2259316099292248E+21</v>
      </c>
      <c r="J3421" s="10">
        <v>1</v>
      </c>
      <c r="K3421" s="10">
        <v>11</v>
      </c>
      <c r="L3421" s="10">
        <v>5</v>
      </c>
      <c r="M3421" s="10">
        <v>10000</v>
      </c>
      <c r="N3421" s="10">
        <v>10000</v>
      </c>
      <c r="O3421" s="10">
        <v>30</v>
      </c>
      <c r="P3421" s="10" t="b">
        <v>1</v>
      </c>
      <c r="Q3421" s="10">
        <v>0</v>
      </c>
      <c r="R3421" s="10" t="b">
        <v>0</v>
      </c>
      <c r="S3421" s="10">
        <v>101.000000000008</v>
      </c>
      <c r="T3421" s="10" t="s">
        <v>59</v>
      </c>
      <c r="U3421" s="22">
        <v>3516</v>
      </c>
      <c r="V3421" s="10">
        <v>12138</v>
      </c>
      <c r="W3421" s="22">
        <v>1.07</v>
      </c>
    </row>
    <row r="3422" spans="1:23" s="5" customFormat="1" x14ac:dyDescent="0.3">
      <c r="A3422" s="20">
        <v>3420</v>
      </c>
      <c r="C3422" s="11" t="s">
        <v>176</v>
      </c>
      <c r="E3422" s="10">
        <f t="shared" si="473"/>
        <v>90183591368.561279</v>
      </c>
      <c r="F3422" s="10">
        <v>5</v>
      </c>
      <c r="G3422" s="22">
        <f t="shared" si="476"/>
        <v>1.5293438319818561E+33</v>
      </c>
      <c r="H3422" s="22">
        <f t="shared" si="474"/>
        <v>73430063.771998644</v>
      </c>
      <c r="I3422" s="22">
        <f t="shared" si="475"/>
        <v>6.2370150462476433E+21</v>
      </c>
      <c r="J3422" s="10">
        <v>1</v>
      </c>
      <c r="K3422" s="10">
        <v>11</v>
      </c>
      <c r="L3422" s="10">
        <v>5</v>
      </c>
      <c r="M3422" s="10">
        <v>10000</v>
      </c>
      <c r="N3422" s="10">
        <v>10000</v>
      </c>
      <c r="O3422" s="10">
        <v>30</v>
      </c>
      <c r="P3422" s="10" t="b">
        <v>1</v>
      </c>
      <c r="Q3422" s="10">
        <v>0</v>
      </c>
      <c r="R3422" s="10" t="b">
        <v>0</v>
      </c>
      <c r="S3422" s="10">
        <v>101.000000000008</v>
      </c>
      <c r="T3422" s="10" t="s">
        <v>59</v>
      </c>
      <c r="U3422" s="22">
        <v>3517</v>
      </c>
      <c r="V3422" s="10">
        <v>12145</v>
      </c>
      <c r="W3422" s="22">
        <v>1.07</v>
      </c>
    </row>
    <row r="3423" spans="1:23" s="5" customFormat="1" x14ac:dyDescent="0.3">
      <c r="A3423" s="20">
        <v>3421</v>
      </c>
      <c r="C3423" s="11" t="s">
        <v>176</v>
      </c>
      <c r="E3423" s="10">
        <f t="shared" si="473"/>
        <v>90265359190.157059</v>
      </c>
      <c r="F3423" s="10">
        <v>5</v>
      </c>
      <c r="G3423" s="22">
        <f t="shared" si="476"/>
        <v>1.5335479740958647E+33</v>
      </c>
      <c r="H3423" s="22">
        <f t="shared" si="474"/>
        <v>73475904.798568591</v>
      </c>
      <c r="I3423" s="22">
        <f t="shared" si="475"/>
        <v>6.2481149644057063E+21</v>
      </c>
      <c r="J3423" s="10">
        <v>1</v>
      </c>
      <c r="K3423" s="10">
        <v>11</v>
      </c>
      <c r="L3423" s="10">
        <v>5</v>
      </c>
      <c r="M3423" s="10">
        <v>10000</v>
      </c>
      <c r="N3423" s="10">
        <v>10000</v>
      </c>
      <c r="O3423" s="10">
        <v>30</v>
      </c>
      <c r="P3423" s="10" t="b">
        <v>1</v>
      </c>
      <c r="Q3423" s="10">
        <v>0</v>
      </c>
      <c r="R3423" s="10" t="b">
        <v>0</v>
      </c>
      <c r="S3423" s="10">
        <v>101.000000000008</v>
      </c>
      <c r="T3423" s="10" t="s">
        <v>59</v>
      </c>
      <c r="U3423" s="22">
        <v>3518</v>
      </c>
      <c r="V3423" s="10">
        <v>12152</v>
      </c>
      <c r="W3423" s="22">
        <v>1.07</v>
      </c>
    </row>
    <row r="3424" spans="1:23" s="5" customFormat="1" x14ac:dyDescent="0.3">
      <c r="A3424" s="20">
        <v>3422</v>
      </c>
      <c r="C3424" s="11" t="s">
        <v>176</v>
      </c>
      <c r="E3424" s="10">
        <f t="shared" si="473"/>
        <v>90347177218.40477</v>
      </c>
      <c r="F3424" s="10">
        <v>5</v>
      </c>
      <c r="G3424" s="22">
        <f t="shared" si="476"/>
        <v>1.5377624395186145E+33</v>
      </c>
      <c r="H3424" s="22">
        <f t="shared" si="474"/>
        <v>73521761.070230067</v>
      </c>
      <c r="I3424" s="22">
        <f t="shared" si="475"/>
        <v>6.2592313840843872E+21</v>
      </c>
      <c r="J3424" s="10">
        <v>1</v>
      </c>
      <c r="K3424" s="10">
        <v>11</v>
      </c>
      <c r="L3424" s="10">
        <v>5</v>
      </c>
      <c r="M3424" s="10">
        <v>10000</v>
      </c>
      <c r="N3424" s="10">
        <v>10000</v>
      </c>
      <c r="O3424" s="10">
        <v>30</v>
      </c>
      <c r="P3424" s="10" t="b">
        <v>1</v>
      </c>
      <c r="Q3424" s="10">
        <v>0</v>
      </c>
      <c r="R3424" s="10" t="b">
        <v>0</v>
      </c>
      <c r="S3424" s="10">
        <v>101.000000000008</v>
      </c>
      <c r="T3424" s="10" t="s">
        <v>59</v>
      </c>
      <c r="U3424" s="22">
        <v>3519</v>
      </c>
      <c r="V3424" s="10">
        <v>12159</v>
      </c>
      <c r="W3424" s="22">
        <v>1.07</v>
      </c>
    </row>
    <row r="3425" spans="1:23" s="5" customFormat="1" x14ac:dyDescent="0.3">
      <c r="A3425" s="20">
        <v>3423</v>
      </c>
      <c r="C3425" s="11" t="s">
        <v>176</v>
      </c>
      <c r="E3425" s="10">
        <f t="shared" si="473"/>
        <v>90429045469.447403</v>
      </c>
      <c r="F3425" s="10">
        <v>5</v>
      </c>
      <c r="G3425" s="22">
        <f t="shared" si="476"/>
        <v>1.5419872505712782E+33</v>
      </c>
      <c r="H3425" s="22">
        <f t="shared" si="474"/>
        <v>73567632.587607667</v>
      </c>
      <c r="I3425" s="22">
        <f t="shared" si="475"/>
        <v>6.2703643249825085E+21</v>
      </c>
      <c r="J3425" s="10">
        <v>1</v>
      </c>
      <c r="K3425" s="10">
        <v>11</v>
      </c>
      <c r="L3425" s="10">
        <v>5</v>
      </c>
      <c r="M3425" s="10">
        <v>10000</v>
      </c>
      <c r="N3425" s="10">
        <v>10000</v>
      </c>
      <c r="O3425" s="10">
        <v>30</v>
      </c>
      <c r="P3425" s="10" t="b">
        <v>1</v>
      </c>
      <c r="Q3425" s="10">
        <v>0</v>
      </c>
      <c r="R3425" s="10" t="b">
        <v>0</v>
      </c>
      <c r="S3425" s="10">
        <v>101.000000000008</v>
      </c>
      <c r="T3425" s="10" t="s">
        <v>59</v>
      </c>
      <c r="U3425" s="22">
        <v>3520</v>
      </c>
      <c r="V3425" s="10">
        <v>12166</v>
      </c>
      <c r="W3425" s="22">
        <v>1.07</v>
      </c>
    </row>
    <row r="3426" spans="1:23" s="5" customFormat="1" x14ac:dyDescent="0.3">
      <c r="A3426" s="20">
        <v>3424</v>
      </c>
      <c r="C3426" s="11" t="s">
        <v>176</v>
      </c>
      <c r="E3426" s="10">
        <f t="shared" si="473"/>
        <v>90510963959.427261</v>
      </c>
      <c r="F3426" s="10">
        <v>5</v>
      </c>
      <c r="G3426" s="22">
        <f t="shared" si="476"/>
        <v>1.5462224296166379E+33</v>
      </c>
      <c r="H3426" s="22">
        <f t="shared" si="474"/>
        <v>73613519.351324365</v>
      </c>
      <c r="I3426" s="22">
        <f t="shared" si="475"/>
        <v>6.2815138068165747E+21</v>
      </c>
      <c r="J3426" s="10">
        <v>1</v>
      </c>
      <c r="K3426" s="10">
        <v>11</v>
      </c>
      <c r="L3426" s="10">
        <v>5</v>
      </c>
      <c r="M3426" s="10">
        <v>10000</v>
      </c>
      <c r="N3426" s="10">
        <v>10000</v>
      </c>
      <c r="O3426" s="10">
        <v>30</v>
      </c>
      <c r="P3426" s="10" t="b">
        <v>1</v>
      </c>
      <c r="Q3426" s="10">
        <v>0</v>
      </c>
      <c r="R3426" s="10" t="b">
        <v>0</v>
      </c>
      <c r="S3426" s="10">
        <v>101.000000000008</v>
      </c>
      <c r="T3426" s="10" t="s">
        <v>59</v>
      </c>
      <c r="U3426" s="22">
        <v>3521</v>
      </c>
      <c r="V3426" s="10">
        <v>12173</v>
      </c>
      <c r="W3426" s="22">
        <v>1.07</v>
      </c>
    </row>
    <row r="3427" spans="1:23" s="5" customFormat="1" x14ac:dyDescent="0.3">
      <c r="A3427" s="20">
        <v>3425</v>
      </c>
      <c r="C3427" s="11" t="s">
        <v>176</v>
      </c>
      <c r="E3427" s="10">
        <f t="shared" si="473"/>
        <v>90592932704.488373</v>
      </c>
      <c r="F3427" s="10">
        <v>5</v>
      </c>
      <c r="G3427" s="22">
        <f t="shared" si="476"/>
        <v>1.5504679990593451E+33</v>
      </c>
      <c r="H3427" s="22">
        <f t="shared" si="474"/>
        <v>73659421.362004369</v>
      </c>
      <c r="I3427" s="22">
        <f t="shared" si="475"/>
        <v>6.2926798493209571E+21</v>
      </c>
      <c r="J3427" s="10">
        <v>1</v>
      </c>
      <c r="K3427" s="10">
        <v>11</v>
      </c>
      <c r="L3427" s="10">
        <v>5</v>
      </c>
      <c r="M3427" s="10">
        <v>10000</v>
      </c>
      <c r="N3427" s="10">
        <v>10000</v>
      </c>
      <c r="O3427" s="10">
        <v>30</v>
      </c>
      <c r="P3427" s="10" t="b">
        <v>1</v>
      </c>
      <c r="Q3427" s="10">
        <v>0</v>
      </c>
      <c r="R3427" s="10" t="b">
        <v>0</v>
      </c>
      <c r="S3427" s="10">
        <v>101.000000000008</v>
      </c>
      <c r="T3427" s="10" t="s">
        <v>59</v>
      </c>
      <c r="U3427" s="22">
        <v>3522</v>
      </c>
      <c r="V3427" s="10">
        <v>12180</v>
      </c>
      <c r="W3427" s="22">
        <v>1.07</v>
      </c>
    </row>
    <row r="3428" spans="1:23" s="5" customFormat="1" x14ac:dyDescent="0.3">
      <c r="A3428" s="20">
        <v>3426</v>
      </c>
      <c r="C3428" s="11" t="s">
        <v>176</v>
      </c>
      <c r="E3428" s="10">
        <f t="shared" si="473"/>
        <v>90674951720.774353</v>
      </c>
      <c r="F3428" s="10">
        <v>5</v>
      </c>
      <c r="G3428" s="22">
        <f t="shared" si="476"/>
        <v>1.5547239813458788E+33</v>
      </c>
      <c r="H3428" s="22">
        <f t="shared" si="474"/>
        <v>73705338.620270997</v>
      </c>
      <c r="I3428" s="22">
        <f t="shared" si="475"/>
        <v>6.3038624722477677E+21</v>
      </c>
      <c r="J3428" s="10">
        <v>1</v>
      </c>
      <c r="K3428" s="10">
        <v>11</v>
      </c>
      <c r="L3428" s="10">
        <v>5</v>
      </c>
      <c r="M3428" s="10">
        <v>10000</v>
      </c>
      <c r="N3428" s="10">
        <v>10000</v>
      </c>
      <c r="O3428" s="10">
        <v>30</v>
      </c>
      <c r="P3428" s="10" t="b">
        <v>1</v>
      </c>
      <c r="Q3428" s="10">
        <v>0</v>
      </c>
      <c r="R3428" s="10" t="b">
        <v>0</v>
      </c>
      <c r="S3428" s="10">
        <v>101.000000000008</v>
      </c>
      <c r="T3428" s="10" t="s">
        <v>59</v>
      </c>
      <c r="U3428" s="22">
        <v>3523</v>
      </c>
      <c r="V3428" s="10">
        <v>12187</v>
      </c>
      <c r="W3428" s="22">
        <v>1.07</v>
      </c>
    </row>
    <row r="3429" spans="1:23" s="5" customFormat="1" x14ac:dyDescent="0.3">
      <c r="A3429" s="20">
        <v>3427</v>
      </c>
      <c r="C3429" s="11" t="s">
        <v>176</v>
      </c>
      <c r="E3429" s="10">
        <f t="shared" si="473"/>
        <v>90757021024.42865</v>
      </c>
      <c r="F3429" s="10">
        <v>5</v>
      </c>
      <c r="G3429" s="22">
        <f t="shared" si="476"/>
        <v>1.5589903989645855E+33</v>
      </c>
      <c r="H3429" s="22">
        <f t="shared" si="474"/>
        <v>73751271.126746476</v>
      </c>
      <c r="I3429" s="22">
        <f t="shared" si="475"/>
        <v>6.3150616953666069E+21</v>
      </c>
      <c r="J3429" s="10">
        <v>1</v>
      </c>
      <c r="K3429" s="10">
        <v>11</v>
      </c>
      <c r="L3429" s="10">
        <v>5</v>
      </c>
      <c r="M3429" s="10">
        <v>10000</v>
      </c>
      <c r="N3429" s="10">
        <v>10000</v>
      </c>
      <c r="O3429" s="10">
        <v>30</v>
      </c>
      <c r="P3429" s="10" t="b">
        <v>1</v>
      </c>
      <c r="Q3429" s="10">
        <v>0</v>
      </c>
      <c r="R3429" s="10" t="b">
        <v>0</v>
      </c>
      <c r="S3429" s="10">
        <v>101.000000000008</v>
      </c>
      <c r="T3429" s="10" t="s">
        <v>59</v>
      </c>
      <c r="U3429" s="22">
        <v>3524</v>
      </c>
      <c r="V3429" s="10">
        <v>12194</v>
      </c>
      <c r="W3429" s="22">
        <v>1.07</v>
      </c>
    </row>
    <row r="3430" spans="1:23" s="5" customFormat="1" x14ac:dyDescent="0.3">
      <c r="A3430" s="20">
        <v>3428</v>
      </c>
      <c r="C3430" s="11" t="s">
        <v>176</v>
      </c>
      <c r="E3430" s="10">
        <f t="shared" si="473"/>
        <v>90839140631.597076</v>
      </c>
      <c r="F3430" s="10">
        <v>5</v>
      </c>
      <c r="G3430" s="22">
        <f t="shared" si="476"/>
        <v>1.5632672744458799E+33</v>
      </c>
      <c r="H3430" s="22">
        <f t="shared" si="474"/>
        <v>73797218.882054746</v>
      </c>
      <c r="I3430" s="22">
        <f t="shared" si="475"/>
        <v>6.3262775384654123E+21</v>
      </c>
      <c r="J3430" s="10">
        <v>1</v>
      </c>
      <c r="K3430" s="10">
        <v>11</v>
      </c>
      <c r="L3430" s="10">
        <v>5</v>
      </c>
      <c r="M3430" s="10">
        <v>10000</v>
      </c>
      <c r="N3430" s="10">
        <v>10000</v>
      </c>
      <c r="O3430" s="10">
        <v>30</v>
      </c>
      <c r="P3430" s="10" t="b">
        <v>1</v>
      </c>
      <c r="Q3430" s="10">
        <v>0</v>
      </c>
      <c r="R3430" s="10" t="b">
        <v>0</v>
      </c>
      <c r="S3430" s="10">
        <v>101.000000000008</v>
      </c>
      <c r="T3430" s="10" t="s">
        <v>59</v>
      </c>
      <c r="U3430" s="22">
        <v>3525</v>
      </c>
      <c r="V3430" s="10">
        <v>12201</v>
      </c>
      <c r="W3430" s="22">
        <v>1.07</v>
      </c>
    </row>
    <row r="3431" spans="1:23" s="5" customFormat="1" x14ac:dyDescent="0.3">
      <c r="A3431" s="20">
        <v>3429</v>
      </c>
      <c r="C3431" s="11" t="s">
        <v>176</v>
      </c>
      <c r="E3431" s="10">
        <f t="shared" si="473"/>
        <v>90921310558.424362</v>
      </c>
      <c r="F3431" s="10">
        <v>5</v>
      </c>
      <c r="G3431" s="22">
        <f t="shared" si="476"/>
        <v>1.5675546303621749E+33</v>
      </c>
      <c r="H3431" s="22">
        <f t="shared" si="474"/>
        <v>73843181.886818603</v>
      </c>
      <c r="I3431" s="22">
        <f t="shared" si="475"/>
        <v>6.3375100213494473E+21</v>
      </c>
      <c r="J3431" s="10">
        <v>1</v>
      </c>
      <c r="K3431" s="10">
        <v>11</v>
      </c>
      <c r="L3431" s="10">
        <v>5</v>
      </c>
      <c r="M3431" s="10">
        <v>10000</v>
      </c>
      <c r="N3431" s="10">
        <v>10000</v>
      </c>
      <c r="O3431" s="10">
        <v>30</v>
      </c>
      <c r="P3431" s="10" t="b">
        <v>1</v>
      </c>
      <c r="Q3431" s="10">
        <v>0</v>
      </c>
      <c r="R3431" s="10" t="b">
        <v>0</v>
      </c>
      <c r="S3431" s="10">
        <v>101.000000000008</v>
      </c>
      <c r="T3431" s="10" t="s">
        <v>59</v>
      </c>
      <c r="U3431" s="22">
        <v>3526</v>
      </c>
      <c r="V3431" s="10">
        <v>12208</v>
      </c>
      <c r="W3431" s="22">
        <v>1.07</v>
      </c>
    </row>
    <row r="3432" spans="1:23" s="5" customFormat="1" x14ac:dyDescent="0.3">
      <c r="A3432" s="20">
        <v>3430</v>
      </c>
      <c r="C3432" s="11" t="s">
        <v>176</v>
      </c>
      <c r="E3432" s="10">
        <f t="shared" si="473"/>
        <v>91003530821.056244</v>
      </c>
      <c r="F3432" s="10">
        <v>5</v>
      </c>
      <c r="G3432" s="22">
        <f t="shared" si="476"/>
        <v>1.5718524893279938E+33</v>
      </c>
      <c r="H3432" s="22">
        <f t="shared" si="474"/>
        <v>73889160.141660452</v>
      </c>
      <c r="I3432" s="22">
        <f t="shared" si="475"/>
        <v>6.3487591638420632E+21</v>
      </c>
      <c r="J3432" s="10">
        <v>1</v>
      </c>
      <c r="K3432" s="10">
        <v>11</v>
      </c>
      <c r="L3432" s="10">
        <v>5</v>
      </c>
      <c r="M3432" s="10">
        <v>10000</v>
      </c>
      <c r="N3432" s="10">
        <v>10000</v>
      </c>
      <c r="O3432" s="10">
        <v>30</v>
      </c>
      <c r="P3432" s="10" t="b">
        <v>1</v>
      </c>
      <c r="Q3432" s="10">
        <v>0</v>
      </c>
      <c r="R3432" s="10" t="b">
        <v>0</v>
      </c>
      <c r="S3432" s="10">
        <v>101.000000000008</v>
      </c>
      <c r="T3432" s="10" t="s">
        <v>59</v>
      </c>
      <c r="U3432" s="22">
        <v>3527</v>
      </c>
      <c r="V3432" s="10">
        <v>12215</v>
      </c>
      <c r="W3432" s="22">
        <v>1.07</v>
      </c>
    </row>
    <row r="3433" spans="1:23" s="5" customFormat="1" x14ac:dyDescent="0.3">
      <c r="A3433" s="20">
        <v>3431</v>
      </c>
      <c r="C3433" s="11" t="s">
        <v>176</v>
      </c>
      <c r="E3433" s="10">
        <f t="shared" si="473"/>
        <v>91085801435.638947</v>
      </c>
      <c r="F3433" s="10">
        <v>5</v>
      </c>
      <c r="G3433" s="22">
        <f t="shared" si="476"/>
        <v>1.576160874000056E+33</v>
      </c>
      <c r="H3433" s="22">
        <f t="shared" si="474"/>
        <v>73935153.647202879</v>
      </c>
      <c r="I3433" s="22">
        <f t="shared" si="475"/>
        <v>6.3600249857843103E+21</v>
      </c>
      <c r="J3433" s="10">
        <v>1</v>
      </c>
      <c r="K3433" s="10">
        <v>11</v>
      </c>
      <c r="L3433" s="10">
        <v>5</v>
      </c>
      <c r="M3433" s="10">
        <v>10000</v>
      </c>
      <c r="N3433" s="10">
        <v>10000</v>
      </c>
      <c r="O3433" s="10">
        <v>30</v>
      </c>
      <c r="P3433" s="10" t="b">
        <v>1</v>
      </c>
      <c r="Q3433" s="10">
        <v>0</v>
      </c>
      <c r="R3433" s="10" t="b">
        <v>0</v>
      </c>
      <c r="S3433" s="10">
        <v>101.000000000008</v>
      </c>
      <c r="T3433" s="10" t="s">
        <v>59</v>
      </c>
      <c r="U3433" s="22">
        <v>3528</v>
      </c>
      <c r="V3433" s="10">
        <v>12222</v>
      </c>
      <c r="W3433" s="22">
        <v>1.07</v>
      </c>
    </row>
    <row r="3434" spans="1:23" s="5" customFormat="1" x14ac:dyDescent="0.3">
      <c r="A3434" s="20">
        <v>3432</v>
      </c>
      <c r="C3434" s="11" t="s">
        <v>176</v>
      </c>
      <c r="E3434" s="10">
        <f t="shared" si="473"/>
        <v>91168122418.318436</v>
      </c>
      <c r="F3434" s="10">
        <v>5</v>
      </c>
      <c r="G3434" s="22">
        <f t="shared" si="476"/>
        <v>1.5804798070772984E+33</v>
      </c>
      <c r="H3434" s="22">
        <f t="shared" si="474"/>
        <v>73981162.404068306</v>
      </c>
      <c r="I3434" s="22">
        <f t="shared" si="475"/>
        <v>6.3713075070350372E+21</v>
      </c>
      <c r="J3434" s="10">
        <v>1</v>
      </c>
      <c r="K3434" s="10">
        <v>11</v>
      </c>
      <c r="L3434" s="10">
        <v>5</v>
      </c>
      <c r="M3434" s="10">
        <v>10000</v>
      </c>
      <c r="N3434" s="10">
        <v>10000</v>
      </c>
      <c r="O3434" s="10">
        <v>30</v>
      </c>
      <c r="P3434" s="10" t="b">
        <v>1</v>
      </c>
      <c r="Q3434" s="10">
        <v>0</v>
      </c>
      <c r="R3434" s="10" t="b">
        <v>0</v>
      </c>
      <c r="S3434" s="10">
        <v>101.000000000008</v>
      </c>
      <c r="T3434" s="10" t="s">
        <v>59</v>
      </c>
      <c r="U3434" s="22">
        <v>3529</v>
      </c>
      <c r="V3434" s="10">
        <v>12229</v>
      </c>
      <c r="W3434" s="22">
        <v>1.07</v>
      </c>
    </row>
    <row r="3435" spans="1:23" s="5" customFormat="1" x14ac:dyDescent="0.3">
      <c r="A3435" s="20">
        <v>3433</v>
      </c>
      <c r="C3435" s="11" t="s">
        <v>176</v>
      </c>
      <c r="E3435" s="10">
        <f t="shared" si="473"/>
        <v>91250493785.242691</v>
      </c>
      <c r="F3435" s="10">
        <v>5</v>
      </c>
      <c r="G3435" s="22">
        <f t="shared" si="476"/>
        <v>1.5848093113010767E+33</v>
      </c>
      <c r="H3435" s="22">
        <f t="shared" si="474"/>
        <v>74027186.412879035</v>
      </c>
      <c r="I3435" s="22">
        <f t="shared" si="475"/>
        <v>6.3826067474711629E+21</v>
      </c>
      <c r="J3435" s="10">
        <v>1</v>
      </c>
      <c r="K3435" s="10">
        <v>11</v>
      </c>
      <c r="L3435" s="10">
        <v>5</v>
      </c>
      <c r="M3435" s="10">
        <v>10000</v>
      </c>
      <c r="N3435" s="10">
        <v>10000</v>
      </c>
      <c r="O3435" s="10">
        <v>30</v>
      </c>
      <c r="P3435" s="10" t="b">
        <v>1</v>
      </c>
      <c r="Q3435" s="10">
        <v>0</v>
      </c>
      <c r="R3435" s="10" t="b">
        <v>0</v>
      </c>
      <c r="S3435" s="10">
        <v>101.000000000008</v>
      </c>
      <c r="T3435" s="10" t="s">
        <v>59</v>
      </c>
      <c r="U3435" s="22">
        <v>3530</v>
      </c>
      <c r="V3435" s="10">
        <v>12236</v>
      </c>
      <c r="W3435" s="22">
        <v>1.07</v>
      </c>
    </row>
    <row r="3436" spans="1:23" s="5" customFormat="1" x14ac:dyDescent="0.3">
      <c r="A3436" s="20">
        <v>3434</v>
      </c>
      <c r="C3436" s="11" t="s">
        <v>176</v>
      </c>
      <c r="E3436" s="10">
        <f t="shared" si="473"/>
        <v>91332915552.559448</v>
      </c>
      <c r="F3436" s="10">
        <v>5</v>
      </c>
      <c r="G3436" s="22">
        <f t="shared" si="476"/>
        <v>1.5891494094550058E+33</v>
      </c>
      <c r="H3436" s="22">
        <f t="shared" si="474"/>
        <v>74073225.674257472</v>
      </c>
      <c r="I3436" s="22">
        <f t="shared" si="475"/>
        <v>6.3939227269872421E+21</v>
      </c>
      <c r="J3436" s="10">
        <v>1</v>
      </c>
      <c r="K3436" s="10">
        <v>11</v>
      </c>
      <c r="L3436" s="10">
        <v>5</v>
      </c>
      <c r="M3436" s="10">
        <v>10000</v>
      </c>
      <c r="N3436" s="10">
        <v>10000</v>
      </c>
      <c r="O3436" s="10">
        <v>30</v>
      </c>
      <c r="P3436" s="10" t="b">
        <v>1</v>
      </c>
      <c r="Q3436" s="10">
        <v>0</v>
      </c>
      <c r="R3436" s="10" t="b">
        <v>0</v>
      </c>
      <c r="S3436" s="10">
        <v>101.000000000008</v>
      </c>
      <c r="T3436" s="10" t="s">
        <v>59</v>
      </c>
      <c r="U3436" s="22">
        <v>3531</v>
      </c>
      <c r="V3436" s="10">
        <v>12243</v>
      </c>
      <c r="W3436" s="22">
        <v>1.07</v>
      </c>
    </row>
    <row r="3437" spans="1:23" s="5" customFormat="1" x14ac:dyDescent="0.3">
      <c r="A3437" s="20">
        <v>3435</v>
      </c>
      <c r="C3437" s="11" t="s">
        <v>176</v>
      </c>
      <c r="E3437" s="10">
        <f t="shared" si="473"/>
        <v>91415387736.415482</v>
      </c>
      <c r="F3437" s="10">
        <v>5</v>
      </c>
      <c r="G3437" s="22">
        <f t="shared" si="476"/>
        <v>1.5935001243652054E+33</v>
      </c>
      <c r="H3437" s="22">
        <f t="shared" si="474"/>
        <v>74119280.188824877</v>
      </c>
      <c r="I3437" s="22">
        <f t="shared" si="475"/>
        <v>6.4052554654957416E+21</v>
      </c>
      <c r="J3437" s="10">
        <v>1</v>
      </c>
      <c r="K3437" s="10">
        <v>11</v>
      </c>
      <c r="L3437" s="10">
        <v>5</v>
      </c>
      <c r="M3437" s="10">
        <v>10000</v>
      </c>
      <c r="N3437" s="10">
        <v>10000</v>
      </c>
      <c r="O3437" s="10">
        <v>30</v>
      </c>
      <c r="P3437" s="10" t="b">
        <v>1</v>
      </c>
      <c r="Q3437" s="10">
        <v>0</v>
      </c>
      <c r="R3437" s="10" t="b">
        <v>0</v>
      </c>
      <c r="S3437" s="10">
        <v>101.000000000008</v>
      </c>
      <c r="T3437" s="10" t="s">
        <v>59</v>
      </c>
      <c r="U3437" s="22">
        <v>3532</v>
      </c>
      <c r="V3437" s="10">
        <v>12250</v>
      </c>
      <c r="W3437" s="22">
        <v>1.07</v>
      </c>
    </row>
    <row r="3438" spans="1:23" s="5" customFormat="1" x14ac:dyDescent="0.3">
      <c r="A3438" s="20">
        <v>3436</v>
      </c>
      <c r="C3438" s="11" t="s">
        <v>176</v>
      </c>
      <c r="E3438" s="10">
        <f t="shared" si="473"/>
        <v>91497910352.960892</v>
      </c>
      <c r="F3438" s="10">
        <v>5</v>
      </c>
      <c r="G3438" s="22">
        <f t="shared" si="476"/>
        <v>1.5978614789002988E+33</v>
      </c>
      <c r="H3438" s="22">
        <f t="shared" si="474"/>
        <v>74165349.957203582</v>
      </c>
      <c r="I3438" s="22">
        <f t="shared" si="475"/>
        <v>6.4166049829270952E+21</v>
      </c>
      <c r="J3438" s="10">
        <v>1</v>
      </c>
      <c r="K3438" s="10">
        <v>11</v>
      </c>
      <c r="L3438" s="10">
        <v>5</v>
      </c>
      <c r="M3438" s="10">
        <v>10000</v>
      </c>
      <c r="N3438" s="10">
        <v>10000</v>
      </c>
      <c r="O3438" s="10">
        <v>30</v>
      </c>
      <c r="P3438" s="10" t="b">
        <v>1</v>
      </c>
      <c r="Q3438" s="10">
        <v>0</v>
      </c>
      <c r="R3438" s="10" t="b">
        <v>0</v>
      </c>
      <c r="S3438" s="10">
        <v>101.000000000008</v>
      </c>
      <c r="T3438" s="10" t="s">
        <v>59</v>
      </c>
      <c r="U3438" s="22">
        <v>3533</v>
      </c>
      <c r="V3438" s="10">
        <v>12257</v>
      </c>
      <c r="W3438" s="22">
        <v>1.07</v>
      </c>
    </row>
    <row r="3439" spans="1:23" s="5" customFormat="1" x14ac:dyDescent="0.3">
      <c r="A3439" s="20">
        <v>3437</v>
      </c>
      <c r="C3439" s="11" t="s">
        <v>176</v>
      </c>
      <c r="E3439" s="10">
        <f t="shared" si="473"/>
        <v>91580483418.343155</v>
      </c>
      <c r="F3439" s="10">
        <v>5</v>
      </c>
      <c r="G3439" s="22">
        <f t="shared" si="476"/>
        <v>1.6022334959714781E+33</v>
      </c>
      <c r="H3439" s="22">
        <f t="shared" si="474"/>
        <v>74211434.980015039</v>
      </c>
      <c r="I3439" s="22">
        <f t="shared" si="475"/>
        <v>6.4279712992295324E+21</v>
      </c>
      <c r="J3439" s="10">
        <v>1</v>
      </c>
      <c r="K3439" s="10">
        <v>11</v>
      </c>
      <c r="L3439" s="10">
        <v>5</v>
      </c>
      <c r="M3439" s="10">
        <v>10000</v>
      </c>
      <c r="N3439" s="10">
        <v>10000</v>
      </c>
      <c r="O3439" s="10">
        <v>30</v>
      </c>
      <c r="P3439" s="10" t="b">
        <v>1</v>
      </c>
      <c r="Q3439" s="10">
        <v>0</v>
      </c>
      <c r="R3439" s="10" t="b">
        <v>0</v>
      </c>
      <c r="S3439" s="10">
        <v>101.000000000008</v>
      </c>
      <c r="T3439" s="10" t="s">
        <v>59</v>
      </c>
      <c r="U3439" s="22">
        <v>3534</v>
      </c>
      <c r="V3439" s="10">
        <v>12264</v>
      </c>
      <c r="W3439" s="22">
        <v>1.07</v>
      </c>
    </row>
    <row r="3440" spans="1:23" s="5" customFormat="1" x14ac:dyDescent="0.3">
      <c r="A3440" s="20">
        <v>3438</v>
      </c>
      <c r="C3440" s="11" t="s">
        <v>176</v>
      </c>
      <c r="E3440" s="10">
        <f t="shared" si="473"/>
        <v>91663106948.712677</v>
      </c>
      <c r="F3440" s="10">
        <v>5</v>
      </c>
      <c r="G3440" s="22">
        <f t="shared" si="476"/>
        <v>1.6066161985326168E+33</v>
      </c>
      <c r="H3440" s="22">
        <f t="shared" si="474"/>
        <v>74257535.257880494</v>
      </c>
      <c r="I3440" s="22">
        <f t="shared" si="475"/>
        <v>6.4393544343692174E+21</v>
      </c>
      <c r="J3440" s="10">
        <v>1</v>
      </c>
      <c r="K3440" s="10">
        <v>11</v>
      </c>
      <c r="L3440" s="10">
        <v>5</v>
      </c>
      <c r="M3440" s="10">
        <v>10000</v>
      </c>
      <c r="N3440" s="10">
        <v>10000</v>
      </c>
      <c r="O3440" s="10">
        <v>30</v>
      </c>
      <c r="P3440" s="10" t="b">
        <v>1</v>
      </c>
      <c r="Q3440" s="10">
        <v>0</v>
      </c>
      <c r="R3440" s="10" t="b">
        <v>0</v>
      </c>
      <c r="S3440" s="10">
        <v>101.000000000008</v>
      </c>
      <c r="T3440" s="10" t="s">
        <v>59</v>
      </c>
      <c r="U3440" s="22">
        <v>3535</v>
      </c>
      <c r="V3440" s="10">
        <v>12271</v>
      </c>
      <c r="W3440" s="22">
        <v>1.07</v>
      </c>
    </row>
    <row r="3441" spans="1:23" s="5" customFormat="1" x14ac:dyDescent="0.3">
      <c r="A3441" s="20">
        <v>3439</v>
      </c>
      <c r="C3441" s="11" t="s">
        <v>176</v>
      </c>
      <c r="E3441" s="10">
        <f t="shared" si="473"/>
        <v>91745780960.218582</v>
      </c>
      <c r="F3441" s="10">
        <v>5</v>
      </c>
      <c r="G3441" s="22">
        <f t="shared" si="476"/>
        <v>1.6110096095802444E+33</v>
      </c>
      <c r="H3441" s="22">
        <f t="shared" si="474"/>
        <v>74303650.79142125</v>
      </c>
      <c r="I3441" s="22">
        <f t="shared" si="475"/>
        <v>6.4507544083301789E+21</v>
      </c>
      <c r="J3441" s="10">
        <v>1</v>
      </c>
      <c r="K3441" s="10">
        <v>11</v>
      </c>
      <c r="L3441" s="10">
        <v>5</v>
      </c>
      <c r="M3441" s="10">
        <v>10000</v>
      </c>
      <c r="N3441" s="10">
        <v>10000</v>
      </c>
      <c r="O3441" s="10">
        <v>30</v>
      </c>
      <c r="P3441" s="10" t="b">
        <v>1</v>
      </c>
      <c r="Q3441" s="10">
        <v>0</v>
      </c>
      <c r="R3441" s="10" t="b">
        <v>0</v>
      </c>
      <c r="S3441" s="10">
        <v>101.000000000008</v>
      </c>
      <c r="T3441" s="10" t="s">
        <v>59</v>
      </c>
      <c r="U3441" s="22">
        <v>3536</v>
      </c>
      <c r="V3441" s="10">
        <v>12278</v>
      </c>
      <c r="W3441" s="22">
        <v>1.07</v>
      </c>
    </row>
    <row r="3442" spans="1:23" s="5" customFormat="1" x14ac:dyDescent="0.3">
      <c r="A3442" s="20">
        <v>3440</v>
      </c>
      <c r="C3442" s="11" t="s">
        <v>176</v>
      </c>
      <c r="E3442" s="10">
        <f t="shared" si="473"/>
        <v>91828505469.012527</v>
      </c>
      <c r="F3442" s="10">
        <v>5</v>
      </c>
      <c r="G3442" s="22">
        <f t="shared" si="476"/>
        <v>1.6154137521537949E+33</v>
      </c>
      <c r="H3442" s="22">
        <f t="shared" si="474"/>
        <v>74349781.581259251</v>
      </c>
      <c r="I3442" s="22">
        <f t="shared" si="475"/>
        <v>6.4621712411145798E+21</v>
      </c>
      <c r="J3442" s="10">
        <v>1</v>
      </c>
      <c r="K3442" s="10">
        <v>11</v>
      </c>
      <c r="L3442" s="10">
        <v>5</v>
      </c>
      <c r="M3442" s="10">
        <v>10000</v>
      </c>
      <c r="N3442" s="10">
        <v>10000</v>
      </c>
      <c r="O3442" s="10">
        <v>30</v>
      </c>
      <c r="P3442" s="10" t="b">
        <v>1</v>
      </c>
      <c r="Q3442" s="10">
        <v>0</v>
      </c>
      <c r="R3442" s="10" t="b">
        <v>0</v>
      </c>
      <c r="S3442" s="10">
        <v>101.000000000008</v>
      </c>
      <c r="T3442" s="10" t="s">
        <v>59</v>
      </c>
      <c r="U3442" s="22">
        <v>3537</v>
      </c>
      <c r="V3442" s="10">
        <v>12285</v>
      </c>
      <c r="W3442" s="22">
        <v>1.07</v>
      </c>
    </row>
    <row r="3443" spans="1:23" s="5" customFormat="1" x14ac:dyDescent="0.3">
      <c r="A3443" s="20">
        <v>3441</v>
      </c>
      <c r="C3443" s="11" t="s">
        <v>176</v>
      </c>
      <c r="E3443" s="10">
        <f t="shared" si="473"/>
        <v>91911280491.243881</v>
      </c>
      <c r="F3443" s="10">
        <v>5</v>
      </c>
      <c r="G3443" s="22">
        <f t="shared" si="476"/>
        <v>1.6198286493353766E+33</v>
      </c>
      <c r="H3443" s="22">
        <f t="shared" si="474"/>
        <v>74395927.628014371</v>
      </c>
      <c r="I3443" s="22">
        <f t="shared" si="475"/>
        <v>6.4736049527421875E+21</v>
      </c>
      <c r="J3443" s="10">
        <v>1</v>
      </c>
      <c r="K3443" s="10">
        <v>11</v>
      </c>
      <c r="L3443" s="10">
        <v>5</v>
      </c>
      <c r="M3443" s="10">
        <v>10000</v>
      </c>
      <c r="N3443" s="10">
        <v>10000</v>
      </c>
      <c r="O3443" s="10">
        <v>30</v>
      </c>
      <c r="P3443" s="10" t="b">
        <v>1</v>
      </c>
      <c r="Q3443" s="10">
        <v>0</v>
      </c>
      <c r="R3443" s="10" t="b">
        <v>0</v>
      </c>
      <c r="S3443" s="10">
        <v>101.000000000008</v>
      </c>
      <c r="T3443" s="10" t="s">
        <v>59</v>
      </c>
      <c r="U3443" s="22">
        <v>3538</v>
      </c>
      <c r="V3443" s="10">
        <v>12292</v>
      </c>
      <c r="W3443" s="22">
        <v>1.07</v>
      </c>
    </row>
    <row r="3444" spans="1:23" s="5" customFormat="1" x14ac:dyDescent="0.3">
      <c r="A3444" s="20">
        <v>3442</v>
      </c>
      <c r="C3444" s="11" t="s">
        <v>176</v>
      </c>
      <c r="E3444" s="10">
        <f t="shared" si="473"/>
        <v>91994106043.06488</v>
      </c>
      <c r="F3444" s="10">
        <v>5</v>
      </c>
      <c r="G3444" s="22">
        <f t="shared" si="476"/>
        <v>1.6242543242501592E+33</v>
      </c>
      <c r="H3444" s="22">
        <f t="shared" si="474"/>
        <v>74442088.932307899</v>
      </c>
      <c r="I3444" s="22">
        <f t="shared" si="475"/>
        <v>6.4850555632509256E+21</v>
      </c>
      <c r="J3444" s="10">
        <v>1</v>
      </c>
      <c r="K3444" s="10">
        <v>11</v>
      </c>
      <c r="L3444" s="10">
        <v>5</v>
      </c>
      <c r="M3444" s="10">
        <v>10000</v>
      </c>
      <c r="N3444" s="10">
        <v>10000</v>
      </c>
      <c r="O3444" s="10">
        <v>30</v>
      </c>
      <c r="P3444" s="10" t="b">
        <v>1</v>
      </c>
      <c r="Q3444" s="10">
        <v>0</v>
      </c>
      <c r="R3444" s="10" t="b">
        <v>0</v>
      </c>
      <c r="S3444" s="10">
        <v>101.000000000008</v>
      </c>
      <c r="T3444" s="10" t="s">
        <v>59</v>
      </c>
      <c r="U3444" s="22">
        <v>3539</v>
      </c>
      <c r="V3444" s="10">
        <v>12299</v>
      </c>
      <c r="W3444" s="22">
        <v>1.07</v>
      </c>
    </row>
    <row r="3445" spans="1:23" s="5" customFormat="1" x14ac:dyDescent="0.3">
      <c r="A3445" s="20">
        <v>3443</v>
      </c>
      <c r="C3445" s="11" t="s">
        <v>176</v>
      </c>
      <c r="E3445" s="10">
        <f t="shared" si="473"/>
        <v>92076982140.62767</v>
      </c>
      <c r="F3445" s="10">
        <v>5</v>
      </c>
      <c r="G3445" s="22">
        <f t="shared" si="476"/>
        <v>1.6286908000662557E+33</v>
      </c>
      <c r="H3445" s="22">
        <f t="shared" si="474"/>
        <v>74488265.494761109</v>
      </c>
      <c r="I3445" s="22">
        <f t="shared" si="475"/>
        <v>6.4965230926967488E+21</v>
      </c>
      <c r="J3445" s="10">
        <v>1</v>
      </c>
      <c r="K3445" s="10">
        <v>11</v>
      </c>
      <c r="L3445" s="10">
        <v>5</v>
      </c>
      <c r="M3445" s="10">
        <v>10000</v>
      </c>
      <c r="N3445" s="10">
        <v>10000</v>
      </c>
      <c r="O3445" s="10">
        <v>30</v>
      </c>
      <c r="P3445" s="10" t="b">
        <v>1</v>
      </c>
      <c r="Q3445" s="10">
        <v>0</v>
      </c>
      <c r="R3445" s="10" t="b">
        <v>0</v>
      </c>
      <c r="S3445" s="10">
        <v>101.000000000008</v>
      </c>
      <c r="T3445" s="10" t="s">
        <v>59</v>
      </c>
      <c r="U3445" s="22">
        <v>3540</v>
      </c>
      <c r="V3445" s="10">
        <v>12306</v>
      </c>
      <c r="W3445" s="22">
        <v>1.07</v>
      </c>
    </row>
    <row r="3446" spans="1:23" s="5" customFormat="1" x14ac:dyDescent="0.3">
      <c r="A3446" s="20">
        <v>3444</v>
      </c>
      <c r="C3446" s="11" t="s">
        <v>176</v>
      </c>
      <c r="E3446" s="10">
        <f t="shared" si="473"/>
        <v>92159908800.083374</v>
      </c>
      <c r="F3446" s="10">
        <v>5</v>
      </c>
      <c r="G3446" s="22">
        <f t="shared" si="476"/>
        <v>1.6331380999947672E+33</v>
      </c>
      <c r="H3446" s="22">
        <f t="shared" si="474"/>
        <v>74534457.315993801</v>
      </c>
      <c r="I3446" s="22">
        <f t="shared" si="475"/>
        <v>6.5080075611532847E+21</v>
      </c>
      <c r="J3446" s="10">
        <v>1</v>
      </c>
      <c r="K3446" s="10">
        <v>11</v>
      </c>
      <c r="L3446" s="10">
        <v>5</v>
      </c>
      <c r="M3446" s="10">
        <v>10000</v>
      </c>
      <c r="N3446" s="10">
        <v>10000</v>
      </c>
      <c r="O3446" s="10">
        <v>30</v>
      </c>
      <c r="P3446" s="10" t="b">
        <v>1</v>
      </c>
      <c r="Q3446" s="10">
        <v>0</v>
      </c>
      <c r="R3446" s="10" t="b">
        <v>0</v>
      </c>
      <c r="S3446" s="10">
        <v>101.000000000008</v>
      </c>
      <c r="T3446" s="10" t="s">
        <v>59</v>
      </c>
      <c r="U3446" s="22">
        <v>3541</v>
      </c>
      <c r="V3446" s="10">
        <v>12313</v>
      </c>
      <c r="W3446" s="22">
        <v>1.07</v>
      </c>
    </row>
    <row r="3447" spans="1:23" s="5" customFormat="1" x14ac:dyDescent="0.3">
      <c r="A3447" s="20">
        <v>3445</v>
      </c>
      <c r="C3447" s="11" t="s">
        <v>176</v>
      </c>
      <c r="E3447" s="10">
        <f t="shared" si="473"/>
        <v>92242886037.584915</v>
      </c>
      <c r="F3447" s="10">
        <v>5</v>
      </c>
      <c r="G3447" s="22">
        <f t="shared" si="476"/>
        <v>1.6375962472899644E+33</v>
      </c>
      <c r="H3447" s="22">
        <f t="shared" si="474"/>
        <v>74580664.396626309</v>
      </c>
      <c r="I3447" s="22">
        <f t="shared" si="475"/>
        <v>6.5195089887123451E+21</v>
      </c>
      <c r="J3447" s="10">
        <v>1</v>
      </c>
      <c r="K3447" s="10">
        <v>11</v>
      </c>
      <c r="L3447" s="10">
        <v>5</v>
      </c>
      <c r="M3447" s="10">
        <v>10000</v>
      </c>
      <c r="N3447" s="10">
        <v>10000</v>
      </c>
      <c r="O3447" s="10">
        <v>30</v>
      </c>
      <c r="P3447" s="10" t="b">
        <v>1</v>
      </c>
      <c r="Q3447" s="10">
        <v>0</v>
      </c>
      <c r="R3447" s="10" t="b">
        <v>0</v>
      </c>
      <c r="S3447" s="10">
        <v>101.000000000008</v>
      </c>
      <c r="T3447" s="10" t="s">
        <v>59</v>
      </c>
      <c r="U3447" s="22">
        <v>3542</v>
      </c>
      <c r="V3447" s="10">
        <v>12320</v>
      </c>
      <c r="W3447" s="22">
        <v>1.07</v>
      </c>
    </row>
    <row r="3448" spans="1:23" s="5" customFormat="1" x14ac:dyDescent="0.3">
      <c r="A3448" s="20">
        <v>3446</v>
      </c>
      <c r="C3448" s="11" t="s">
        <v>176</v>
      </c>
      <c r="E3448" s="10">
        <f t="shared" si="473"/>
        <v>92325913869.286438</v>
      </c>
      <c r="F3448" s="10">
        <v>5</v>
      </c>
      <c r="G3448" s="22">
        <f t="shared" si="476"/>
        <v>1.6420652652493776E+33</v>
      </c>
      <c r="H3448" s="22">
        <f t="shared" si="474"/>
        <v>74626886.737279505</v>
      </c>
      <c r="I3448" s="22">
        <f t="shared" si="475"/>
        <v>6.5310273954838007E+21</v>
      </c>
      <c r="J3448" s="10">
        <v>1</v>
      </c>
      <c r="K3448" s="10">
        <v>11</v>
      </c>
      <c r="L3448" s="10">
        <v>5</v>
      </c>
      <c r="M3448" s="10">
        <v>10000</v>
      </c>
      <c r="N3448" s="10">
        <v>10000</v>
      </c>
      <c r="O3448" s="10">
        <v>30</v>
      </c>
      <c r="P3448" s="10" t="b">
        <v>1</v>
      </c>
      <c r="Q3448" s="10">
        <v>0</v>
      </c>
      <c r="R3448" s="10" t="b">
        <v>0</v>
      </c>
      <c r="S3448" s="10">
        <v>101.000000000008</v>
      </c>
      <c r="T3448" s="10" t="s">
        <v>59</v>
      </c>
      <c r="U3448" s="22">
        <v>3543</v>
      </c>
      <c r="V3448" s="10">
        <v>12327</v>
      </c>
      <c r="W3448" s="22">
        <v>1.07</v>
      </c>
    </row>
    <row r="3449" spans="1:23" s="5" customFormat="1" x14ac:dyDescent="0.3">
      <c r="A3449" s="20">
        <v>3447</v>
      </c>
      <c r="C3449" s="11" t="s">
        <v>176</v>
      </c>
      <c r="E3449" s="10">
        <f t="shared" si="473"/>
        <v>92408992311.340668</v>
      </c>
      <c r="F3449" s="10">
        <v>5</v>
      </c>
      <c r="G3449" s="22">
        <f t="shared" si="476"/>
        <v>1.6465451772136317E+33</v>
      </c>
      <c r="H3449" s="22">
        <f t="shared" si="474"/>
        <v>74673124.338572994</v>
      </c>
      <c r="I3449" s="22">
        <f t="shared" si="475"/>
        <v>6.5425628015953109E+21</v>
      </c>
      <c r="J3449" s="10">
        <v>1</v>
      </c>
      <c r="K3449" s="10">
        <v>11</v>
      </c>
      <c r="L3449" s="10">
        <v>5</v>
      </c>
      <c r="M3449" s="10">
        <v>10000</v>
      </c>
      <c r="N3449" s="10">
        <v>10000</v>
      </c>
      <c r="O3449" s="10">
        <v>30</v>
      </c>
      <c r="P3449" s="10" t="b">
        <v>1</v>
      </c>
      <c r="Q3449" s="10">
        <v>0</v>
      </c>
      <c r="R3449" s="10" t="b">
        <v>0</v>
      </c>
      <c r="S3449" s="10">
        <v>101.000000000008</v>
      </c>
      <c r="T3449" s="10" t="s">
        <v>59</v>
      </c>
      <c r="U3449" s="22">
        <v>3544</v>
      </c>
      <c r="V3449" s="10">
        <v>12334</v>
      </c>
      <c r="W3449" s="22">
        <v>1.07</v>
      </c>
    </row>
    <row r="3450" spans="1:23" s="5" customFormat="1" x14ac:dyDescent="0.3">
      <c r="A3450" s="20">
        <v>3448</v>
      </c>
      <c r="C3450" s="11" t="s">
        <v>176</v>
      </c>
      <c r="E3450" s="10">
        <f t="shared" si="473"/>
        <v>92492121379.902466</v>
      </c>
      <c r="F3450" s="10">
        <v>5</v>
      </c>
      <c r="G3450" s="22">
        <f t="shared" si="476"/>
        <v>1.6510360065668384E+33</v>
      </c>
      <c r="H3450" s="22">
        <f t="shared" si="474"/>
        <v>74719377.201126903</v>
      </c>
      <c r="I3450" s="22">
        <f t="shared" si="475"/>
        <v>6.5541152271927974E+21</v>
      </c>
      <c r="J3450" s="10">
        <v>1</v>
      </c>
      <c r="K3450" s="10">
        <v>11</v>
      </c>
      <c r="L3450" s="10">
        <v>5</v>
      </c>
      <c r="M3450" s="10">
        <v>10000</v>
      </c>
      <c r="N3450" s="10">
        <v>10000</v>
      </c>
      <c r="O3450" s="10">
        <v>30</v>
      </c>
      <c r="P3450" s="10" t="b">
        <v>1</v>
      </c>
      <c r="Q3450" s="10">
        <v>0</v>
      </c>
      <c r="R3450" s="10" t="b">
        <v>0</v>
      </c>
      <c r="S3450" s="10">
        <v>101.000000000008</v>
      </c>
      <c r="T3450" s="10" t="s">
        <v>59</v>
      </c>
      <c r="U3450" s="22">
        <v>3545</v>
      </c>
      <c r="V3450" s="10">
        <v>12341</v>
      </c>
      <c r="W3450" s="22">
        <v>1.07</v>
      </c>
    </row>
    <row r="3451" spans="1:23" s="5" customFormat="1" x14ac:dyDescent="0.3">
      <c r="A3451" s="20">
        <v>3449</v>
      </c>
      <c r="C3451" s="11" t="s">
        <v>176</v>
      </c>
      <c r="E3451" s="10">
        <f t="shared" si="473"/>
        <v>92575301091.125839</v>
      </c>
      <c r="F3451" s="10">
        <v>5</v>
      </c>
      <c r="G3451" s="22">
        <f t="shared" si="476"/>
        <v>1.6555377767363377E+33</v>
      </c>
      <c r="H3451" s="22">
        <f t="shared" si="474"/>
        <v>74765645.325560555</v>
      </c>
      <c r="I3451" s="22">
        <f t="shared" si="475"/>
        <v>6.565684692439845E+21</v>
      </c>
      <c r="J3451" s="10">
        <v>1</v>
      </c>
      <c r="K3451" s="10">
        <v>11</v>
      </c>
      <c r="L3451" s="10">
        <v>5</v>
      </c>
      <c r="M3451" s="10">
        <v>10000</v>
      </c>
      <c r="N3451" s="10">
        <v>10000</v>
      </c>
      <c r="O3451" s="10">
        <v>30</v>
      </c>
      <c r="P3451" s="10" t="b">
        <v>1</v>
      </c>
      <c r="Q3451" s="10">
        <v>0</v>
      </c>
      <c r="R3451" s="10" t="b">
        <v>0</v>
      </c>
      <c r="S3451" s="10">
        <v>101.000000000008</v>
      </c>
      <c r="T3451" s="10" t="s">
        <v>59</v>
      </c>
      <c r="U3451" s="22">
        <v>3546</v>
      </c>
      <c r="V3451" s="10">
        <v>12348</v>
      </c>
      <c r="W3451" s="22">
        <v>1.07</v>
      </c>
    </row>
    <row r="3452" spans="1:23" s="5" customFormat="1" x14ac:dyDescent="0.3">
      <c r="A3452" s="20">
        <v>3450</v>
      </c>
      <c r="C3452" s="11" t="s">
        <v>176</v>
      </c>
      <c r="E3452" s="10">
        <f t="shared" si="473"/>
        <v>92658531461.165649</v>
      </c>
      <c r="F3452" s="10">
        <v>5</v>
      </c>
      <c r="G3452" s="22">
        <f t="shared" si="476"/>
        <v>1.6600505111930208E+33</v>
      </c>
      <c r="H3452" s="22">
        <f t="shared" si="474"/>
        <v>74811928.71249409</v>
      </c>
      <c r="I3452" s="22">
        <f t="shared" si="475"/>
        <v>6.5772712175183667E+21</v>
      </c>
      <c r="J3452" s="10">
        <v>1</v>
      </c>
      <c r="K3452" s="10">
        <v>11</v>
      </c>
      <c r="L3452" s="10">
        <v>5</v>
      </c>
      <c r="M3452" s="10">
        <v>10000</v>
      </c>
      <c r="N3452" s="10">
        <v>10000</v>
      </c>
      <c r="O3452" s="10">
        <v>30</v>
      </c>
      <c r="P3452" s="10" t="b">
        <v>1</v>
      </c>
      <c r="Q3452" s="10">
        <v>0</v>
      </c>
      <c r="R3452" s="10" t="b">
        <v>0</v>
      </c>
      <c r="S3452" s="10">
        <v>101.000000000008</v>
      </c>
      <c r="T3452" s="10" t="s">
        <v>59</v>
      </c>
      <c r="U3452" s="22">
        <v>3547</v>
      </c>
      <c r="V3452" s="10">
        <v>12355</v>
      </c>
      <c r="W3452" s="22">
        <v>1.07</v>
      </c>
    </row>
    <row r="3453" spans="1:23" x14ac:dyDescent="0.3">
      <c r="A3453" s="19">
        <v>3451</v>
      </c>
      <c r="C3453" s="11" t="s">
        <v>176</v>
      </c>
      <c r="E3453" s="16">
        <f t="shared" si="473"/>
        <v>92741812506.178528</v>
      </c>
      <c r="F3453" s="16">
        <v>5</v>
      </c>
      <c r="G3453" s="22">
        <f>A3453^9.42+A3453^4+100*A3453+100</f>
        <v>2.125404112277256E+33</v>
      </c>
      <c r="H3453" s="18">
        <f t="shared" si="474"/>
        <v>74858227.362546578</v>
      </c>
      <c r="I3453" s="18">
        <f t="shared" si="475"/>
        <v>6.5888748226283349E+21</v>
      </c>
      <c r="J3453" s="16">
        <v>1</v>
      </c>
      <c r="K3453" s="16">
        <v>11</v>
      </c>
      <c r="L3453" s="16">
        <v>5</v>
      </c>
      <c r="M3453" s="16">
        <v>10000</v>
      </c>
      <c r="N3453" s="16">
        <v>10000</v>
      </c>
      <c r="O3453" s="16">
        <v>30</v>
      </c>
      <c r="P3453" s="16" t="b">
        <v>1</v>
      </c>
      <c r="Q3453" s="16">
        <v>0</v>
      </c>
      <c r="R3453" s="16" t="b">
        <v>0</v>
      </c>
      <c r="S3453" s="16">
        <v>101.000000000008</v>
      </c>
      <c r="T3453" s="16" t="s">
        <v>59</v>
      </c>
      <c r="U3453" s="18">
        <v>3548</v>
      </c>
      <c r="V3453" s="16">
        <v>12362</v>
      </c>
      <c r="W3453" s="18">
        <v>1.07</v>
      </c>
    </row>
    <row r="3454" spans="1:23" x14ac:dyDescent="0.3">
      <c r="A3454" s="19">
        <v>3452</v>
      </c>
      <c r="C3454" s="11" t="s">
        <v>176</v>
      </c>
      <c r="E3454" s="16">
        <f t="shared" si="473"/>
        <v>92825144242.31926</v>
      </c>
      <c r="F3454" s="16">
        <v>5</v>
      </c>
      <c r="G3454" s="22">
        <f t="shared" ref="G3454:G3502" si="477">A3454^9.42+A3454^4+100*A3454+100</f>
        <v>2.1312127906223464E+33</v>
      </c>
      <c r="H3454" s="18">
        <f t="shared" si="474"/>
        <v>74904541.276337564</v>
      </c>
      <c r="I3454" s="18">
        <f t="shared" si="475"/>
        <v>6.600495527987548E+21</v>
      </c>
      <c r="J3454" s="16">
        <v>1</v>
      </c>
      <c r="K3454" s="16">
        <v>11</v>
      </c>
      <c r="L3454" s="16">
        <v>5</v>
      </c>
      <c r="M3454" s="16">
        <v>10000</v>
      </c>
      <c r="N3454" s="16">
        <v>10000</v>
      </c>
      <c r="O3454" s="16">
        <v>30</v>
      </c>
      <c r="P3454" s="16" t="b">
        <v>1</v>
      </c>
      <c r="Q3454" s="16">
        <v>0</v>
      </c>
      <c r="R3454" s="16" t="b">
        <v>0</v>
      </c>
      <c r="S3454" s="16">
        <v>101.000000000008</v>
      </c>
      <c r="T3454" s="16" t="s">
        <v>59</v>
      </c>
      <c r="U3454" s="18">
        <v>3549</v>
      </c>
      <c r="V3454" s="16">
        <v>12369</v>
      </c>
      <c r="W3454" s="18">
        <v>1.07</v>
      </c>
    </row>
    <row r="3455" spans="1:23" x14ac:dyDescent="0.3">
      <c r="A3455" s="19">
        <v>3453</v>
      </c>
      <c r="C3455" s="11" t="s">
        <v>176</v>
      </c>
      <c r="E3455" s="16">
        <f t="shared" si="473"/>
        <v>92908526685.745346</v>
      </c>
      <c r="F3455" s="16">
        <v>5</v>
      </c>
      <c r="G3455" s="22">
        <f t="shared" si="477"/>
        <v>2.1370356545892779E+33</v>
      </c>
      <c r="H3455" s="18">
        <f t="shared" si="474"/>
        <v>74950870.454486072</v>
      </c>
      <c r="I3455" s="18">
        <f t="shared" si="475"/>
        <v>6.6121333538320223E+21</v>
      </c>
      <c r="J3455" s="16">
        <v>1</v>
      </c>
      <c r="K3455" s="16">
        <v>11</v>
      </c>
      <c r="L3455" s="16">
        <v>5</v>
      </c>
      <c r="M3455" s="16">
        <v>10000</v>
      </c>
      <c r="N3455" s="16">
        <v>10000</v>
      </c>
      <c r="O3455" s="16">
        <v>30</v>
      </c>
      <c r="P3455" s="16" t="b">
        <v>1</v>
      </c>
      <c r="Q3455" s="16">
        <v>0</v>
      </c>
      <c r="R3455" s="16" t="b">
        <v>0</v>
      </c>
      <c r="S3455" s="16">
        <v>101.000000000008</v>
      </c>
      <c r="T3455" s="16" t="s">
        <v>59</v>
      </c>
      <c r="U3455" s="18">
        <v>3550</v>
      </c>
      <c r="V3455" s="16">
        <v>12376</v>
      </c>
      <c r="W3455" s="18">
        <v>1.07</v>
      </c>
    </row>
    <row r="3456" spans="1:23" x14ac:dyDescent="0.3">
      <c r="A3456" s="19">
        <v>3454</v>
      </c>
      <c r="C3456" s="11" t="s">
        <v>176</v>
      </c>
      <c r="E3456" s="16">
        <f t="shared" si="473"/>
        <v>92991959852.612762</v>
      </c>
      <c r="F3456" s="16">
        <v>5</v>
      </c>
      <c r="G3456" s="22">
        <f t="shared" si="477"/>
        <v>2.1428727346981335E+33</v>
      </c>
      <c r="H3456" s="18">
        <f t="shared" si="474"/>
        <v>74997214.897611097</v>
      </c>
      <c r="I3456" s="18">
        <f t="shared" si="475"/>
        <v>6.6237883204158095E+21</v>
      </c>
      <c r="J3456" s="16">
        <v>1</v>
      </c>
      <c r="K3456" s="16">
        <v>11</v>
      </c>
      <c r="L3456" s="16">
        <v>5</v>
      </c>
      <c r="M3456" s="16">
        <v>10000</v>
      </c>
      <c r="N3456" s="16">
        <v>10000</v>
      </c>
      <c r="O3456" s="16">
        <v>30</v>
      </c>
      <c r="P3456" s="16" t="b">
        <v>1</v>
      </c>
      <c r="Q3456" s="16">
        <v>0</v>
      </c>
      <c r="R3456" s="16" t="b">
        <v>0</v>
      </c>
      <c r="S3456" s="16">
        <v>101.000000000008</v>
      </c>
      <c r="T3456" s="16" t="s">
        <v>59</v>
      </c>
      <c r="U3456" s="18">
        <v>3551</v>
      </c>
      <c r="V3456" s="16">
        <v>12383</v>
      </c>
      <c r="W3456" s="18">
        <v>1.07</v>
      </c>
    </row>
    <row r="3457" spans="1:23" x14ac:dyDescent="0.3">
      <c r="A3457" s="19">
        <v>3455</v>
      </c>
      <c r="C3457" s="11" t="s">
        <v>176</v>
      </c>
      <c r="E3457" s="16">
        <f t="shared" si="473"/>
        <v>93075443759.079544</v>
      </c>
      <c r="F3457" s="16">
        <v>5</v>
      </c>
      <c r="G3457" s="22">
        <f t="shared" si="477"/>
        <v>2.1487240615257628E+33</v>
      </c>
      <c r="H3457" s="18">
        <f t="shared" si="474"/>
        <v>75043574.606331557</v>
      </c>
      <c r="I3457" s="18">
        <f t="shared" si="475"/>
        <v>6.6354604480110988E+21</v>
      </c>
      <c r="J3457" s="16">
        <v>1</v>
      </c>
      <c r="K3457" s="16">
        <v>11</v>
      </c>
      <c r="L3457" s="16">
        <v>5</v>
      </c>
      <c r="M3457" s="16">
        <v>10000</v>
      </c>
      <c r="N3457" s="16">
        <v>10000</v>
      </c>
      <c r="O3457" s="16">
        <v>30</v>
      </c>
      <c r="P3457" s="16" t="b">
        <v>1</v>
      </c>
      <c r="Q3457" s="16">
        <v>0</v>
      </c>
      <c r="R3457" s="16" t="b">
        <v>0</v>
      </c>
      <c r="S3457" s="16">
        <v>101.000000000008</v>
      </c>
      <c r="T3457" s="16" t="s">
        <v>59</v>
      </c>
      <c r="U3457" s="18">
        <v>3552</v>
      </c>
      <c r="V3457" s="16">
        <v>12390</v>
      </c>
      <c r="W3457" s="18">
        <v>1.07</v>
      </c>
    </row>
    <row r="3458" spans="1:23" x14ac:dyDescent="0.3">
      <c r="A3458" s="19">
        <v>3456</v>
      </c>
      <c r="C3458" s="11" t="s">
        <v>176</v>
      </c>
      <c r="E3458" s="16">
        <f t="shared" si="473"/>
        <v>93158978421.303772</v>
      </c>
      <c r="F3458" s="16">
        <v>5</v>
      </c>
      <c r="G3458" s="22">
        <f t="shared" si="477"/>
        <v>2.1545896657058996E+33</v>
      </c>
      <c r="H3458" s="18">
        <f t="shared" si="474"/>
        <v>75089949.581266075</v>
      </c>
      <c r="I3458" s="18">
        <f t="shared" si="475"/>
        <v>6.6471497569081817E+21</v>
      </c>
      <c r="J3458" s="16">
        <v>1</v>
      </c>
      <c r="K3458" s="16">
        <v>11</v>
      </c>
      <c r="L3458" s="16">
        <v>5</v>
      </c>
      <c r="M3458" s="16">
        <v>10000</v>
      </c>
      <c r="N3458" s="16">
        <v>10000</v>
      </c>
      <c r="O3458" s="16">
        <v>30</v>
      </c>
      <c r="P3458" s="16" t="b">
        <v>1</v>
      </c>
      <c r="Q3458" s="16">
        <v>0</v>
      </c>
      <c r="R3458" s="16" t="b">
        <v>0</v>
      </c>
      <c r="S3458" s="16">
        <v>101.000000000008</v>
      </c>
      <c r="T3458" s="16" t="s">
        <v>59</v>
      </c>
      <c r="U3458" s="18">
        <v>3553</v>
      </c>
      <c r="V3458" s="16">
        <v>12397</v>
      </c>
      <c r="W3458" s="18">
        <v>1.07</v>
      </c>
    </row>
    <row r="3459" spans="1:23" x14ac:dyDescent="0.3">
      <c r="A3459" s="19">
        <v>3457</v>
      </c>
      <c r="C3459" s="11" t="s">
        <v>176</v>
      </c>
      <c r="E3459" s="16">
        <f t="shared" si="473"/>
        <v>93242563855.442932</v>
      </c>
      <c r="F3459" s="16">
        <v>5</v>
      </c>
      <c r="G3459" s="22">
        <f t="shared" si="477"/>
        <v>2.1604695779292515E+33</v>
      </c>
      <c r="H3459" s="18">
        <f t="shared" si="474"/>
        <v>75136339.823032945</v>
      </c>
      <c r="I3459" s="18">
        <f t="shared" si="475"/>
        <v>6.6588562674152248E+21</v>
      </c>
      <c r="J3459" s="16">
        <v>1</v>
      </c>
      <c r="K3459" s="16">
        <v>11</v>
      </c>
      <c r="L3459" s="16">
        <v>5</v>
      </c>
      <c r="M3459" s="16">
        <v>10000</v>
      </c>
      <c r="N3459" s="16">
        <v>10000</v>
      </c>
      <c r="O3459" s="16">
        <v>30</v>
      </c>
      <c r="P3459" s="16" t="b">
        <v>1</v>
      </c>
      <c r="Q3459" s="16">
        <v>0</v>
      </c>
      <c r="R3459" s="16" t="b">
        <v>0</v>
      </c>
      <c r="S3459" s="16">
        <v>101.000000000008</v>
      </c>
      <c r="T3459" s="16" t="s">
        <v>59</v>
      </c>
      <c r="U3459" s="18">
        <v>3554</v>
      </c>
      <c r="V3459" s="16">
        <v>12404</v>
      </c>
      <c r="W3459" s="18">
        <v>1.07</v>
      </c>
    </row>
    <row r="3460" spans="1:23" x14ac:dyDescent="0.3">
      <c r="A3460" s="19">
        <v>3458</v>
      </c>
      <c r="C3460" s="11" t="s">
        <v>176</v>
      </c>
      <c r="E3460" s="16">
        <f t="shared" ref="E3460:E3502" si="478">A3460^3.0999</f>
        <v>93326200077.656219</v>
      </c>
      <c r="F3460" s="16">
        <v>5</v>
      </c>
      <c r="G3460" s="22">
        <f t="shared" si="477"/>
        <v>2.1663638289435868E+33</v>
      </c>
      <c r="H3460" s="18">
        <f t="shared" si="474"/>
        <v>75182745.332250953</v>
      </c>
      <c r="I3460" s="18">
        <f t="shared" si="475"/>
        <v>6.6705799998588878E+21</v>
      </c>
      <c r="J3460" s="16">
        <v>1</v>
      </c>
      <c r="K3460" s="16">
        <v>11</v>
      </c>
      <c r="L3460" s="16">
        <v>5</v>
      </c>
      <c r="M3460" s="16">
        <v>10000</v>
      </c>
      <c r="N3460" s="16">
        <v>10000</v>
      </c>
      <c r="O3460" s="16">
        <v>30</v>
      </c>
      <c r="P3460" s="16" t="b">
        <v>1</v>
      </c>
      <c r="Q3460" s="16">
        <v>0</v>
      </c>
      <c r="R3460" s="16" t="b">
        <v>0</v>
      </c>
      <c r="S3460" s="16">
        <v>101.000000000008</v>
      </c>
      <c r="T3460" s="16" t="s">
        <v>59</v>
      </c>
      <c r="U3460" s="18">
        <v>3555</v>
      </c>
      <c r="V3460" s="16">
        <v>12411</v>
      </c>
      <c r="W3460" s="18">
        <v>1.07</v>
      </c>
    </row>
    <row r="3461" spans="1:23" x14ac:dyDescent="0.3">
      <c r="A3461" s="19">
        <v>3459</v>
      </c>
      <c r="C3461" s="11" t="s">
        <v>176</v>
      </c>
      <c r="E3461" s="16">
        <f t="shared" si="478"/>
        <v>93409887104.103455</v>
      </c>
      <c r="F3461" s="16">
        <v>5</v>
      </c>
      <c r="G3461" s="22">
        <f t="shared" si="477"/>
        <v>2.1722724495539166E+33</v>
      </c>
      <c r="H3461" s="18">
        <f t="shared" si="474"/>
        <v>75229166.109537974</v>
      </c>
      <c r="I3461" s="18">
        <f t="shared" si="475"/>
        <v>6.6823209745836765E+21</v>
      </c>
      <c r="J3461" s="16">
        <v>1</v>
      </c>
      <c r="K3461" s="16">
        <v>11</v>
      </c>
      <c r="L3461" s="16">
        <v>5</v>
      </c>
      <c r="M3461" s="16">
        <v>10000</v>
      </c>
      <c r="N3461" s="16">
        <v>10000</v>
      </c>
      <c r="O3461" s="16">
        <v>30</v>
      </c>
      <c r="P3461" s="16" t="b">
        <v>1</v>
      </c>
      <c r="Q3461" s="16">
        <v>0</v>
      </c>
      <c r="R3461" s="16" t="b">
        <v>0</v>
      </c>
      <c r="S3461" s="16">
        <v>101.000000000008</v>
      </c>
      <c r="T3461" s="16" t="s">
        <v>59</v>
      </c>
      <c r="U3461" s="18">
        <v>3556</v>
      </c>
      <c r="V3461" s="16">
        <v>12418</v>
      </c>
      <c r="W3461" s="18">
        <v>1.07</v>
      </c>
    </row>
    <row r="3462" spans="1:23" x14ac:dyDescent="0.3">
      <c r="A3462" s="19">
        <v>3460</v>
      </c>
      <c r="C3462" s="11" t="s">
        <v>176</v>
      </c>
      <c r="E3462" s="16">
        <f t="shared" si="478"/>
        <v>93493624950.943527</v>
      </c>
      <c r="F3462" s="16">
        <v>5</v>
      </c>
      <c r="G3462" s="22">
        <f t="shared" si="477"/>
        <v>2.1781954706223372E+33</v>
      </c>
      <c r="H3462" s="18">
        <f t="shared" si="474"/>
        <v>75275602.155512616</v>
      </c>
      <c r="I3462" s="18">
        <f t="shared" si="475"/>
        <v>6.6940792119523772E+21</v>
      </c>
      <c r="J3462" s="16">
        <v>1</v>
      </c>
      <c r="K3462" s="16">
        <v>11</v>
      </c>
      <c r="L3462" s="16">
        <v>5</v>
      </c>
      <c r="M3462" s="16">
        <v>10000</v>
      </c>
      <c r="N3462" s="16">
        <v>10000</v>
      </c>
      <c r="O3462" s="16">
        <v>30</v>
      </c>
      <c r="P3462" s="16" t="b">
        <v>1</v>
      </c>
      <c r="Q3462" s="16">
        <v>0</v>
      </c>
      <c r="R3462" s="16" t="b">
        <v>0</v>
      </c>
      <c r="S3462" s="16">
        <v>101.000000000008</v>
      </c>
      <c r="T3462" s="16" t="s">
        <v>59</v>
      </c>
      <c r="U3462" s="18">
        <v>3557</v>
      </c>
      <c r="V3462" s="16">
        <v>12425</v>
      </c>
      <c r="W3462" s="18">
        <v>1.07</v>
      </c>
    </row>
    <row r="3463" spans="1:23" x14ac:dyDescent="0.3">
      <c r="A3463" s="19">
        <v>3461</v>
      </c>
      <c r="C3463" s="11" t="s">
        <v>176</v>
      </c>
      <c r="E3463" s="16">
        <f t="shared" si="478"/>
        <v>93577413634.337311</v>
      </c>
      <c r="F3463" s="16">
        <v>5</v>
      </c>
      <c r="G3463" s="22">
        <f t="shared" si="477"/>
        <v>2.1841329230683954E+33</v>
      </c>
      <c r="H3463" s="18">
        <f t="shared" ref="H3463:H3526" si="479">(A3463^2.14+50+50*A3463)*2</f>
        <v>75322053.470791832</v>
      </c>
      <c r="I3463" s="18">
        <f t="shared" ref="I3463:I3526" si="480">(A3463^6.082+A3463^4+1000*A3463+100)*2</f>
        <v>6.7058547323458699E+21</v>
      </c>
      <c r="J3463" s="16">
        <v>1</v>
      </c>
      <c r="K3463" s="16">
        <v>11</v>
      </c>
      <c r="L3463" s="16">
        <v>5</v>
      </c>
      <c r="M3463" s="16">
        <v>10000</v>
      </c>
      <c r="N3463" s="16">
        <v>10000</v>
      </c>
      <c r="O3463" s="16">
        <v>30</v>
      </c>
      <c r="P3463" s="16" t="b">
        <v>1</v>
      </c>
      <c r="Q3463" s="16">
        <v>0</v>
      </c>
      <c r="R3463" s="16" t="b">
        <v>0</v>
      </c>
      <c r="S3463" s="16">
        <v>101.000000000008</v>
      </c>
      <c r="T3463" s="16" t="s">
        <v>59</v>
      </c>
      <c r="U3463" s="18">
        <v>3558</v>
      </c>
      <c r="V3463" s="16">
        <v>12432</v>
      </c>
      <c r="W3463" s="18">
        <v>1.07</v>
      </c>
    </row>
    <row r="3464" spans="1:23" x14ac:dyDescent="0.3">
      <c r="A3464" s="19">
        <v>3462</v>
      </c>
      <c r="C3464" s="11" t="s">
        <v>176</v>
      </c>
      <c r="E3464" s="16">
        <f t="shared" si="478"/>
        <v>93661253170.445267</v>
      </c>
      <c r="F3464" s="16">
        <v>5</v>
      </c>
      <c r="G3464" s="22">
        <f t="shared" si="477"/>
        <v>2.1900848378690544E+33</v>
      </c>
      <c r="H3464" s="18">
        <f t="shared" si="479"/>
        <v>75368520.055994287</v>
      </c>
      <c r="I3464" s="18">
        <f t="shared" si="480"/>
        <v>6.7176475561631941E+21</v>
      </c>
      <c r="J3464" s="16">
        <v>1</v>
      </c>
      <c r="K3464" s="16">
        <v>11</v>
      </c>
      <c r="L3464" s="16">
        <v>5</v>
      </c>
      <c r="M3464" s="16">
        <v>10000</v>
      </c>
      <c r="N3464" s="16">
        <v>10000</v>
      </c>
      <c r="O3464" s="16">
        <v>30</v>
      </c>
      <c r="P3464" s="16" t="b">
        <v>1</v>
      </c>
      <c r="Q3464" s="16">
        <v>0</v>
      </c>
      <c r="R3464" s="16" t="b">
        <v>0</v>
      </c>
      <c r="S3464" s="16">
        <v>101.000000000008</v>
      </c>
      <c r="T3464" s="16" t="s">
        <v>59</v>
      </c>
      <c r="U3464" s="18">
        <v>3559</v>
      </c>
      <c r="V3464" s="16">
        <v>12439</v>
      </c>
      <c r="W3464" s="18">
        <v>1.07</v>
      </c>
    </row>
    <row r="3465" spans="1:23" x14ac:dyDescent="0.3">
      <c r="A3465" s="19">
        <v>3463</v>
      </c>
      <c r="C3465" s="11" t="s">
        <v>176</v>
      </c>
      <c r="E3465" s="16">
        <f t="shared" si="478"/>
        <v>93745143575.428207</v>
      </c>
      <c r="F3465" s="16">
        <v>5</v>
      </c>
      <c r="G3465" s="22">
        <f t="shared" si="477"/>
        <v>2.1960512460587207E+33</v>
      </c>
      <c r="H3465" s="18">
        <f t="shared" si="479"/>
        <v>75415001.911737263</v>
      </c>
      <c r="I3465" s="18">
        <f t="shared" si="480"/>
        <v>6.7294577038215495E+21</v>
      </c>
      <c r="J3465" s="16">
        <v>1</v>
      </c>
      <c r="K3465" s="16">
        <v>11</v>
      </c>
      <c r="L3465" s="16">
        <v>5</v>
      </c>
      <c r="M3465" s="16">
        <v>10000</v>
      </c>
      <c r="N3465" s="16">
        <v>10000</v>
      </c>
      <c r="O3465" s="16">
        <v>30</v>
      </c>
      <c r="P3465" s="16" t="b">
        <v>1</v>
      </c>
      <c r="Q3465" s="16">
        <v>0</v>
      </c>
      <c r="R3465" s="16" t="b">
        <v>0</v>
      </c>
      <c r="S3465" s="16">
        <v>101.000000000008</v>
      </c>
      <c r="T3465" s="16" t="s">
        <v>59</v>
      </c>
      <c r="U3465" s="18">
        <v>3560</v>
      </c>
      <c r="V3465" s="16">
        <v>12446</v>
      </c>
      <c r="W3465" s="18">
        <v>1.07</v>
      </c>
    </row>
    <row r="3466" spans="1:23" x14ac:dyDescent="0.3">
      <c r="A3466" s="19">
        <v>3464</v>
      </c>
      <c r="C3466" s="11" t="s">
        <v>176</v>
      </c>
      <c r="E3466" s="16">
        <f t="shared" si="478"/>
        <v>93829084865.447891</v>
      </c>
      <c r="F3466" s="16">
        <v>5</v>
      </c>
      <c r="G3466" s="22">
        <f t="shared" si="477"/>
        <v>2.2020321787294582E+33</v>
      </c>
      <c r="H3466" s="18">
        <f t="shared" si="479"/>
        <v>75461499.038637906</v>
      </c>
      <c r="I3466" s="18">
        <f t="shared" si="480"/>
        <v>6.741285195756356E+21</v>
      </c>
      <c r="J3466" s="16">
        <v>1</v>
      </c>
      <c r="K3466" s="16">
        <v>11</v>
      </c>
      <c r="L3466" s="16">
        <v>5</v>
      </c>
      <c r="M3466" s="16">
        <v>10000</v>
      </c>
      <c r="N3466" s="16">
        <v>10000</v>
      </c>
      <c r="O3466" s="16">
        <v>30</v>
      </c>
      <c r="P3466" s="16" t="b">
        <v>1</v>
      </c>
      <c r="Q3466" s="16">
        <v>0</v>
      </c>
      <c r="R3466" s="16" t="b">
        <v>0</v>
      </c>
      <c r="S3466" s="16">
        <v>101.000000000008</v>
      </c>
      <c r="T3466" s="16" t="s">
        <v>59</v>
      </c>
      <c r="U3466" s="18">
        <v>3561</v>
      </c>
      <c r="V3466" s="16">
        <v>12453</v>
      </c>
      <c r="W3466" s="18">
        <v>1.07</v>
      </c>
    </row>
    <row r="3467" spans="1:23" x14ac:dyDescent="0.3">
      <c r="A3467" s="19">
        <v>3465</v>
      </c>
      <c r="C3467" s="11" t="s">
        <v>176</v>
      </c>
      <c r="E3467" s="16">
        <f t="shared" si="478"/>
        <v>93913077056.666626</v>
      </c>
      <c r="F3467" s="16">
        <v>5</v>
      </c>
      <c r="G3467" s="22">
        <f t="shared" si="477"/>
        <v>2.2080276670310451E+33</v>
      </c>
      <c r="H3467" s="18">
        <f t="shared" si="479"/>
        <v>75508011.43731378</v>
      </c>
      <c r="I3467" s="18">
        <f t="shared" si="480"/>
        <v>6.753130052421311E+21</v>
      </c>
      <c r="J3467" s="16">
        <v>1</v>
      </c>
      <c r="K3467" s="16">
        <v>11</v>
      </c>
      <c r="L3467" s="16">
        <v>5</v>
      </c>
      <c r="M3467" s="16">
        <v>10000</v>
      </c>
      <c r="N3467" s="16">
        <v>10000</v>
      </c>
      <c r="O3467" s="16">
        <v>30</v>
      </c>
      <c r="P3467" s="16" t="b">
        <v>1</v>
      </c>
      <c r="Q3467" s="16">
        <v>0</v>
      </c>
      <c r="R3467" s="16" t="b">
        <v>0</v>
      </c>
      <c r="S3467" s="16">
        <v>101.000000000008</v>
      </c>
      <c r="T3467" s="16" t="s">
        <v>59</v>
      </c>
      <c r="U3467" s="18">
        <v>3562</v>
      </c>
      <c r="V3467" s="16">
        <v>12460</v>
      </c>
      <c r="W3467" s="18">
        <v>1.07</v>
      </c>
    </row>
    <row r="3468" spans="1:23" x14ac:dyDescent="0.3">
      <c r="A3468" s="19">
        <v>3466</v>
      </c>
      <c r="C3468" s="11" t="s">
        <v>176</v>
      </c>
      <c r="E3468" s="16">
        <f t="shared" si="478"/>
        <v>93997120165.24704</v>
      </c>
      <c r="F3468" s="16">
        <v>5</v>
      </c>
      <c r="G3468" s="22">
        <f t="shared" si="477"/>
        <v>2.2140377421710012E+33</v>
      </c>
      <c r="H3468" s="18">
        <f t="shared" si="479"/>
        <v>75554539.1083823</v>
      </c>
      <c r="I3468" s="18">
        <f t="shared" si="480"/>
        <v>6.7649922942881591E+21</v>
      </c>
      <c r="J3468" s="16">
        <v>1</v>
      </c>
      <c r="K3468" s="16">
        <v>11</v>
      </c>
      <c r="L3468" s="16">
        <v>5</v>
      </c>
      <c r="M3468" s="16">
        <v>10000</v>
      </c>
      <c r="N3468" s="16">
        <v>10000</v>
      </c>
      <c r="O3468" s="16">
        <v>30</v>
      </c>
      <c r="P3468" s="16" t="b">
        <v>1</v>
      </c>
      <c r="Q3468" s="16">
        <v>0</v>
      </c>
      <c r="R3468" s="16" t="b">
        <v>0</v>
      </c>
      <c r="S3468" s="16">
        <v>101.000000000008</v>
      </c>
      <c r="T3468" s="16" t="s">
        <v>59</v>
      </c>
      <c r="U3468" s="18">
        <v>3563</v>
      </c>
      <c r="V3468" s="16">
        <v>12467</v>
      </c>
      <c r="W3468" s="18">
        <v>1.07</v>
      </c>
    </row>
    <row r="3469" spans="1:23" x14ac:dyDescent="0.3">
      <c r="A3469" s="19">
        <v>3467</v>
      </c>
      <c r="C3469" s="11" t="s">
        <v>176</v>
      </c>
      <c r="E3469" s="16">
        <f t="shared" si="478"/>
        <v>94081214207.351959</v>
      </c>
      <c r="F3469" s="16">
        <v>5</v>
      </c>
      <c r="G3469" s="22">
        <f t="shared" si="477"/>
        <v>2.2200624354147725E+33</v>
      </c>
      <c r="H3469" s="18">
        <f t="shared" si="479"/>
        <v>75601082.052460268</v>
      </c>
      <c r="I3469" s="18">
        <f t="shared" si="480"/>
        <v>6.7768719418469888E+21</v>
      </c>
      <c r="J3469" s="16">
        <v>1</v>
      </c>
      <c r="K3469" s="16">
        <v>11</v>
      </c>
      <c r="L3469" s="16">
        <v>5</v>
      </c>
      <c r="M3469" s="16">
        <v>10000</v>
      </c>
      <c r="N3469" s="16">
        <v>10000</v>
      </c>
      <c r="O3469" s="16">
        <v>30</v>
      </c>
      <c r="P3469" s="16" t="b">
        <v>1</v>
      </c>
      <c r="Q3469" s="16">
        <v>0</v>
      </c>
      <c r="R3469" s="16" t="b">
        <v>0</v>
      </c>
      <c r="S3469" s="16">
        <v>101.000000000008</v>
      </c>
      <c r="T3469" s="16" t="s">
        <v>59</v>
      </c>
      <c r="U3469" s="18">
        <v>3564</v>
      </c>
      <c r="V3469" s="16">
        <v>12474</v>
      </c>
      <c r="W3469" s="18">
        <v>1.07</v>
      </c>
    </row>
    <row r="3470" spans="1:23" x14ac:dyDescent="0.3">
      <c r="A3470" s="19">
        <v>3468</v>
      </c>
      <c r="C3470" s="11" t="s">
        <v>176</v>
      </c>
      <c r="E3470" s="16">
        <f t="shared" si="478"/>
        <v>94165359199.144424</v>
      </c>
      <c r="F3470" s="16">
        <v>5</v>
      </c>
      <c r="G3470" s="22">
        <f t="shared" si="477"/>
        <v>2.226101778085662E+33</v>
      </c>
      <c r="H3470" s="18">
        <f t="shared" si="479"/>
        <v>75647640.270164028</v>
      </c>
      <c r="I3470" s="18">
        <f t="shared" si="480"/>
        <v>6.7887690156059038E+21</v>
      </c>
      <c r="J3470" s="16">
        <v>1</v>
      </c>
      <c r="K3470" s="16">
        <v>11</v>
      </c>
      <c r="L3470" s="16">
        <v>5</v>
      </c>
      <c r="M3470" s="16">
        <v>10000</v>
      </c>
      <c r="N3470" s="16">
        <v>10000</v>
      </c>
      <c r="O3470" s="16">
        <v>30</v>
      </c>
      <c r="P3470" s="16" t="b">
        <v>1</v>
      </c>
      <c r="Q3470" s="16">
        <v>0</v>
      </c>
      <c r="R3470" s="16" t="b">
        <v>0</v>
      </c>
      <c r="S3470" s="16">
        <v>101.000000000008</v>
      </c>
      <c r="T3470" s="16" t="s">
        <v>59</v>
      </c>
      <c r="U3470" s="18">
        <v>3565</v>
      </c>
      <c r="V3470" s="16">
        <v>12481</v>
      </c>
      <c r="W3470" s="18">
        <v>1.07</v>
      </c>
    </row>
    <row r="3471" spans="1:23" x14ac:dyDescent="0.3">
      <c r="A3471" s="19">
        <v>3469</v>
      </c>
      <c r="C3471" s="11" t="s">
        <v>176</v>
      </c>
      <c r="E3471" s="16">
        <f t="shared" si="478"/>
        <v>94249555156.789047</v>
      </c>
      <c r="F3471" s="16">
        <v>5</v>
      </c>
      <c r="G3471" s="22">
        <f t="shared" si="477"/>
        <v>2.2321558015651724E+33</v>
      </c>
      <c r="H3471" s="18">
        <f t="shared" si="479"/>
        <v>75694213.762110859</v>
      </c>
      <c r="I3471" s="18">
        <f t="shared" si="480"/>
        <v>6.8006835360915595E+21</v>
      </c>
      <c r="J3471" s="16">
        <v>1</v>
      </c>
      <c r="K3471" s="16">
        <v>11</v>
      </c>
      <c r="L3471" s="16">
        <v>5</v>
      </c>
      <c r="M3471" s="16">
        <v>10000</v>
      </c>
      <c r="N3471" s="16">
        <v>10000</v>
      </c>
      <c r="O3471" s="16">
        <v>30</v>
      </c>
      <c r="P3471" s="16" t="b">
        <v>1</v>
      </c>
      <c r="Q3471" s="16">
        <v>0</v>
      </c>
      <c r="R3471" s="16" t="b">
        <v>0</v>
      </c>
      <c r="S3471" s="16">
        <v>101.000000000008</v>
      </c>
      <c r="T3471" s="16" t="s">
        <v>59</v>
      </c>
      <c r="U3471" s="18">
        <v>3566</v>
      </c>
      <c r="V3471" s="16">
        <v>12488</v>
      </c>
      <c r="W3471" s="18">
        <v>1.07</v>
      </c>
    </row>
    <row r="3472" spans="1:23" x14ac:dyDescent="0.3">
      <c r="A3472" s="19">
        <v>3470</v>
      </c>
      <c r="C3472" s="11" t="s">
        <v>176</v>
      </c>
      <c r="E3472" s="16">
        <f t="shared" si="478"/>
        <v>94333802096.449982</v>
      </c>
      <c r="F3472" s="16">
        <v>5</v>
      </c>
      <c r="G3472" s="22">
        <f t="shared" si="477"/>
        <v>2.2382245372928745E+33</v>
      </c>
      <c r="H3472" s="18">
        <f t="shared" si="479"/>
        <v>75740802.528917104</v>
      </c>
      <c r="I3472" s="18">
        <f t="shared" si="480"/>
        <v>6.8126155238486972E+21</v>
      </c>
      <c r="J3472" s="16">
        <v>1</v>
      </c>
      <c r="K3472" s="16">
        <v>11</v>
      </c>
      <c r="L3472" s="16">
        <v>5</v>
      </c>
      <c r="M3472" s="16">
        <v>10000</v>
      </c>
      <c r="N3472" s="16">
        <v>10000</v>
      </c>
      <c r="O3472" s="16">
        <v>30</v>
      </c>
      <c r="P3472" s="16" t="b">
        <v>1</v>
      </c>
      <c r="Q3472" s="16">
        <v>0</v>
      </c>
      <c r="R3472" s="16" t="b">
        <v>0</v>
      </c>
      <c r="S3472" s="16">
        <v>101.000000000008</v>
      </c>
      <c r="T3472" s="16" t="s">
        <v>59</v>
      </c>
      <c r="U3472" s="18">
        <v>3567</v>
      </c>
      <c r="V3472" s="16">
        <v>12495</v>
      </c>
      <c r="W3472" s="18">
        <v>1.07</v>
      </c>
    </row>
    <row r="3473" spans="1:23" x14ac:dyDescent="0.3">
      <c r="A3473" s="19">
        <v>3471</v>
      </c>
      <c r="C3473" s="11" t="s">
        <v>176</v>
      </c>
      <c r="E3473" s="16">
        <f t="shared" si="478"/>
        <v>94418100034.292191</v>
      </c>
      <c r="F3473" s="16">
        <v>5</v>
      </c>
      <c r="G3473" s="22">
        <f t="shared" si="477"/>
        <v>2.2443080167665607E+33</v>
      </c>
      <c r="H3473" s="18">
        <f t="shared" si="479"/>
        <v>75787406.571199432</v>
      </c>
      <c r="I3473" s="18">
        <f t="shared" si="480"/>
        <v>6.8245649994402413E+21</v>
      </c>
      <c r="J3473" s="16">
        <v>1</v>
      </c>
      <c r="K3473" s="16">
        <v>11</v>
      </c>
      <c r="L3473" s="16">
        <v>5</v>
      </c>
      <c r="M3473" s="16">
        <v>10000</v>
      </c>
      <c r="N3473" s="16">
        <v>10000</v>
      </c>
      <c r="O3473" s="16">
        <v>30</v>
      </c>
      <c r="P3473" s="16" t="b">
        <v>1</v>
      </c>
      <c r="Q3473" s="16">
        <v>0</v>
      </c>
      <c r="R3473" s="16" t="b">
        <v>0</v>
      </c>
      <c r="S3473" s="16">
        <v>101.000000000008</v>
      </c>
      <c r="T3473" s="16" t="s">
        <v>59</v>
      </c>
      <c r="U3473" s="18">
        <v>3568</v>
      </c>
      <c r="V3473" s="16">
        <v>12502</v>
      </c>
      <c r="W3473" s="18">
        <v>1.07</v>
      </c>
    </row>
    <row r="3474" spans="1:23" x14ac:dyDescent="0.3">
      <c r="A3474" s="19">
        <v>3472</v>
      </c>
      <c r="C3474" s="11" t="s">
        <v>176</v>
      </c>
      <c r="E3474" s="16">
        <f t="shared" si="478"/>
        <v>94502448986.480484</v>
      </c>
      <c r="F3474" s="16">
        <v>5</v>
      </c>
      <c r="G3474" s="22">
        <f t="shared" si="477"/>
        <v>2.2504062715423982E+33</v>
      </c>
      <c r="H3474" s="18">
        <f t="shared" si="479"/>
        <v>75834025.889573291</v>
      </c>
      <c r="I3474" s="18">
        <f t="shared" si="480"/>
        <v>6.8365319834474581E+21</v>
      </c>
      <c r="J3474" s="16">
        <v>1</v>
      </c>
      <c r="K3474" s="16">
        <v>11</v>
      </c>
      <c r="L3474" s="16">
        <v>5</v>
      </c>
      <c r="M3474" s="16">
        <v>10000</v>
      </c>
      <c r="N3474" s="16">
        <v>10000</v>
      </c>
      <c r="O3474" s="16">
        <v>30</v>
      </c>
      <c r="P3474" s="16" t="b">
        <v>1</v>
      </c>
      <c r="Q3474" s="16">
        <v>0</v>
      </c>
      <c r="R3474" s="16" t="b">
        <v>0</v>
      </c>
      <c r="S3474" s="16">
        <v>101.000000000008</v>
      </c>
      <c r="T3474" s="16" t="s">
        <v>59</v>
      </c>
      <c r="U3474" s="18">
        <v>3569</v>
      </c>
      <c r="V3474" s="16">
        <v>12509</v>
      </c>
      <c r="W3474" s="18">
        <v>1.07</v>
      </c>
    </row>
    <row r="3475" spans="1:23" x14ac:dyDescent="0.3">
      <c r="A3475" s="19">
        <v>3473</v>
      </c>
      <c r="C3475" s="11" t="s">
        <v>176</v>
      </c>
      <c r="E3475" s="16">
        <f t="shared" si="478"/>
        <v>94586848969.181503</v>
      </c>
      <c r="F3475" s="16">
        <v>5</v>
      </c>
      <c r="G3475" s="22">
        <f t="shared" si="477"/>
        <v>2.2565193332349877E+33</v>
      </c>
      <c r="H3475" s="18">
        <f t="shared" si="479"/>
        <v>75880660.484655589</v>
      </c>
      <c r="I3475" s="18">
        <f t="shared" si="480"/>
        <v>6.8485164964700603E+21</v>
      </c>
      <c r="J3475" s="16">
        <v>1</v>
      </c>
      <c r="K3475" s="16">
        <v>11</v>
      </c>
      <c r="L3475" s="16">
        <v>5</v>
      </c>
      <c r="M3475" s="16">
        <v>10000</v>
      </c>
      <c r="N3475" s="16">
        <v>10000</v>
      </c>
      <c r="O3475" s="16">
        <v>30</v>
      </c>
      <c r="P3475" s="16" t="b">
        <v>1</v>
      </c>
      <c r="Q3475" s="16">
        <v>0</v>
      </c>
      <c r="R3475" s="16" t="b">
        <v>0</v>
      </c>
      <c r="S3475" s="16">
        <v>101.000000000008</v>
      </c>
      <c r="T3475" s="16" t="s">
        <v>59</v>
      </c>
      <c r="U3475" s="18">
        <v>3570</v>
      </c>
      <c r="V3475" s="16">
        <v>12516</v>
      </c>
      <c r="W3475" s="18">
        <v>1.07</v>
      </c>
    </row>
    <row r="3476" spans="1:23" x14ac:dyDescent="0.3">
      <c r="A3476" s="19">
        <v>3474</v>
      </c>
      <c r="C3476" s="11" t="s">
        <v>176</v>
      </c>
      <c r="E3476" s="16">
        <f t="shared" si="478"/>
        <v>94671299998.56105</v>
      </c>
      <c r="F3476" s="16">
        <v>5</v>
      </c>
      <c r="G3476" s="22">
        <f t="shared" si="477"/>
        <v>2.2626472335173257E+33</v>
      </c>
      <c r="H3476" s="18">
        <f t="shared" si="479"/>
        <v>75927310.357061908</v>
      </c>
      <c r="I3476" s="18">
        <f t="shared" si="480"/>
        <v>6.8605185591257827E+21</v>
      </c>
      <c r="J3476" s="16">
        <v>1</v>
      </c>
      <c r="K3476" s="16">
        <v>11</v>
      </c>
      <c r="L3476" s="16">
        <v>5</v>
      </c>
      <c r="M3476" s="16">
        <v>10000</v>
      </c>
      <c r="N3476" s="16">
        <v>10000</v>
      </c>
      <c r="O3476" s="16">
        <v>30</v>
      </c>
      <c r="P3476" s="16" t="b">
        <v>1</v>
      </c>
      <c r="Q3476" s="16">
        <v>0</v>
      </c>
      <c r="R3476" s="16" t="b">
        <v>0</v>
      </c>
      <c r="S3476" s="16">
        <v>101.000000000008</v>
      </c>
      <c r="T3476" s="16" t="s">
        <v>59</v>
      </c>
      <c r="U3476" s="18">
        <v>3571</v>
      </c>
      <c r="V3476" s="16">
        <v>12523</v>
      </c>
      <c r="W3476" s="18">
        <v>1.07</v>
      </c>
    </row>
    <row r="3477" spans="1:23" x14ac:dyDescent="0.3">
      <c r="A3477" s="19">
        <v>3475</v>
      </c>
      <c r="C3477" s="11" t="s">
        <v>176</v>
      </c>
      <c r="E3477" s="16">
        <f t="shared" si="478"/>
        <v>94755802090.785339</v>
      </c>
      <c r="F3477" s="16">
        <v>5</v>
      </c>
      <c r="G3477" s="22">
        <f t="shared" si="477"/>
        <v>2.268790004121183E+33</v>
      </c>
      <c r="H3477" s="18">
        <f t="shared" si="479"/>
        <v>75973975.507407695</v>
      </c>
      <c r="I3477" s="18">
        <f t="shared" si="480"/>
        <v>6.8725381920507707E+21</v>
      </c>
      <c r="J3477" s="16">
        <v>1</v>
      </c>
      <c r="K3477" s="16">
        <v>11</v>
      </c>
      <c r="L3477" s="16">
        <v>5</v>
      </c>
      <c r="M3477" s="16">
        <v>10000</v>
      </c>
      <c r="N3477" s="16">
        <v>10000</v>
      </c>
      <c r="O3477" s="16">
        <v>30</v>
      </c>
      <c r="P3477" s="16" t="b">
        <v>1</v>
      </c>
      <c r="Q3477" s="16">
        <v>0</v>
      </c>
      <c r="R3477" s="16" t="b">
        <v>0</v>
      </c>
      <c r="S3477" s="16">
        <v>101.000000000008</v>
      </c>
      <c r="T3477" s="16" t="s">
        <v>59</v>
      </c>
      <c r="U3477" s="18">
        <v>3572</v>
      </c>
      <c r="V3477" s="16">
        <v>12530</v>
      </c>
      <c r="W3477" s="18">
        <v>1.07</v>
      </c>
    </row>
    <row r="3478" spans="1:23" x14ac:dyDescent="0.3">
      <c r="A3478" s="19">
        <v>3476</v>
      </c>
      <c r="C3478" s="11" t="s">
        <v>176</v>
      </c>
      <c r="E3478" s="16">
        <f t="shared" si="478"/>
        <v>94840355262.0224</v>
      </c>
      <c r="F3478" s="16">
        <v>5</v>
      </c>
      <c r="G3478" s="22">
        <f t="shared" si="477"/>
        <v>2.2749476768368739E+33</v>
      </c>
      <c r="H3478" s="18">
        <f t="shared" si="479"/>
        <v>76020655.936308965</v>
      </c>
      <c r="I3478" s="18">
        <f t="shared" si="480"/>
        <v>6.8845754158995525E+21</v>
      </c>
      <c r="J3478" s="16">
        <v>1</v>
      </c>
      <c r="K3478" s="16">
        <v>11</v>
      </c>
      <c r="L3478" s="16">
        <v>5</v>
      </c>
      <c r="M3478" s="16">
        <v>10000</v>
      </c>
      <c r="N3478" s="16">
        <v>10000</v>
      </c>
      <c r="O3478" s="16">
        <v>30</v>
      </c>
      <c r="P3478" s="16" t="b">
        <v>1</v>
      </c>
      <c r="Q3478" s="16">
        <v>0</v>
      </c>
      <c r="R3478" s="16" t="b">
        <v>0</v>
      </c>
      <c r="S3478" s="16">
        <v>101.000000000008</v>
      </c>
      <c r="T3478" s="16" t="s">
        <v>59</v>
      </c>
      <c r="U3478" s="18">
        <v>3573</v>
      </c>
      <c r="V3478" s="16">
        <v>12537</v>
      </c>
      <c r="W3478" s="18">
        <v>1.07</v>
      </c>
    </row>
    <row r="3479" spans="1:23" x14ac:dyDescent="0.3">
      <c r="A3479" s="19">
        <v>3477</v>
      </c>
      <c r="C3479" s="11" t="s">
        <v>176</v>
      </c>
      <c r="E3479" s="16">
        <f t="shared" si="478"/>
        <v>94924959528.440018</v>
      </c>
      <c r="F3479" s="16">
        <v>5</v>
      </c>
      <c r="G3479" s="22">
        <f t="shared" si="477"/>
        <v>2.2811202835136704E+33</v>
      </c>
      <c r="H3479" s="18">
        <f t="shared" si="479"/>
        <v>76067351.644381538</v>
      </c>
      <c r="I3479" s="18">
        <f t="shared" si="480"/>
        <v>6.8966302513449916E+21</v>
      </c>
      <c r="J3479" s="16">
        <v>1</v>
      </c>
      <c r="K3479" s="16">
        <v>11</v>
      </c>
      <c r="L3479" s="16">
        <v>5</v>
      </c>
      <c r="M3479" s="16">
        <v>10000</v>
      </c>
      <c r="N3479" s="16">
        <v>10000</v>
      </c>
      <c r="O3479" s="16">
        <v>30</v>
      </c>
      <c r="P3479" s="16" t="b">
        <v>1</v>
      </c>
      <c r="Q3479" s="16">
        <v>0</v>
      </c>
      <c r="R3479" s="16" t="b">
        <v>0</v>
      </c>
      <c r="S3479" s="16">
        <v>101.000000000008</v>
      </c>
      <c r="T3479" s="16" t="s">
        <v>59</v>
      </c>
      <c r="U3479" s="18">
        <v>3574</v>
      </c>
      <c r="V3479" s="16">
        <v>12544</v>
      </c>
      <c r="W3479" s="18">
        <v>1.07</v>
      </c>
    </row>
    <row r="3480" spans="1:23" x14ac:dyDescent="0.3">
      <c r="A3480" s="19">
        <v>3478</v>
      </c>
      <c r="C3480" s="11" t="s">
        <v>176</v>
      </c>
      <c r="E3480" s="16">
        <f t="shared" si="478"/>
        <v>95009614906.205383</v>
      </c>
      <c r="F3480" s="16">
        <v>5</v>
      </c>
      <c r="G3480" s="22">
        <f t="shared" si="477"/>
        <v>2.2873078560595036E+33</v>
      </c>
      <c r="H3480" s="18">
        <f t="shared" si="479"/>
        <v>76114062.632239938</v>
      </c>
      <c r="I3480" s="18">
        <f t="shared" si="480"/>
        <v>6.9087027190781497E+21</v>
      </c>
      <c r="J3480" s="16">
        <v>1</v>
      </c>
      <c r="K3480" s="16">
        <v>11</v>
      </c>
      <c r="L3480" s="16">
        <v>5</v>
      </c>
      <c r="M3480" s="16">
        <v>10000</v>
      </c>
      <c r="N3480" s="16">
        <v>10000</v>
      </c>
      <c r="O3480" s="16">
        <v>30</v>
      </c>
      <c r="P3480" s="16" t="b">
        <v>1</v>
      </c>
      <c r="Q3480" s="16">
        <v>0</v>
      </c>
      <c r="R3480" s="16" t="b">
        <v>0</v>
      </c>
      <c r="S3480" s="16">
        <v>101.000000000008</v>
      </c>
      <c r="T3480" s="16" t="s">
        <v>59</v>
      </c>
      <c r="U3480" s="18">
        <v>3575</v>
      </c>
      <c r="V3480" s="16">
        <v>12551</v>
      </c>
      <c r="W3480" s="18">
        <v>1.07</v>
      </c>
    </row>
    <row r="3481" spans="1:23" x14ac:dyDescent="0.3">
      <c r="A3481" s="19">
        <v>3479</v>
      </c>
      <c r="C3481" s="11" t="s">
        <v>176</v>
      </c>
      <c r="E3481" s="16">
        <f t="shared" si="478"/>
        <v>95094321411.487442</v>
      </c>
      <c r="F3481" s="16">
        <v>5</v>
      </c>
      <c r="G3481" s="22">
        <f t="shared" si="477"/>
        <v>2.2935104264414106E+33</v>
      </c>
      <c r="H3481" s="18">
        <f t="shared" si="479"/>
        <v>76160788.900499538</v>
      </c>
      <c r="I3481" s="18">
        <f t="shared" si="480"/>
        <v>6.920792839808497E+21</v>
      </c>
      <c r="J3481" s="16">
        <v>1</v>
      </c>
      <c r="K3481" s="16">
        <v>11</v>
      </c>
      <c r="L3481" s="16">
        <v>5</v>
      </c>
      <c r="M3481" s="16">
        <v>10000</v>
      </c>
      <c r="N3481" s="16">
        <v>10000</v>
      </c>
      <c r="O3481" s="16">
        <v>30</v>
      </c>
      <c r="P3481" s="16" t="b">
        <v>1</v>
      </c>
      <c r="Q3481" s="16">
        <v>0</v>
      </c>
      <c r="R3481" s="16" t="b">
        <v>0</v>
      </c>
      <c r="S3481" s="16">
        <v>101.000000000008</v>
      </c>
      <c r="T3481" s="16" t="s">
        <v>59</v>
      </c>
      <c r="U3481" s="18">
        <v>3576</v>
      </c>
      <c r="V3481" s="16">
        <v>12558</v>
      </c>
      <c r="W3481" s="18">
        <v>1.07</v>
      </c>
    </row>
    <row r="3482" spans="1:23" x14ac:dyDescent="0.3">
      <c r="A3482" s="19">
        <v>3480</v>
      </c>
      <c r="C3482" s="11" t="s">
        <v>176</v>
      </c>
      <c r="E3482" s="16">
        <f t="shared" si="478"/>
        <v>95179079060.455856</v>
      </c>
      <c r="F3482" s="16">
        <v>5</v>
      </c>
      <c r="G3482" s="22">
        <f t="shared" si="477"/>
        <v>2.2997280266855297E+33</v>
      </c>
      <c r="H3482" s="18">
        <f t="shared" si="479"/>
        <v>76207530.449775755</v>
      </c>
      <c r="I3482" s="18">
        <f t="shared" si="480"/>
        <v>6.932900634263962E+21</v>
      </c>
      <c r="J3482" s="16">
        <v>1</v>
      </c>
      <c r="K3482" s="16">
        <v>11</v>
      </c>
      <c r="L3482" s="16">
        <v>5</v>
      </c>
      <c r="M3482" s="16">
        <v>10000</v>
      </c>
      <c r="N3482" s="16">
        <v>10000</v>
      </c>
      <c r="O3482" s="16">
        <v>30</v>
      </c>
      <c r="P3482" s="16" t="b">
        <v>1</v>
      </c>
      <c r="Q3482" s="16">
        <v>0</v>
      </c>
      <c r="R3482" s="16" t="b">
        <v>0</v>
      </c>
      <c r="S3482" s="16">
        <v>101.000000000008</v>
      </c>
      <c r="T3482" s="16" t="s">
        <v>59</v>
      </c>
      <c r="U3482" s="18">
        <v>3577</v>
      </c>
      <c r="V3482" s="16">
        <v>12565</v>
      </c>
      <c r="W3482" s="18">
        <v>1.07</v>
      </c>
    </row>
    <row r="3483" spans="1:23" x14ac:dyDescent="0.3">
      <c r="A3483" s="19">
        <v>3481</v>
      </c>
      <c r="C3483" s="11" t="s">
        <v>176</v>
      </c>
      <c r="E3483" s="16">
        <f t="shared" si="478"/>
        <v>95263887869.279678</v>
      </c>
      <c r="F3483" s="16">
        <v>5</v>
      </c>
      <c r="G3483" s="22">
        <f t="shared" si="477"/>
        <v>2.3059606888770602E+33</v>
      </c>
      <c r="H3483" s="18">
        <f t="shared" si="479"/>
        <v>76254287.28068319</v>
      </c>
      <c r="I3483" s="18">
        <f t="shared" si="480"/>
        <v>6.9450261231907509E+21</v>
      </c>
      <c r="J3483" s="16">
        <v>1</v>
      </c>
      <c r="K3483" s="16">
        <v>11</v>
      </c>
      <c r="L3483" s="16">
        <v>5</v>
      </c>
      <c r="M3483" s="16">
        <v>10000</v>
      </c>
      <c r="N3483" s="16">
        <v>10000</v>
      </c>
      <c r="O3483" s="16">
        <v>30</v>
      </c>
      <c r="P3483" s="16" t="b">
        <v>1</v>
      </c>
      <c r="Q3483" s="16">
        <v>0</v>
      </c>
      <c r="R3483" s="16" t="b">
        <v>0</v>
      </c>
      <c r="S3483" s="16">
        <v>101.000000000008</v>
      </c>
      <c r="T3483" s="16" t="s">
        <v>59</v>
      </c>
      <c r="U3483" s="18">
        <v>3578</v>
      </c>
      <c r="V3483" s="16">
        <v>12572</v>
      </c>
      <c r="W3483" s="18">
        <v>1.07</v>
      </c>
    </row>
    <row r="3484" spans="1:23" x14ac:dyDescent="0.3">
      <c r="A3484" s="19">
        <v>3482</v>
      </c>
      <c r="C3484" s="11" t="s">
        <v>176</v>
      </c>
      <c r="E3484" s="16">
        <f t="shared" si="478"/>
        <v>95348747854.128967</v>
      </c>
      <c r="F3484" s="16">
        <v>5</v>
      </c>
      <c r="G3484" s="22">
        <f t="shared" si="477"/>
        <v>2.3122084451604521E+33</v>
      </c>
      <c r="H3484" s="18">
        <f t="shared" si="479"/>
        <v>76301059.39383626</v>
      </c>
      <c r="I3484" s="18">
        <f t="shared" si="480"/>
        <v>6.9571693273534033E+21</v>
      </c>
      <c r="J3484" s="16">
        <v>1</v>
      </c>
      <c r="K3484" s="16">
        <v>11</v>
      </c>
      <c r="L3484" s="16">
        <v>5</v>
      </c>
      <c r="M3484" s="16">
        <v>10000</v>
      </c>
      <c r="N3484" s="16">
        <v>10000</v>
      </c>
      <c r="O3484" s="16">
        <v>30</v>
      </c>
      <c r="P3484" s="16" t="b">
        <v>1</v>
      </c>
      <c r="Q3484" s="16">
        <v>0</v>
      </c>
      <c r="R3484" s="16" t="b">
        <v>0</v>
      </c>
      <c r="S3484" s="16">
        <v>101.000000000008</v>
      </c>
      <c r="T3484" s="16" t="s">
        <v>59</v>
      </c>
      <c r="U3484" s="18">
        <v>3579</v>
      </c>
      <c r="V3484" s="16">
        <v>12579</v>
      </c>
      <c r="W3484" s="18">
        <v>1.07</v>
      </c>
    </row>
    <row r="3485" spans="1:23" x14ac:dyDescent="0.3">
      <c r="A3485" s="19">
        <v>3483</v>
      </c>
      <c r="C3485" s="11" t="s">
        <v>176</v>
      </c>
      <c r="E3485" s="16">
        <f t="shared" si="478"/>
        <v>95433659031.173813</v>
      </c>
      <c r="F3485" s="16">
        <v>5</v>
      </c>
      <c r="G3485" s="22">
        <f t="shared" si="477"/>
        <v>2.3184713277395613E+33</v>
      </c>
      <c r="H3485" s="18">
        <f t="shared" si="479"/>
        <v>76347846.789849892</v>
      </c>
      <c r="I3485" s="18">
        <f t="shared" si="480"/>
        <v>6.969330267534948E+21</v>
      </c>
      <c r="J3485" s="16">
        <v>1</v>
      </c>
      <c r="K3485" s="16">
        <v>11</v>
      </c>
      <c r="L3485" s="16">
        <v>5</v>
      </c>
      <c r="M3485" s="16">
        <v>10000</v>
      </c>
      <c r="N3485" s="16">
        <v>10000</v>
      </c>
      <c r="O3485" s="16">
        <v>30</v>
      </c>
      <c r="P3485" s="16" t="b">
        <v>1</v>
      </c>
      <c r="Q3485" s="16">
        <v>0</v>
      </c>
      <c r="R3485" s="16" t="b">
        <v>0</v>
      </c>
      <c r="S3485" s="16">
        <v>101.000000000008</v>
      </c>
      <c r="T3485" s="16" t="s">
        <v>59</v>
      </c>
      <c r="U3485" s="18">
        <v>3580</v>
      </c>
      <c r="V3485" s="16">
        <v>12586</v>
      </c>
      <c r="W3485" s="18">
        <v>1.07</v>
      </c>
    </row>
    <row r="3486" spans="1:23" x14ac:dyDescent="0.3">
      <c r="A3486" s="19">
        <v>3484</v>
      </c>
      <c r="C3486" s="11" t="s">
        <v>176</v>
      </c>
      <c r="E3486" s="16">
        <f t="shared" si="478"/>
        <v>95518621416.585297</v>
      </c>
      <c r="F3486" s="16">
        <v>5</v>
      </c>
      <c r="G3486" s="22">
        <f t="shared" si="477"/>
        <v>2.3247493688775791E+33</v>
      </c>
      <c r="H3486" s="18">
        <f t="shared" si="479"/>
        <v>76394649.469338194</v>
      </c>
      <c r="I3486" s="18">
        <f t="shared" si="480"/>
        <v>6.9815089645368136E+21</v>
      </c>
      <c r="J3486" s="16">
        <v>1</v>
      </c>
      <c r="K3486" s="16">
        <v>11</v>
      </c>
      <c r="L3486" s="16">
        <v>5</v>
      </c>
      <c r="M3486" s="16">
        <v>10000</v>
      </c>
      <c r="N3486" s="16">
        <v>10000</v>
      </c>
      <c r="O3486" s="16">
        <v>30</v>
      </c>
      <c r="P3486" s="16" t="b">
        <v>1</v>
      </c>
      <c r="Q3486" s="16">
        <v>0</v>
      </c>
      <c r="R3486" s="16" t="b">
        <v>0</v>
      </c>
      <c r="S3486" s="16">
        <v>101.000000000008</v>
      </c>
      <c r="T3486" s="16" t="s">
        <v>59</v>
      </c>
      <c r="U3486" s="18">
        <v>3581</v>
      </c>
      <c r="V3486" s="16">
        <v>12593</v>
      </c>
      <c r="W3486" s="18">
        <v>1.07</v>
      </c>
    </row>
    <row r="3487" spans="1:23" x14ac:dyDescent="0.3">
      <c r="A3487" s="19">
        <v>3485</v>
      </c>
      <c r="C3487" s="11" t="s">
        <v>176</v>
      </c>
      <c r="E3487" s="16">
        <f t="shared" si="478"/>
        <v>95603635026.534836</v>
      </c>
      <c r="F3487" s="16">
        <v>5</v>
      </c>
      <c r="G3487" s="22">
        <f t="shared" si="477"/>
        <v>2.3310426008973194E+33</v>
      </c>
      <c r="H3487" s="18">
        <f t="shared" si="479"/>
        <v>76441467.432915866</v>
      </c>
      <c r="I3487" s="18">
        <f t="shared" si="480"/>
        <v>6.9937054391787428E+21</v>
      </c>
      <c r="J3487" s="16">
        <v>1</v>
      </c>
      <c r="K3487" s="16">
        <v>11</v>
      </c>
      <c r="L3487" s="16">
        <v>5</v>
      </c>
      <c r="M3487" s="16">
        <v>10000</v>
      </c>
      <c r="N3487" s="16">
        <v>10000</v>
      </c>
      <c r="O3487" s="16">
        <v>30</v>
      </c>
      <c r="P3487" s="16" t="b">
        <v>1</v>
      </c>
      <c r="Q3487" s="16">
        <v>0</v>
      </c>
      <c r="R3487" s="16" t="b">
        <v>0</v>
      </c>
      <c r="S3487" s="16">
        <v>101.000000000008</v>
      </c>
      <c r="T3487" s="16" t="s">
        <v>59</v>
      </c>
      <c r="U3487" s="18">
        <v>3582</v>
      </c>
      <c r="V3487" s="16">
        <v>12600</v>
      </c>
      <c r="W3487" s="18">
        <v>1.07</v>
      </c>
    </row>
    <row r="3488" spans="1:23" x14ac:dyDescent="0.3">
      <c r="A3488" s="19">
        <v>3486</v>
      </c>
      <c r="C3488" s="11" t="s">
        <v>176</v>
      </c>
      <c r="E3488" s="16">
        <f t="shared" si="478"/>
        <v>95688699877.194809</v>
      </c>
      <c r="F3488" s="16">
        <v>5</v>
      </c>
      <c r="G3488" s="22">
        <f t="shared" si="477"/>
        <v>2.3373510561811801E+33</v>
      </c>
      <c r="H3488" s="18">
        <f t="shared" si="479"/>
        <v>76488300.681196481</v>
      </c>
      <c r="I3488" s="18">
        <f t="shared" si="480"/>
        <v>7.0059197122990393E+21</v>
      </c>
      <c r="J3488" s="16">
        <v>1</v>
      </c>
      <c r="K3488" s="16">
        <v>11</v>
      </c>
      <c r="L3488" s="16">
        <v>5</v>
      </c>
      <c r="M3488" s="16">
        <v>10000</v>
      </c>
      <c r="N3488" s="16">
        <v>10000</v>
      </c>
      <c r="O3488" s="16">
        <v>30</v>
      </c>
      <c r="P3488" s="16" t="b">
        <v>1</v>
      </c>
      <c r="Q3488" s="16">
        <v>0</v>
      </c>
      <c r="R3488" s="16" t="b">
        <v>0</v>
      </c>
      <c r="S3488" s="16">
        <v>101.000000000008</v>
      </c>
      <c r="T3488" s="16" t="s">
        <v>59</v>
      </c>
      <c r="U3488" s="18">
        <v>3583</v>
      </c>
      <c r="V3488" s="16">
        <v>12607</v>
      </c>
      <c r="W3488" s="18">
        <v>1.07</v>
      </c>
    </row>
    <row r="3489" spans="1:23" x14ac:dyDescent="0.3">
      <c r="A3489" s="19">
        <v>3487</v>
      </c>
      <c r="C3489" s="11" t="s">
        <v>176</v>
      </c>
      <c r="E3489" s="16">
        <f t="shared" si="478"/>
        <v>95773815984.736557</v>
      </c>
      <c r="F3489" s="16">
        <v>5</v>
      </c>
      <c r="G3489" s="22">
        <f t="shared" si="477"/>
        <v>2.3436747671712665E+33</v>
      </c>
      <c r="H3489" s="18">
        <f t="shared" si="479"/>
        <v>76535149.214794412</v>
      </c>
      <c r="I3489" s="18">
        <f t="shared" si="480"/>
        <v>7.0181518047543936E+21</v>
      </c>
      <c r="J3489" s="16">
        <v>1</v>
      </c>
      <c r="K3489" s="16">
        <v>11</v>
      </c>
      <c r="L3489" s="16">
        <v>5</v>
      </c>
      <c r="M3489" s="16">
        <v>10000</v>
      </c>
      <c r="N3489" s="16">
        <v>10000</v>
      </c>
      <c r="O3489" s="16">
        <v>30</v>
      </c>
      <c r="P3489" s="16" t="b">
        <v>1</v>
      </c>
      <c r="Q3489" s="16">
        <v>0</v>
      </c>
      <c r="R3489" s="16" t="b">
        <v>0</v>
      </c>
      <c r="S3489" s="16">
        <v>101.000000000008</v>
      </c>
      <c r="T3489" s="16" t="s">
        <v>59</v>
      </c>
      <c r="U3489" s="18">
        <v>3584</v>
      </c>
      <c r="V3489" s="16">
        <v>12614</v>
      </c>
      <c r="W3489" s="18">
        <v>1.07</v>
      </c>
    </row>
    <row r="3490" spans="1:23" x14ac:dyDescent="0.3">
      <c r="A3490" s="19">
        <v>3488</v>
      </c>
      <c r="C3490" s="11" t="s">
        <v>176</v>
      </c>
      <c r="E3490" s="16">
        <f t="shared" si="478"/>
        <v>95858983365.333725</v>
      </c>
      <c r="F3490" s="16">
        <v>5</v>
      </c>
      <c r="G3490" s="22">
        <f t="shared" si="477"/>
        <v>2.3500137663694183E+33</v>
      </c>
      <c r="H3490" s="18">
        <f t="shared" si="479"/>
        <v>76582013.034323201</v>
      </c>
      <c r="I3490" s="18">
        <f t="shared" si="480"/>
        <v>7.0304017374199247E+21</v>
      </c>
      <c r="J3490" s="16">
        <v>1</v>
      </c>
      <c r="K3490" s="16">
        <v>11</v>
      </c>
      <c r="L3490" s="16">
        <v>5</v>
      </c>
      <c r="M3490" s="16">
        <v>10000</v>
      </c>
      <c r="N3490" s="16">
        <v>10000</v>
      </c>
      <c r="O3490" s="16">
        <v>30</v>
      </c>
      <c r="P3490" s="16" t="b">
        <v>1</v>
      </c>
      <c r="Q3490" s="16">
        <v>0</v>
      </c>
      <c r="R3490" s="16" t="b">
        <v>0</v>
      </c>
      <c r="S3490" s="16">
        <v>101.000000000008</v>
      </c>
      <c r="T3490" s="16" t="s">
        <v>59</v>
      </c>
      <c r="U3490" s="18">
        <v>3585</v>
      </c>
      <c r="V3490" s="16">
        <v>12621</v>
      </c>
      <c r="W3490" s="18">
        <v>1.07</v>
      </c>
    </row>
    <row r="3491" spans="1:23" x14ac:dyDescent="0.3">
      <c r="A3491" s="19">
        <v>3489</v>
      </c>
      <c r="C3491" s="11" t="s">
        <v>176</v>
      </c>
      <c r="E3491" s="16">
        <f t="shared" si="478"/>
        <v>95944202035.158844</v>
      </c>
      <c r="F3491" s="16">
        <v>5</v>
      </c>
      <c r="G3491" s="22">
        <f t="shared" si="477"/>
        <v>2.3563680863374985E+33</v>
      </c>
      <c r="H3491" s="18">
        <f t="shared" si="479"/>
        <v>76628892.140396625</v>
      </c>
      <c r="I3491" s="18">
        <f t="shared" si="480"/>
        <v>7.0426695311891513E+21</v>
      </c>
      <c r="J3491" s="16">
        <v>1</v>
      </c>
      <c r="K3491" s="16">
        <v>11</v>
      </c>
      <c r="L3491" s="16">
        <v>5</v>
      </c>
      <c r="M3491" s="16">
        <v>10000</v>
      </c>
      <c r="N3491" s="16">
        <v>10000</v>
      </c>
      <c r="O3491" s="16">
        <v>30</v>
      </c>
      <c r="P3491" s="16" t="b">
        <v>1</v>
      </c>
      <c r="Q3491" s="16">
        <v>0</v>
      </c>
      <c r="R3491" s="16" t="b">
        <v>0</v>
      </c>
      <c r="S3491" s="16">
        <v>101.000000000008</v>
      </c>
      <c r="T3491" s="16" t="s">
        <v>59</v>
      </c>
      <c r="U3491" s="18">
        <v>3586</v>
      </c>
      <c r="V3491" s="16">
        <v>12628</v>
      </c>
      <c r="W3491" s="18">
        <v>1.07</v>
      </c>
    </row>
    <row r="3492" spans="1:23" x14ac:dyDescent="0.3">
      <c r="A3492" s="19">
        <v>3490</v>
      </c>
      <c r="C3492" s="11" t="s">
        <v>176</v>
      </c>
      <c r="E3492" s="16">
        <f t="shared" si="478"/>
        <v>96029472010.385742</v>
      </c>
      <c r="F3492" s="16">
        <v>5</v>
      </c>
      <c r="G3492" s="22">
        <f t="shared" si="477"/>
        <v>2.3627377596971883E+33</v>
      </c>
      <c r="H3492" s="18">
        <f t="shared" si="479"/>
        <v>76675786.533627898</v>
      </c>
      <c r="I3492" s="18">
        <f t="shared" si="480"/>
        <v>7.054955206974096E+21</v>
      </c>
      <c r="J3492" s="16">
        <v>1</v>
      </c>
      <c r="K3492" s="16">
        <v>11</v>
      </c>
      <c r="L3492" s="16">
        <v>5</v>
      </c>
      <c r="M3492" s="16">
        <v>10000</v>
      </c>
      <c r="N3492" s="16">
        <v>10000</v>
      </c>
      <c r="O3492" s="16">
        <v>30</v>
      </c>
      <c r="P3492" s="16" t="b">
        <v>1</v>
      </c>
      <c r="Q3492" s="16">
        <v>0</v>
      </c>
      <c r="R3492" s="16" t="b">
        <v>0</v>
      </c>
      <c r="S3492" s="16">
        <v>101.000000000008</v>
      </c>
      <c r="T3492" s="16" t="s">
        <v>59</v>
      </c>
      <c r="U3492" s="18">
        <v>3587</v>
      </c>
      <c r="V3492" s="16">
        <v>12635</v>
      </c>
      <c r="W3492" s="18">
        <v>1.07</v>
      </c>
    </row>
    <row r="3493" spans="1:23" x14ac:dyDescent="0.3">
      <c r="A3493" s="19">
        <v>3491</v>
      </c>
      <c r="C3493" s="11" t="s">
        <v>176</v>
      </c>
      <c r="E3493" s="16">
        <f t="shared" si="478"/>
        <v>96114793307.189484</v>
      </c>
      <c r="F3493" s="16">
        <v>5</v>
      </c>
      <c r="G3493" s="22">
        <f t="shared" si="477"/>
        <v>2.3691228191304796E+33</v>
      </c>
      <c r="H3493" s="18">
        <f t="shared" si="479"/>
        <v>76722696.214630991</v>
      </c>
      <c r="I3493" s="18">
        <f t="shared" si="480"/>
        <v>7.0672587857054967E+21</v>
      </c>
      <c r="J3493" s="16">
        <v>1</v>
      </c>
      <c r="K3493" s="16">
        <v>11</v>
      </c>
      <c r="L3493" s="16">
        <v>5</v>
      </c>
      <c r="M3493" s="16">
        <v>10000</v>
      </c>
      <c r="N3493" s="16">
        <v>10000</v>
      </c>
      <c r="O3493" s="16">
        <v>30</v>
      </c>
      <c r="P3493" s="16" t="b">
        <v>1</v>
      </c>
      <c r="Q3493" s="16">
        <v>0</v>
      </c>
      <c r="R3493" s="16" t="b">
        <v>0</v>
      </c>
      <c r="S3493" s="16">
        <v>101.000000000008</v>
      </c>
      <c r="T3493" s="16" t="s">
        <v>59</v>
      </c>
      <c r="U3493" s="18">
        <v>3588</v>
      </c>
      <c r="V3493" s="16">
        <v>12642</v>
      </c>
      <c r="W3493" s="18">
        <v>1.07</v>
      </c>
    </row>
    <row r="3494" spans="1:23" x14ac:dyDescent="0.3">
      <c r="A3494" s="19">
        <v>3492</v>
      </c>
      <c r="C3494" s="11" t="s">
        <v>176</v>
      </c>
      <c r="E3494" s="16">
        <f t="shared" si="478"/>
        <v>96200165941.743668</v>
      </c>
      <c r="F3494" s="16">
        <v>5</v>
      </c>
      <c r="G3494" s="22">
        <f t="shared" si="477"/>
        <v>2.3755232973793307E+33</v>
      </c>
      <c r="H3494" s="18">
        <f t="shared" si="479"/>
        <v>76769621.18401818</v>
      </c>
      <c r="I3494" s="18">
        <f t="shared" si="480"/>
        <v>7.0795802883322083E+21</v>
      </c>
      <c r="J3494" s="16">
        <v>1</v>
      </c>
      <c r="K3494" s="16">
        <v>11</v>
      </c>
      <c r="L3494" s="16">
        <v>5</v>
      </c>
      <c r="M3494" s="16">
        <v>10000</v>
      </c>
      <c r="N3494" s="16">
        <v>10000</v>
      </c>
      <c r="O3494" s="16">
        <v>30</v>
      </c>
      <c r="P3494" s="16" t="b">
        <v>1</v>
      </c>
      <c r="Q3494" s="16">
        <v>0</v>
      </c>
      <c r="R3494" s="16" t="b">
        <v>0</v>
      </c>
      <c r="S3494" s="16">
        <v>101.000000000008</v>
      </c>
      <c r="T3494" s="16" t="s">
        <v>59</v>
      </c>
      <c r="U3494" s="18">
        <v>3589</v>
      </c>
      <c r="V3494" s="16">
        <v>12649</v>
      </c>
      <c r="W3494" s="18">
        <v>1.07</v>
      </c>
    </row>
    <row r="3495" spans="1:23" x14ac:dyDescent="0.3">
      <c r="A3495" s="19">
        <v>3493</v>
      </c>
      <c r="C3495" s="11" t="s">
        <v>176</v>
      </c>
      <c r="E3495" s="16">
        <f t="shared" si="478"/>
        <v>96285589930.222748</v>
      </c>
      <c r="F3495" s="16">
        <v>5</v>
      </c>
      <c r="G3495" s="22">
        <f t="shared" si="477"/>
        <v>2.3819392272460629E+33</v>
      </c>
      <c r="H3495" s="18">
        <f t="shared" si="479"/>
        <v>76816561.442403063</v>
      </c>
      <c r="I3495" s="18">
        <f t="shared" si="480"/>
        <v>7.091919735821675E+21</v>
      </c>
      <c r="J3495" s="16">
        <v>1</v>
      </c>
      <c r="K3495" s="16">
        <v>11</v>
      </c>
      <c r="L3495" s="16">
        <v>5</v>
      </c>
      <c r="M3495" s="16">
        <v>10000</v>
      </c>
      <c r="N3495" s="16">
        <v>10000</v>
      </c>
      <c r="O3495" s="16">
        <v>30</v>
      </c>
      <c r="P3495" s="16" t="b">
        <v>1</v>
      </c>
      <c r="Q3495" s="16">
        <v>0</v>
      </c>
      <c r="R3495" s="16" t="b">
        <v>0</v>
      </c>
      <c r="S3495" s="16">
        <v>101.000000000008</v>
      </c>
      <c r="T3495" s="16" t="s">
        <v>59</v>
      </c>
      <c r="U3495" s="18">
        <v>3590</v>
      </c>
      <c r="V3495" s="16">
        <v>12656</v>
      </c>
      <c r="W3495" s="18">
        <v>1.07</v>
      </c>
    </row>
    <row r="3496" spans="1:23" x14ac:dyDescent="0.3">
      <c r="A3496" s="19">
        <v>3494</v>
      </c>
      <c r="C3496" s="11" t="s">
        <v>176</v>
      </c>
      <c r="E3496" s="16">
        <f t="shared" si="478"/>
        <v>96371065288.804138</v>
      </c>
      <c r="F3496" s="16">
        <v>5</v>
      </c>
      <c r="G3496" s="22">
        <f t="shared" si="477"/>
        <v>2.3883706415933497E+33</v>
      </c>
      <c r="H3496" s="18">
        <f t="shared" si="479"/>
        <v>76863516.990398616</v>
      </c>
      <c r="I3496" s="18">
        <f t="shared" si="480"/>
        <v>7.104277149160229E+21</v>
      </c>
      <c r="J3496" s="16">
        <v>1</v>
      </c>
      <c r="K3496" s="16">
        <v>11</v>
      </c>
      <c r="L3496" s="16">
        <v>5</v>
      </c>
      <c r="M3496" s="16">
        <v>10000</v>
      </c>
      <c r="N3496" s="16">
        <v>10000</v>
      </c>
      <c r="O3496" s="16">
        <v>30</v>
      </c>
      <c r="P3496" s="16" t="b">
        <v>1</v>
      </c>
      <c r="Q3496" s="16">
        <v>0</v>
      </c>
      <c r="R3496" s="16" t="b">
        <v>0</v>
      </c>
      <c r="S3496" s="16">
        <v>101.000000000008</v>
      </c>
      <c r="T3496" s="16" t="s">
        <v>59</v>
      </c>
      <c r="U3496" s="18">
        <v>3591</v>
      </c>
      <c r="V3496" s="16">
        <v>12663</v>
      </c>
      <c r="W3496" s="18">
        <v>1.07</v>
      </c>
    </row>
    <row r="3497" spans="1:23" x14ac:dyDescent="0.3">
      <c r="A3497" s="19">
        <v>3495</v>
      </c>
      <c r="C3497" s="11" t="s">
        <v>176</v>
      </c>
      <c r="E3497" s="16">
        <f t="shared" si="478"/>
        <v>96456592033.662354</v>
      </c>
      <c r="F3497" s="16">
        <v>5</v>
      </c>
      <c r="G3497" s="22">
        <f t="shared" si="477"/>
        <v>2.3948175733443122E+33</v>
      </c>
      <c r="H3497" s="18">
        <f t="shared" si="479"/>
        <v>76910487.82861717</v>
      </c>
      <c r="I3497" s="18">
        <f t="shared" si="480"/>
        <v>7.1166525493520965E+21</v>
      </c>
      <c r="J3497" s="16">
        <v>1</v>
      </c>
      <c r="K3497" s="16">
        <v>11</v>
      </c>
      <c r="L3497" s="16">
        <v>5</v>
      </c>
      <c r="M3497" s="16">
        <v>10000</v>
      </c>
      <c r="N3497" s="16">
        <v>10000</v>
      </c>
      <c r="O3497" s="16">
        <v>30</v>
      </c>
      <c r="P3497" s="16" t="b">
        <v>1</v>
      </c>
      <c r="Q3497" s="16">
        <v>0</v>
      </c>
      <c r="R3497" s="16" t="b">
        <v>0</v>
      </c>
      <c r="S3497" s="16">
        <v>101.000000000008</v>
      </c>
      <c r="T3497" s="16" t="s">
        <v>59</v>
      </c>
      <c r="U3497" s="18">
        <v>3592</v>
      </c>
      <c r="V3497" s="16">
        <v>12670</v>
      </c>
      <c r="W3497" s="18">
        <v>1.07</v>
      </c>
    </row>
    <row r="3498" spans="1:23" x14ac:dyDescent="0.3">
      <c r="A3498" s="19">
        <v>3496</v>
      </c>
      <c r="C3498" s="11" t="s">
        <v>176</v>
      </c>
      <c r="E3498" s="16">
        <f t="shared" si="478"/>
        <v>96542170180.974777</v>
      </c>
      <c r="F3498" s="16">
        <v>5</v>
      </c>
      <c r="G3498" s="22">
        <f t="shared" si="477"/>
        <v>2.4012800554826441E+33</v>
      </c>
      <c r="H3498" s="18">
        <f t="shared" si="479"/>
        <v>76957473.957671836</v>
      </c>
      <c r="I3498" s="18">
        <f t="shared" si="480"/>
        <v>7.1290459574206737E+21</v>
      </c>
      <c r="J3498" s="16">
        <v>1</v>
      </c>
      <c r="K3498" s="16">
        <v>11</v>
      </c>
      <c r="L3498" s="16">
        <v>5</v>
      </c>
      <c r="M3498" s="16">
        <v>10000</v>
      </c>
      <c r="N3498" s="16">
        <v>10000</v>
      </c>
      <c r="O3498" s="16">
        <v>30</v>
      </c>
      <c r="P3498" s="16" t="b">
        <v>1</v>
      </c>
      <c r="Q3498" s="16">
        <v>0</v>
      </c>
      <c r="R3498" s="16" t="b">
        <v>0</v>
      </c>
      <c r="S3498" s="16">
        <v>101.000000000008</v>
      </c>
      <c r="T3498" s="16" t="s">
        <v>59</v>
      </c>
      <c r="U3498" s="18">
        <v>3593</v>
      </c>
      <c r="V3498" s="16">
        <v>12677</v>
      </c>
      <c r="W3498" s="18">
        <v>1.07</v>
      </c>
    </row>
    <row r="3499" spans="1:23" x14ac:dyDescent="0.3">
      <c r="A3499" s="19">
        <v>3497</v>
      </c>
      <c r="C3499" s="11" t="s">
        <v>176</v>
      </c>
      <c r="E3499" s="16">
        <f t="shared" si="478"/>
        <v>96627799746.917587</v>
      </c>
      <c r="F3499" s="16">
        <v>5</v>
      </c>
      <c r="G3499" s="22">
        <f t="shared" si="477"/>
        <v>2.4077581210526705E+33</v>
      </c>
      <c r="H3499" s="18">
        <f t="shared" si="479"/>
        <v>77004475.378174797</v>
      </c>
      <c r="I3499" s="18">
        <f t="shared" si="480"/>
        <v>7.1414573944074666E+21</v>
      </c>
      <c r="J3499" s="16">
        <v>1</v>
      </c>
      <c r="K3499" s="16">
        <v>11</v>
      </c>
      <c r="L3499" s="16">
        <v>5</v>
      </c>
      <c r="M3499" s="16">
        <v>10000</v>
      </c>
      <c r="N3499" s="16">
        <v>10000</v>
      </c>
      <c r="O3499" s="16">
        <v>30</v>
      </c>
      <c r="P3499" s="16" t="b">
        <v>1</v>
      </c>
      <c r="Q3499" s="16">
        <v>0</v>
      </c>
      <c r="R3499" s="16" t="b">
        <v>0</v>
      </c>
      <c r="S3499" s="16">
        <v>101.000000000008</v>
      </c>
      <c r="T3499" s="16" t="s">
        <v>59</v>
      </c>
      <c r="U3499" s="18">
        <v>3594</v>
      </c>
      <c r="V3499" s="16">
        <v>12684</v>
      </c>
      <c r="W3499" s="18">
        <v>1.07</v>
      </c>
    </row>
    <row r="3500" spans="1:23" x14ac:dyDescent="0.3">
      <c r="A3500" s="19">
        <v>3498</v>
      </c>
      <c r="C3500" s="11" t="s">
        <v>176</v>
      </c>
      <c r="E3500" s="16">
        <f t="shared" si="478"/>
        <v>96713480747.668839</v>
      </c>
      <c r="F3500" s="16">
        <v>5</v>
      </c>
      <c r="G3500" s="22">
        <f t="shared" si="477"/>
        <v>2.4142518031593746E+33</v>
      </c>
      <c r="H3500" s="18">
        <f t="shared" si="479"/>
        <v>77051492.090738133</v>
      </c>
      <c r="I3500" s="18">
        <f t="shared" si="480"/>
        <v>7.1538868813727112E+21</v>
      </c>
      <c r="J3500" s="16">
        <v>1</v>
      </c>
      <c r="K3500" s="16">
        <v>11</v>
      </c>
      <c r="L3500" s="16">
        <v>5</v>
      </c>
      <c r="M3500" s="16">
        <v>10000</v>
      </c>
      <c r="N3500" s="16">
        <v>10000</v>
      </c>
      <c r="O3500" s="16">
        <v>30</v>
      </c>
      <c r="P3500" s="16" t="b">
        <v>1</v>
      </c>
      <c r="Q3500" s="16">
        <v>0</v>
      </c>
      <c r="R3500" s="16" t="b">
        <v>0</v>
      </c>
      <c r="S3500" s="16">
        <v>101.000000000008</v>
      </c>
      <c r="T3500" s="16" t="s">
        <v>59</v>
      </c>
      <c r="U3500" s="18">
        <v>3595</v>
      </c>
      <c r="V3500" s="16">
        <v>12691</v>
      </c>
      <c r="W3500" s="18">
        <v>1.07</v>
      </c>
    </row>
    <row r="3501" spans="1:23" x14ac:dyDescent="0.3">
      <c r="A3501" s="19">
        <v>3499</v>
      </c>
      <c r="C3501" s="11" t="s">
        <v>176</v>
      </c>
      <c r="E3501" s="16">
        <f t="shared" si="478"/>
        <v>96799213199.40564</v>
      </c>
      <c r="F3501" s="16">
        <v>5</v>
      </c>
      <c r="G3501" s="22">
        <f t="shared" si="477"/>
        <v>2.4207611349687274E+33</v>
      </c>
      <c r="H3501" s="18">
        <f t="shared" si="479"/>
        <v>77098524.095974088</v>
      </c>
      <c r="I3501" s="18">
        <f t="shared" si="480"/>
        <v>7.1663344393951275E+21</v>
      </c>
      <c r="J3501" s="16">
        <v>1</v>
      </c>
      <c r="K3501" s="16">
        <v>11</v>
      </c>
      <c r="L3501" s="16">
        <v>5</v>
      </c>
      <c r="M3501" s="16">
        <v>10000</v>
      </c>
      <c r="N3501" s="16">
        <v>10000</v>
      </c>
      <c r="O3501" s="16">
        <v>30</v>
      </c>
      <c r="P3501" s="16" t="b">
        <v>1</v>
      </c>
      <c r="Q3501" s="16">
        <v>0</v>
      </c>
      <c r="R3501" s="16" t="b">
        <v>0</v>
      </c>
      <c r="S3501" s="16">
        <v>101.000000000008</v>
      </c>
      <c r="T3501" s="16" t="s">
        <v>59</v>
      </c>
      <c r="U3501" s="18">
        <v>3596</v>
      </c>
      <c r="V3501" s="16">
        <v>12698</v>
      </c>
      <c r="W3501" s="18">
        <v>1.07</v>
      </c>
    </row>
    <row r="3502" spans="1:23" x14ac:dyDescent="0.3">
      <c r="A3502" s="19">
        <v>3500</v>
      </c>
      <c r="C3502" s="11" t="s">
        <v>176</v>
      </c>
      <c r="E3502" s="16">
        <f t="shared" si="478"/>
        <v>96884997118.306961</v>
      </c>
      <c r="F3502" s="16">
        <v>5</v>
      </c>
      <c r="G3502" s="22">
        <f t="shared" si="477"/>
        <v>2.4272861497075092E+33</v>
      </c>
      <c r="H3502" s="18">
        <f t="shared" si="479"/>
        <v>77145571.394494548</v>
      </c>
      <c r="I3502" s="18">
        <f t="shared" si="480"/>
        <v>7.1788000895721338E+21</v>
      </c>
      <c r="J3502" s="16">
        <v>1</v>
      </c>
      <c r="K3502" s="16">
        <v>11</v>
      </c>
      <c r="L3502" s="16">
        <v>5</v>
      </c>
      <c r="M3502" s="16">
        <v>10000</v>
      </c>
      <c r="N3502" s="16">
        <v>10000</v>
      </c>
      <c r="O3502" s="16">
        <v>30</v>
      </c>
      <c r="P3502" s="16" t="b">
        <v>1</v>
      </c>
      <c r="Q3502" s="16">
        <v>0</v>
      </c>
      <c r="R3502" s="16" t="b">
        <v>0</v>
      </c>
      <c r="S3502" s="16">
        <v>101.000000000008</v>
      </c>
      <c r="T3502" s="16" t="s">
        <v>59</v>
      </c>
      <c r="U3502" s="18">
        <v>3597</v>
      </c>
      <c r="V3502" s="16">
        <v>12705</v>
      </c>
      <c r="W3502" s="18">
        <v>1.07</v>
      </c>
    </row>
    <row r="3503" spans="1:23" s="5" customFormat="1" x14ac:dyDescent="0.3">
      <c r="A3503" s="20">
        <v>3501</v>
      </c>
      <c r="C3503" s="11" t="s">
        <v>179</v>
      </c>
      <c r="E3503" s="10">
        <v>96884997118.306961</v>
      </c>
      <c r="F3503" s="10">
        <v>5</v>
      </c>
      <c r="G3503" s="22">
        <f>A3503^9.45+A3503^4+100*A3503+100</f>
        <v>3.1089622356461416E+33</v>
      </c>
      <c r="H3503" s="22">
        <f t="shared" si="479"/>
        <v>77192633.986911774</v>
      </c>
      <c r="I3503" s="22">
        <f t="shared" si="480"/>
        <v>7.1912838530196528E+21</v>
      </c>
      <c r="J3503" s="10">
        <v>1</v>
      </c>
      <c r="K3503" s="10">
        <v>11</v>
      </c>
      <c r="L3503" s="10">
        <v>5</v>
      </c>
      <c r="M3503" s="10">
        <v>10000</v>
      </c>
      <c r="N3503" s="10">
        <v>10000</v>
      </c>
      <c r="O3503" s="10">
        <v>30</v>
      </c>
      <c r="P3503" s="10" t="b">
        <v>1</v>
      </c>
      <c r="Q3503" s="10">
        <v>0</v>
      </c>
      <c r="R3503" s="10" t="b">
        <v>0</v>
      </c>
      <c r="S3503" s="10">
        <v>101.000000000008</v>
      </c>
      <c r="T3503" s="10" t="s">
        <v>59</v>
      </c>
      <c r="U3503" s="22">
        <v>3598</v>
      </c>
      <c r="V3503" s="10">
        <v>12712</v>
      </c>
      <c r="W3503" s="22">
        <v>1.07</v>
      </c>
    </row>
    <row r="3504" spans="1:23" s="5" customFormat="1" x14ac:dyDescent="0.3">
      <c r="A3504" s="20">
        <v>3502</v>
      </c>
      <c r="C3504" s="11" t="s">
        <v>179</v>
      </c>
      <c r="E3504" s="10">
        <v>96884997118.306961</v>
      </c>
      <c r="F3504" s="10">
        <v>5</v>
      </c>
      <c r="G3504" s="22">
        <f t="shared" ref="G3504:G3552" si="481">A3504^9.45+A3504^4+100*A3504+100</f>
        <v>3.1173641704202842E+33</v>
      </c>
      <c r="H3504" s="22">
        <f t="shared" si="479"/>
        <v>77239711.873836875</v>
      </c>
      <c r="I3504" s="22">
        <f t="shared" si="480"/>
        <v>7.2037857508722674E+21</v>
      </c>
      <c r="J3504" s="10">
        <v>1</v>
      </c>
      <c r="K3504" s="10">
        <v>11</v>
      </c>
      <c r="L3504" s="10">
        <v>5</v>
      </c>
      <c r="M3504" s="10">
        <v>10000</v>
      </c>
      <c r="N3504" s="10">
        <v>10000</v>
      </c>
      <c r="O3504" s="10">
        <v>30</v>
      </c>
      <c r="P3504" s="10" t="b">
        <v>1</v>
      </c>
      <c r="Q3504" s="10">
        <v>0</v>
      </c>
      <c r="R3504" s="10" t="b">
        <v>0</v>
      </c>
      <c r="S3504" s="10">
        <v>101.000000000008</v>
      </c>
      <c r="T3504" s="10" t="s">
        <v>59</v>
      </c>
      <c r="U3504" s="22">
        <v>3599</v>
      </c>
      <c r="V3504" s="10">
        <v>12719</v>
      </c>
      <c r="W3504" s="22">
        <v>1.07</v>
      </c>
    </row>
    <row r="3505" spans="1:23" s="5" customFormat="1" x14ac:dyDescent="0.3">
      <c r="A3505" s="20">
        <v>3503</v>
      </c>
      <c r="C3505" s="11" t="s">
        <v>178</v>
      </c>
      <c r="E3505" s="10">
        <v>96884997118.306961</v>
      </c>
      <c r="F3505" s="10">
        <v>5</v>
      </c>
      <c r="G3505" s="22">
        <f t="shared" si="481"/>
        <v>3.1257864027582215E+33</v>
      </c>
      <c r="H3505" s="22">
        <f t="shared" si="479"/>
        <v>77286805.055881858</v>
      </c>
      <c r="I3505" s="22">
        <f t="shared" si="480"/>
        <v>7.2163058042831362E+21</v>
      </c>
      <c r="J3505" s="10">
        <v>1</v>
      </c>
      <c r="K3505" s="10">
        <v>11</v>
      </c>
      <c r="L3505" s="10">
        <v>5</v>
      </c>
      <c r="M3505" s="10">
        <v>10000</v>
      </c>
      <c r="N3505" s="10">
        <v>10000</v>
      </c>
      <c r="O3505" s="10">
        <v>30</v>
      </c>
      <c r="P3505" s="10" t="b">
        <v>1</v>
      </c>
      <c r="Q3505" s="10">
        <v>0</v>
      </c>
      <c r="R3505" s="10" t="b">
        <v>0</v>
      </c>
      <c r="S3505" s="10">
        <v>101.000000000008</v>
      </c>
      <c r="T3505" s="10" t="s">
        <v>59</v>
      </c>
      <c r="U3505" s="22">
        <v>3600</v>
      </c>
      <c r="V3505" s="10">
        <v>12726</v>
      </c>
      <c r="W3505" s="22">
        <v>1.07</v>
      </c>
    </row>
    <row r="3506" spans="1:23" s="5" customFormat="1" x14ac:dyDescent="0.3">
      <c r="A3506" s="20">
        <v>3504</v>
      </c>
      <c r="C3506" s="11" t="s">
        <v>178</v>
      </c>
      <c r="E3506" s="10">
        <v>96884997118.306961</v>
      </c>
      <c r="F3506" s="10">
        <v>5</v>
      </c>
      <c r="G3506" s="22">
        <f t="shared" si="481"/>
        <v>3.134228975879905E+33</v>
      </c>
      <c r="H3506" s="22">
        <f t="shared" si="479"/>
        <v>77333913.533658072</v>
      </c>
      <c r="I3506" s="22">
        <f t="shared" si="480"/>
        <v>7.2288440344240487E+21</v>
      </c>
      <c r="J3506" s="10">
        <v>1</v>
      </c>
      <c r="K3506" s="10">
        <v>11</v>
      </c>
      <c r="L3506" s="10">
        <v>5</v>
      </c>
      <c r="M3506" s="10">
        <v>10000</v>
      </c>
      <c r="N3506" s="10">
        <v>10000</v>
      </c>
      <c r="O3506" s="10">
        <v>30</v>
      </c>
      <c r="P3506" s="10" t="b">
        <v>1</v>
      </c>
      <c r="Q3506" s="10">
        <v>0</v>
      </c>
      <c r="R3506" s="10" t="b">
        <v>0</v>
      </c>
      <c r="S3506" s="10">
        <v>101.000000000008</v>
      </c>
      <c r="T3506" s="10" t="s">
        <v>59</v>
      </c>
      <c r="U3506" s="22">
        <v>3601</v>
      </c>
      <c r="V3506" s="10">
        <v>12733</v>
      </c>
      <c r="W3506" s="22">
        <v>1.07</v>
      </c>
    </row>
    <row r="3507" spans="1:23" s="5" customFormat="1" x14ac:dyDescent="0.3">
      <c r="A3507" s="20">
        <v>3505</v>
      </c>
      <c r="C3507" s="11" t="s">
        <v>178</v>
      </c>
      <c r="E3507" s="10">
        <v>96884997118.306961</v>
      </c>
      <c r="F3507" s="10">
        <v>5</v>
      </c>
      <c r="G3507" s="22">
        <f t="shared" si="481"/>
        <v>3.1426919330848729E+33</v>
      </c>
      <c r="H3507" s="22">
        <f t="shared" si="479"/>
        <v>77381037.307776153</v>
      </c>
      <c r="I3507" s="22">
        <f t="shared" si="480"/>
        <v>7.2414004624853324E+21</v>
      </c>
      <c r="J3507" s="10">
        <v>1</v>
      </c>
      <c r="K3507" s="10">
        <v>11</v>
      </c>
      <c r="L3507" s="10">
        <v>5</v>
      </c>
      <c r="M3507" s="10">
        <v>10000</v>
      </c>
      <c r="N3507" s="10">
        <v>10000</v>
      </c>
      <c r="O3507" s="10">
        <v>30</v>
      </c>
      <c r="P3507" s="10" t="b">
        <v>1</v>
      </c>
      <c r="Q3507" s="10">
        <v>0</v>
      </c>
      <c r="R3507" s="10" t="b">
        <v>0</v>
      </c>
      <c r="S3507" s="10">
        <v>101.000000000008</v>
      </c>
      <c r="T3507" s="10" t="s">
        <v>59</v>
      </c>
      <c r="U3507" s="22">
        <v>3602</v>
      </c>
      <c r="V3507" s="10">
        <v>12740</v>
      </c>
      <c r="W3507" s="22">
        <v>1.07</v>
      </c>
    </row>
    <row r="3508" spans="1:23" s="5" customFormat="1" x14ac:dyDescent="0.3">
      <c r="A3508" s="20">
        <v>3506</v>
      </c>
      <c r="C3508" s="11" t="s">
        <v>178</v>
      </c>
      <c r="E3508" s="10">
        <v>96884997118.306961</v>
      </c>
      <c r="F3508" s="10">
        <v>5</v>
      </c>
      <c r="G3508" s="22">
        <f t="shared" si="481"/>
        <v>3.1511753177525511E+33</v>
      </c>
      <c r="H3508" s="22">
        <f t="shared" si="479"/>
        <v>77428176.378847986</v>
      </c>
      <c r="I3508" s="22">
        <f t="shared" si="480"/>
        <v>7.2539751096762226E+21</v>
      </c>
      <c r="J3508" s="10">
        <v>1</v>
      </c>
      <c r="K3508" s="10">
        <v>11</v>
      </c>
      <c r="L3508" s="10">
        <v>5</v>
      </c>
      <c r="M3508" s="10">
        <v>10000</v>
      </c>
      <c r="N3508" s="10">
        <v>10000</v>
      </c>
      <c r="O3508" s="10">
        <v>30</v>
      </c>
      <c r="P3508" s="10" t="b">
        <v>1</v>
      </c>
      <c r="Q3508" s="10">
        <v>0</v>
      </c>
      <c r="R3508" s="10" t="b">
        <v>0</v>
      </c>
      <c r="S3508" s="10">
        <v>101.000000000008</v>
      </c>
      <c r="T3508" s="10" t="s">
        <v>59</v>
      </c>
      <c r="U3508" s="22">
        <v>3603</v>
      </c>
      <c r="V3508" s="10">
        <v>12747</v>
      </c>
      <c r="W3508" s="22">
        <v>1.07</v>
      </c>
    </row>
    <row r="3509" spans="1:23" s="5" customFormat="1" x14ac:dyDescent="0.3">
      <c r="A3509" s="20">
        <v>3507</v>
      </c>
      <c r="C3509" s="11" t="s">
        <v>178</v>
      </c>
      <c r="E3509" s="10">
        <v>96884997118.306961</v>
      </c>
      <c r="F3509" s="10">
        <v>5</v>
      </c>
      <c r="G3509" s="22">
        <f t="shared" si="481"/>
        <v>3.1596791733421069E+33</v>
      </c>
      <c r="H3509" s="22">
        <f t="shared" si="479"/>
        <v>77475330.747484148</v>
      </c>
      <c r="I3509" s="22">
        <f t="shared" si="480"/>
        <v>7.2665679972244065E+21</v>
      </c>
      <c r="J3509" s="10">
        <v>1</v>
      </c>
      <c r="K3509" s="10">
        <v>11</v>
      </c>
      <c r="L3509" s="10">
        <v>5</v>
      </c>
      <c r="M3509" s="10">
        <v>10000</v>
      </c>
      <c r="N3509" s="10">
        <v>10000</v>
      </c>
      <c r="O3509" s="10">
        <v>30</v>
      </c>
      <c r="P3509" s="10" t="b">
        <v>1</v>
      </c>
      <c r="Q3509" s="10">
        <v>0</v>
      </c>
      <c r="R3509" s="10" t="b">
        <v>0</v>
      </c>
      <c r="S3509" s="10">
        <v>101.000000000008</v>
      </c>
      <c r="T3509" s="10" t="s">
        <v>59</v>
      </c>
      <c r="U3509" s="22">
        <v>3604</v>
      </c>
      <c r="V3509" s="10">
        <v>12754</v>
      </c>
      <c r="W3509" s="22">
        <v>1.07</v>
      </c>
    </row>
    <row r="3510" spans="1:23" s="5" customFormat="1" x14ac:dyDescent="0.3">
      <c r="A3510" s="20">
        <v>3508</v>
      </c>
      <c r="C3510" s="11" t="s">
        <v>178</v>
      </c>
      <c r="E3510" s="10">
        <v>96884997118.306961</v>
      </c>
      <c r="F3510" s="10">
        <v>5</v>
      </c>
      <c r="G3510" s="22">
        <f t="shared" si="481"/>
        <v>3.1682035433927965E+33</v>
      </c>
      <c r="H3510" s="22">
        <f t="shared" si="479"/>
        <v>77522500.414295048</v>
      </c>
      <c r="I3510" s="22">
        <f t="shared" si="480"/>
        <v>7.2791791463760847E+21</v>
      </c>
      <c r="J3510" s="10">
        <v>1</v>
      </c>
      <c r="K3510" s="10">
        <v>11</v>
      </c>
      <c r="L3510" s="10">
        <v>5</v>
      </c>
      <c r="M3510" s="10">
        <v>10000</v>
      </c>
      <c r="N3510" s="10">
        <v>10000</v>
      </c>
      <c r="O3510" s="10">
        <v>30</v>
      </c>
      <c r="P3510" s="10" t="b">
        <v>1</v>
      </c>
      <c r="Q3510" s="10">
        <v>0</v>
      </c>
      <c r="R3510" s="10" t="b">
        <v>0</v>
      </c>
      <c r="S3510" s="10">
        <v>101.000000000008</v>
      </c>
      <c r="T3510" s="10" t="s">
        <v>59</v>
      </c>
      <c r="U3510" s="22">
        <v>3605</v>
      </c>
      <c r="V3510" s="10">
        <v>12761</v>
      </c>
      <c r="W3510" s="22">
        <v>1.07</v>
      </c>
    </row>
    <row r="3511" spans="1:23" s="5" customFormat="1" x14ac:dyDescent="0.3">
      <c r="A3511" s="20">
        <v>3509</v>
      </c>
      <c r="C3511" s="11" t="s">
        <v>178</v>
      </c>
      <c r="E3511" s="10">
        <v>96884997118.306961</v>
      </c>
      <c r="F3511" s="10">
        <v>5</v>
      </c>
      <c r="G3511" s="22">
        <f t="shared" si="481"/>
        <v>3.176748471524178E+33</v>
      </c>
      <c r="H3511" s="22">
        <f t="shared" si="479"/>
        <v>77569685.379892334</v>
      </c>
      <c r="I3511" s="22">
        <f t="shared" si="480"/>
        <v>7.2918085783966565E+21</v>
      </c>
      <c r="J3511" s="10">
        <v>1</v>
      </c>
      <c r="K3511" s="10">
        <v>11</v>
      </c>
      <c r="L3511" s="10">
        <v>5</v>
      </c>
      <c r="M3511" s="10">
        <v>10000</v>
      </c>
      <c r="N3511" s="10">
        <v>10000</v>
      </c>
      <c r="O3511" s="10">
        <v>30</v>
      </c>
      <c r="P3511" s="10" t="b">
        <v>1</v>
      </c>
      <c r="Q3511" s="10">
        <v>0</v>
      </c>
      <c r="R3511" s="10" t="b">
        <v>0</v>
      </c>
      <c r="S3511" s="10">
        <v>101.000000000008</v>
      </c>
      <c r="T3511" s="10" t="s">
        <v>59</v>
      </c>
      <c r="U3511" s="22">
        <v>3606</v>
      </c>
      <c r="V3511" s="10">
        <v>12768</v>
      </c>
      <c r="W3511" s="22">
        <v>1.07</v>
      </c>
    </row>
    <row r="3512" spans="1:23" s="5" customFormat="1" x14ac:dyDescent="0.3">
      <c r="A3512" s="20">
        <v>3510</v>
      </c>
      <c r="C3512" s="11" t="s">
        <v>178</v>
      </c>
      <c r="E3512" s="10">
        <v>96884997118.306961</v>
      </c>
      <c r="F3512" s="10">
        <v>5</v>
      </c>
      <c r="G3512" s="22">
        <f t="shared" si="481"/>
        <v>3.1853140014358298E+33</v>
      </c>
      <c r="H3512" s="22">
        <f t="shared" si="479"/>
        <v>77616885.644885242</v>
      </c>
      <c r="I3512" s="22">
        <f t="shared" si="480"/>
        <v>7.3044563145695796E+21</v>
      </c>
      <c r="J3512" s="10">
        <v>1</v>
      </c>
      <c r="K3512" s="10">
        <v>11</v>
      </c>
      <c r="L3512" s="10">
        <v>5</v>
      </c>
      <c r="M3512" s="10">
        <v>10000</v>
      </c>
      <c r="N3512" s="10">
        <v>10000</v>
      </c>
      <c r="O3512" s="10">
        <v>30</v>
      </c>
      <c r="P3512" s="10" t="b">
        <v>1</v>
      </c>
      <c r="Q3512" s="10">
        <v>0</v>
      </c>
      <c r="R3512" s="10" t="b">
        <v>0</v>
      </c>
      <c r="S3512" s="10">
        <v>101.000000000008</v>
      </c>
      <c r="T3512" s="10" t="s">
        <v>59</v>
      </c>
      <c r="U3512" s="22">
        <v>3607</v>
      </c>
      <c r="V3512" s="10">
        <v>12775</v>
      </c>
      <c r="W3512" s="22">
        <v>1.07</v>
      </c>
    </row>
    <row r="3513" spans="1:23" s="5" customFormat="1" x14ac:dyDescent="0.3">
      <c r="A3513" s="20">
        <v>3511</v>
      </c>
      <c r="C3513" s="11" t="s">
        <v>178</v>
      </c>
      <c r="E3513" s="10">
        <v>96884997118.306961</v>
      </c>
      <c r="F3513" s="10">
        <v>5</v>
      </c>
      <c r="G3513" s="22">
        <f t="shared" si="481"/>
        <v>3.1939001769078802E+33</v>
      </c>
      <c r="H3513" s="22">
        <f t="shared" si="479"/>
        <v>77664101.209884703</v>
      </c>
      <c r="I3513" s="22">
        <f t="shared" si="480"/>
        <v>7.3171223761975289E+21</v>
      </c>
      <c r="J3513" s="10">
        <v>1</v>
      </c>
      <c r="K3513" s="10">
        <v>11</v>
      </c>
      <c r="L3513" s="10">
        <v>5</v>
      </c>
      <c r="M3513" s="10">
        <v>10000</v>
      </c>
      <c r="N3513" s="10">
        <v>10000</v>
      </c>
      <c r="O3513" s="10">
        <v>30</v>
      </c>
      <c r="P3513" s="10" t="b">
        <v>1</v>
      </c>
      <c r="Q3513" s="10">
        <v>0</v>
      </c>
      <c r="R3513" s="10" t="b">
        <v>0</v>
      </c>
      <c r="S3513" s="10">
        <v>101.000000000008</v>
      </c>
      <c r="T3513" s="10" t="s">
        <v>59</v>
      </c>
      <c r="U3513" s="22">
        <v>3608</v>
      </c>
      <c r="V3513" s="10">
        <v>12782</v>
      </c>
      <c r="W3513" s="22">
        <v>1.07</v>
      </c>
    </row>
    <row r="3514" spans="1:23" s="5" customFormat="1" x14ac:dyDescent="0.3">
      <c r="A3514" s="20">
        <v>3512</v>
      </c>
      <c r="C3514" s="11" t="s">
        <v>178</v>
      </c>
      <c r="E3514" s="10">
        <v>96884997118.306961</v>
      </c>
      <c r="F3514" s="10">
        <v>5</v>
      </c>
      <c r="G3514" s="22">
        <f t="shared" si="481"/>
        <v>3.2025070418010389E+33</v>
      </c>
      <c r="H3514" s="22">
        <f t="shared" si="479"/>
        <v>77711332.075500965</v>
      </c>
      <c r="I3514" s="22">
        <f t="shared" si="480"/>
        <v>7.3298067846016239E+21</v>
      </c>
      <c r="J3514" s="10">
        <v>1</v>
      </c>
      <c r="K3514" s="10">
        <v>11</v>
      </c>
      <c r="L3514" s="10">
        <v>5</v>
      </c>
      <c r="M3514" s="10">
        <v>10000</v>
      </c>
      <c r="N3514" s="10">
        <v>10000</v>
      </c>
      <c r="O3514" s="10">
        <v>30</v>
      </c>
      <c r="P3514" s="10" t="b">
        <v>1</v>
      </c>
      <c r="Q3514" s="10">
        <v>0</v>
      </c>
      <c r="R3514" s="10" t="b">
        <v>0</v>
      </c>
      <c r="S3514" s="10">
        <v>101.000000000008</v>
      </c>
      <c r="T3514" s="10" t="s">
        <v>59</v>
      </c>
      <c r="U3514" s="22">
        <v>3609</v>
      </c>
      <c r="V3514" s="10">
        <v>12789</v>
      </c>
      <c r="W3514" s="22">
        <v>1.07</v>
      </c>
    </row>
    <row r="3515" spans="1:23" s="5" customFormat="1" x14ac:dyDescent="0.3">
      <c r="A3515" s="20">
        <v>3513</v>
      </c>
      <c r="C3515" s="11" t="s">
        <v>178</v>
      </c>
      <c r="E3515" s="10">
        <v>96884997118.306961</v>
      </c>
      <c r="F3515" s="10">
        <v>5</v>
      </c>
      <c r="G3515" s="22">
        <f t="shared" si="481"/>
        <v>3.2111346400564971E+33</v>
      </c>
      <c r="H3515" s="22">
        <f t="shared" si="479"/>
        <v>77758578.242344007</v>
      </c>
      <c r="I3515" s="22">
        <f t="shared" si="480"/>
        <v>7.3425095611217011E+21</v>
      </c>
      <c r="J3515" s="10">
        <v>1</v>
      </c>
      <c r="K3515" s="10">
        <v>11</v>
      </c>
      <c r="L3515" s="10">
        <v>5</v>
      </c>
      <c r="M3515" s="10">
        <v>10000</v>
      </c>
      <c r="N3515" s="10">
        <v>10000</v>
      </c>
      <c r="O3515" s="10">
        <v>30</v>
      </c>
      <c r="P3515" s="10" t="b">
        <v>1</v>
      </c>
      <c r="Q3515" s="10">
        <v>0</v>
      </c>
      <c r="R3515" s="10" t="b">
        <v>0</v>
      </c>
      <c r="S3515" s="10">
        <v>101.000000000008</v>
      </c>
      <c r="T3515" s="10" t="s">
        <v>59</v>
      </c>
      <c r="U3515" s="22">
        <v>3610</v>
      </c>
      <c r="V3515" s="10">
        <v>12796</v>
      </c>
      <c r="W3515" s="22">
        <v>1.07</v>
      </c>
    </row>
    <row r="3516" spans="1:23" s="5" customFormat="1" x14ac:dyDescent="0.3">
      <c r="A3516" s="20">
        <v>3514</v>
      </c>
      <c r="C3516" s="11" t="s">
        <v>178</v>
      </c>
      <c r="E3516" s="10">
        <v>96884997118.306961</v>
      </c>
      <c r="F3516" s="10">
        <v>5</v>
      </c>
      <c r="G3516" s="22">
        <f t="shared" si="481"/>
        <v>3.2197830156963208E+33</v>
      </c>
      <c r="H3516" s="22">
        <f t="shared" si="479"/>
        <v>77805839.711023629</v>
      </c>
      <c r="I3516" s="22">
        <f t="shared" si="480"/>
        <v>7.3552307271165217E+21</v>
      </c>
      <c r="J3516" s="10">
        <v>1</v>
      </c>
      <c r="K3516" s="10">
        <v>11</v>
      </c>
      <c r="L3516" s="10">
        <v>5</v>
      </c>
      <c r="M3516" s="10">
        <v>10000</v>
      </c>
      <c r="N3516" s="10">
        <v>10000</v>
      </c>
      <c r="O3516" s="10">
        <v>30</v>
      </c>
      <c r="P3516" s="10" t="b">
        <v>1</v>
      </c>
      <c r="Q3516" s="10">
        <v>0</v>
      </c>
      <c r="R3516" s="10" t="b">
        <v>0</v>
      </c>
      <c r="S3516" s="10">
        <v>101.000000000008</v>
      </c>
      <c r="T3516" s="10" t="s">
        <v>59</v>
      </c>
      <c r="U3516" s="22">
        <v>3611</v>
      </c>
      <c r="V3516" s="10">
        <v>12803</v>
      </c>
      <c r="W3516" s="22">
        <v>1.07</v>
      </c>
    </row>
    <row r="3517" spans="1:23" s="5" customFormat="1" x14ac:dyDescent="0.3">
      <c r="A3517" s="20">
        <v>3515</v>
      </c>
      <c r="C3517" s="11" t="s">
        <v>178</v>
      </c>
      <c r="E3517" s="10">
        <v>96884997118.306961</v>
      </c>
      <c r="F3517" s="10">
        <v>5</v>
      </c>
      <c r="G3517" s="22">
        <f t="shared" si="481"/>
        <v>3.228452212823532E+33</v>
      </c>
      <c r="H3517" s="22">
        <f t="shared" si="479"/>
        <v>77853116.482149929</v>
      </c>
      <c r="I3517" s="22">
        <f t="shared" si="480"/>
        <v>7.3679703039634802E+21</v>
      </c>
      <c r="J3517" s="10">
        <v>1</v>
      </c>
      <c r="K3517" s="10">
        <v>11</v>
      </c>
      <c r="L3517" s="10">
        <v>5</v>
      </c>
      <c r="M3517" s="10">
        <v>10000</v>
      </c>
      <c r="N3517" s="10">
        <v>10000</v>
      </c>
      <c r="O3517" s="10">
        <v>30</v>
      </c>
      <c r="P3517" s="10" t="b">
        <v>1</v>
      </c>
      <c r="Q3517" s="10">
        <v>0</v>
      </c>
      <c r="R3517" s="10" t="b">
        <v>0</v>
      </c>
      <c r="S3517" s="10">
        <v>101.000000000008</v>
      </c>
      <c r="T3517" s="10" t="s">
        <v>59</v>
      </c>
      <c r="U3517" s="22">
        <v>3612</v>
      </c>
      <c r="V3517" s="10">
        <v>12810</v>
      </c>
      <c r="W3517" s="22">
        <v>1.07</v>
      </c>
    </row>
    <row r="3518" spans="1:23" s="5" customFormat="1" x14ac:dyDescent="0.3">
      <c r="A3518" s="20">
        <v>3516</v>
      </c>
      <c r="C3518" s="11" t="s">
        <v>178</v>
      </c>
      <c r="E3518" s="10">
        <v>96884997118.306961</v>
      </c>
      <c r="F3518" s="10">
        <v>5</v>
      </c>
      <c r="G3518" s="22">
        <f t="shared" si="481"/>
        <v>3.2371422756220489E+33</v>
      </c>
      <c r="H3518" s="22">
        <f t="shared" si="479"/>
        <v>77900408.556331992</v>
      </c>
      <c r="I3518" s="22">
        <f t="shared" si="480"/>
        <v>7.380728313058603E+21</v>
      </c>
      <c r="J3518" s="10">
        <v>1</v>
      </c>
      <c r="K3518" s="10">
        <v>11</v>
      </c>
      <c r="L3518" s="10">
        <v>5</v>
      </c>
      <c r="M3518" s="10">
        <v>10000</v>
      </c>
      <c r="N3518" s="10">
        <v>10000</v>
      </c>
      <c r="O3518" s="10">
        <v>30</v>
      </c>
      <c r="P3518" s="10" t="b">
        <v>1</v>
      </c>
      <c r="Q3518" s="10">
        <v>0</v>
      </c>
      <c r="R3518" s="10" t="b">
        <v>0</v>
      </c>
      <c r="S3518" s="10">
        <v>101.000000000008</v>
      </c>
      <c r="T3518" s="10" t="s">
        <v>59</v>
      </c>
      <c r="U3518" s="22">
        <v>3613</v>
      </c>
      <c r="V3518" s="10">
        <v>12817</v>
      </c>
      <c r="W3518" s="22">
        <v>1.07</v>
      </c>
    </row>
    <row r="3519" spans="1:23" s="5" customFormat="1" x14ac:dyDescent="0.3">
      <c r="A3519" s="20">
        <v>3517</v>
      </c>
      <c r="C3519" s="11" t="s">
        <v>178</v>
      </c>
      <c r="E3519" s="10">
        <v>96884997118.306961</v>
      </c>
      <c r="F3519" s="10">
        <v>5</v>
      </c>
      <c r="G3519" s="22">
        <f t="shared" si="481"/>
        <v>3.2458532483569472E+33</v>
      </c>
      <c r="H3519" s="22">
        <f t="shared" si="479"/>
        <v>77947715.934178889</v>
      </c>
      <c r="I3519" s="22">
        <f t="shared" si="480"/>
        <v>7.3935047758168268E+21</v>
      </c>
      <c r="J3519" s="10">
        <v>1</v>
      </c>
      <c r="K3519" s="10">
        <v>11</v>
      </c>
      <c r="L3519" s="10">
        <v>5</v>
      </c>
      <c r="M3519" s="10">
        <v>10000</v>
      </c>
      <c r="N3519" s="10">
        <v>10000</v>
      </c>
      <c r="O3519" s="10">
        <v>30</v>
      </c>
      <c r="P3519" s="10" t="b">
        <v>1</v>
      </c>
      <c r="Q3519" s="10">
        <v>0</v>
      </c>
      <c r="R3519" s="10" t="b">
        <v>0</v>
      </c>
      <c r="S3519" s="10">
        <v>101.000000000008</v>
      </c>
      <c r="T3519" s="10" t="s">
        <v>59</v>
      </c>
      <c r="U3519" s="22">
        <v>3614</v>
      </c>
      <c r="V3519" s="10">
        <v>12824</v>
      </c>
      <c r="W3519" s="22">
        <v>1.07</v>
      </c>
    </row>
    <row r="3520" spans="1:23" s="5" customFormat="1" x14ac:dyDescent="0.3">
      <c r="A3520" s="20">
        <v>3518</v>
      </c>
      <c r="C3520" s="11" t="s">
        <v>178</v>
      </c>
      <c r="E3520" s="10">
        <v>96884997118.306961</v>
      </c>
      <c r="F3520" s="10">
        <v>5</v>
      </c>
      <c r="G3520" s="22">
        <f t="shared" si="481"/>
        <v>3.2545851753747698E+33</v>
      </c>
      <c r="H3520" s="22">
        <f t="shared" si="479"/>
        <v>77995038.616301402</v>
      </c>
      <c r="I3520" s="22">
        <f t="shared" si="480"/>
        <v>7.4062997136720045E+21</v>
      </c>
      <c r="J3520" s="10">
        <v>1</v>
      </c>
      <c r="K3520" s="10">
        <v>11</v>
      </c>
      <c r="L3520" s="10">
        <v>5</v>
      </c>
      <c r="M3520" s="10">
        <v>10000</v>
      </c>
      <c r="N3520" s="10">
        <v>10000</v>
      </c>
      <c r="O3520" s="10">
        <v>30</v>
      </c>
      <c r="P3520" s="10" t="b">
        <v>1</v>
      </c>
      <c r="Q3520" s="10">
        <v>0</v>
      </c>
      <c r="R3520" s="10" t="b">
        <v>0</v>
      </c>
      <c r="S3520" s="10">
        <v>101.000000000008</v>
      </c>
      <c r="T3520" s="10" t="s">
        <v>59</v>
      </c>
      <c r="U3520" s="22">
        <v>3615</v>
      </c>
      <c r="V3520" s="10">
        <v>12831</v>
      </c>
      <c r="W3520" s="22">
        <v>1.07</v>
      </c>
    </row>
    <row r="3521" spans="1:23" s="5" customFormat="1" x14ac:dyDescent="0.3">
      <c r="A3521" s="20">
        <v>3519</v>
      </c>
      <c r="C3521" s="11" t="s">
        <v>178</v>
      </c>
      <c r="E3521" s="10">
        <v>96884997118.306961</v>
      </c>
      <c r="F3521" s="10">
        <v>5</v>
      </c>
      <c r="G3521" s="22">
        <f t="shared" si="481"/>
        <v>3.2633381011032356E+33</v>
      </c>
      <c r="H3521" s="22">
        <f t="shared" si="479"/>
        <v>78042376.603307024</v>
      </c>
      <c r="I3521" s="22">
        <f t="shared" si="480"/>
        <v>7.4191131480763883E+21</v>
      </c>
      <c r="J3521" s="10">
        <v>1</v>
      </c>
      <c r="K3521" s="10">
        <v>11</v>
      </c>
      <c r="L3521" s="10">
        <v>5</v>
      </c>
      <c r="M3521" s="10">
        <v>10000</v>
      </c>
      <c r="N3521" s="10">
        <v>10000</v>
      </c>
      <c r="O3521" s="10">
        <v>30</v>
      </c>
      <c r="P3521" s="10" t="b">
        <v>1</v>
      </c>
      <c r="Q3521" s="10">
        <v>0</v>
      </c>
      <c r="R3521" s="10" t="b">
        <v>0</v>
      </c>
      <c r="S3521" s="10">
        <v>101.000000000008</v>
      </c>
      <c r="T3521" s="10" t="s">
        <v>59</v>
      </c>
      <c r="U3521" s="22">
        <v>3616</v>
      </c>
      <c r="V3521" s="10">
        <v>12838</v>
      </c>
      <c r="W3521" s="22">
        <v>1.07</v>
      </c>
    </row>
    <row r="3522" spans="1:23" s="5" customFormat="1" x14ac:dyDescent="0.3">
      <c r="A3522" s="20">
        <v>3520</v>
      </c>
      <c r="C3522" s="11" t="s">
        <v>178</v>
      </c>
      <c r="E3522" s="10">
        <v>96884997118.306961</v>
      </c>
      <c r="F3522" s="10">
        <v>5</v>
      </c>
      <c r="G3522" s="22">
        <f t="shared" si="481"/>
        <v>3.2721120700516886E+33</v>
      </c>
      <c r="H3522" s="22">
        <f t="shared" si="479"/>
        <v>78089729.895805746</v>
      </c>
      <c r="I3522" s="22">
        <f t="shared" si="480"/>
        <v>7.4319451005014801E+21</v>
      </c>
      <c r="J3522" s="10">
        <v>1</v>
      </c>
      <c r="K3522" s="10">
        <v>11</v>
      </c>
      <c r="L3522" s="10">
        <v>5</v>
      </c>
      <c r="M3522" s="10">
        <v>10000</v>
      </c>
      <c r="N3522" s="10">
        <v>10000</v>
      </c>
      <c r="O3522" s="10">
        <v>30</v>
      </c>
      <c r="P3522" s="10" t="b">
        <v>1</v>
      </c>
      <c r="Q3522" s="10">
        <v>0</v>
      </c>
      <c r="R3522" s="10" t="b">
        <v>0</v>
      </c>
      <c r="S3522" s="10">
        <v>101.000000000008</v>
      </c>
      <c r="T3522" s="10" t="s">
        <v>59</v>
      </c>
      <c r="U3522" s="22">
        <v>3617</v>
      </c>
      <c r="V3522" s="10">
        <v>12845</v>
      </c>
      <c r="W3522" s="22">
        <v>1.07</v>
      </c>
    </row>
    <row r="3523" spans="1:23" s="5" customFormat="1" x14ac:dyDescent="0.3">
      <c r="A3523" s="20">
        <v>3521</v>
      </c>
      <c r="C3523" s="11" t="s">
        <v>178</v>
      </c>
      <c r="E3523" s="10">
        <v>96884997118.306961</v>
      </c>
      <c r="F3523" s="10">
        <v>5</v>
      </c>
      <c r="G3523" s="22">
        <f t="shared" si="481"/>
        <v>3.2809071268111764E+33</v>
      </c>
      <c r="H3523" s="22">
        <f t="shared" si="479"/>
        <v>78137098.49440591</v>
      </c>
      <c r="I3523" s="22">
        <f t="shared" si="480"/>
        <v>7.4447955924372024E+21</v>
      </c>
      <c r="J3523" s="10">
        <v>1</v>
      </c>
      <c r="K3523" s="10">
        <v>11</v>
      </c>
      <c r="L3523" s="10">
        <v>5</v>
      </c>
      <c r="M3523" s="10">
        <v>10000</v>
      </c>
      <c r="N3523" s="10">
        <v>10000</v>
      </c>
      <c r="O3523" s="10">
        <v>30</v>
      </c>
      <c r="P3523" s="10" t="b">
        <v>1</v>
      </c>
      <c r="Q3523" s="10">
        <v>0</v>
      </c>
      <c r="R3523" s="10" t="b">
        <v>0</v>
      </c>
      <c r="S3523" s="10">
        <v>101.000000000008</v>
      </c>
      <c r="T3523" s="10" t="s">
        <v>59</v>
      </c>
      <c r="U3523" s="22">
        <v>3618</v>
      </c>
      <c r="V3523" s="10">
        <v>12852</v>
      </c>
      <c r="W3523" s="22">
        <v>1.07</v>
      </c>
    </row>
    <row r="3524" spans="1:23" s="5" customFormat="1" x14ac:dyDescent="0.3">
      <c r="A3524" s="20">
        <v>3522</v>
      </c>
      <c r="C3524" s="11" t="s">
        <v>178</v>
      </c>
      <c r="E3524" s="10">
        <v>96884997118.306961</v>
      </c>
      <c r="F3524" s="10">
        <v>5</v>
      </c>
      <c r="G3524" s="22">
        <f t="shared" si="481"/>
        <v>3.2897233160544818E+33</v>
      </c>
      <c r="H3524" s="22">
        <f t="shared" si="479"/>
        <v>78184482.39971669</v>
      </c>
      <c r="I3524" s="22">
        <f t="shared" si="480"/>
        <v>7.4576646453926392E+21</v>
      </c>
      <c r="J3524" s="10">
        <v>1</v>
      </c>
      <c r="K3524" s="10">
        <v>11</v>
      </c>
      <c r="L3524" s="10">
        <v>5</v>
      </c>
      <c r="M3524" s="10">
        <v>10000</v>
      </c>
      <c r="N3524" s="10">
        <v>10000</v>
      </c>
      <c r="O3524" s="10">
        <v>30</v>
      </c>
      <c r="P3524" s="10" t="b">
        <v>1</v>
      </c>
      <c r="Q3524" s="10">
        <v>0</v>
      </c>
      <c r="R3524" s="10" t="b">
        <v>0</v>
      </c>
      <c r="S3524" s="10">
        <v>101.000000000008</v>
      </c>
      <c r="T3524" s="10" t="s">
        <v>59</v>
      </c>
      <c r="U3524" s="22">
        <v>3619</v>
      </c>
      <c r="V3524" s="10">
        <v>12859</v>
      </c>
      <c r="W3524" s="22">
        <v>1.07</v>
      </c>
    </row>
    <row r="3525" spans="1:23" s="5" customFormat="1" x14ac:dyDescent="0.3">
      <c r="A3525" s="20">
        <v>3523</v>
      </c>
      <c r="C3525" s="11" t="s">
        <v>178</v>
      </c>
      <c r="E3525" s="10">
        <v>96884997118.306961</v>
      </c>
      <c r="F3525" s="10">
        <v>5</v>
      </c>
      <c r="G3525" s="22">
        <f t="shared" si="481"/>
        <v>3.2985606825362034E+33</v>
      </c>
      <c r="H3525" s="22">
        <f t="shared" si="479"/>
        <v>78231881.612346128</v>
      </c>
      <c r="I3525" s="22">
        <f t="shared" si="480"/>
        <v>7.4705522808954175E+21</v>
      </c>
      <c r="J3525" s="10">
        <v>1</v>
      </c>
      <c r="K3525" s="10">
        <v>11</v>
      </c>
      <c r="L3525" s="10">
        <v>5</v>
      </c>
      <c r="M3525" s="10">
        <v>10000</v>
      </c>
      <c r="N3525" s="10">
        <v>10000</v>
      </c>
      <c r="O3525" s="10">
        <v>30</v>
      </c>
      <c r="P3525" s="10" t="b">
        <v>1</v>
      </c>
      <c r="Q3525" s="10">
        <v>0</v>
      </c>
      <c r="R3525" s="10" t="b">
        <v>0</v>
      </c>
      <c r="S3525" s="10">
        <v>101.000000000008</v>
      </c>
      <c r="T3525" s="10" t="s">
        <v>59</v>
      </c>
      <c r="U3525" s="22">
        <v>3620</v>
      </c>
      <c r="V3525" s="10">
        <v>12866</v>
      </c>
      <c r="W3525" s="22">
        <v>1.07</v>
      </c>
    </row>
    <row r="3526" spans="1:23" s="5" customFormat="1" x14ac:dyDescent="0.3">
      <c r="A3526" s="20">
        <v>3524</v>
      </c>
      <c r="C3526" s="11" t="s">
        <v>178</v>
      </c>
      <c r="E3526" s="10">
        <v>96884997118.306961</v>
      </c>
      <c r="F3526" s="10">
        <v>5</v>
      </c>
      <c r="G3526" s="22">
        <f t="shared" si="481"/>
        <v>3.3074192710932054E+33</v>
      </c>
      <c r="H3526" s="22">
        <f t="shared" si="479"/>
        <v>78279296.132903114</v>
      </c>
      <c r="I3526" s="22">
        <f t="shared" si="480"/>
        <v>7.4834585204922411E+21</v>
      </c>
      <c r="J3526" s="10">
        <v>1</v>
      </c>
      <c r="K3526" s="10">
        <v>11</v>
      </c>
      <c r="L3526" s="10">
        <v>5</v>
      </c>
      <c r="M3526" s="10">
        <v>10000</v>
      </c>
      <c r="N3526" s="10">
        <v>10000</v>
      </c>
      <c r="O3526" s="10">
        <v>30</v>
      </c>
      <c r="P3526" s="10" t="b">
        <v>1</v>
      </c>
      <c r="Q3526" s="10">
        <v>0</v>
      </c>
      <c r="R3526" s="10" t="b">
        <v>0</v>
      </c>
      <c r="S3526" s="10">
        <v>101.000000000008</v>
      </c>
      <c r="T3526" s="10" t="s">
        <v>59</v>
      </c>
      <c r="U3526" s="22">
        <v>3621</v>
      </c>
      <c r="V3526" s="10">
        <v>12873</v>
      </c>
      <c r="W3526" s="22">
        <v>1.07</v>
      </c>
    </row>
    <row r="3527" spans="1:23" s="5" customFormat="1" x14ac:dyDescent="0.3">
      <c r="A3527" s="20">
        <v>3525</v>
      </c>
      <c r="C3527" s="11" t="s">
        <v>178</v>
      </c>
      <c r="E3527" s="10">
        <v>96884997118.306961</v>
      </c>
      <c r="F3527" s="10">
        <v>5</v>
      </c>
      <c r="G3527" s="22">
        <f t="shared" si="481"/>
        <v>3.3162991266442765E+33</v>
      </c>
      <c r="H3527" s="22">
        <f t="shared" ref="H3527:H3590" si="482">(A3527^2.14+50+50*A3527)*2</f>
        <v>78326725.961995125</v>
      </c>
      <c r="I3527" s="22">
        <f t="shared" ref="I3527:I3590" si="483">(A3527^6.082+A3527^4+1000*A3527+100)*2</f>
        <v>7.4963833857485318E+21</v>
      </c>
      <c r="J3527" s="10">
        <v>1</v>
      </c>
      <c r="K3527" s="10">
        <v>11</v>
      </c>
      <c r="L3527" s="10">
        <v>5</v>
      </c>
      <c r="M3527" s="10">
        <v>10000</v>
      </c>
      <c r="N3527" s="10">
        <v>10000</v>
      </c>
      <c r="O3527" s="10">
        <v>30</v>
      </c>
      <c r="P3527" s="10" t="b">
        <v>1</v>
      </c>
      <c r="Q3527" s="10">
        <v>0</v>
      </c>
      <c r="R3527" s="10" t="b">
        <v>0</v>
      </c>
      <c r="S3527" s="10">
        <v>101.000000000008</v>
      </c>
      <c r="T3527" s="10" t="s">
        <v>59</v>
      </c>
      <c r="U3527" s="22">
        <v>3622</v>
      </c>
      <c r="V3527" s="10">
        <v>12880</v>
      </c>
      <c r="W3527" s="22">
        <v>1.07</v>
      </c>
    </row>
    <row r="3528" spans="1:23" s="5" customFormat="1" x14ac:dyDescent="0.3">
      <c r="A3528" s="20">
        <v>3526</v>
      </c>
      <c r="C3528" s="11" t="s">
        <v>178</v>
      </c>
      <c r="E3528" s="10">
        <v>96884997118.306961</v>
      </c>
      <c r="F3528" s="10">
        <v>5</v>
      </c>
      <c r="G3528" s="22">
        <f t="shared" si="481"/>
        <v>3.325200294190631E+33</v>
      </c>
      <c r="H3528" s="22">
        <f t="shared" si="482"/>
        <v>78374171.100231245</v>
      </c>
      <c r="I3528" s="22">
        <f t="shared" si="483"/>
        <v>7.5093268982485934E+21</v>
      </c>
      <c r="J3528" s="10">
        <v>1</v>
      </c>
      <c r="K3528" s="10">
        <v>11</v>
      </c>
      <c r="L3528" s="10">
        <v>5</v>
      </c>
      <c r="M3528" s="10">
        <v>10000</v>
      </c>
      <c r="N3528" s="10">
        <v>10000</v>
      </c>
      <c r="O3528" s="10">
        <v>30</v>
      </c>
      <c r="P3528" s="10" t="b">
        <v>1</v>
      </c>
      <c r="Q3528" s="10">
        <v>0</v>
      </c>
      <c r="R3528" s="10" t="b">
        <v>0</v>
      </c>
      <c r="S3528" s="10">
        <v>101.000000000008</v>
      </c>
      <c r="T3528" s="10" t="s">
        <v>59</v>
      </c>
      <c r="U3528" s="22">
        <v>3623</v>
      </c>
      <c r="V3528" s="10">
        <v>12887</v>
      </c>
      <c r="W3528" s="22">
        <v>1.07</v>
      </c>
    </row>
    <row r="3529" spans="1:23" s="5" customFormat="1" x14ac:dyDescent="0.3">
      <c r="A3529" s="20">
        <v>3527</v>
      </c>
      <c r="C3529" s="11" t="s">
        <v>178</v>
      </c>
      <c r="E3529" s="10">
        <v>96884997118.306961</v>
      </c>
      <c r="F3529" s="10">
        <v>5</v>
      </c>
      <c r="G3529" s="22">
        <f t="shared" si="481"/>
        <v>3.334122818815848E+33</v>
      </c>
      <c r="H3529" s="22">
        <f t="shared" si="482"/>
        <v>78421631.548218608</v>
      </c>
      <c r="I3529" s="22">
        <f t="shared" si="483"/>
        <v>7.5222890795956804E+21</v>
      </c>
      <c r="J3529" s="10">
        <v>1</v>
      </c>
      <c r="K3529" s="10">
        <v>11</v>
      </c>
      <c r="L3529" s="10">
        <v>5</v>
      </c>
      <c r="M3529" s="10">
        <v>10000</v>
      </c>
      <c r="N3529" s="10">
        <v>10000</v>
      </c>
      <c r="O3529" s="10">
        <v>30</v>
      </c>
      <c r="P3529" s="10" t="b">
        <v>1</v>
      </c>
      <c r="Q3529" s="10">
        <v>0</v>
      </c>
      <c r="R3529" s="10" t="b">
        <v>0</v>
      </c>
      <c r="S3529" s="10">
        <v>101.000000000008</v>
      </c>
      <c r="T3529" s="10" t="s">
        <v>59</v>
      </c>
      <c r="U3529" s="22">
        <v>3624</v>
      </c>
      <c r="V3529" s="10">
        <v>12894</v>
      </c>
      <c r="W3529" s="22">
        <v>1.07</v>
      </c>
    </row>
    <row r="3530" spans="1:23" s="5" customFormat="1" x14ac:dyDescent="0.3">
      <c r="A3530" s="20">
        <v>3528</v>
      </c>
      <c r="C3530" s="11" t="s">
        <v>178</v>
      </c>
      <c r="E3530" s="10">
        <v>96884997118.306961</v>
      </c>
      <c r="F3530" s="10">
        <v>5</v>
      </c>
      <c r="G3530" s="22">
        <f t="shared" si="481"/>
        <v>3.3430667456860406E+33</v>
      </c>
      <c r="H3530" s="22">
        <f t="shared" si="482"/>
        <v>78469107.306565136</v>
      </c>
      <c r="I3530" s="22">
        <f t="shared" si="483"/>
        <v>7.5352699514118409E+21</v>
      </c>
      <c r="J3530" s="10">
        <v>1</v>
      </c>
      <c r="K3530" s="10">
        <v>11</v>
      </c>
      <c r="L3530" s="10">
        <v>5</v>
      </c>
      <c r="M3530" s="10">
        <v>10000</v>
      </c>
      <c r="N3530" s="10">
        <v>10000</v>
      </c>
      <c r="O3530" s="10">
        <v>30</v>
      </c>
      <c r="P3530" s="10" t="b">
        <v>1</v>
      </c>
      <c r="Q3530" s="10">
        <v>0</v>
      </c>
      <c r="R3530" s="10" t="b">
        <v>0</v>
      </c>
      <c r="S3530" s="10">
        <v>101.000000000008</v>
      </c>
      <c r="T3530" s="10" t="s">
        <v>59</v>
      </c>
      <c r="U3530" s="22">
        <v>3625</v>
      </c>
      <c r="V3530" s="10">
        <v>12901</v>
      </c>
      <c r="W3530" s="22">
        <v>1.07</v>
      </c>
    </row>
    <row r="3531" spans="1:23" s="5" customFormat="1" x14ac:dyDescent="0.3">
      <c r="A3531" s="20">
        <v>3529</v>
      </c>
      <c r="C3531" s="11" t="s">
        <v>178</v>
      </c>
      <c r="E3531" s="10">
        <v>96884997118.306961</v>
      </c>
      <c r="F3531" s="10">
        <v>5</v>
      </c>
      <c r="G3531" s="22">
        <f t="shared" si="481"/>
        <v>3.3520321200501286E+33</v>
      </c>
      <c r="H3531" s="22">
        <f t="shared" si="482"/>
        <v>78516598.375878975</v>
      </c>
      <c r="I3531" s="22">
        <f t="shared" si="483"/>
        <v>7.5482695353381977E+21</v>
      </c>
      <c r="J3531" s="10">
        <v>1</v>
      </c>
      <c r="K3531" s="10">
        <v>11</v>
      </c>
      <c r="L3531" s="10">
        <v>5</v>
      </c>
      <c r="M3531" s="10">
        <v>10000</v>
      </c>
      <c r="N3531" s="10">
        <v>10000</v>
      </c>
      <c r="O3531" s="10">
        <v>30</v>
      </c>
      <c r="P3531" s="10" t="b">
        <v>1</v>
      </c>
      <c r="Q3531" s="10">
        <v>0</v>
      </c>
      <c r="R3531" s="10" t="b">
        <v>0</v>
      </c>
      <c r="S3531" s="10">
        <v>101.000000000008</v>
      </c>
      <c r="T3531" s="10" t="s">
        <v>59</v>
      </c>
      <c r="U3531" s="22">
        <v>3626</v>
      </c>
      <c r="V3531" s="10">
        <v>12908</v>
      </c>
      <c r="W3531" s="22">
        <v>1.07</v>
      </c>
    </row>
    <row r="3532" spans="1:23" s="5" customFormat="1" x14ac:dyDescent="0.3">
      <c r="A3532" s="20">
        <v>3530</v>
      </c>
      <c r="C3532" s="11" t="s">
        <v>178</v>
      </c>
      <c r="E3532" s="10">
        <v>96884997118.306961</v>
      </c>
      <c r="F3532" s="10">
        <v>5</v>
      </c>
      <c r="G3532" s="22">
        <f t="shared" si="481"/>
        <v>3.3610189872397264E+33</v>
      </c>
      <c r="H3532" s="22">
        <f t="shared" si="482"/>
        <v>78564104.75676766</v>
      </c>
      <c r="I3532" s="22">
        <f t="shared" si="483"/>
        <v>7.5612878530346347E+21</v>
      </c>
      <c r="J3532" s="10">
        <v>1</v>
      </c>
      <c r="K3532" s="10">
        <v>11</v>
      </c>
      <c r="L3532" s="10">
        <v>5</v>
      </c>
      <c r="M3532" s="10">
        <v>10000</v>
      </c>
      <c r="N3532" s="10">
        <v>10000</v>
      </c>
      <c r="O3532" s="10">
        <v>30</v>
      </c>
      <c r="P3532" s="10" t="b">
        <v>1</v>
      </c>
      <c r="Q3532" s="10">
        <v>0</v>
      </c>
      <c r="R3532" s="10" t="b">
        <v>0</v>
      </c>
      <c r="S3532" s="10">
        <v>101.000000000008</v>
      </c>
      <c r="T3532" s="10" t="s">
        <v>59</v>
      </c>
      <c r="U3532" s="22">
        <v>3627</v>
      </c>
      <c r="V3532" s="10">
        <v>12915</v>
      </c>
      <c r="W3532" s="22">
        <v>1.07</v>
      </c>
    </row>
    <row r="3533" spans="1:23" s="5" customFormat="1" x14ac:dyDescent="0.3">
      <c r="A3533" s="20">
        <v>3531</v>
      </c>
      <c r="C3533" s="11" t="s">
        <v>178</v>
      </c>
      <c r="E3533" s="10">
        <v>96884997118.306961</v>
      </c>
      <c r="F3533" s="10">
        <v>5</v>
      </c>
      <c r="G3533" s="22">
        <f t="shared" si="481"/>
        <v>3.3700273926692681E+33</v>
      </c>
      <c r="H3533" s="22">
        <f t="shared" si="482"/>
        <v>78611626.449837551</v>
      </c>
      <c r="I3533" s="22">
        <f t="shared" si="483"/>
        <v>7.5743249261799093E+21</v>
      </c>
      <c r="J3533" s="10">
        <v>1</v>
      </c>
      <c r="K3533" s="10">
        <v>11</v>
      </c>
      <c r="L3533" s="10">
        <v>5</v>
      </c>
      <c r="M3533" s="10">
        <v>10000</v>
      </c>
      <c r="N3533" s="10">
        <v>10000</v>
      </c>
      <c r="O3533" s="10">
        <v>30</v>
      </c>
      <c r="P3533" s="10" t="b">
        <v>1</v>
      </c>
      <c r="Q3533" s="10">
        <v>0</v>
      </c>
      <c r="R3533" s="10" t="b">
        <v>0</v>
      </c>
      <c r="S3533" s="10">
        <v>101.000000000008</v>
      </c>
      <c r="T3533" s="10" t="s">
        <v>59</v>
      </c>
      <c r="U3533" s="22">
        <v>3628</v>
      </c>
      <c r="V3533" s="10">
        <v>12922</v>
      </c>
      <c r="W3533" s="22">
        <v>1.07</v>
      </c>
    </row>
    <row r="3534" spans="1:23" s="5" customFormat="1" x14ac:dyDescent="0.3">
      <c r="A3534" s="20">
        <v>3532</v>
      </c>
      <c r="C3534" s="11" t="s">
        <v>178</v>
      </c>
      <c r="E3534" s="10">
        <v>96884997118.306961</v>
      </c>
      <c r="F3534" s="10">
        <v>5</v>
      </c>
      <c r="G3534" s="22">
        <f t="shared" si="481"/>
        <v>3.379057381836422E+33</v>
      </c>
      <c r="H3534" s="22">
        <f t="shared" si="482"/>
        <v>78659163.455696866</v>
      </c>
      <c r="I3534" s="22">
        <f t="shared" si="483"/>
        <v>7.5873807764718323E+21</v>
      </c>
      <c r="J3534" s="10">
        <v>1</v>
      </c>
      <c r="K3534" s="10">
        <v>11</v>
      </c>
      <c r="L3534" s="10">
        <v>5</v>
      </c>
      <c r="M3534" s="10">
        <v>10000</v>
      </c>
      <c r="N3534" s="10">
        <v>10000</v>
      </c>
      <c r="O3534" s="10">
        <v>30</v>
      </c>
      <c r="P3534" s="10" t="b">
        <v>1</v>
      </c>
      <c r="Q3534" s="10">
        <v>0</v>
      </c>
      <c r="R3534" s="10" t="b">
        <v>0</v>
      </c>
      <c r="S3534" s="10">
        <v>101.000000000008</v>
      </c>
      <c r="T3534" s="10" t="s">
        <v>59</v>
      </c>
      <c r="U3534" s="22">
        <v>3629</v>
      </c>
      <c r="V3534" s="10">
        <v>12929</v>
      </c>
      <c r="W3534" s="22">
        <v>1.07</v>
      </c>
    </row>
    <row r="3535" spans="1:23" s="5" customFormat="1" x14ac:dyDescent="0.3">
      <c r="A3535" s="20">
        <v>3533</v>
      </c>
      <c r="C3535" s="11" t="s">
        <v>178</v>
      </c>
      <c r="E3535" s="10">
        <v>96884997118.306961</v>
      </c>
      <c r="F3535" s="10">
        <v>5</v>
      </c>
      <c r="G3535" s="22">
        <f t="shared" si="481"/>
        <v>3.3881090003219776E+33</v>
      </c>
      <c r="H3535" s="22">
        <f t="shared" si="482"/>
        <v>78706715.774952114</v>
      </c>
      <c r="I3535" s="22">
        <f t="shared" si="483"/>
        <v>7.6004554256271582E+21</v>
      </c>
      <c r="J3535" s="10">
        <v>1</v>
      </c>
      <c r="K3535" s="10">
        <v>11</v>
      </c>
      <c r="L3535" s="10">
        <v>5</v>
      </c>
      <c r="M3535" s="10">
        <v>10000</v>
      </c>
      <c r="N3535" s="10">
        <v>10000</v>
      </c>
      <c r="O3535" s="10">
        <v>30</v>
      </c>
      <c r="P3535" s="10" t="b">
        <v>1</v>
      </c>
      <c r="Q3535" s="10">
        <v>0</v>
      </c>
      <c r="R3535" s="10" t="b">
        <v>0</v>
      </c>
      <c r="S3535" s="10">
        <v>101.000000000008</v>
      </c>
      <c r="T3535" s="10" t="s">
        <v>59</v>
      </c>
      <c r="U3535" s="22">
        <v>3630</v>
      </c>
      <c r="V3535" s="10">
        <v>12936</v>
      </c>
      <c r="W3535" s="22">
        <v>1.07</v>
      </c>
    </row>
    <row r="3536" spans="1:23" s="5" customFormat="1" x14ac:dyDescent="0.3">
      <c r="A3536" s="20">
        <v>3534</v>
      </c>
      <c r="C3536" s="11" t="s">
        <v>178</v>
      </c>
      <c r="E3536" s="10">
        <v>96884997118.306961</v>
      </c>
      <c r="F3536" s="10">
        <v>5</v>
      </c>
      <c r="G3536" s="22">
        <f t="shared" si="481"/>
        <v>3.3971822937901167E+33</v>
      </c>
      <c r="H3536" s="22">
        <f t="shared" si="482"/>
        <v>78754283.408210799</v>
      </c>
      <c r="I3536" s="22">
        <f t="shared" si="483"/>
        <v>7.6135488953816554E+21</v>
      </c>
      <c r="J3536" s="10">
        <v>1</v>
      </c>
      <c r="K3536" s="10">
        <v>11</v>
      </c>
      <c r="L3536" s="10">
        <v>5</v>
      </c>
      <c r="M3536" s="10">
        <v>10000</v>
      </c>
      <c r="N3536" s="10">
        <v>10000</v>
      </c>
      <c r="O3536" s="10">
        <v>30</v>
      </c>
      <c r="P3536" s="10" t="b">
        <v>1</v>
      </c>
      <c r="Q3536" s="10">
        <v>0</v>
      </c>
      <c r="R3536" s="10" t="b">
        <v>0</v>
      </c>
      <c r="S3536" s="10">
        <v>101.000000000008</v>
      </c>
      <c r="T3536" s="10" t="s">
        <v>59</v>
      </c>
      <c r="U3536" s="22">
        <v>3631</v>
      </c>
      <c r="V3536" s="10">
        <v>12943</v>
      </c>
      <c r="W3536" s="22">
        <v>1.07</v>
      </c>
    </row>
    <row r="3537" spans="1:23" s="5" customFormat="1" x14ac:dyDescent="0.3">
      <c r="A3537" s="20">
        <v>3535</v>
      </c>
      <c r="C3537" s="11" t="s">
        <v>178</v>
      </c>
      <c r="E3537" s="10">
        <v>96884997118.306961</v>
      </c>
      <c r="F3537" s="10">
        <v>5</v>
      </c>
      <c r="G3537" s="22">
        <f t="shared" si="481"/>
        <v>3.4062773079882528E+33</v>
      </c>
      <c r="H3537" s="22">
        <f t="shared" si="482"/>
        <v>78801866.356079221</v>
      </c>
      <c r="I3537" s="22">
        <f t="shared" si="483"/>
        <v>7.6266612074898994E+21</v>
      </c>
      <c r="J3537" s="10">
        <v>1</v>
      </c>
      <c r="K3537" s="10">
        <v>11</v>
      </c>
      <c r="L3537" s="10">
        <v>5</v>
      </c>
      <c r="M3537" s="10">
        <v>10000</v>
      </c>
      <c r="N3537" s="10">
        <v>10000</v>
      </c>
      <c r="O3537" s="10">
        <v>30</v>
      </c>
      <c r="P3537" s="10" t="b">
        <v>1</v>
      </c>
      <c r="Q3537" s="10">
        <v>0</v>
      </c>
      <c r="R3537" s="10" t="b">
        <v>0</v>
      </c>
      <c r="S3537" s="10">
        <v>101.000000000008</v>
      </c>
      <c r="T3537" s="10" t="s">
        <v>59</v>
      </c>
      <c r="U3537" s="22">
        <v>3632</v>
      </c>
      <c r="V3537" s="10">
        <v>12950</v>
      </c>
      <c r="W3537" s="22">
        <v>1.07</v>
      </c>
    </row>
    <row r="3538" spans="1:23" s="5" customFormat="1" x14ac:dyDescent="0.3">
      <c r="A3538" s="20">
        <v>3536</v>
      </c>
      <c r="C3538" s="11" t="s">
        <v>178</v>
      </c>
      <c r="E3538" s="10">
        <v>96884997118.306961</v>
      </c>
      <c r="F3538" s="10">
        <v>5</v>
      </c>
      <c r="G3538" s="22">
        <f t="shared" si="481"/>
        <v>3.4153940887475924E+33</v>
      </c>
      <c r="H3538" s="22">
        <f t="shared" si="482"/>
        <v>78849464.619163871</v>
      </c>
      <c r="I3538" s="22">
        <f t="shared" si="483"/>
        <v>7.6397923837254933E+21</v>
      </c>
      <c r="J3538" s="10">
        <v>1</v>
      </c>
      <c r="K3538" s="10">
        <v>11</v>
      </c>
      <c r="L3538" s="10">
        <v>5</v>
      </c>
      <c r="M3538" s="10">
        <v>10000</v>
      </c>
      <c r="N3538" s="10">
        <v>10000</v>
      </c>
      <c r="O3538" s="10">
        <v>30</v>
      </c>
      <c r="P3538" s="10" t="b">
        <v>1</v>
      </c>
      <c r="Q3538" s="10">
        <v>0</v>
      </c>
      <c r="R3538" s="10" t="b">
        <v>0</v>
      </c>
      <c r="S3538" s="10">
        <v>101.000000000008</v>
      </c>
      <c r="T3538" s="10" t="s">
        <v>59</v>
      </c>
      <c r="U3538" s="22">
        <v>3633</v>
      </c>
      <c r="V3538" s="10">
        <v>12957</v>
      </c>
      <c r="W3538" s="22">
        <v>1.07</v>
      </c>
    </row>
    <row r="3539" spans="1:23" s="5" customFormat="1" x14ac:dyDescent="0.3">
      <c r="A3539" s="20">
        <v>3537</v>
      </c>
      <c r="C3539" s="11" t="s">
        <v>178</v>
      </c>
      <c r="E3539" s="10">
        <v>96884997118.306961</v>
      </c>
      <c r="F3539" s="10">
        <v>5</v>
      </c>
      <c r="G3539" s="22">
        <f t="shared" si="481"/>
        <v>3.4245326819828251E+33</v>
      </c>
      <c r="H3539" s="22">
        <f t="shared" si="482"/>
        <v>78897078.198071137</v>
      </c>
      <c r="I3539" s="22">
        <f t="shared" si="483"/>
        <v>7.6529424458809742E+21</v>
      </c>
      <c r="J3539" s="10">
        <v>1</v>
      </c>
      <c r="K3539" s="10">
        <v>11</v>
      </c>
      <c r="L3539" s="10">
        <v>5</v>
      </c>
      <c r="M3539" s="10">
        <v>10000</v>
      </c>
      <c r="N3539" s="10">
        <v>10000</v>
      </c>
      <c r="O3539" s="10">
        <v>30</v>
      </c>
      <c r="P3539" s="10" t="b">
        <v>1</v>
      </c>
      <c r="Q3539" s="10">
        <v>0</v>
      </c>
      <c r="R3539" s="10" t="b">
        <v>0</v>
      </c>
      <c r="S3539" s="10">
        <v>101.000000000008</v>
      </c>
      <c r="T3539" s="10" t="s">
        <v>59</v>
      </c>
      <c r="U3539" s="22">
        <v>3634</v>
      </c>
      <c r="V3539" s="10">
        <v>12964</v>
      </c>
      <c r="W3539" s="22">
        <v>1.07</v>
      </c>
    </row>
    <row r="3540" spans="1:23" s="5" customFormat="1" x14ac:dyDescent="0.3">
      <c r="A3540" s="20">
        <v>3538</v>
      </c>
      <c r="C3540" s="11" t="s">
        <v>178</v>
      </c>
      <c r="E3540" s="10">
        <v>96884997118.306961</v>
      </c>
      <c r="F3540" s="10">
        <v>5</v>
      </c>
      <c r="G3540" s="22">
        <f t="shared" si="481"/>
        <v>3.4336931336927871E+33</v>
      </c>
      <c r="H3540" s="22">
        <f t="shared" si="482"/>
        <v>78944707.093408093</v>
      </c>
      <c r="I3540" s="22">
        <f t="shared" si="483"/>
        <v>7.6661114157682519E+21</v>
      </c>
      <c r="J3540" s="10">
        <v>1</v>
      </c>
      <c r="K3540" s="10">
        <v>11</v>
      </c>
      <c r="L3540" s="10">
        <v>5</v>
      </c>
      <c r="M3540" s="10">
        <v>10000</v>
      </c>
      <c r="N3540" s="10">
        <v>10000</v>
      </c>
      <c r="O3540" s="10">
        <v>30</v>
      </c>
      <c r="P3540" s="10" t="b">
        <v>1</v>
      </c>
      <c r="Q3540" s="10">
        <v>0</v>
      </c>
      <c r="R3540" s="10" t="b">
        <v>0</v>
      </c>
      <c r="S3540" s="10">
        <v>101.000000000008</v>
      </c>
      <c r="T3540" s="10" t="s">
        <v>59</v>
      </c>
      <c r="U3540" s="22">
        <v>3635</v>
      </c>
      <c r="V3540" s="10">
        <v>12971</v>
      </c>
      <c r="W3540" s="22">
        <v>1.07</v>
      </c>
    </row>
    <row r="3541" spans="1:23" s="5" customFormat="1" x14ac:dyDescent="0.3">
      <c r="A3541" s="20">
        <v>3539</v>
      </c>
      <c r="C3541" s="11" t="s">
        <v>178</v>
      </c>
      <c r="E3541" s="10">
        <v>96884997118.306961</v>
      </c>
      <c r="F3541" s="10">
        <v>5</v>
      </c>
      <c r="G3541" s="22">
        <f t="shared" si="481"/>
        <v>3.4428754899599579E+33</v>
      </c>
      <c r="H3541" s="22">
        <f t="shared" si="482"/>
        <v>78992351.305780351</v>
      </c>
      <c r="I3541" s="22">
        <f t="shared" si="483"/>
        <v>7.6792993152177516E+21</v>
      </c>
      <c r="J3541" s="10">
        <v>1</v>
      </c>
      <c r="K3541" s="10">
        <v>11</v>
      </c>
      <c r="L3541" s="10">
        <v>5</v>
      </c>
      <c r="M3541" s="10">
        <v>10000</v>
      </c>
      <c r="N3541" s="10">
        <v>10000</v>
      </c>
      <c r="O3541" s="10">
        <v>30</v>
      </c>
      <c r="P3541" s="10" t="b">
        <v>1</v>
      </c>
      <c r="Q3541" s="10">
        <v>0</v>
      </c>
      <c r="R3541" s="10" t="b">
        <v>0</v>
      </c>
      <c r="S3541" s="10">
        <v>101.000000000008</v>
      </c>
      <c r="T3541" s="10" t="s">
        <v>59</v>
      </c>
      <c r="U3541" s="22">
        <v>3636</v>
      </c>
      <c r="V3541" s="10">
        <v>12978</v>
      </c>
      <c r="W3541" s="22">
        <v>1.07</v>
      </c>
    </row>
    <row r="3542" spans="1:23" s="5" customFormat="1" x14ac:dyDescent="0.3">
      <c r="A3542" s="20">
        <v>3540</v>
      </c>
      <c r="C3542" s="11" t="s">
        <v>178</v>
      </c>
      <c r="E3542" s="10">
        <v>96884997118.306961</v>
      </c>
      <c r="F3542" s="10">
        <v>5</v>
      </c>
      <c r="G3542" s="22">
        <f t="shared" si="481"/>
        <v>3.4520797969511215E+33</v>
      </c>
      <c r="H3542" s="22">
        <f t="shared" si="482"/>
        <v>79040010.835793898</v>
      </c>
      <c r="I3542" s="22">
        <f t="shared" si="483"/>
        <v>7.6925061660791863E+21</v>
      </c>
      <c r="J3542" s="10">
        <v>1</v>
      </c>
      <c r="K3542" s="10">
        <v>11</v>
      </c>
      <c r="L3542" s="10">
        <v>5</v>
      </c>
      <c r="M3542" s="10">
        <v>10000</v>
      </c>
      <c r="N3542" s="10">
        <v>10000</v>
      </c>
      <c r="O3542" s="10">
        <v>30</v>
      </c>
      <c r="P3542" s="10" t="b">
        <v>1</v>
      </c>
      <c r="Q3542" s="10">
        <v>0</v>
      </c>
      <c r="R3542" s="10" t="b">
        <v>0</v>
      </c>
      <c r="S3542" s="10">
        <v>101.000000000008</v>
      </c>
      <c r="T3542" s="10" t="s">
        <v>59</v>
      </c>
      <c r="U3542" s="22">
        <v>3637</v>
      </c>
      <c r="V3542" s="10">
        <v>12985</v>
      </c>
      <c r="W3542" s="22">
        <v>1.07</v>
      </c>
    </row>
    <row r="3543" spans="1:23" s="5" customFormat="1" x14ac:dyDescent="0.3">
      <c r="A3543" s="20">
        <v>3541</v>
      </c>
      <c r="C3543" s="11" t="s">
        <v>178</v>
      </c>
      <c r="E3543" s="10">
        <v>96884997118.306961</v>
      </c>
      <c r="F3543" s="10">
        <v>5</v>
      </c>
      <c r="G3543" s="22">
        <f t="shared" si="481"/>
        <v>3.4613061009171065E+33</v>
      </c>
      <c r="H3543" s="22">
        <f t="shared" si="482"/>
        <v>79087685.684054911</v>
      </c>
      <c r="I3543" s="22">
        <f t="shared" si="483"/>
        <v>7.7057319902213413E+21</v>
      </c>
      <c r="J3543" s="10">
        <v>1</v>
      </c>
      <c r="K3543" s="10">
        <v>11</v>
      </c>
      <c r="L3543" s="10">
        <v>5</v>
      </c>
      <c r="M3543" s="10">
        <v>10000</v>
      </c>
      <c r="N3543" s="10">
        <v>10000</v>
      </c>
      <c r="O3543" s="10">
        <v>30</v>
      </c>
      <c r="P3543" s="10" t="b">
        <v>1</v>
      </c>
      <c r="Q3543" s="10">
        <v>0</v>
      </c>
      <c r="R3543" s="10" t="b">
        <v>0</v>
      </c>
      <c r="S3543" s="10">
        <v>101.000000000008</v>
      </c>
      <c r="T3543" s="10" t="s">
        <v>59</v>
      </c>
      <c r="U3543" s="22">
        <v>3638</v>
      </c>
      <c r="V3543" s="10">
        <v>12992</v>
      </c>
      <c r="W3543" s="22">
        <v>1.07</v>
      </c>
    </row>
    <row r="3544" spans="1:23" s="5" customFormat="1" x14ac:dyDescent="0.3">
      <c r="A3544" s="20">
        <v>3542</v>
      </c>
      <c r="C3544" s="11" t="s">
        <v>178</v>
      </c>
      <c r="E3544" s="10">
        <v>96884997118.306961</v>
      </c>
      <c r="F3544" s="10">
        <v>5</v>
      </c>
      <c r="G3544" s="22">
        <f t="shared" si="481"/>
        <v>3.4705544481932066E+33</v>
      </c>
      <c r="H3544" s="22">
        <f t="shared" si="482"/>
        <v>79135375.851168841</v>
      </c>
      <c r="I3544" s="22">
        <f t="shared" si="483"/>
        <v>7.7189768095318724E+21</v>
      </c>
      <c r="J3544" s="10">
        <v>1</v>
      </c>
      <c r="K3544" s="10">
        <v>11</v>
      </c>
      <c r="L3544" s="10">
        <v>5</v>
      </c>
      <c r="M3544" s="10">
        <v>10000</v>
      </c>
      <c r="N3544" s="10">
        <v>10000</v>
      </c>
      <c r="O3544" s="10">
        <v>30</v>
      </c>
      <c r="P3544" s="10" t="b">
        <v>1</v>
      </c>
      <c r="Q3544" s="10">
        <v>0</v>
      </c>
      <c r="R3544" s="10" t="b">
        <v>0</v>
      </c>
      <c r="S3544" s="10">
        <v>101.000000000008</v>
      </c>
      <c r="T3544" s="10" t="s">
        <v>59</v>
      </c>
      <c r="U3544" s="22">
        <v>3639</v>
      </c>
      <c r="V3544" s="10">
        <v>12999</v>
      </c>
      <c r="W3544" s="22">
        <v>1.07</v>
      </c>
    </row>
    <row r="3545" spans="1:23" s="5" customFormat="1" x14ac:dyDescent="0.3">
      <c r="A3545" s="20">
        <v>3543</v>
      </c>
      <c r="C3545" s="11" t="s">
        <v>178</v>
      </c>
      <c r="E3545" s="10">
        <v>96884997118.306961</v>
      </c>
      <c r="F3545" s="10">
        <v>5</v>
      </c>
      <c r="G3545" s="22">
        <f t="shared" si="481"/>
        <v>3.4798248851991118E+33</v>
      </c>
      <c r="H3545" s="22">
        <f t="shared" si="482"/>
        <v>79183081.337741539</v>
      </c>
      <c r="I3545" s="22">
        <f t="shared" si="483"/>
        <v>7.7322406459175852E+21</v>
      </c>
      <c r="J3545" s="10">
        <v>1</v>
      </c>
      <c r="K3545" s="10">
        <v>11</v>
      </c>
      <c r="L3545" s="10">
        <v>5</v>
      </c>
      <c r="M3545" s="10">
        <v>10000</v>
      </c>
      <c r="N3545" s="10">
        <v>10000</v>
      </c>
      <c r="O3545" s="10">
        <v>30</v>
      </c>
      <c r="P3545" s="10" t="b">
        <v>1</v>
      </c>
      <c r="Q3545" s="10">
        <v>0</v>
      </c>
      <c r="R3545" s="10" t="b">
        <v>0</v>
      </c>
      <c r="S3545" s="10">
        <v>101.000000000008</v>
      </c>
      <c r="T3545" s="10" t="s">
        <v>59</v>
      </c>
      <c r="U3545" s="22">
        <v>3640</v>
      </c>
      <c r="V3545" s="10">
        <v>13006</v>
      </c>
      <c r="W3545" s="22">
        <v>1.07</v>
      </c>
    </row>
    <row r="3546" spans="1:23" s="5" customFormat="1" x14ac:dyDescent="0.3">
      <c r="A3546" s="20">
        <v>3544</v>
      </c>
      <c r="C3546" s="11" t="s">
        <v>178</v>
      </c>
      <c r="E3546" s="10">
        <v>96884997118.306961</v>
      </c>
      <c r="F3546" s="10">
        <v>5</v>
      </c>
      <c r="G3546" s="22">
        <f t="shared" si="481"/>
        <v>3.4891174584392877E+33</v>
      </c>
      <c r="H3546" s="22">
        <f t="shared" si="482"/>
        <v>79230802.144378155</v>
      </c>
      <c r="I3546" s="22">
        <f t="shared" si="483"/>
        <v>7.7455235213044996E+21</v>
      </c>
      <c r="J3546" s="10">
        <v>1</v>
      </c>
      <c r="K3546" s="10">
        <v>11</v>
      </c>
      <c r="L3546" s="10">
        <v>5</v>
      </c>
      <c r="M3546" s="10">
        <v>10000</v>
      </c>
      <c r="N3546" s="10">
        <v>10000</v>
      </c>
      <c r="O3546" s="10">
        <v>30</v>
      </c>
      <c r="P3546" s="10" t="b">
        <v>1</v>
      </c>
      <c r="Q3546" s="10">
        <v>0</v>
      </c>
      <c r="R3546" s="10" t="b">
        <v>0</v>
      </c>
      <c r="S3546" s="10">
        <v>101.000000000008</v>
      </c>
      <c r="T3546" s="10" t="s">
        <v>59</v>
      </c>
      <c r="U3546" s="22">
        <v>3641</v>
      </c>
      <c r="V3546" s="10">
        <v>13013</v>
      </c>
      <c r="W3546" s="22">
        <v>1.07</v>
      </c>
    </row>
    <row r="3547" spans="1:23" s="5" customFormat="1" x14ac:dyDescent="0.3">
      <c r="A3547" s="20">
        <v>3545</v>
      </c>
      <c r="C3547" s="11" t="s">
        <v>178</v>
      </c>
      <c r="E3547" s="10">
        <v>96884997118.306961</v>
      </c>
      <c r="F3547" s="10">
        <v>5</v>
      </c>
      <c r="G3547" s="22">
        <f t="shared" si="481"/>
        <v>3.4984322145027037E+33</v>
      </c>
      <c r="H3547" s="22">
        <f t="shared" si="482"/>
        <v>79278538.271684229</v>
      </c>
      <c r="I3547" s="22">
        <f t="shared" si="483"/>
        <v>7.7588254576374186E+21</v>
      </c>
      <c r="J3547" s="10">
        <v>1</v>
      </c>
      <c r="K3547" s="10">
        <v>11</v>
      </c>
      <c r="L3547" s="10">
        <v>5</v>
      </c>
      <c r="M3547" s="10">
        <v>10000</v>
      </c>
      <c r="N3547" s="10">
        <v>10000</v>
      </c>
      <c r="O3547" s="10">
        <v>30</v>
      </c>
      <c r="P3547" s="10" t="b">
        <v>1</v>
      </c>
      <c r="Q3547" s="10">
        <v>0</v>
      </c>
      <c r="R3547" s="10" t="b">
        <v>0</v>
      </c>
      <c r="S3547" s="10">
        <v>101.000000000008</v>
      </c>
      <c r="T3547" s="10" t="s">
        <v>59</v>
      </c>
      <c r="U3547" s="22">
        <v>3642</v>
      </c>
      <c r="V3547" s="10">
        <v>13020</v>
      </c>
      <c r="W3547" s="22">
        <v>1.07</v>
      </c>
    </row>
    <row r="3548" spans="1:23" s="5" customFormat="1" x14ac:dyDescent="0.3">
      <c r="A3548" s="20">
        <v>3546</v>
      </c>
      <c r="C3548" s="11" t="s">
        <v>178</v>
      </c>
      <c r="E3548" s="10">
        <v>96884997118.306961</v>
      </c>
      <c r="F3548" s="10">
        <v>5</v>
      </c>
      <c r="G3548" s="22">
        <f t="shared" si="481"/>
        <v>3.5077692000633629E+33</v>
      </c>
      <c r="H3548" s="22">
        <f t="shared" si="482"/>
        <v>79326289.720264569</v>
      </c>
      <c r="I3548" s="22">
        <f t="shared" si="483"/>
        <v>7.7721464768804369E+21</v>
      </c>
      <c r="J3548" s="10">
        <v>1</v>
      </c>
      <c r="K3548" s="10">
        <v>11</v>
      </c>
      <c r="L3548" s="10">
        <v>5</v>
      </c>
      <c r="M3548" s="10">
        <v>10000</v>
      </c>
      <c r="N3548" s="10">
        <v>10000</v>
      </c>
      <c r="O3548" s="10">
        <v>30</v>
      </c>
      <c r="P3548" s="10" t="b">
        <v>1</v>
      </c>
      <c r="Q3548" s="10">
        <v>0</v>
      </c>
      <c r="R3548" s="10" t="b">
        <v>0</v>
      </c>
      <c r="S3548" s="10">
        <v>101.000000000008</v>
      </c>
      <c r="T3548" s="10" t="s">
        <v>59</v>
      </c>
      <c r="U3548" s="22">
        <v>3643</v>
      </c>
      <c r="V3548" s="10">
        <v>13027</v>
      </c>
      <c r="W3548" s="22">
        <v>1.07</v>
      </c>
    </row>
    <row r="3549" spans="1:23" s="5" customFormat="1" x14ac:dyDescent="0.3">
      <c r="A3549" s="20">
        <v>3547</v>
      </c>
      <c r="C3549" s="11" t="s">
        <v>178</v>
      </c>
      <c r="E3549" s="10">
        <v>96884997118.306961</v>
      </c>
      <c r="F3549" s="10">
        <v>5</v>
      </c>
      <c r="G3549" s="22">
        <f t="shared" si="481"/>
        <v>3.5171284618801789E+33</v>
      </c>
      <c r="H3549" s="22">
        <f t="shared" si="482"/>
        <v>79374056.490724653</v>
      </c>
      <c r="I3549" s="22">
        <f t="shared" si="483"/>
        <v>7.7854866010168298E+21</v>
      </c>
      <c r="J3549" s="10">
        <v>1</v>
      </c>
      <c r="K3549" s="10">
        <v>11</v>
      </c>
      <c r="L3549" s="10">
        <v>5</v>
      </c>
      <c r="M3549" s="10">
        <v>10000</v>
      </c>
      <c r="N3549" s="10">
        <v>10000</v>
      </c>
      <c r="O3549" s="10">
        <v>30</v>
      </c>
      <c r="P3549" s="10" t="b">
        <v>1</v>
      </c>
      <c r="Q3549" s="10">
        <v>0</v>
      </c>
      <c r="R3549" s="10" t="b">
        <v>0</v>
      </c>
      <c r="S3549" s="10">
        <v>101.000000000008</v>
      </c>
      <c r="T3549" s="10" t="s">
        <v>59</v>
      </c>
      <c r="U3549" s="22">
        <v>3644</v>
      </c>
      <c r="V3549" s="10">
        <v>13034</v>
      </c>
      <c r="W3549" s="22">
        <v>1.07</v>
      </c>
    </row>
    <row r="3550" spans="1:23" s="5" customFormat="1" x14ac:dyDescent="0.3">
      <c r="A3550" s="20">
        <v>3548</v>
      </c>
      <c r="C3550" s="11" t="s">
        <v>178</v>
      </c>
      <c r="E3550" s="10">
        <v>96884997118.306961</v>
      </c>
      <c r="F3550" s="10">
        <v>5</v>
      </c>
      <c r="G3550" s="22">
        <f t="shared" si="481"/>
        <v>3.526510046797258E+33</v>
      </c>
      <c r="H3550" s="22">
        <f t="shared" si="482"/>
        <v>79421838.583669201</v>
      </c>
      <c r="I3550" s="22">
        <f t="shared" si="483"/>
        <v>7.7988458520487448E+21</v>
      </c>
      <c r="J3550" s="10">
        <v>1</v>
      </c>
      <c r="K3550" s="10">
        <v>11</v>
      </c>
      <c r="L3550" s="10">
        <v>5</v>
      </c>
      <c r="M3550" s="10">
        <v>10000</v>
      </c>
      <c r="N3550" s="10">
        <v>10000</v>
      </c>
      <c r="O3550" s="10">
        <v>30</v>
      </c>
      <c r="P3550" s="10" t="b">
        <v>1</v>
      </c>
      <c r="Q3550" s="10">
        <v>0</v>
      </c>
      <c r="R3550" s="10" t="b">
        <v>0</v>
      </c>
      <c r="S3550" s="10">
        <v>101.000000000008</v>
      </c>
      <c r="T3550" s="10" t="s">
        <v>59</v>
      </c>
      <c r="U3550" s="22">
        <v>3645</v>
      </c>
      <c r="V3550" s="10">
        <v>13041</v>
      </c>
      <c r="W3550" s="22">
        <v>1.07</v>
      </c>
    </row>
    <row r="3551" spans="1:23" s="5" customFormat="1" x14ac:dyDescent="0.3">
      <c r="A3551" s="20">
        <v>3549</v>
      </c>
      <c r="C3551" s="11" t="s">
        <v>178</v>
      </c>
      <c r="E3551" s="10">
        <v>96884997118.306961</v>
      </c>
      <c r="F3551" s="10">
        <v>5</v>
      </c>
      <c r="G3551" s="22">
        <f t="shared" si="481"/>
        <v>3.5359140017439766E+33</v>
      </c>
      <c r="H3551" s="22">
        <f t="shared" si="482"/>
        <v>79469635.999702722</v>
      </c>
      <c r="I3551" s="22">
        <f t="shared" si="483"/>
        <v>7.8122242519976441E+21</v>
      </c>
      <c r="J3551" s="10">
        <v>1</v>
      </c>
      <c r="K3551" s="10">
        <v>11</v>
      </c>
      <c r="L3551" s="10">
        <v>5</v>
      </c>
      <c r="M3551" s="10">
        <v>10000</v>
      </c>
      <c r="N3551" s="10">
        <v>10000</v>
      </c>
      <c r="O3551" s="10">
        <v>30</v>
      </c>
      <c r="P3551" s="10" t="b">
        <v>1</v>
      </c>
      <c r="Q3551" s="10">
        <v>0</v>
      </c>
      <c r="R3551" s="10" t="b">
        <v>0</v>
      </c>
      <c r="S3551" s="10">
        <v>101.000000000008</v>
      </c>
      <c r="T3551" s="10" t="s">
        <v>59</v>
      </c>
      <c r="U3551" s="22">
        <v>3646</v>
      </c>
      <c r="V3551" s="10">
        <v>13048</v>
      </c>
      <c r="W3551" s="22">
        <v>1.07</v>
      </c>
    </row>
    <row r="3552" spans="1:23" s="5" customFormat="1" x14ac:dyDescent="0.3">
      <c r="A3552" s="20">
        <v>3550</v>
      </c>
      <c r="C3552" s="11" t="s">
        <v>178</v>
      </c>
      <c r="E3552" s="10">
        <v>96884997118.306961</v>
      </c>
      <c r="F3552" s="10">
        <v>5</v>
      </c>
      <c r="G3552" s="22">
        <f t="shared" si="481"/>
        <v>3.5453403737349616E+33</v>
      </c>
      <c r="H3552" s="22">
        <f t="shared" si="482"/>
        <v>79517448.739429578</v>
      </c>
      <c r="I3552" s="22">
        <f t="shared" si="483"/>
        <v>7.825621822903982E+21</v>
      </c>
      <c r="J3552" s="10">
        <v>1</v>
      </c>
      <c r="K3552" s="10">
        <v>11</v>
      </c>
      <c r="L3552" s="10">
        <v>5</v>
      </c>
      <c r="M3552" s="10">
        <v>10000</v>
      </c>
      <c r="N3552" s="10">
        <v>10000</v>
      </c>
      <c r="O3552" s="10">
        <v>30</v>
      </c>
      <c r="P3552" s="10" t="b">
        <v>1</v>
      </c>
      <c r="Q3552" s="10">
        <v>0</v>
      </c>
      <c r="R3552" s="10" t="b">
        <v>0</v>
      </c>
      <c r="S3552" s="10">
        <v>101.000000000008</v>
      </c>
      <c r="T3552" s="10" t="s">
        <v>59</v>
      </c>
      <c r="U3552" s="22">
        <v>3647</v>
      </c>
      <c r="V3552" s="10">
        <v>13055</v>
      </c>
      <c r="W3552" s="22">
        <v>1.07</v>
      </c>
    </row>
    <row r="3553" spans="1:23" x14ac:dyDescent="0.3">
      <c r="A3553" s="19">
        <v>3551</v>
      </c>
      <c r="C3553" s="11" t="s">
        <v>178</v>
      </c>
      <c r="E3553" s="10">
        <v>96884997118.306961</v>
      </c>
      <c r="F3553" s="16">
        <v>5</v>
      </c>
      <c r="G3553" s="22">
        <f>A3553^9.48+A3553^4+100*A3553+100</f>
        <v>4.5428079111186986E+33</v>
      </c>
      <c r="H3553" s="18">
        <f t="shared" si="482"/>
        <v>79565276.803454429</v>
      </c>
      <c r="I3553" s="18">
        <f t="shared" si="483"/>
        <v>7.8390385868276069E+21</v>
      </c>
      <c r="J3553" s="16">
        <v>1</v>
      </c>
      <c r="K3553" s="16">
        <v>11</v>
      </c>
      <c r="L3553" s="16">
        <v>5</v>
      </c>
      <c r="M3553" s="16">
        <v>10000</v>
      </c>
      <c r="N3553" s="16">
        <v>10000</v>
      </c>
      <c r="O3553" s="16">
        <v>30</v>
      </c>
      <c r="P3553" s="16" t="b">
        <v>1</v>
      </c>
      <c r="Q3553" s="16">
        <v>0</v>
      </c>
      <c r="R3553" s="16" t="b">
        <v>0</v>
      </c>
      <c r="S3553" s="16">
        <v>101.000000000008</v>
      </c>
      <c r="T3553" s="16" t="s">
        <v>59</v>
      </c>
      <c r="U3553" s="18">
        <v>3648</v>
      </c>
      <c r="V3553" s="16">
        <v>13062</v>
      </c>
      <c r="W3553" s="18">
        <v>1.07</v>
      </c>
    </row>
    <row r="3554" spans="1:23" x14ac:dyDescent="0.3">
      <c r="A3554" s="19">
        <v>3552</v>
      </c>
      <c r="C3554" s="11" t="s">
        <v>178</v>
      </c>
      <c r="E3554" s="10">
        <v>96884997118.306961</v>
      </c>
      <c r="F3554" s="16">
        <v>5</v>
      </c>
      <c r="G3554" s="22">
        <f t="shared" ref="G3554:G3602" si="484">A3554^9.48+A3554^4+100*A3554+100</f>
        <v>4.5549502025839815E+33</v>
      </c>
      <c r="H3554" s="18">
        <f t="shared" si="482"/>
        <v>79613120.192381755</v>
      </c>
      <c r="I3554" s="18">
        <f t="shared" si="483"/>
        <v>7.8524745658472082E+21</v>
      </c>
      <c r="J3554" s="16">
        <v>1</v>
      </c>
      <c r="K3554" s="16">
        <v>11</v>
      </c>
      <c r="L3554" s="16">
        <v>5</v>
      </c>
      <c r="M3554" s="16">
        <v>10000</v>
      </c>
      <c r="N3554" s="16">
        <v>10000</v>
      </c>
      <c r="O3554" s="16">
        <v>30</v>
      </c>
      <c r="P3554" s="16" t="b">
        <v>1</v>
      </c>
      <c r="Q3554" s="16">
        <v>0</v>
      </c>
      <c r="R3554" s="16" t="b">
        <v>0</v>
      </c>
      <c r="S3554" s="16">
        <v>101.000000000008</v>
      </c>
      <c r="T3554" s="16" t="s">
        <v>59</v>
      </c>
      <c r="U3554" s="18">
        <v>3649</v>
      </c>
      <c r="V3554" s="16">
        <v>13069</v>
      </c>
      <c r="W3554" s="18">
        <v>1.07</v>
      </c>
    </row>
    <row r="3555" spans="1:23" x14ac:dyDescent="0.3">
      <c r="A3555" s="19">
        <v>3553</v>
      </c>
      <c r="C3555" s="11" t="s">
        <v>178</v>
      </c>
      <c r="E3555" s="10">
        <v>96884997118.306961</v>
      </c>
      <c r="F3555" s="16">
        <v>5</v>
      </c>
      <c r="G3555" s="22">
        <f t="shared" si="484"/>
        <v>4.567121517032224E+33</v>
      </c>
      <c r="H3555" s="18">
        <f t="shared" si="482"/>
        <v>79660978.906815499</v>
      </c>
      <c r="I3555" s="18">
        <f t="shared" si="483"/>
        <v>7.8659297820608907E+21</v>
      </c>
      <c r="J3555" s="16">
        <v>1</v>
      </c>
      <c r="K3555" s="16">
        <v>11</v>
      </c>
      <c r="L3555" s="16">
        <v>5</v>
      </c>
      <c r="M3555" s="16">
        <v>10000</v>
      </c>
      <c r="N3555" s="16">
        <v>10000</v>
      </c>
      <c r="O3555" s="16">
        <v>30</v>
      </c>
      <c r="P3555" s="16" t="b">
        <v>1</v>
      </c>
      <c r="Q3555" s="16">
        <v>0</v>
      </c>
      <c r="R3555" s="16" t="b">
        <v>0</v>
      </c>
      <c r="S3555" s="16">
        <v>101.000000000008</v>
      </c>
      <c r="T3555" s="16" t="s">
        <v>59</v>
      </c>
      <c r="U3555" s="18">
        <v>3650</v>
      </c>
      <c r="V3555" s="16">
        <v>13076</v>
      </c>
      <c r="W3555" s="18">
        <v>1.07</v>
      </c>
    </row>
    <row r="3556" spans="1:23" x14ac:dyDescent="0.3">
      <c r="A3556" s="19">
        <v>3554</v>
      </c>
      <c r="C3556" s="11" t="s">
        <v>178</v>
      </c>
      <c r="E3556" s="10">
        <v>96884997118.306961</v>
      </c>
      <c r="F3556" s="16">
        <v>5</v>
      </c>
      <c r="G3556" s="22">
        <f t="shared" si="484"/>
        <v>4.579321915637624E+33</v>
      </c>
      <c r="H3556" s="18">
        <f t="shared" si="482"/>
        <v>79708852.947359979</v>
      </c>
      <c r="I3556" s="18">
        <f t="shared" si="483"/>
        <v>7.8794042575858979E+21</v>
      </c>
      <c r="J3556" s="16">
        <v>1</v>
      </c>
      <c r="K3556" s="16">
        <v>11</v>
      </c>
      <c r="L3556" s="16">
        <v>5</v>
      </c>
      <c r="M3556" s="16">
        <v>10000</v>
      </c>
      <c r="N3556" s="16">
        <v>10000</v>
      </c>
      <c r="O3556" s="16">
        <v>30</v>
      </c>
      <c r="P3556" s="16" t="b">
        <v>1</v>
      </c>
      <c r="Q3556" s="16">
        <v>0</v>
      </c>
      <c r="R3556" s="16" t="b">
        <v>0</v>
      </c>
      <c r="S3556" s="16">
        <v>101.000000000008</v>
      </c>
      <c r="T3556" s="16" t="s">
        <v>59</v>
      </c>
      <c r="U3556" s="18">
        <v>3651</v>
      </c>
      <c r="V3556" s="16">
        <v>13083</v>
      </c>
      <c r="W3556" s="18">
        <v>1.07</v>
      </c>
    </row>
    <row r="3557" spans="1:23" x14ac:dyDescent="0.3">
      <c r="A3557" s="19">
        <v>3555</v>
      </c>
      <c r="C3557" s="11" t="s">
        <v>178</v>
      </c>
      <c r="E3557" s="10">
        <v>96884997118.306961</v>
      </c>
      <c r="F3557" s="16">
        <v>5</v>
      </c>
      <c r="G3557" s="22">
        <f t="shared" si="484"/>
        <v>4.5915514596856038E+33</v>
      </c>
      <c r="H3557" s="18">
        <f t="shared" si="482"/>
        <v>79756742.314618409</v>
      </c>
      <c r="I3557" s="18">
        <f t="shared" si="483"/>
        <v>7.8928980145585122E+21</v>
      </c>
      <c r="J3557" s="16">
        <v>1</v>
      </c>
      <c r="K3557" s="16">
        <v>11</v>
      </c>
      <c r="L3557" s="16">
        <v>5</v>
      </c>
      <c r="M3557" s="16">
        <v>10000</v>
      </c>
      <c r="N3557" s="16">
        <v>10000</v>
      </c>
      <c r="O3557" s="16">
        <v>30</v>
      </c>
      <c r="P3557" s="16" t="b">
        <v>1</v>
      </c>
      <c r="Q3557" s="16">
        <v>0</v>
      </c>
      <c r="R3557" s="16" t="b">
        <v>0</v>
      </c>
      <c r="S3557" s="16">
        <v>101.000000000008</v>
      </c>
      <c r="T3557" s="16" t="s">
        <v>59</v>
      </c>
      <c r="U3557" s="18">
        <v>3652</v>
      </c>
      <c r="V3557" s="16">
        <v>13090</v>
      </c>
      <c r="W3557" s="18">
        <v>1.07</v>
      </c>
    </row>
    <row r="3558" spans="1:23" x14ac:dyDescent="0.3">
      <c r="A3558" s="19">
        <v>3556</v>
      </c>
      <c r="C3558" s="11" t="s">
        <v>178</v>
      </c>
      <c r="E3558" s="10">
        <v>96884997118.306961</v>
      </c>
      <c r="F3558" s="16">
        <v>5</v>
      </c>
      <c r="G3558" s="22">
        <f t="shared" si="484"/>
        <v>4.6038102105737588E+33</v>
      </c>
      <c r="H3558" s="18">
        <f t="shared" si="482"/>
        <v>79804647.009194314</v>
      </c>
      <c r="I3558" s="18">
        <f t="shared" si="483"/>
        <v>7.9064110751343433E+21</v>
      </c>
      <c r="J3558" s="16">
        <v>1</v>
      </c>
      <c r="K3558" s="16">
        <v>11</v>
      </c>
      <c r="L3558" s="16">
        <v>5</v>
      </c>
      <c r="M3558" s="16">
        <v>10000</v>
      </c>
      <c r="N3558" s="16">
        <v>10000</v>
      </c>
      <c r="O3558" s="16">
        <v>30</v>
      </c>
      <c r="P3558" s="16" t="b">
        <v>1</v>
      </c>
      <c r="Q3558" s="16">
        <v>0</v>
      </c>
      <c r="R3558" s="16" t="b">
        <v>0</v>
      </c>
      <c r="S3558" s="16">
        <v>101.000000000008</v>
      </c>
      <c r="T3558" s="16" t="s">
        <v>59</v>
      </c>
      <c r="U3558" s="18">
        <v>3653</v>
      </c>
      <c r="V3558" s="16">
        <v>13097</v>
      </c>
      <c r="W3558" s="18">
        <v>1.07</v>
      </c>
    </row>
    <row r="3559" spans="1:23" x14ac:dyDescent="0.3">
      <c r="A3559" s="19">
        <v>3557</v>
      </c>
      <c r="C3559" s="11" t="s">
        <v>178</v>
      </c>
      <c r="E3559" s="10">
        <v>96884997118.306961</v>
      </c>
      <c r="F3559" s="16">
        <v>5</v>
      </c>
      <c r="G3559" s="22">
        <f t="shared" si="484"/>
        <v>4.6160982298115759E+33</v>
      </c>
      <c r="H3559" s="18">
        <f t="shared" si="482"/>
        <v>79852567.031692103</v>
      </c>
      <c r="I3559" s="18">
        <f t="shared" si="483"/>
        <v>7.9199434614882257E+21</v>
      </c>
      <c r="J3559" s="16">
        <v>1</v>
      </c>
      <c r="K3559" s="16">
        <v>11</v>
      </c>
      <c r="L3559" s="16">
        <v>5</v>
      </c>
      <c r="M3559" s="16">
        <v>10000</v>
      </c>
      <c r="N3559" s="16">
        <v>10000</v>
      </c>
      <c r="O3559" s="16">
        <v>30</v>
      </c>
      <c r="P3559" s="16" t="b">
        <v>1</v>
      </c>
      <c r="Q3559" s="16">
        <v>0</v>
      </c>
      <c r="R3559" s="16" t="b">
        <v>0</v>
      </c>
      <c r="S3559" s="16">
        <v>101.000000000008</v>
      </c>
      <c r="T3559" s="16" t="s">
        <v>59</v>
      </c>
      <c r="U3559" s="18">
        <v>3654</v>
      </c>
      <c r="V3559" s="16">
        <v>13104</v>
      </c>
      <c r="W3559" s="18">
        <v>1.07</v>
      </c>
    </row>
    <row r="3560" spans="1:23" x14ac:dyDescent="0.3">
      <c r="A3560" s="19">
        <v>3558</v>
      </c>
      <c r="C3560" s="11" t="s">
        <v>178</v>
      </c>
      <c r="E3560" s="10">
        <v>96884997118.306961</v>
      </c>
      <c r="F3560" s="16">
        <v>5</v>
      </c>
      <c r="G3560" s="22">
        <f t="shared" si="484"/>
        <v>4.6284155790208643E+33</v>
      </c>
      <c r="H3560" s="18">
        <f t="shared" si="482"/>
        <v>79900502.38271454</v>
      </c>
      <c r="I3560" s="18">
        <f t="shared" si="483"/>
        <v>7.9334951958142266E+21</v>
      </c>
      <c r="J3560" s="16">
        <v>1</v>
      </c>
      <c r="K3560" s="16">
        <v>11</v>
      </c>
      <c r="L3560" s="16">
        <v>5</v>
      </c>
      <c r="M3560" s="16">
        <v>10000</v>
      </c>
      <c r="N3560" s="16">
        <v>10000</v>
      </c>
      <c r="O3560" s="16">
        <v>30</v>
      </c>
      <c r="P3560" s="16" t="b">
        <v>1</v>
      </c>
      <c r="Q3560" s="16">
        <v>0</v>
      </c>
      <c r="R3560" s="16" t="b">
        <v>0</v>
      </c>
      <c r="S3560" s="16">
        <v>101.000000000008</v>
      </c>
      <c r="T3560" s="16" t="s">
        <v>59</v>
      </c>
      <c r="U3560" s="18">
        <v>3655</v>
      </c>
      <c r="V3560" s="16">
        <v>13111</v>
      </c>
      <c r="W3560" s="18">
        <v>1.07</v>
      </c>
    </row>
    <row r="3561" spans="1:23" x14ac:dyDescent="0.3">
      <c r="A3561" s="19">
        <v>3559</v>
      </c>
      <c r="C3561" s="11" t="s">
        <v>178</v>
      </c>
      <c r="E3561" s="10">
        <v>96884997118.306961</v>
      </c>
      <c r="F3561" s="16">
        <v>5</v>
      </c>
      <c r="G3561" s="22">
        <f t="shared" si="484"/>
        <v>4.6407623199357301E+33</v>
      </c>
      <c r="H3561" s="18">
        <f t="shared" si="482"/>
        <v>79948453.062865227</v>
      </c>
      <c r="I3561" s="18">
        <f t="shared" si="483"/>
        <v>7.9470663003257166E+21</v>
      </c>
      <c r="J3561" s="16">
        <v>1</v>
      </c>
      <c r="K3561" s="16">
        <v>11</v>
      </c>
      <c r="L3561" s="16">
        <v>5</v>
      </c>
      <c r="M3561" s="16">
        <v>10000</v>
      </c>
      <c r="N3561" s="16">
        <v>10000</v>
      </c>
      <c r="O3561" s="16">
        <v>30</v>
      </c>
      <c r="P3561" s="16" t="b">
        <v>1</v>
      </c>
      <c r="Q3561" s="16">
        <v>0</v>
      </c>
      <c r="R3561" s="16" t="b">
        <v>0</v>
      </c>
      <c r="S3561" s="16">
        <v>101.000000000008</v>
      </c>
      <c r="T3561" s="16" t="s">
        <v>59</v>
      </c>
      <c r="U3561" s="18">
        <v>3656</v>
      </c>
      <c r="V3561" s="16">
        <v>13118</v>
      </c>
      <c r="W3561" s="18">
        <v>1.07</v>
      </c>
    </row>
    <row r="3562" spans="1:23" x14ac:dyDescent="0.3">
      <c r="A3562" s="19">
        <v>3560</v>
      </c>
      <c r="C3562" s="11" t="s">
        <v>178</v>
      </c>
      <c r="E3562" s="10">
        <v>96884997118.306961</v>
      </c>
      <c r="F3562" s="16">
        <v>5</v>
      </c>
      <c r="G3562" s="22">
        <f t="shared" si="484"/>
        <v>4.6531385144025495E+33</v>
      </c>
      <c r="H3562" s="18">
        <f t="shared" si="482"/>
        <v>79996419.072746634</v>
      </c>
      <c r="I3562" s="18">
        <f t="shared" si="483"/>
        <v>7.9606567972549794E+21</v>
      </c>
      <c r="J3562" s="16">
        <v>1</v>
      </c>
      <c r="K3562" s="16">
        <v>11</v>
      </c>
      <c r="L3562" s="16">
        <v>5</v>
      </c>
      <c r="M3562" s="16">
        <v>10000</v>
      </c>
      <c r="N3562" s="16">
        <v>10000</v>
      </c>
      <c r="O3562" s="16">
        <v>30</v>
      </c>
      <c r="P3562" s="16" t="b">
        <v>1</v>
      </c>
      <c r="Q3562" s="16">
        <v>0</v>
      </c>
      <c r="R3562" s="16" t="b">
        <v>0</v>
      </c>
      <c r="S3562" s="16">
        <v>101.000000000008</v>
      </c>
      <c r="T3562" s="16" t="s">
        <v>59</v>
      </c>
      <c r="U3562" s="18">
        <v>3657</v>
      </c>
      <c r="V3562" s="16">
        <v>13125</v>
      </c>
      <c r="W3562" s="18">
        <v>1.07</v>
      </c>
    </row>
    <row r="3563" spans="1:23" x14ac:dyDescent="0.3">
      <c r="A3563" s="19">
        <v>3561</v>
      </c>
      <c r="C3563" s="11" t="s">
        <v>178</v>
      </c>
      <c r="E3563" s="10">
        <v>96884997118.306961</v>
      </c>
      <c r="F3563" s="16">
        <v>5</v>
      </c>
      <c r="G3563" s="22">
        <f t="shared" si="484"/>
        <v>4.6655442243809321E+33</v>
      </c>
      <c r="H3563" s="18">
        <f t="shared" si="482"/>
        <v>80044400.412962407</v>
      </c>
      <c r="I3563" s="18">
        <f t="shared" si="483"/>
        <v>7.9742667088540635E+21</v>
      </c>
      <c r="J3563" s="16">
        <v>1</v>
      </c>
      <c r="K3563" s="16">
        <v>11</v>
      </c>
      <c r="L3563" s="16">
        <v>5</v>
      </c>
      <c r="M3563" s="16">
        <v>10000</v>
      </c>
      <c r="N3563" s="16">
        <v>10000</v>
      </c>
      <c r="O3563" s="16">
        <v>30</v>
      </c>
      <c r="P3563" s="16" t="b">
        <v>1</v>
      </c>
      <c r="Q3563" s="16">
        <v>0</v>
      </c>
      <c r="R3563" s="16" t="b">
        <v>0</v>
      </c>
      <c r="S3563" s="16">
        <v>101.000000000008</v>
      </c>
      <c r="T3563" s="16" t="s">
        <v>59</v>
      </c>
      <c r="U3563" s="18">
        <v>3658</v>
      </c>
      <c r="V3563" s="16">
        <v>13132</v>
      </c>
      <c r="W3563" s="18">
        <v>1.07</v>
      </c>
    </row>
    <row r="3564" spans="1:23" x14ac:dyDescent="0.3">
      <c r="A3564" s="19">
        <v>3562</v>
      </c>
      <c r="C3564" s="11" t="s">
        <v>178</v>
      </c>
      <c r="E3564" s="10">
        <v>96884997118.306961</v>
      </c>
      <c r="F3564" s="16">
        <v>5</v>
      </c>
      <c r="G3564" s="22">
        <f t="shared" si="484"/>
        <v>4.6779795119429697E+33</v>
      </c>
      <c r="H3564" s="18">
        <f t="shared" si="482"/>
        <v>80092397.084115297</v>
      </c>
      <c r="I3564" s="18">
        <f t="shared" si="483"/>
        <v>7.9878960573938978E+21</v>
      </c>
      <c r="J3564" s="16">
        <v>1</v>
      </c>
      <c r="K3564" s="16">
        <v>11</v>
      </c>
      <c r="L3564" s="16">
        <v>5</v>
      </c>
      <c r="M3564" s="16">
        <v>10000</v>
      </c>
      <c r="N3564" s="16">
        <v>10000</v>
      </c>
      <c r="O3564" s="16">
        <v>30</v>
      </c>
      <c r="P3564" s="16" t="b">
        <v>1</v>
      </c>
      <c r="Q3564" s="16">
        <v>0</v>
      </c>
      <c r="R3564" s="16" t="b">
        <v>0</v>
      </c>
      <c r="S3564" s="16">
        <v>101.000000000008</v>
      </c>
      <c r="T3564" s="16" t="s">
        <v>59</v>
      </c>
      <c r="U3564" s="18">
        <v>3659</v>
      </c>
      <c r="V3564" s="16">
        <v>13139</v>
      </c>
      <c r="W3564" s="18">
        <v>1.07</v>
      </c>
    </row>
    <row r="3565" spans="1:23" x14ac:dyDescent="0.3">
      <c r="A3565" s="19">
        <v>3563</v>
      </c>
      <c r="C3565" s="11" t="s">
        <v>178</v>
      </c>
      <c r="E3565" s="10">
        <v>96884997118.306961</v>
      </c>
      <c r="F3565" s="16">
        <v>5</v>
      </c>
      <c r="G3565" s="22">
        <f t="shared" si="484"/>
        <v>4.6904444392737336E+33</v>
      </c>
      <c r="H3565" s="18">
        <f t="shared" si="482"/>
        <v>80140409.086807221</v>
      </c>
      <c r="I3565" s="18">
        <f t="shared" si="483"/>
        <v>8.0015448651648048E+21</v>
      </c>
      <c r="J3565" s="16">
        <v>1</v>
      </c>
      <c r="K3565" s="16">
        <v>11</v>
      </c>
      <c r="L3565" s="16">
        <v>5</v>
      </c>
      <c r="M3565" s="16">
        <v>10000</v>
      </c>
      <c r="N3565" s="16">
        <v>10000</v>
      </c>
      <c r="O3565" s="16">
        <v>30</v>
      </c>
      <c r="P3565" s="16" t="b">
        <v>1</v>
      </c>
      <c r="Q3565" s="16">
        <v>0</v>
      </c>
      <c r="R3565" s="16" t="b">
        <v>0</v>
      </c>
      <c r="S3565" s="16">
        <v>101.000000000008</v>
      </c>
      <c r="T3565" s="16" t="s">
        <v>59</v>
      </c>
      <c r="U3565" s="18">
        <v>3660</v>
      </c>
      <c r="V3565" s="16">
        <v>13146</v>
      </c>
      <c r="W3565" s="18">
        <v>1.07</v>
      </c>
    </row>
    <row r="3566" spans="1:23" x14ac:dyDescent="0.3">
      <c r="A3566" s="19">
        <v>3564</v>
      </c>
      <c r="C3566" s="11" t="s">
        <v>178</v>
      </c>
      <c r="E3566" s="10">
        <v>96884997118.306961</v>
      </c>
      <c r="F3566" s="16">
        <v>5</v>
      </c>
      <c r="G3566" s="22">
        <f t="shared" si="484"/>
        <v>4.7029390686719846E+33</v>
      </c>
      <c r="H3566" s="18">
        <f t="shared" si="482"/>
        <v>80188436.421641499</v>
      </c>
      <c r="I3566" s="18">
        <f t="shared" si="483"/>
        <v>8.0152131544765642E+21</v>
      </c>
      <c r="J3566" s="16">
        <v>1</v>
      </c>
      <c r="K3566" s="16">
        <v>11</v>
      </c>
      <c r="L3566" s="16">
        <v>5</v>
      </c>
      <c r="M3566" s="16">
        <v>10000</v>
      </c>
      <c r="N3566" s="16">
        <v>10000</v>
      </c>
      <c r="O3566" s="16">
        <v>30</v>
      </c>
      <c r="P3566" s="16" t="b">
        <v>1</v>
      </c>
      <c r="Q3566" s="16">
        <v>0</v>
      </c>
      <c r="R3566" s="16" t="b">
        <v>0</v>
      </c>
      <c r="S3566" s="16">
        <v>101.000000000008</v>
      </c>
      <c r="T3566" s="16" t="s">
        <v>59</v>
      </c>
      <c r="U3566" s="18">
        <v>3661</v>
      </c>
      <c r="V3566" s="16">
        <v>13153</v>
      </c>
      <c r="W3566" s="18">
        <v>1.07</v>
      </c>
    </row>
    <row r="3567" spans="1:23" x14ac:dyDescent="0.3">
      <c r="A3567" s="19">
        <v>3565</v>
      </c>
      <c r="C3567" s="11" t="s">
        <v>178</v>
      </c>
      <c r="E3567" s="10">
        <v>96884997118.306961</v>
      </c>
      <c r="F3567" s="16">
        <v>5</v>
      </c>
      <c r="G3567" s="22">
        <f t="shared" si="484"/>
        <v>4.7154634625495431E+33</v>
      </c>
      <c r="H3567" s="18">
        <f t="shared" si="482"/>
        <v>80236479.089220256</v>
      </c>
      <c r="I3567" s="18">
        <f t="shared" si="483"/>
        <v>8.0289009476580273E+21</v>
      </c>
      <c r="J3567" s="16">
        <v>1</v>
      </c>
      <c r="K3567" s="16">
        <v>11</v>
      </c>
      <c r="L3567" s="16">
        <v>5</v>
      </c>
      <c r="M3567" s="16">
        <v>10000</v>
      </c>
      <c r="N3567" s="16">
        <v>10000</v>
      </c>
      <c r="O3567" s="16">
        <v>30</v>
      </c>
      <c r="P3567" s="16" t="b">
        <v>1</v>
      </c>
      <c r="Q3567" s="16">
        <v>0</v>
      </c>
      <c r="R3567" s="16" t="b">
        <v>0</v>
      </c>
      <c r="S3567" s="16">
        <v>101.000000000008</v>
      </c>
      <c r="T3567" s="16" t="s">
        <v>59</v>
      </c>
      <c r="U3567" s="18">
        <v>3662</v>
      </c>
      <c r="V3567" s="16">
        <v>13160</v>
      </c>
      <c r="W3567" s="18">
        <v>1.07</v>
      </c>
    </row>
    <row r="3568" spans="1:23" x14ac:dyDescent="0.3">
      <c r="A3568" s="19">
        <v>3566</v>
      </c>
      <c r="C3568" s="11" t="s">
        <v>178</v>
      </c>
      <c r="E3568" s="10">
        <v>96884997118.306961</v>
      </c>
      <c r="F3568" s="16">
        <v>5</v>
      </c>
      <c r="G3568" s="22">
        <f t="shared" si="484"/>
        <v>4.7280176834317964E+33</v>
      </c>
      <c r="H3568" s="18">
        <f t="shared" si="482"/>
        <v>80284537.090145901</v>
      </c>
      <c r="I3568" s="18">
        <f t="shared" si="483"/>
        <v>8.0426082670574683E+21</v>
      </c>
      <c r="J3568" s="16">
        <v>1</v>
      </c>
      <c r="K3568" s="16">
        <v>11</v>
      </c>
      <c r="L3568" s="16">
        <v>5</v>
      </c>
      <c r="M3568" s="16">
        <v>10000</v>
      </c>
      <c r="N3568" s="16">
        <v>10000</v>
      </c>
      <c r="O3568" s="16">
        <v>30</v>
      </c>
      <c r="P3568" s="16" t="b">
        <v>1</v>
      </c>
      <c r="Q3568" s="16">
        <v>0</v>
      </c>
      <c r="R3568" s="16" t="b">
        <v>0</v>
      </c>
      <c r="S3568" s="16">
        <v>101.000000000008</v>
      </c>
      <c r="T3568" s="16" t="s">
        <v>59</v>
      </c>
      <c r="U3568" s="18">
        <v>3663</v>
      </c>
      <c r="V3568" s="16">
        <v>13167</v>
      </c>
      <c r="W3568" s="18">
        <v>1.07</v>
      </c>
    </row>
    <row r="3569" spans="1:23" x14ac:dyDescent="0.3">
      <c r="A3569" s="19">
        <v>3567</v>
      </c>
      <c r="C3569" s="11" t="s">
        <v>178</v>
      </c>
      <c r="E3569" s="10">
        <v>96884997118.306961</v>
      </c>
      <c r="F3569" s="16">
        <v>5</v>
      </c>
      <c r="G3569" s="22">
        <f t="shared" si="484"/>
        <v>4.7406017939580051E+33</v>
      </c>
      <c r="H3569" s="18">
        <f t="shared" si="482"/>
        <v>80332610.425019965</v>
      </c>
      <c r="I3569" s="18">
        <f t="shared" si="483"/>
        <v>8.0563351350424214E+21</v>
      </c>
      <c r="J3569" s="16">
        <v>1</v>
      </c>
      <c r="K3569" s="16">
        <v>11</v>
      </c>
      <c r="L3569" s="16">
        <v>5</v>
      </c>
      <c r="M3569" s="16">
        <v>10000</v>
      </c>
      <c r="N3569" s="16">
        <v>10000</v>
      </c>
      <c r="O3569" s="16">
        <v>30</v>
      </c>
      <c r="P3569" s="16" t="b">
        <v>1</v>
      </c>
      <c r="Q3569" s="16">
        <v>0</v>
      </c>
      <c r="R3569" s="16" t="b">
        <v>0</v>
      </c>
      <c r="S3569" s="16">
        <v>101.000000000008</v>
      </c>
      <c r="T3569" s="16" t="s">
        <v>59</v>
      </c>
      <c r="U3569" s="18">
        <v>3664</v>
      </c>
      <c r="V3569" s="16">
        <v>13174</v>
      </c>
      <c r="W3569" s="18">
        <v>1.07</v>
      </c>
    </row>
    <row r="3570" spans="1:23" x14ac:dyDescent="0.3">
      <c r="A3570" s="19">
        <v>3568</v>
      </c>
      <c r="C3570" s="11" t="s">
        <v>178</v>
      </c>
      <c r="E3570" s="10">
        <v>96884997118.306961</v>
      </c>
      <c r="F3570" s="16">
        <v>5</v>
      </c>
      <c r="G3570" s="22">
        <f t="shared" si="484"/>
        <v>4.7532158568814093E+33</v>
      </c>
      <c r="H3570" s="18">
        <f t="shared" si="482"/>
        <v>80380699.09444502</v>
      </c>
      <c r="I3570" s="18">
        <f t="shared" si="483"/>
        <v>8.0700815739999738E+21</v>
      </c>
      <c r="J3570" s="16">
        <v>1</v>
      </c>
      <c r="K3570" s="16">
        <v>11</v>
      </c>
      <c r="L3570" s="16">
        <v>5</v>
      </c>
      <c r="M3570" s="16">
        <v>10000</v>
      </c>
      <c r="N3570" s="16">
        <v>10000</v>
      </c>
      <c r="O3570" s="16">
        <v>30</v>
      </c>
      <c r="P3570" s="16" t="b">
        <v>1</v>
      </c>
      <c r="Q3570" s="16">
        <v>0</v>
      </c>
      <c r="R3570" s="16" t="b">
        <v>0</v>
      </c>
      <c r="S3570" s="16">
        <v>101.000000000008</v>
      </c>
      <c r="T3570" s="16" t="s">
        <v>59</v>
      </c>
      <c r="U3570" s="18">
        <v>3665</v>
      </c>
      <c r="V3570" s="16">
        <v>13181</v>
      </c>
      <c r="W3570" s="18">
        <v>1.07</v>
      </c>
    </row>
    <row r="3571" spans="1:23" x14ac:dyDescent="0.3">
      <c r="A3571" s="19">
        <v>3569</v>
      </c>
      <c r="C3571" s="11" t="s">
        <v>178</v>
      </c>
      <c r="E3571" s="10">
        <v>96884997118.306961</v>
      </c>
      <c r="F3571" s="16">
        <v>5</v>
      </c>
      <c r="G3571" s="22">
        <f t="shared" si="484"/>
        <v>4.7658599350691327E+33</v>
      </c>
      <c r="H3571" s="18">
        <f t="shared" si="482"/>
        <v>80428803.099022195</v>
      </c>
      <c r="I3571" s="18">
        <f t="shared" si="483"/>
        <v>8.0838476063362672E+21</v>
      </c>
      <c r="J3571" s="16">
        <v>1</v>
      </c>
      <c r="K3571" s="16">
        <v>11</v>
      </c>
      <c r="L3571" s="16">
        <v>5</v>
      </c>
      <c r="M3571" s="16">
        <v>10000</v>
      </c>
      <c r="N3571" s="16">
        <v>10000</v>
      </c>
      <c r="O3571" s="16">
        <v>30</v>
      </c>
      <c r="P3571" s="16" t="b">
        <v>1</v>
      </c>
      <c r="Q3571" s="16">
        <v>0</v>
      </c>
      <c r="R3571" s="16" t="b">
        <v>0</v>
      </c>
      <c r="S3571" s="16">
        <v>101.000000000008</v>
      </c>
      <c r="T3571" s="16" t="s">
        <v>59</v>
      </c>
      <c r="U3571" s="18">
        <v>3666</v>
      </c>
      <c r="V3571" s="16">
        <v>13188</v>
      </c>
      <c r="W3571" s="18">
        <v>1.07</v>
      </c>
    </row>
    <row r="3572" spans="1:23" x14ac:dyDescent="0.3">
      <c r="A3572" s="19">
        <v>3570</v>
      </c>
      <c r="C3572" s="11" t="s">
        <v>178</v>
      </c>
      <c r="E3572" s="10">
        <v>96884997118.306961</v>
      </c>
      <c r="F3572" s="16">
        <v>5</v>
      </c>
      <c r="G3572" s="22">
        <f t="shared" si="484"/>
        <v>4.7785340915028287E+33</v>
      </c>
      <c r="H3572" s="18">
        <f t="shared" si="482"/>
        <v>80476922.439353719</v>
      </c>
      <c r="I3572" s="18">
        <f t="shared" si="483"/>
        <v>8.0976332544770667E+21</v>
      </c>
      <c r="J3572" s="16">
        <v>1</v>
      </c>
      <c r="K3572" s="16">
        <v>11</v>
      </c>
      <c r="L3572" s="16">
        <v>5</v>
      </c>
      <c r="M3572" s="16">
        <v>10000</v>
      </c>
      <c r="N3572" s="16">
        <v>10000</v>
      </c>
      <c r="O3572" s="16">
        <v>30</v>
      </c>
      <c r="P3572" s="16" t="b">
        <v>1</v>
      </c>
      <c r="Q3572" s="16">
        <v>0</v>
      </c>
      <c r="R3572" s="16" t="b">
        <v>0</v>
      </c>
      <c r="S3572" s="16">
        <v>101.000000000008</v>
      </c>
      <c r="T3572" s="16" t="s">
        <v>59</v>
      </c>
      <c r="U3572" s="18">
        <v>3667</v>
      </c>
      <c r="V3572" s="16">
        <v>13195</v>
      </c>
      <c r="W3572" s="18">
        <v>1.07</v>
      </c>
    </row>
    <row r="3573" spans="1:23" x14ac:dyDescent="0.3">
      <c r="A3573" s="19">
        <v>3571</v>
      </c>
      <c r="C3573" s="11" t="s">
        <v>178</v>
      </c>
      <c r="E3573" s="10">
        <v>96884997118.306961</v>
      </c>
      <c r="F3573" s="16">
        <v>5</v>
      </c>
      <c r="G3573" s="22">
        <f t="shared" si="484"/>
        <v>4.7912383892785156E+33</v>
      </c>
      <c r="H3573" s="18">
        <f t="shared" si="482"/>
        <v>80525057.116040871</v>
      </c>
      <c r="I3573" s="18">
        <f t="shared" si="483"/>
        <v>8.1114385408673857E+21</v>
      </c>
      <c r="J3573" s="16">
        <v>1</v>
      </c>
      <c r="K3573" s="16">
        <v>11</v>
      </c>
      <c r="L3573" s="16">
        <v>5</v>
      </c>
      <c r="M3573" s="16">
        <v>10000</v>
      </c>
      <c r="N3573" s="16">
        <v>10000</v>
      </c>
      <c r="O3573" s="16">
        <v>30</v>
      </c>
      <c r="P3573" s="16" t="b">
        <v>1</v>
      </c>
      <c r="Q3573" s="16">
        <v>0</v>
      </c>
      <c r="R3573" s="16" t="b">
        <v>0</v>
      </c>
      <c r="S3573" s="16">
        <v>101.000000000008</v>
      </c>
      <c r="T3573" s="16" t="s">
        <v>59</v>
      </c>
      <c r="U3573" s="18">
        <v>3668</v>
      </c>
      <c r="V3573" s="16">
        <v>13202</v>
      </c>
      <c r="W3573" s="18">
        <v>1.07</v>
      </c>
    </row>
    <row r="3574" spans="1:23" x14ac:dyDescent="0.3">
      <c r="A3574" s="19">
        <v>3572</v>
      </c>
      <c r="C3574" s="11" t="s">
        <v>178</v>
      </c>
      <c r="E3574" s="10">
        <v>96884997118.306961</v>
      </c>
      <c r="F3574" s="16">
        <v>5</v>
      </c>
      <c r="G3574" s="22">
        <f t="shared" si="484"/>
        <v>4.8039728916066834E+33</v>
      </c>
      <c r="H3574" s="18">
        <f t="shared" si="482"/>
        <v>80573207.129684851</v>
      </c>
      <c r="I3574" s="18">
        <f t="shared" si="483"/>
        <v>8.1252634879715359E+21</v>
      </c>
      <c r="J3574" s="16">
        <v>1</v>
      </c>
      <c r="K3574" s="16">
        <v>11</v>
      </c>
      <c r="L3574" s="16">
        <v>5</v>
      </c>
      <c r="M3574" s="16">
        <v>10000</v>
      </c>
      <c r="N3574" s="16">
        <v>10000</v>
      </c>
      <c r="O3574" s="16">
        <v>30</v>
      </c>
      <c r="P3574" s="16" t="b">
        <v>1</v>
      </c>
      <c r="Q3574" s="16">
        <v>0</v>
      </c>
      <c r="R3574" s="16" t="b">
        <v>0</v>
      </c>
      <c r="S3574" s="16">
        <v>101.000000000008</v>
      </c>
      <c r="T3574" s="16" t="s">
        <v>59</v>
      </c>
      <c r="U3574" s="18">
        <v>3669</v>
      </c>
      <c r="V3574" s="16">
        <v>13209</v>
      </c>
      <c r="W3574" s="18">
        <v>1.07</v>
      </c>
    </row>
    <row r="3575" spans="1:23" x14ac:dyDescent="0.3">
      <c r="A3575" s="19">
        <v>3573</v>
      </c>
      <c r="C3575" s="11" t="s">
        <v>178</v>
      </c>
      <c r="E3575" s="10">
        <v>96884997118.306961</v>
      </c>
      <c r="F3575" s="16">
        <v>5</v>
      </c>
      <c r="G3575" s="22">
        <f t="shared" si="484"/>
        <v>4.8167376618128059E+33</v>
      </c>
      <c r="H3575" s="18">
        <f t="shared" si="482"/>
        <v>80621372.480886787</v>
      </c>
      <c r="I3575" s="18">
        <f t="shared" si="483"/>
        <v>8.1391081182732631E+21</v>
      </c>
      <c r="J3575" s="16">
        <v>1</v>
      </c>
      <c r="K3575" s="16">
        <v>11</v>
      </c>
      <c r="L3575" s="16">
        <v>5</v>
      </c>
      <c r="M3575" s="16">
        <v>10000</v>
      </c>
      <c r="N3575" s="16">
        <v>10000</v>
      </c>
      <c r="O3575" s="16">
        <v>30</v>
      </c>
      <c r="P3575" s="16" t="b">
        <v>1</v>
      </c>
      <c r="Q3575" s="16">
        <v>0</v>
      </c>
      <c r="R3575" s="16" t="b">
        <v>0</v>
      </c>
      <c r="S3575" s="16">
        <v>101.000000000008</v>
      </c>
      <c r="T3575" s="16" t="s">
        <v>59</v>
      </c>
      <c r="U3575" s="18">
        <v>3670</v>
      </c>
      <c r="V3575" s="16">
        <v>13216</v>
      </c>
      <c r="W3575" s="18">
        <v>1.07</v>
      </c>
    </row>
    <row r="3576" spans="1:23" x14ac:dyDescent="0.3">
      <c r="A3576" s="19">
        <v>3574</v>
      </c>
      <c r="C3576" s="11" t="s">
        <v>178</v>
      </c>
      <c r="E3576" s="10">
        <v>96884997118.306961</v>
      </c>
      <c r="F3576" s="16">
        <v>5</v>
      </c>
      <c r="G3576" s="22">
        <f t="shared" si="484"/>
        <v>4.8295327633374502E+33</v>
      </c>
      <c r="H3576" s="18">
        <f t="shared" si="482"/>
        <v>80669553.170248583</v>
      </c>
      <c r="I3576" s="18">
        <f t="shared" si="483"/>
        <v>8.1529724542760979E+21</v>
      </c>
      <c r="J3576" s="16">
        <v>1</v>
      </c>
      <c r="K3576" s="16">
        <v>11</v>
      </c>
      <c r="L3576" s="16">
        <v>5</v>
      </c>
      <c r="M3576" s="16">
        <v>10000</v>
      </c>
      <c r="N3576" s="16">
        <v>10000</v>
      </c>
      <c r="O3576" s="16">
        <v>30</v>
      </c>
      <c r="P3576" s="16" t="b">
        <v>1</v>
      </c>
      <c r="Q3576" s="16">
        <v>0</v>
      </c>
      <c r="R3576" s="16" t="b">
        <v>0</v>
      </c>
      <c r="S3576" s="16">
        <v>101.000000000008</v>
      </c>
      <c r="T3576" s="16" t="s">
        <v>59</v>
      </c>
      <c r="U3576" s="18">
        <v>3671</v>
      </c>
      <c r="V3576" s="16">
        <v>13223</v>
      </c>
      <c r="W3576" s="18">
        <v>1.07</v>
      </c>
    </row>
    <row r="3577" spans="1:23" x14ac:dyDescent="0.3">
      <c r="A3577" s="19">
        <v>3575</v>
      </c>
      <c r="C3577" s="11" t="s">
        <v>178</v>
      </c>
      <c r="E3577" s="10">
        <v>96884997118.306961</v>
      </c>
      <c r="F3577" s="16">
        <v>5</v>
      </c>
      <c r="G3577" s="22">
        <f t="shared" si="484"/>
        <v>4.8423582597360384E+33</v>
      </c>
      <c r="H3577" s="18">
        <f t="shared" si="482"/>
        <v>80717749.198370054</v>
      </c>
      <c r="I3577" s="18">
        <f t="shared" si="483"/>
        <v>8.1668565185023254E+21</v>
      </c>
      <c r="J3577" s="16">
        <v>1</v>
      </c>
      <c r="K3577" s="16">
        <v>11</v>
      </c>
      <c r="L3577" s="16">
        <v>5</v>
      </c>
      <c r="M3577" s="16">
        <v>10000</v>
      </c>
      <c r="N3577" s="16">
        <v>10000</v>
      </c>
      <c r="O3577" s="16">
        <v>30</v>
      </c>
      <c r="P3577" s="16" t="b">
        <v>1</v>
      </c>
      <c r="Q3577" s="16">
        <v>0</v>
      </c>
      <c r="R3577" s="16" t="b">
        <v>0</v>
      </c>
      <c r="S3577" s="16">
        <v>101.000000000008</v>
      </c>
      <c r="T3577" s="16" t="s">
        <v>59</v>
      </c>
      <c r="U3577" s="18">
        <v>3672</v>
      </c>
      <c r="V3577" s="16">
        <v>13230</v>
      </c>
      <c r="W3577" s="18">
        <v>1.07</v>
      </c>
    </row>
    <row r="3578" spans="1:23" x14ac:dyDescent="0.3">
      <c r="A3578" s="19">
        <v>3576</v>
      </c>
      <c r="C3578" s="11" t="s">
        <v>178</v>
      </c>
      <c r="E3578" s="10">
        <v>96884997118.306961</v>
      </c>
      <c r="F3578" s="16">
        <v>5</v>
      </c>
      <c r="G3578" s="22">
        <f t="shared" si="484"/>
        <v>4.8552142146795041E+33</v>
      </c>
      <c r="H3578" s="18">
        <f t="shared" si="482"/>
        <v>80765960.565852597</v>
      </c>
      <c r="I3578" s="18">
        <f t="shared" si="483"/>
        <v>8.1807603334942703E+21</v>
      </c>
      <c r="J3578" s="16">
        <v>1</v>
      </c>
      <c r="K3578" s="16">
        <v>11</v>
      </c>
      <c r="L3578" s="16">
        <v>5</v>
      </c>
      <c r="M3578" s="16">
        <v>10000</v>
      </c>
      <c r="N3578" s="16">
        <v>10000</v>
      </c>
      <c r="O3578" s="16">
        <v>30</v>
      </c>
      <c r="P3578" s="16" t="b">
        <v>1</v>
      </c>
      <c r="Q3578" s="16">
        <v>0</v>
      </c>
      <c r="R3578" s="16" t="b">
        <v>0</v>
      </c>
      <c r="S3578" s="16">
        <v>101.000000000008</v>
      </c>
      <c r="T3578" s="16" t="s">
        <v>59</v>
      </c>
      <c r="U3578" s="18">
        <v>3673</v>
      </c>
      <c r="V3578" s="16">
        <v>13237</v>
      </c>
      <c r="W3578" s="18">
        <v>1.07</v>
      </c>
    </row>
    <row r="3579" spans="1:23" x14ac:dyDescent="0.3">
      <c r="A3579" s="19">
        <v>3577</v>
      </c>
      <c r="C3579" s="11" t="s">
        <v>178</v>
      </c>
      <c r="E3579" s="10">
        <v>96884997118.306961</v>
      </c>
      <c r="F3579" s="16">
        <v>5</v>
      </c>
      <c r="G3579" s="22">
        <f t="shared" si="484"/>
        <v>4.8681006919543287E+33</v>
      </c>
      <c r="H3579" s="18">
        <f t="shared" si="482"/>
        <v>80814187.273296699</v>
      </c>
      <c r="I3579" s="18">
        <f t="shared" si="483"/>
        <v>8.1946839218132573E+21</v>
      </c>
      <c r="J3579" s="16">
        <v>1</v>
      </c>
      <c r="K3579" s="16">
        <v>11</v>
      </c>
      <c r="L3579" s="16">
        <v>5</v>
      </c>
      <c r="M3579" s="16">
        <v>10000</v>
      </c>
      <c r="N3579" s="16">
        <v>10000</v>
      </c>
      <c r="O3579" s="16">
        <v>30</v>
      </c>
      <c r="P3579" s="16" t="b">
        <v>1</v>
      </c>
      <c r="Q3579" s="16">
        <v>0</v>
      </c>
      <c r="R3579" s="16" t="b">
        <v>0</v>
      </c>
      <c r="S3579" s="16">
        <v>101.000000000008</v>
      </c>
      <c r="T3579" s="16" t="s">
        <v>59</v>
      </c>
      <c r="U3579" s="18">
        <v>3674</v>
      </c>
      <c r="V3579" s="16">
        <v>13244</v>
      </c>
      <c r="W3579" s="18">
        <v>1.07</v>
      </c>
    </row>
    <row r="3580" spans="1:23" x14ac:dyDescent="0.3">
      <c r="A3580" s="19">
        <v>3578</v>
      </c>
      <c r="C3580" s="11" t="s">
        <v>178</v>
      </c>
      <c r="E3580" s="10">
        <v>96884997118.306961</v>
      </c>
      <c r="F3580" s="16">
        <v>5</v>
      </c>
      <c r="G3580" s="22">
        <f t="shared" si="484"/>
        <v>4.8810177554626481E+33</v>
      </c>
      <c r="H3580" s="18">
        <f t="shared" si="482"/>
        <v>80862429.321302935</v>
      </c>
      <c r="I3580" s="18">
        <f t="shared" si="483"/>
        <v>8.2086273060403214E+21</v>
      </c>
      <c r="J3580" s="16">
        <v>1</v>
      </c>
      <c r="K3580" s="16">
        <v>11</v>
      </c>
      <c r="L3580" s="16">
        <v>5</v>
      </c>
      <c r="M3580" s="16">
        <v>10000</v>
      </c>
      <c r="N3580" s="16">
        <v>10000</v>
      </c>
      <c r="O3580" s="16">
        <v>30</v>
      </c>
      <c r="P3580" s="16" t="b">
        <v>1</v>
      </c>
      <c r="Q3580" s="16">
        <v>0</v>
      </c>
      <c r="R3580" s="16" t="b">
        <v>0</v>
      </c>
      <c r="S3580" s="16">
        <v>101.000000000008</v>
      </c>
      <c r="T3580" s="16" t="s">
        <v>59</v>
      </c>
      <c r="U3580" s="18">
        <v>3675</v>
      </c>
      <c r="V3580" s="16">
        <v>13251</v>
      </c>
      <c r="W3580" s="18">
        <v>1.07</v>
      </c>
    </row>
    <row r="3581" spans="1:23" x14ac:dyDescent="0.3">
      <c r="A3581" s="19">
        <v>3579</v>
      </c>
      <c r="C3581" s="11" t="s">
        <v>178</v>
      </c>
      <c r="E3581" s="10">
        <v>96884997118.306961</v>
      </c>
      <c r="F3581" s="16">
        <v>5</v>
      </c>
      <c r="G3581" s="22">
        <f t="shared" si="484"/>
        <v>4.8939654692222914E+33</v>
      </c>
      <c r="H3581" s="18">
        <f t="shared" si="482"/>
        <v>80910686.710471272</v>
      </c>
      <c r="I3581" s="18">
        <f t="shared" si="483"/>
        <v>8.2225905087758111E+21</v>
      </c>
      <c r="J3581" s="16">
        <v>1</v>
      </c>
      <c r="K3581" s="16">
        <v>11</v>
      </c>
      <c r="L3581" s="16">
        <v>5</v>
      </c>
      <c r="M3581" s="16">
        <v>10000</v>
      </c>
      <c r="N3581" s="16">
        <v>10000</v>
      </c>
      <c r="O3581" s="16">
        <v>30</v>
      </c>
      <c r="P3581" s="16" t="b">
        <v>1</v>
      </c>
      <c r="Q3581" s="16">
        <v>0</v>
      </c>
      <c r="R3581" s="16" t="b">
        <v>0</v>
      </c>
      <c r="S3581" s="16">
        <v>101.000000000008</v>
      </c>
      <c r="T3581" s="16" t="s">
        <v>59</v>
      </c>
      <c r="U3581" s="18">
        <v>3676</v>
      </c>
      <c r="V3581" s="16">
        <v>13258</v>
      </c>
      <c r="W3581" s="18">
        <v>1.07</v>
      </c>
    </row>
    <row r="3582" spans="1:23" x14ac:dyDescent="0.3">
      <c r="A3582" s="19">
        <v>3580</v>
      </c>
      <c r="C3582" s="11" t="s">
        <v>178</v>
      </c>
      <c r="E3582" s="10">
        <v>96884997118.306961</v>
      </c>
      <c r="F3582" s="16">
        <v>5</v>
      </c>
      <c r="G3582" s="22">
        <f t="shared" si="484"/>
        <v>4.9069438973674374E+33</v>
      </c>
      <c r="H3582" s="18">
        <f t="shared" si="482"/>
        <v>80958959.441402361</v>
      </c>
      <c r="I3582" s="18">
        <f t="shared" si="483"/>
        <v>8.2365735526396833E+21</v>
      </c>
      <c r="J3582" s="16">
        <v>1</v>
      </c>
      <c r="K3582" s="16">
        <v>11</v>
      </c>
      <c r="L3582" s="16">
        <v>5</v>
      </c>
      <c r="M3582" s="16">
        <v>10000</v>
      </c>
      <c r="N3582" s="16">
        <v>10000</v>
      </c>
      <c r="O3582" s="16">
        <v>30</v>
      </c>
      <c r="P3582" s="16" t="b">
        <v>1</v>
      </c>
      <c r="Q3582" s="16">
        <v>0</v>
      </c>
      <c r="R3582" s="16" t="b">
        <v>0</v>
      </c>
      <c r="S3582" s="16">
        <v>101.000000000008</v>
      </c>
      <c r="T3582" s="16" t="s">
        <v>59</v>
      </c>
      <c r="U3582" s="18">
        <v>3677</v>
      </c>
      <c r="V3582" s="16">
        <v>13265</v>
      </c>
      <c r="W3582" s="18">
        <v>1.07</v>
      </c>
    </row>
    <row r="3583" spans="1:23" x14ac:dyDescent="0.3">
      <c r="A3583" s="19">
        <v>3581</v>
      </c>
      <c r="C3583" s="11" t="s">
        <v>178</v>
      </c>
      <c r="E3583" s="10">
        <v>96884997118.306961</v>
      </c>
      <c r="F3583" s="16">
        <v>5</v>
      </c>
      <c r="G3583" s="22">
        <f t="shared" si="484"/>
        <v>4.9199531041484505E+33</v>
      </c>
      <c r="H3583" s="18">
        <f t="shared" si="482"/>
        <v>81007247.514696419</v>
      </c>
      <c r="I3583" s="18">
        <f t="shared" si="483"/>
        <v>8.2505764602714616E+21</v>
      </c>
      <c r="J3583" s="16">
        <v>1</v>
      </c>
      <c r="K3583" s="16">
        <v>11</v>
      </c>
      <c r="L3583" s="16">
        <v>5</v>
      </c>
      <c r="M3583" s="16">
        <v>10000</v>
      </c>
      <c r="N3583" s="16">
        <v>10000</v>
      </c>
      <c r="O3583" s="16">
        <v>30</v>
      </c>
      <c r="P3583" s="16" t="b">
        <v>1</v>
      </c>
      <c r="Q3583" s="16">
        <v>0</v>
      </c>
      <c r="R3583" s="16" t="b">
        <v>0</v>
      </c>
      <c r="S3583" s="16">
        <v>101.000000000008</v>
      </c>
      <c r="T3583" s="16" t="s">
        <v>59</v>
      </c>
      <c r="U3583" s="18">
        <v>3678</v>
      </c>
      <c r="V3583" s="16">
        <v>13272</v>
      </c>
      <c r="W3583" s="18">
        <v>1.07</v>
      </c>
    </row>
    <row r="3584" spans="1:23" x14ac:dyDescent="0.3">
      <c r="A3584" s="19">
        <v>3582</v>
      </c>
      <c r="C3584" s="11" t="s">
        <v>178</v>
      </c>
      <c r="E3584" s="10">
        <v>96884997118.306961</v>
      </c>
      <c r="F3584" s="16">
        <v>5</v>
      </c>
      <c r="G3584" s="22">
        <f t="shared" si="484"/>
        <v>4.9329931539317719E+33</v>
      </c>
      <c r="H3584" s="18">
        <f t="shared" si="482"/>
        <v>81055550.930952698</v>
      </c>
      <c r="I3584" s="18">
        <f t="shared" si="483"/>
        <v>8.264599254329833E+21</v>
      </c>
      <c r="J3584" s="16">
        <v>1</v>
      </c>
      <c r="K3584" s="16">
        <v>11</v>
      </c>
      <c r="L3584" s="16">
        <v>5</v>
      </c>
      <c r="M3584" s="16">
        <v>10000</v>
      </c>
      <c r="N3584" s="16">
        <v>10000</v>
      </c>
      <c r="O3584" s="16">
        <v>30</v>
      </c>
      <c r="P3584" s="16" t="b">
        <v>1</v>
      </c>
      <c r="Q3584" s="16">
        <v>0</v>
      </c>
      <c r="R3584" s="16" t="b">
        <v>0</v>
      </c>
      <c r="S3584" s="16">
        <v>101.000000000008</v>
      </c>
      <c r="T3584" s="16" t="s">
        <v>59</v>
      </c>
      <c r="U3584" s="18">
        <v>3679</v>
      </c>
      <c r="V3584" s="16">
        <v>13279</v>
      </c>
      <c r="W3584" s="18">
        <v>1.07</v>
      </c>
    </row>
    <row r="3585" spans="1:23" x14ac:dyDescent="0.3">
      <c r="A3585" s="19">
        <v>3583</v>
      </c>
      <c r="C3585" s="11" t="s">
        <v>178</v>
      </c>
      <c r="E3585" s="10">
        <v>96884997118.306961</v>
      </c>
      <c r="F3585" s="16">
        <v>5</v>
      </c>
      <c r="G3585" s="22">
        <f t="shared" si="484"/>
        <v>4.9460641112006555E+33</v>
      </c>
      <c r="H3585" s="18">
        <f t="shared" si="482"/>
        <v>81103869.690771416</v>
      </c>
      <c r="I3585" s="18">
        <f t="shared" si="483"/>
        <v>8.2786419574931792E+21</v>
      </c>
      <c r="J3585" s="16">
        <v>1</v>
      </c>
      <c r="K3585" s="16">
        <v>11</v>
      </c>
      <c r="L3585" s="16">
        <v>5</v>
      </c>
      <c r="M3585" s="16">
        <v>10000</v>
      </c>
      <c r="N3585" s="16">
        <v>10000</v>
      </c>
      <c r="O3585" s="16">
        <v>30</v>
      </c>
      <c r="P3585" s="16" t="b">
        <v>1</v>
      </c>
      <c r="Q3585" s="16">
        <v>0</v>
      </c>
      <c r="R3585" s="16" t="b">
        <v>0</v>
      </c>
      <c r="S3585" s="16">
        <v>101.000000000008</v>
      </c>
      <c r="T3585" s="16" t="s">
        <v>59</v>
      </c>
      <c r="U3585" s="18">
        <v>3680</v>
      </c>
      <c r="V3585" s="16">
        <v>13286</v>
      </c>
      <c r="W3585" s="18">
        <v>1.07</v>
      </c>
    </row>
    <row r="3586" spans="1:23" x14ac:dyDescent="0.3">
      <c r="A3586" s="19">
        <v>3584</v>
      </c>
      <c r="C3586" s="11" t="s">
        <v>178</v>
      </c>
      <c r="E3586" s="10">
        <v>96884997118.306961</v>
      </c>
      <c r="F3586" s="16">
        <v>5</v>
      </c>
      <c r="G3586" s="22">
        <f t="shared" si="484"/>
        <v>4.9591660405552075E+33</v>
      </c>
      <c r="H3586" s="18">
        <f t="shared" si="482"/>
        <v>81152203.794751778</v>
      </c>
      <c r="I3586" s="18">
        <f t="shared" si="483"/>
        <v>8.2927045924594762E+21</v>
      </c>
      <c r="J3586" s="16">
        <v>1</v>
      </c>
      <c r="K3586" s="16">
        <v>11</v>
      </c>
      <c r="L3586" s="16">
        <v>5</v>
      </c>
      <c r="M3586" s="16">
        <v>10000</v>
      </c>
      <c r="N3586" s="16">
        <v>10000</v>
      </c>
      <c r="O3586" s="16">
        <v>30</v>
      </c>
      <c r="P3586" s="16" t="b">
        <v>1</v>
      </c>
      <c r="Q3586" s="16">
        <v>0</v>
      </c>
      <c r="R3586" s="16" t="b">
        <v>0</v>
      </c>
      <c r="S3586" s="16">
        <v>101.000000000008</v>
      </c>
      <c r="T3586" s="16" t="s">
        <v>59</v>
      </c>
      <c r="U3586" s="18">
        <v>3681</v>
      </c>
      <c r="V3586" s="16">
        <v>13293</v>
      </c>
      <c r="W3586" s="18">
        <v>1.07</v>
      </c>
    </row>
    <row r="3587" spans="1:23" x14ac:dyDescent="0.3">
      <c r="A3587" s="19">
        <v>3585</v>
      </c>
      <c r="C3587" s="11" t="s">
        <v>178</v>
      </c>
      <c r="E3587" s="10">
        <v>96884997118.306961</v>
      </c>
      <c r="F3587" s="16">
        <v>5</v>
      </c>
      <c r="G3587" s="22">
        <f t="shared" si="484"/>
        <v>4.9722990067124214E+33</v>
      </c>
      <c r="H3587" s="18">
        <f t="shared" si="482"/>
        <v>81200553.243493989</v>
      </c>
      <c r="I3587" s="18">
        <f t="shared" si="483"/>
        <v>8.3067871819463613E+21</v>
      </c>
      <c r="J3587" s="16">
        <v>1</v>
      </c>
      <c r="K3587" s="16">
        <v>11</v>
      </c>
      <c r="L3587" s="16">
        <v>5</v>
      </c>
      <c r="M3587" s="16">
        <v>10000</v>
      </c>
      <c r="N3587" s="16">
        <v>10000</v>
      </c>
      <c r="O3587" s="16">
        <v>30</v>
      </c>
      <c r="P3587" s="16" t="b">
        <v>1</v>
      </c>
      <c r="Q3587" s="16">
        <v>0</v>
      </c>
      <c r="R3587" s="16" t="b">
        <v>0</v>
      </c>
      <c r="S3587" s="16">
        <v>101.000000000008</v>
      </c>
      <c r="T3587" s="16" t="s">
        <v>59</v>
      </c>
      <c r="U3587" s="18">
        <v>3682</v>
      </c>
      <c r="V3587" s="16">
        <v>13300</v>
      </c>
      <c r="W3587" s="18">
        <v>1.07</v>
      </c>
    </row>
    <row r="3588" spans="1:23" x14ac:dyDescent="0.3">
      <c r="A3588" s="19">
        <v>3586</v>
      </c>
      <c r="C3588" s="11" t="s">
        <v>178</v>
      </c>
      <c r="E3588" s="10">
        <v>96884997118.306961</v>
      </c>
      <c r="F3588" s="16">
        <v>5</v>
      </c>
      <c r="G3588" s="22">
        <f t="shared" si="484"/>
        <v>4.9854630745061419E+33</v>
      </c>
      <c r="H3588" s="18">
        <f t="shared" si="482"/>
        <v>81248918.03759633</v>
      </c>
      <c r="I3588" s="18">
        <f t="shared" si="483"/>
        <v>8.3208897486904896E+21</v>
      </c>
      <c r="J3588" s="16">
        <v>1</v>
      </c>
      <c r="K3588" s="16">
        <v>11</v>
      </c>
      <c r="L3588" s="16">
        <v>5</v>
      </c>
      <c r="M3588" s="16">
        <v>10000</v>
      </c>
      <c r="N3588" s="16">
        <v>10000</v>
      </c>
      <c r="O3588" s="16">
        <v>30</v>
      </c>
      <c r="P3588" s="16" t="b">
        <v>1</v>
      </c>
      <c r="Q3588" s="16">
        <v>0</v>
      </c>
      <c r="R3588" s="16" t="b">
        <v>0</v>
      </c>
      <c r="S3588" s="16">
        <v>101.000000000008</v>
      </c>
      <c r="T3588" s="16" t="s">
        <v>59</v>
      </c>
      <c r="U3588" s="18">
        <v>3683</v>
      </c>
      <c r="V3588" s="16">
        <v>13307</v>
      </c>
      <c r="W3588" s="18">
        <v>1.07</v>
      </c>
    </row>
    <row r="3589" spans="1:23" x14ac:dyDescent="0.3">
      <c r="A3589" s="19">
        <v>3587</v>
      </c>
      <c r="C3589" s="11" t="s">
        <v>178</v>
      </c>
      <c r="E3589" s="10">
        <v>96884997118.306961</v>
      </c>
      <c r="F3589" s="16">
        <v>5</v>
      </c>
      <c r="G3589" s="22">
        <f t="shared" si="484"/>
        <v>4.9986583088878803E+33</v>
      </c>
      <c r="H3589" s="18">
        <f t="shared" si="482"/>
        <v>81297298.177659243</v>
      </c>
      <c r="I3589" s="18">
        <f t="shared" si="483"/>
        <v>8.3350123154486109E+21</v>
      </c>
      <c r="J3589" s="16">
        <v>1</v>
      </c>
      <c r="K3589" s="16">
        <v>11</v>
      </c>
      <c r="L3589" s="16">
        <v>5</v>
      </c>
      <c r="M3589" s="16">
        <v>10000</v>
      </c>
      <c r="N3589" s="16">
        <v>10000</v>
      </c>
      <c r="O3589" s="16">
        <v>30</v>
      </c>
      <c r="P3589" s="16" t="b">
        <v>1</v>
      </c>
      <c r="Q3589" s="16">
        <v>0</v>
      </c>
      <c r="R3589" s="16" t="b">
        <v>0</v>
      </c>
      <c r="S3589" s="16">
        <v>101.000000000008</v>
      </c>
      <c r="T3589" s="16" t="s">
        <v>59</v>
      </c>
      <c r="U3589" s="18">
        <v>3684</v>
      </c>
      <c r="V3589" s="16">
        <v>13314</v>
      </c>
      <c r="W3589" s="18">
        <v>1.07</v>
      </c>
    </row>
    <row r="3590" spans="1:23" x14ac:dyDescent="0.3">
      <c r="A3590" s="19">
        <v>3588</v>
      </c>
      <c r="C3590" s="11" t="s">
        <v>178</v>
      </c>
      <c r="E3590" s="10">
        <v>96884997118.306961</v>
      </c>
      <c r="F3590" s="16">
        <v>5</v>
      </c>
      <c r="G3590" s="22">
        <f t="shared" si="484"/>
        <v>5.0118847749263538E+33</v>
      </c>
      <c r="H3590" s="18">
        <f t="shared" si="482"/>
        <v>81345693.664280653</v>
      </c>
      <c r="I3590" s="18">
        <f t="shared" si="483"/>
        <v>8.3491549049967471E+21</v>
      </c>
      <c r="J3590" s="16">
        <v>1</v>
      </c>
      <c r="K3590" s="16">
        <v>11</v>
      </c>
      <c r="L3590" s="16">
        <v>5</v>
      </c>
      <c r="M3590" s="16">
        <v>10000</v>
      </c>
      <c r="N3590" s="16">
        <v>10000</v>
      </c>
      <c r="O3590" s="16">
        <v>30</v>
      </c>
      <c r="P3590" s="16" t="b">
        <v>1</v>
      </c>
      <c r="Q3590" s="16">
        <v>0</v>
      </c>
      <c r="R3590" s="16" t="b">
        <v>0</v>
      </c>
      <c r="S3590" s="16">
        <v>101.000000000008</v>
      </c>
      <c r="T3590" s="16" t="s">
        <v>59</v>
      </c>
      <c r="U3590" s="18">
        <v>3685</v>
      </c>
      <c r="V3590" s="16">
        <v>13321</v>
      </c>
      <c r="W3590" s="18">
        <v>1.07</v>
      </c>
    </row>
    <row r="3591" spans="1:23" x14ac:dyDescent="0.3">
      <c r="A3591" s="19">
        <v>3589</v>
      </c>
      <c r="C3591" s="11" t="s">
        <v>178</v>
      </c>
      <c r="E3591" s="10">
        <v>96884997118.306961</v>
      </c>
      <c r="F3591" s="16">
        <v>5</v>
      </c>
      <c r="G3591" s="22">
        <f t="shared" si="484"/>
        <v>5.0251425378081582E+33</v>
      </c>
      <c r="H3591" s="18">
        <f t="shared" ref="H3591:H3602" si="485">(A3591^2.14+50+50*A3591)*2</f>
        <v>81394104.498060316</v>
      </c>
      <c r="I3591" s="18">
        <f t="shared" ref="I3591:I3602" si="486">(A3591^6.082+A3591^4+1000*A3591+100)*2</f>
        <v>8.363317540130736E+21</v>
      </c>
      <c r="J3591" s="16">
        <v>1</v>
      </c>
      <c r="K3591" s="16">
        <v>11</v>
      </c>
      <c r="L3591" s="16">
        <v>5</v>
      </c>
      <c r="M3591" s="16">
        <v>10000</v>
      </c>
      <c r="N3591" s="16">
        <v>10000</v>
      </c>
      <c r="O3591" s="16">
        <v>30</v>
      </c>
      <c r="P3591" s="16" t="b">
        <v>1</v>
      </c>
      <c r="Q3591" s="16">
        <v>0</v>
      </c>
      <c r="R3591" s="16" t="b">
        <v>0</v>
      </c>
      <c r="S3591" s="16">
        <v>101.000000000008</v>
      </c>
      <c r="T3591" s="16" t="s">
        <v>59</v>
      </c>
      <c r="U3591" s="18">
        <v>3686</v>
      </c>
      <c r="V3591" s="16">
        <v>13328</v>
      </c>
      <c r="W3591" s="18">
        <v>1.07</v>
      </c>
    </row>
    <row r="3592" spans="1:23" x14ac:dyDescent="0.3">
      <c r="A3592" s="19">
        <v>3590</v>
      </c>
      <c r="C3592" s="11" t="s">
        <v>178</v>
      </c>
      <c r="E3592" s="10">
        <v>96884997118.306961</v>
      </c>
      <c r="F3592" s="16">
        <v>5</v>
      </c>
      <c r="G3592" s="22">
        <f t="shared" si="484"/>
        <v>5.0384316628375241E+33</v>
      </c>
      <c r="H3592" s="18">
        <f t="shared" si="485"/>
        <v>81442530.67959635</v>
      </c>
      <c r="I3592" s="18">
        <f t="shared" si="486"/>
        <v>8.377500243665771E+21</v>
      </c>
      <c r="J3592" s="16">
        <v>1</v>
      </c>
      <c r="K3592" s="16">
        <v>11</v>
      </c>
      <c r="L3592" s="16">
        <v>5</v>
      </c>
      <c r="M3592" s="16">
        <v>10000</v>
      </c>
      <c r="N3592" s="16">
        <v>10000</v>
      </c>
      <c r="O3592" s="16">
        <v>30</v>
      </c>
      <c r="P3592" s="16" t="b">
        <v>1</v>
      </c>
      <c r="Q3592" s="16">
        <v>0</v>
      </c>
      <c r="R3592" s="16" t="b">
        <v>0</v>
      </c>
      <c r="S3592" s="16">
        <v>101.000000000008</v>
      </c>
      <c r="T3592" s="16" t="s">
        <v>59</v>
      </c>
      <c r="U3592" s="18">
        <v>3687</v>
      </c>
      <c r="V3592" s="16">
        <v>13335</v>
      </c>
      <c r="W3592" s="18">
        <v>1.07</v>
      </c>
    </row>
    <row r="3593" spans="1:23" x14ac:dyDescent="0.3">
      <c r="A3593" s="19">
        <v>3591</v>
      </c>
      <c r="C3593" s="11" t="s">
        <v>178</v>
      </c>
      <c r="E3593" s="10">
        <v>96884997118.306961</v>
      </c>
      <c r="F3593" s="16">
        <v>5</v>
      </c>
      <c r="G3593" s="22">
        <f t="shared" si="484"/>
        <v>5.0517522154368457E+33</v>
      </c>
      <c r="H3593" s="18">
        <f t="shared" si="485"/>
        <v>81490972.209487811</v>
      </c>
      <c r="I3593" s="18">
        <f t="shared" si="486"/>
        <v>8.3917030384366382E+21</v>
      </c>
      <c r="J3593" s="16">
        <v>1</v>
      </c>
      <c r="K3593" s="16">
        <v>11</v>
      </c>
      <c r="L3593" s="16">
        <v>5</v>
      </c>
      <c r="M3593" s="16">
        <v>10000</v>
      </c>
      <c r="N3593" s="16">
        <v>10000</v>
      </c>
      <c r="O3593" s="16">
        <v>30</v>
      </c>
      <c r="P3593" s="16" t="b">
        <v>1</v>
      </c>
      <c r="Q3593" s="16">
        <v>0</v>
      </c>
      <c r="R3593" s="16" t="b">
        <v>0</v>
      </c>
      <c r="S3593" s="16">
        <v>101.000000000008</v>
      </c>
      <c r="T3593" s="16" t="s">
        <v>59</v>
      </c>
      <c r="U3593" s="18">
        <v>3688</v>
      </c>
      <c r="V3593" s="16">
        <v>13342</v>
      </c>
      <c r="W3593" s="18">
        <v>1.07</v>
      </c>
    </row>
    <row r="3594" spans="1:23" x14ac:dyDescent="0.3">
      <c r="A3594" s="19">
        <v>3592</v>
      </c>
      <c r="C3594" s="11" t="s">
        <v>178</v>
      </c>
      <c r="E3594" s="10">
        <v>96884997118.306961</v>
      </c>
      <c r="F3594" s="16">
        <v>5</v>
      </c>
      <c r="G3594" s="22">
        <f t="shared" si="484"/>
        <v>5.0651042611465042E+33</v>
      </c>
      <c r="H3594" s="18">
        <f t="shared" si="485"/>
        <v>81539429.088332981</v>
      </c>
      <c r="I3594" s="18">
        <f t="shared" si="486"/>
        <v>8.4059259472979134E+21</v>
      </c>
      <c r="J3594" s="16">
        <v>1</v>
      </c>
      <c r="K3594" s="16">
        <v>11</v>
      </c>
      <c r="L3594" s="16">
        <v>5</v>
      </c>
      <c r="M3594" s="16">
        <v>10000</v>
      </c>
      <c r="N3594" s="16">
        <v>10000</v>
      </c>
      <c r="O3594" s="16">
        <v>30</v>
      </c>
      <c r="P3594" s="16" t="b">
        <v>1</v>
      </c>
      <c r="Q3594" s="16">
        <v>0</v>
      </c>
      <c r="R3594" s="16" t="b">
        <v>0</v>
      </c>
      <c r="S3594" s="16">
        <v>101.000000000008</v>
      </c>
      <c r="T3594" s="16" t="s">
        <v>59</v>
      </c>
      <c r="U3594" s="18">
        <v>3689</v>
      </c>
      <c r="V3594" s="16">
        <v>13349</v>
      </c>
      <c r="W3594" s="18">
        <v>1.07</v>
      </c>
    </row>
    <row r="3595" spans="1:23" x14ac:dyDescent="0.3">
      <c r="A3595" s="19">
        <v>3593</v>
      </c>
      <c r="C3595" s="11" t="s">
        <v>178</v>
      </c>
      <c r="E3595" s="10">
        <v>96884997118.306961</v>
      </c>
      <c r="F3595" s="16">
        <v>5</v>
      </c>
      <c r="G3595" s="22">
        <f t="shared" si="484"/>
        <v>5.0784878656254779E+33</v>
      </c>
      <c r="H3595" s="18">
        <f t="shared" si="485"/>
        <v>81587901.316729933</v>
      </c>
      <c r="I3595" s="18">
        <f t="shared" si="486"/>
        <v>8.4201689931237871E+21</v>
      </c>
      <c r="J3595" s="16">
        <v>1</v>
      </c>
      <c r="K3595" s="16">
        <v>11</v>
      </c>
      <c r="L3595" s="16">
        <v>5</v>
      </c>
      <c r="M3595" s="16">
        <v>10000</v>
      </c>
      <c r="N3595" s="16">
        <v>10000</v>
      </c>
      <c r="O3595" s="16">
        <v>30</v>
      </c>
      <c r="P3595" s="16" t="b">
        <v>1</v>
      </c>
      <c r="Q3595" s="16">
        <v>0</v>
      </c>
      <c r="R3595" s="16" t="b">
        <v>0</v>
      </c>
      <c r="S3595" s="16">
        <v>101.000000000008</v>
      </c>
      <c r="T3595" s="16" t="s">
        <v>59</v>
      </c>
      <c r="U3595" s="18">
        <v>3690</v>
      </c>
      <c r="V3595" s="16">
        <v>13356</v>
      </c>
      <c r="W3595" s="18">
        <v>1.07</v>
      </c>
    </row>
    <row r="3596" spans="1:23" x14ac:dyDescent="0.3">
      <c r="A3596" s="19">
        <v>3594</v>
      </c>
      <c r="C3596" s="11" t="s">
        <v>178</v>
      </c>
      <c r="E3596" s="10">
        <v>96884997118.306961</v>
      </c>
      <c r="F3596" s="16">
        <v>5</v>
      </c>
      <c r="G3596" s="22">
        <f t="shared" si="484"/>
        <v>5.0919030946513754E+33</v>
      </c>
      <c r="H3596" s="18">
        <f t="shared" si="485"/>
        <v>81636388.895277619</v>
      </c>
      <c r="I3596" s="18">
        <f t="shared" si="486"/>
        <v>8.4344321988079544E+21</v>
      </c>
      <c r="J3596" s="16">
        <v>1</v>
      </c>
      <c r="K3596" s="16">
        <v>11</v>
      </c>
      <c r="L3596" s="16">
        <v>5</v>
      </c>
      <c r="M3596" s="16">
        <v>10000</v>
      </c>
      <c r="N3596" s="16">
        <v>10000</v>
      </c>
      <c r="O3596" s="16">
        <v>30</v>
      </c>
      <c r="P3596" s="16" t="b">
        <v>1</v>
      </c>
      <c r="Q3596" s="16">
        <v>0</v>
      </c>
      <c r="R3596" s="16" t="b">
        <v>0</v>
      </c>
      <c r="S3596" s="16">
        <v>101.000000000008</v>
      </c>
      <c r="T3596" s="16" t="s">
        <v>59</v>
      </c>
      <c r="U3596" s="18">
        <v>3691</v>
      </c>
      <c r="V3596" s="16">
        <v>13363</v>
      </c>
      <c r="W3596" s="18">
        <v>1.07</v>
      </c>
    </row>
    <row r="3597" spans="1:23" x14ac:dyDescent="0.3">
      <c r="A3597" s="19">
        <v>3595</v>
      </c>
      <c r="C3597" s="11" t="s">
        <v>178</v>
      </c>
      <c r="E3597" s="10">
        <v>96884997118.306961</v>
      </c>
      <c r="F3597" s="16">
        <v>5</v>
      </c>
      <c r="G3597" s="22">
        <f t="shared" si="484"/>
        <v>5.1053500141201121E+33</v>
      </c>
      <c r="H3597" s="18">
        <f t="shared" si="485"/>
        <v>81684891.824573353</v>
      </c>
      <c r="I3597" s="18">
        <f t="shared" si="486"/>
        <v>8.4487155872637513E+21</v>
      </c>
      <c r="J3597" s="16">
        <v>1</v>
      </c>
      <c r="K3597" s="16">
        <v>11</v>
      </c>
      <c r="L3597" s="16">
        <v>5</v>
      </c>
      <c r="M3597" s="16">
        <v>10000</v>
      </c>
      <c r="N3597" s="16">
        <v>10000</v>
      </c>
      <c r="O3597" s="16">
        <v>30</v>
      </c>
      <c r="P3597" s="16" t="b">
        <v>1</v>
      </c>
      <c r="Q3597" s="16">
        <v>0</v>
      </c>
      <c r="R3597" s="16" t="b">
        <v>0</v>
      </c>
      <c r="S3597" s="16">
        <v>101.000000000008</v>
      </c>
      <c r="T3597" s="16" t="s">
        <v>59</v>
      </c>
      <c r="U3597" s="18">
        <v>3692</v>
      </c>
      <c r="V3597" s="16">
        <v>13370</v>
      </c>
      <c r="W3597" s="18">
        <v>1.07</v>
      </c>
    </row>
    <row r="3598" spans="1:23" x14ac:dyDescent="0.3">
      <c r="A3598" s="19">
        <v>3596</v>
      </c>
      <c r="C3598" s="11" t="s">
        <v>178</v>
      </c>
      <c r="E3598" s="10">
        <v>96884997118.306961</v>
      </c>
      <c r="F3598" s="16">
        <v>5</v>
      </c>
      <c r="G3598" s="22">
        <f t="shared" si="484"/>
        <v>5.1188286900468796E+33</v>
      </c>
      <c r="H3598" s="18">
        <f t="shared" si="485"/>
        <v>81733410.105215073</v>
      </c>
      <c r="I3598" s="18">
        <f t="shared" si="486"/>
        <v>8.4630191814242122E+21</v>
      </c>
      <c r="J3598" s="16">
        <v>1</v>
      </c>
      <c r="K3598" s="16">
        <v>11</v>
      </c>
      <c r="L3598" s="16">
        <v>5</v>
      </c>
      <c r="M3598" s="16">
        <v>10000</v>
      </c>
      <c r="N3598" s="16">
        <v>10000</v>
      </c>
      <c r="O3598" s="16">
        <v>30</v>
      </c>
      <c r="P3598" s="16" t="b">
        <v>1</v>
      </c>
      <c r="Q3598" s="16">
        <v>0</v>
      </c>
      <c r="R3598" s="16" t="b">
        <v>0</v>
      </c>
      <c r="S3598" s="16">
        <v>101.000000000008</v>
      </c>
      <c r="T3598" s="16" t="s">
        <v>59</v>
      </c>
      <c r="U3598" s="18">
        <v>3693</v>
      </c>
      <c r="V3598" s="16">
        <v>13377</v>
      </c>
      <c r="W3598" s="18">
        <v>1.07</v>
      </c>
    </row>
    <row r="3599" spans="1:23" x14ac:dyDescent="0.3">
      <c r="A3599" s="19">
        <v>3597</v>
      </c>
      <c r="C3599" s="11" t="s">
        <v>178</v>
      </c>
      <c r="E3599" s="10">
        <v>96884997118.306961</v>
      </c>
      <c r="F3599" s="16">
        <v>5</v>
      </c>
      <c r="G3599" s="22">
        <f t="shared" si="484"/>
        <v>5.1323391885659688E+33</v>
      </c>
      <c r="H3599" s="18">
        <f t="shared" si="485"/>
        <v>81781943.737800747</v>
      </c>
      <c r="I3599" s="18">
        <f t="shared" si="486"/>
        <v>8.4773430042422086E+21</v>
      </c>
      <c r="J3599" s="16">
        <v>1</v>
      </c>
      <c r="K3599" s="16">
        <v>11</v>
      </c>
      <c r="L3599" s="16">
        <v>5</v>
      </c>
      <c r="M3599" s="16">
        <v>10000</v>
      </c>
      <c r="N3599" s="16">
        <v>10000</v>
      </c>
      <c r="O3599" s="16">
        <v>30</v>
      </c>
      <c r="P3599" s="16" t="b">
        <v>1</v>
      </c>
      <c r="Q3599" s="16">
        <v>0</v>
      </c>
      <c r="R3599" s="16" t="b">
        <v>0</v>
      </c>
      <c r="S3599" s="16">
        <v>101.000000000008</v>
      </c>
      <c r="T3599" s="16" t="s">
        <v>59</v>
      </c>
      <c r="U3599" s="18">
        <v>3694</v>
      </c>
      <c r="V3599" s="16">
        <v>13384</v>
      </c>
      <c r="W3599" s="18">
        <v>1.07</v>
      </c>
    </row>
    <row r="3600" spans="1:23" x14ac:dyDescent="0.3">
      <c r="A3600" s="19">
        <v>3598</v>
      </c>
      <c r="C3600" s="11" t="s">
        <v>178</v>
      </c>
      <c r="E3600" s="10">
        <v>96884997118.306961</v>
      </c>
      <c r="F3600" s="16">
        <v>5</v>
      </c>
      <c r="G3600" s="22">
        <f t="shared" si="484"/>
        <v>5.1458815759308753E+33</v>
      </c>
      <c r="H3600" s="18">
        <f t="shared" si="485"/>
        <v>81830492.722928375</v>
      </c>
      <c r="I3600" s="18">
        <f t="shared" si="486"/>
        <v>8.4916870786900327E+21</v>
      </c>
      <c r="J3600" s="16">
        <v>1</v>
      </c>
      <c r="K3600" s="16">
        <v>11</v>
      </c>
      <c r="L3600" s="16">
        <v>5</v>
      </c>
      <c r="M3600" s="16">
        <v>10000</v>
      </c>
      <c r="N3600" s="16">
        <v>10000</v>
      </c>
      <c r="O3600" s="16">
        <v>30</v>
      </c>
      <c r="P3600" s="16" t="b">
        <v>1</v>
      </c>
      <c r="Q3600" s="16">
        <v>0</v>
      </c>
      <c r="R3600" s="16" t="b">
        <v>0</v>
      </c>
      <c r="S3600" s="16">
        <v>101.000000000008</v>
      </c>
      <c r="T3600" s="16" t="s">
        <v>59</v>
      </c>
      <c r="U3600" s="18">
        <v>3695</v>
      </c>
      <c r="V3600" s="16">
        <v>13391</v>
      </c>
      <c r="W3600" s="18">
        <v>1.07</v>
      </c>
    </row>
    <row r="3601" spans="1:23" x14ac:dyDescent="0.3">
      <c r="A3601" s="19">
        <v>3599</v>
      </c>
      <c r="C3601" s="11" t="s">
        <v>178</v>
      </c>
      <c r="E3601" s="10">
        <v>96884997118.306961</v>
      </c>
      <c r="F3601" s="16">
        <v>5</v>
      </c>
      <c r="G3601" s="22">
        <f t="shared" si="484"/>
        <v>5.1594559185145505E+33</v>
      </c>
      <c r="H3601" s="18">
        <f t="shared" si="485"/>
        <v>81879057.061194837</v>
      </c>
      <c r="I3601" s="18">
        <f t="shared" si="486"/>
        <v>8.5060514277598933E+21</v>
      </c>
      <c r="J3601" s="16">
        <v>1</v>
      </c>
      <c r="K3601" s="16">
        <v>11</v>
      </c>
      <c r="L3601" s="16">
        <v>5</v>
      </c>
      <c r="M3601" s="16">
        <v>10000</v>
      </c>
      <c r="N3601" s="16">
        <v>10000</v>
      </c>
      <c r="O3601" s="16">
        <v>30</v>
      </c>
      <c r="P3601" s="16" t="b">
        <v>1</v>
      </c>
      <c r="Q3601" s="16">
        <v>0</v>
      </c>
      <c r="R3601" s="16" t="b">
        <v>0</v>
      </c>
      <c r="S3601" s="16">
        <v>101.000000000008</v>
      </c>
      <c r="T3601" s="16" t="s">
        <v>59</v>
      </c>
      <c r="U3601" s="18">
        <v>3696</v>
      </c>
      <c r="V3601" s="16">
        <v>13398</v>
      </c>
      <c r="W3601" s="18">
        <v>1.07</v>
      </c>
    </row>
    <row r="3602" spans="1:23" x14ac:dyDescent="0.3">
      <c r="A3602" s="23">
        <v>3600</v>
      </c>
      <c r="C3602" s="11" t="s">
        <v>178</v>
      </c>
      <c r="E3602" s="10">
        <v>96884997118.306961</v>
      </c>
      <c r="F3602" s="16">
        <v>5</v>
      </c>
      <c r="G3602" s="22">
        <f t="shared" si="484"/>
        <v>5.1730622828094363E+33</v>
      </c>
      <c r="H3602" s="18">
        <f t="shared" si="485"/>
        <v>81927636.753197312</v>
      </c>
      <c r="I3602" s="18">
        <f t="shared" si="486"/>
        <v>8.5204360744633767E+21</v>
      </c>
      <c r="J3602" s="16">
        <v>1</v>
      </c>
      <c r="K3602" s="16">
        <v>11</v>
      </c>
      <c r="L3602" s="16">
        <v>5</v>
      </c>
      <c r="M3602" s="16">
        <v>10000</v>
      </c>
      <c r="N3602" s="16">
        <v>10000</v>
      </c>
      <c r="O3602" s="16">
        <v>30</v>
      </c>
      <c r="P3602" s="16" t="b">
        <v>1</v>
      </c>
      <c r="Q3602" s="16">
        <v>0</v>
      </c>
      <c r="R3602" s="16" t="b">
        <v>0</v>
      </c>
      <c r="S3602" s="16">
        <v>101.000000000008</v>
      </c>
      <c r="T3602" s="16" t="s">
        <v>59</v>
      </c>
      <c r="U3602" s="18">
        <v>3697</v>
      </c>
      <c r="V3602" s="16">
        <v>13405</v>
      </c>
      <c r="W3602" s="18">
        <v>1.07</v>
      </c>
    </row>
    <row r="3603" spans="1:23" s="5" customFormat="1" x14ac:dyDescent="0.3">
      <c r="A3603" s="20">
        <v>3601</v>
      </c>
      <c r="C3603" s="11" t="s">
        <v>147</v>
      </c>
      <c r="E3603" s="10">
        <v>96884997118.306961</v>
      </c>
      <c r="F3603" s="10">
        <v>5</v>
      </c>
      <c r="G3603" s="22">
        <f>A3603^9.5+A3603^4+100*A3603+100</f>
        <v>6.109696723485341E+33</v>
      </c>
      <c r="H3603" s="22">
        <f t="shared" ref="H3603:H3666" si="487">(A3603^2.14+50+50*A3603)*2</f>
        <v>81976231.799533606</v>
      </c>
      <c r="I3603" s="22">
        <f t="shared" ref="I3603:I3666" si="488">(A3603^6.082+A3603^4+1000*A3603+100)*2</f>
        <v>8.5348410418323039E+21</v>
      </c>
      <c r="J3603" s="10">
        <v>1</v>
      </c>
      <c r="K3603" s="10">
        <v>11</v>
      </c>
      <c r="L3603" s="10">
        <v>5</v>
      </c>
      <c r="M3603" s="10">
        <v>10000</v>
      </c>
      <c r="N3603" s="10">
        <v>10000</v>
      </c>
      <c r="O3603" s="10">
        <v>30</v>
      </c>
      <c r="P3603" s="10" t="b">
        <v>1</v>
      </c>
      <c r="Q3603" s="10">
        <v>0</v>
      </c>
      <c r="R3603" s="10" t="b">
        <v>0</v>
      </c>
      <c r="S3603" s="10">
        <v>101.000000000008</v>
      </c>
      <c r="T3603" s="10" t="s">
        <v>59</v>
      </c>
      <c r="U3603" s="22">
        <v>3698</v>
      </c>
      <c r="V3603" s="10">
        <v>13412</v>
      </c>
      <c r="W3603" s="22">
        <v>1.07</v>
      </c>
    </row>
    <row r="3604" spans="1:23" s="5" customFormat="1" x14ac:dyDescent="0.3">
      <c r="A3604" s="20">
        <v>3602</v>
      </c>
      <c r="C3604" s="11" t="s">
        <v>147</v>
      </c>
      <c r="E3604" s="10">
        <v>96884997118.306961</v>
      </c>
      <c r="F3604" s="10">
        <v>5</v>
      </c>
      <c r="G3604" s="22">
        <f t="shared" ref="G3604:G3652" si="489">A3604^9.5+A3604^4+100*A3604+100</f>
        <v>6.1258340934853884E+33</v>
      </c>
      <c r="H3604" s="22">
        <f t="shared" si="487"/>
        <v>82024842.200800315</v>
      </c>
      <c r="I3604" s="22">
        <f t="shared" si="488"/>
        <v>8.5492663529175935E+21</v>
      </c>
      <c r="J3604" s="10">
        <v>1</v>
      </c>
      <c r="K3604" s="10">
        <v>11</v>
      </c>
      <c r="L3604" s="10">
        <v>5</v>
      </c>
      <c r="M3604" s="10">
        <v>10000</v>
      </c>
      <c r="N3604" s="10">
        <v>10000</v>
      </c>
      <c r="O3604" s="10">
        <v>30</v>
      </c>
      <c r="P3604" s="10" t="b">
        <v>1</v>
      </c>
      <c r="Q3604" s="10">
        <v>0</v>
      </c>
      <c r="R3604" s="10" t="b">
        <v>0</v>
      </c>
      <c r="S3604" s="10">
        <v>101.000000000008</v>
      </c>
      <c r="T3604" s="10" t="s">
        <v>59</v>
      </c>
      <c r="U3604" s="22">
        <v>3699</v>
      </c>
      <c r="V3604" s="10">
        <v>13419</v>
      </c>
      <c r="W3604" s="22">
        <v>1.07</v>
      </c>
    </row>
    <row r="3605" spans="1:23" s="5" customFormat="1" x14ac:dyDescent="0.3">
      <c r="A3605" s="20">
        <v>3603</v>
      </c>
      <c r="C3605" s="11" t="s">
        <v>146</v>
      </c>
      <c r="E3605" s="10">
        <v>96884997118.306961</v>
      </c>
      <c r="F3605" s="10">
        <v>5</v>
      </c>
      <c r="G3605" s="22">
        <f t="shared" si="489"/>
        <v>6.1420095894184019E+33</v>
      </c>
      <c r="H3605" s="22">
        <f t="shared" si="487"/>
        <v>82073467.957594678</v>
      </c>
      <c r="I3605" s="22">
        <f t="shared" si="488"/>
        <v>8.5637120307904769E+21</v>
      </c>
      <c r="J3605" s="10">
        <v>1</v>
      </c>
      <c r="K3605" s="10">
        <v>11</v>
      </c>
      <c r="L3605" s="10">
        <v>5</v>
      </c>
      <c r="M3605" s="10">
        <v>10000</v>
      </c>
      <c r="N3605" s="10">
        <v>10000</v>
      </c>
      <c r="O3605" s="10">
        <v>30</v>
      </c>
      <c r="P3605" s="10" t="b">
        <v>1</v>
      </c>
      <c r="Q3605" s="10">
        <v>0</v>
      </c>
      <c r="R3605" s="10" t="b">
        <v>0</v>
      </c>
      <c r="S3605" s="10">
        <v>101.000000000008</v>
      </c>
      <c r="T3605" s="10" t="s">
        <v>59</v>
      </c>
      <c r="U3605" s="22">
        <v>3700</v>
      </c>
      <c r="V3605" s="10">
        <v>13426</v>
      </c>
      <c r="W3605" s="22">
        <v>1.07</v>
      </c>
    </row>
    <row r="3606" spans="1:23" s="5" customFormat="1" x14ac:dyDescent="0.3">
      <c r="A3606" s="20">
        <v>3604</v>
      </c>
      <c r="C3606" s="11" t="s">
        <v>146</v>
      </c>
      <c r="E3606" s="10">
        <v>96884997118.306961</v>
      </c>
      <c r="F3606" s="10">
        <v>5</v>
      </c>
      <c r="G3606" s="22">
        <f t="shared" si="489"/>
        <v>6.1582232907410444E+33</v>
      </c>
      <c r="H3606" s="22">
        <f t="shared" si="487"/>
        <v>82122109.070513293</v>
      </c>
      <c r="I3606" s="22">
        <f t="shared" si="488"/>
        <v>8.5781780985414817E+21</v>
      </c>
      <c r="J3606" s="10">
        <v>1</v>
      </c>
      <c r="K3606" s="10">
        <v>11</v>
      </c>
      <c r="L3606" s="10">
        <v>5</v>
      </c>
      <c r="M3606" s="10">
        <v>10000</v>
      </c>
      <c r="N3606" s="10">
        <v>10000</v>
      </c>
      <c r="O3606" s="10">
        <v>30</v>
      </c>
      <c r="P3606" s="10" t="b">
        <v>1</v>
      </c>
      <c r="Q3606" s="10">
        <v>0</v>
      </c>
      <c r="R3606" s="10" t="b">
        <v>0</v>
      </c>
      <c r="S3606" s="10">
        <v>101.000000000008</v>
      </c>
      <c r="T3606" s="10" t="s">
        <v>59</v>
      </c>
      <c r="U3606" s="22">
        <v>3701</v>
      </c>
      <c r="V3606" s="10">
        <v>13433</v>
      </c>
      <c r="W3606" s="22">
        <v>1.07</v>
      </c>
    </row>
    <row r="3607" spans="1:23" s="5" customFormat="1" x14ac:dyDescent="0.3">
      <c r="A3607" s="20">
        <v>3605</v>
      </c>
      <c r="C3607" s="11" t="s">
        <v>146</v>
      </c>
      <c r="E3607" s="10">
        <v>96884997118.306961</v>
      </c>
      <c r="F3607" s="10">
        <v>5</v>
      </c>
      <c r="G3607" s="22">
        <f t="shared" si="489"/>
        <v>6.1744752770533464E+33</v>
      </c>
      <c r="H3607" s="22">
        <f t="shared" si="487"/>
        <v>82170765.54015249</v>
      </c>
      <c r="I3607" s="22">
        <f t="shared" si="488"/>
        <v>8.5926645792812271E+21</v>
      </c>
      <c r="J3607" s="10">
        <v>1</v>
      </c>
      <c r="K3607" s="10">
        <v>11</v>
      </c>
      <c r="L3607" s="10">
        <v>5</v>
      </c>
      <c r="M3607" s="10">
        <v>10000</v>
      </c>
      <c r="N3607" s="10">
        <v>10000</v>
      </c>
      <c r="O3607" s="10">
        <v>30</v>
      </c>
      <c r="P3607" s="10" t="b">
        <v>1</v>
      </c>
      <c r="Q3607" s="10">
        <v>0</v>
      </c>
      <c r="R3607" s="10" t="b">
        <v>0</v>
      </c>
      <c r="S3607" s="10">
        <v>101.000000000008</v>
      </c>
      <c r="T3607" s="10" t="s">
        <v>59</v>
      </c>
      <c r="U3607" s="22">
        <v>3702</v>
      </c>
      <c r="V3607" s="10">
        <v>13440</v>
      </c>
      <c r="W3607" s="22">
        <v>1.07</v>
      </c>
    </row>
    <row r="3608" spans="1:23" s="5" customFormat="1" x14ac:dyDescent="0.3">
      <c r="A3608" s="20">
        <v>3606</v>
      </c>
      <c r="C3608" s="11" t="s">
        <v>146</v>
      </c>
      <c r="E3608" s="10">
        <v>96884997118.306961</v>
      </c>
      <c r="F3608" s="10">
        <v>5</v>
      </c>
      <c r="G3608" s="22">
        <f t="shared" si="489"/>
        <v>6.190765628099101E+33</v>
      </c>
      <c r="H3608" s="22">
        <f t="shared" si="487"/>
        <v>82219437.36710915</v>
      </c>
      <c r="I3608" s="22">
        <f t="shared" si="488"/>
        <v>8.6071714961399501E+21</v>
      </c>
      <c r="J3608" s="10">
        <v>1</v>
      </c>
      <c r="K3608" s="10">
        <v>11</v>
      </c>
      <c r="L3608" s="10">
        <v>5</v>
      </c>
      <c r="M3608" s="10">
        <v>10000</v>
      </c>
      <c r="N3608" s="10">
        <v>10000</v>
      </c>
      <c r="O3608" s="10">
        <v>30</v>
      </c>
      <c r="P3608" s="10" t="b">
        <v>1</v>
      </c>
      <c r="Q3608" s="10">
        <v>0</v>
      </c>
      <c r="R3608" s="10" t="b">
        <v>0</v>
      </c>
      <c r="S3608" s="10">
        <v>101.000000000008</v>
      </c>
      <c r="T3608" s="10" t="s">
        <v>59</v>
      </c>
      <c r="U3608" s="22">
        <v>3703</v>
      </c>
      <c r="V3608" s="10">
        <v>13447</v>
      </c>
      <c r="W3608" s="22">
        <v>1.07</v>
      </c>
    </row>
    <row r="3609" spans="1:23" s="5" customFormat="1" x14ac:dyDescent="0.3">
      <c r="A3609" s="20">
        <v>3607</v>
      </c>
      <c r="C3609" s="11" t="s">
        <v>146</v>
      </c>
      <c r="E3609" s="10">
        <v>96884997118.306961</v>
      </c>
      <c r="F3609" s="10">
        <v>5</v>
      </c>
      <c r="G3609" s="22">
        <f t="shared" si="489"/>
        <v>6.2070944237659885E+33</v>
      </c>
      <c r="H3609" s="22">
        <f t="shared" si="487"/>
        <v>82268124.551979542</v>
      </c>
      <c r="I3609" s="22">
        <f t="shared" si="488"/>
        <v>8.6216988722677542E+21</v>
      </c>
      <c r="J3609" s="10">
        <v>1</v>
      </c>
      <c r="K3609" s="10">
        <v>11</v>
      </c>
      <c r="L3609" s="10">
        <v>5</v>
      </c>
      <c r="M3609" s="10">
        <v>10000</v>
      </c>
      <c r="N3609" s="10">
        <v>10000</v>
      </c>
      <c r="O3609" s="10">
        <v>30</v>
      </c>
      <c r="P3609" s="10" t="b">
        <v>1</v>
      </c>
      <c r="Q3609" s="10">
        <v>0</v>
      </c>
      <c r="R3609" s="10" t="b">
        <v>0</v>
      </c>
      <c r="S3609" s="10">
        <v>101.000000000008</v>
      </c>
      <c r="T3609" s="10" t="s">
        <v>59</v>
      </c>
      <c r="U3609" s="22">
        <v>3704</v>
      </c>
      <c r="V3609" s="10">
        <v>13454</v>
      </c>
      <c r="W3609" s="22">
        <v>1.07</v>
      </c>
    </row>
    <row r="3610" spans="1:23" s="5" customFormat="1" x14ac:dyDescent="0.3">
      <c r="A3610" s="20">
        <v>3608</v>
      </c>
      <c r="C3610" s="11" t="s">
        <v>146</v>
      </c>
      <c r="E3610" s="10">
        <v>96884997118.306961</v>
      </c>
      <c r="F3610" s="10">
        <v>5</v>
      </c>
      <c r="G3610" s="22">
        <f t="shared" si="489"/>
        <v>6.2234617440856217E+33</v>
      </c>
      <c r="H3610" s="22">
        <f t="shared" si="487"/>
        <v>82316827.095359623</v>
      </c>
      <c r="I3610" s="22">
        <f t="shared" si="488"/>
        <v>8.6362467308342587E+21</v>
      </c>
      <c r="J3610" s="10">
        <v>1</v>
      </c>
      <c r="K3610" s="10">
        <v>11</v>
      </c>
      <c r="L3610" s="10">
        <v>5</v>
      </c>
      <c r="M3610" s="10">
        <v>10000</v>
      </c>
      <c r="N3610" s="10">
        <v>10000</v>
      </c>
      <c r="O3610" s="10">
        <v>30</v>
      </c>
      <c r="P3610" s="10" t="b">
        <v>1</v>
      </c>
      <c r="Q3610" s="10">
        <v>0</v>
      </c>
      <c r="R3610" s="10" t="b">
        <v>0</v>
      </c>
      <c r="S3610" s="10">
        <v>101.000000000008</v>
      </c>
      <c r="T3610" s="10" t="s">
        <v>59</v>
      </c>
      <c r="U3610" s="22">
        <v>3705</v>
      </c>
      <c r="V3610" s="10">
        <v>13461</v>
      </c>
      <c r="W3610" s="22">
        <v>1.07</v>
      </c>
    </row>
    <row r="3611" spans="1:23" s="5" customFormat="1" x14ac:dyDescent="0.3">
      <c r="A3611" s="20">
        <v>3609</v>
      </c>
      <c r="C3611" s="11" t="s">
        <v>146</v>
      </c>
      <c r="E3611" s="10">
        <v>96884997118.306961</v>
      </c>
      <c r="F3611" s="10">
        <v>5</v>
      </c>
      <c r="G3611" s="22">
        <f t="shared" si="489"/>
        <v>6.2398676692342893E+33</v>
      </c>
      <c r="H3611" s="22">
        <f t="shared" si="487"/>
        <v>82365544.997845873</v>
      </c>
      <c r="I3611" s="22">
        <f t="shared" si="488"/>
        <v>8.650815095029393E+21</v>
      </c>
      <c r="J3611" s="10">
        <v>1</v>
      </c>
      <c r="K3611" s="10">
        <v>11</v>
      </c>
      <c r="L3611" s="10">
        <v>5</v>
      </c>
      <c r="M3611" s="10">
        <v>10000</v>
      </c>
      <c r="N3611" s="10">
        <v>10000</v>
      </c>
      <c r="O3611" s="10">
        <v>30</v>
      </c>
      <c r="P3611" s="10" t="b">
        <v>1</v>
      </c>
      <c r="Q3611" s="10">
        <v>0</v>
      </c>
      <c r="R3611" s="10" t="b">
        <v>0</v>
      </c>
      <c r="S3611" s="10">
        <v>101.000000000008</v>
      </c>
      <c r="T3611" s="10" t="s">
        <v>59</v>
      </c>
      <c r="U3611" s="22">
        <v>3706</v>
      </c>
      <c r="V3611" s="10">
        <v>13468</v>
      </c>
      <c r="W3611" s="22">
        <v>1.07</v>
      </c>
    </row>
    <row r="3612" spans="1:23" s="5" customFormat="1" x14ac:dyDescent="0.3">
      <c r="A3612" s="20">
        <v>3610</v>
      </c>
      <c r="C3612" s="11" t="s">
        <v>146</v>
      </c>
      <c r="E3612" s="10">
        <v>96884997118.306961</v>
      </c>
      <c r="F3612" s="10">
        <v>5</v>
      </c>
      <c r="G3612" s="22">
        <f t="shared" si="489"/>
        <v>6.2563122795326476E+33</v>
      </c>
      <c r="H3612" s="22">
        <f t="shared" si="487"/>
        <v>82414278.260033563</v>
      </c>
      <c r="I3612" s="22">
        <f t="shared" si="488"/>
        <v>8.6654039880623771E+21</v>
      </c>
      <c r="J3612" s="10">
        <v>1</v>
      </c>
      <c r="K3612" s="10">
        <v>11</v>
      </c>
      <c r="L3612" s="10">
        <v>5</v>
      </c>
      <c r="M3612" s="10">
        <v>10000</v>
      </c>
      <c r="N3612" s="10">
        <v>10000</v>
      </c>
      <c r="O3612" s="10">
        <v>30</v>
      </c>
      <c r="P3612" s="10" t="b">
        <v>1</v>
      </c>
      <c r="Q3612" s="10">
        <v>0</v>
      </c>
      <c r="R3612" s="10" t="b">
        <v>0</v>
      </c>
      <c r="S3612" s="10">
        <v>101.000000000008</v>
      </c>
      <c r="T3612" s="10" t="s">
        <v>59</v>
      </c>
      <c r="U3612" s="22">
        <v>3707</v>
      </c>
      <c r="V3612" s="10">
        <v>13475</v>
      </c>
      <c r="W3612" s="22">
        <v>1.07</v>
      </c>
    </row>
    <row r="3613" spans="1:23" s="5" customFormat="1" x14ac:dyDescent="0.3">
      <c r="A3613" s="20">
        <v>3611</v>
      </c>
      <c r="C3613" s="11" t="s">
        <v>146</v>
      </c>
      <c r="E3613" s="10">
        <v>96884997118.306961</v>
      </c>
      <c r="F3613" s="10">
        <v>5</v>
      </c>
      <c r="G3613" s="22">
        <f t="shared" si="489"/>
        <v>6.2727956554461988E+33</v>
      </c>
      <c r="H3613" s="22">
        <f t="shared" si="487"/>
        <v>82463026.88251853</v>
      </c>
      <c r="I3613" s="22">
        <f t="shared" si="488"/>
        <v>8.6800134331625206E+21</v>
      </c>
      <c r="J3613" s="10">
        <v>1</v>
      </c>
      <c r="K3613" s="10">
        <v>11</v>
      </c>
      <c r="L3613" s="10">
        <v>5</v>
      </c>
      <c r="M3613" s="10">
        <v>10000</v>
      </c>
      <c r="N3613" s="10">
        <v>10000</v>
      </c>
      <c r="O3613" s="10">
        <v>30</v>
      </c>
      <c r="P3613" s="10" t="b">
        <v>1</v>
      </c>
      <c r="Q3613" s="10">
        <v>0</v>
      </c>
      <c r="R3613" s="10" t="b">
        <v>0</v>
      </c>
      <c r="S3613" s="10">
        <v>101.000000000008</v>
      </c>
      <c r="T3613" s="10" t="s">
        <v>59</v>
      </c>
      <c r="U3613" s="22">
        <v>3708</v>
      </c>
      <c r="V3613" s="10">
        <v>13482</v>
      </c>
      <c r="W3613" s="22">
        <v>1.07</v>
      </c>
    </row>
    <row r="3614" spans="1:23" s="5" customFormat="1" x14ac:dyDescent="0.3">
      <c r="A3614" s="20">
        <v>3612</v>
      </c>
      <c r="C3614" s="11" t="s">
        <v>146</v>
      </c>
      <c r="E3614" s="10">
        <v>96884997118.306961</v>
      </c>
      <c r="F3614" s="10">
        <v>5</v>
      </c>
      <c r="G3614" s="22">
        <f t="shared" si="489"/>
        <v>6.2893178775855176E+33</v>
      </c>
      <c r="H3614" s="22">
        <f t="shared" si="487"/>
        <v>82511790.865897089</v>
      </c>
      <c r="I3614" s="22">
        <f t="shared" si="488"/>
        <v>8.6946434535791065E+21</v>
      </c>
      <c r="J3614" s="10">
        <v>1</v>
      </c>
      <c r="K3614" s="10">
        <v>11</v>
      </c>
      <c r="L3614" s="10">
        <v>5</v>
      </c>
      <c r="M3614" s="10">
        <v>10000</v>
      </c>
      <c r="N3614" s="10">
        <v>10000</v>
      </c>
      <c r="O3614" s="10">
        <v>30</v>
      </c>
      <c r="P3614" s="10" t="b">
        <v>1</v>
      </c>
      <c r="Q3614" s="10">
        <v>0</v>
      </c>
      <c r="R3614" s="10" t="b">
        <v>0</v>
      </c>
      <c r="S3614" s="10">
        <v>101.000000000008</v>
      </c>
      <c r="T3614" s="10" t="s">
        <v>59</v>
      </c>
      <c r="U3614" s="22">
        <v>3709</v>
      </c>
      <c r="V3614" s="10">
        <v>13489</v>
      </c>
      <c r="W3614" s="22">
        <v>1.07</v>
      </c>
    </row>
    <row r="3615" spans="1:23" s="5" customFormat="1" x14ac:dyDescent="0.3">
      <c r="A3615" s="20">
        <v>3613</v>
      </c>
      <c r="C3615" s="11" t="s">
        <v>146</v>
      </c>
      <c r="E3615" s="10">
        <v>96884997118.306961</v>
      </c>
      <c r="F3615" s="10">
        <v>5</v>
      </c>
      <c r="G3615" s="22">
        <f t="shared" si="489"/>
        <v>6.3058790267062839E+33</v>
      </c>
      <c r="H3615" s="22">
        <f t="shared" si="487"/>
        <v>82560570.21076405</v>
      </c>
      <c r="I3615" s="22">
        <f t="shared" si="488"/>
        <v>8.7092940725810427E+21</v>
      </c>
      <c r="J3615" s="10">
        <v>1</v>
      </c>
      <c r="K3615" s="10">
        <v>11</v>
      </c>
      <c r="L3615" s="10">
        <v>5</v>
      </c>
      <c r="M3615" s="10">
        <v>10000</v>
      </c>
      <c r="N3615" s="10">
        <v>10000</v>
      </c>
      <c r="O3615" s="10">
        <v>30</v>
      </c>
      <c r="P3615" s="10" t="b">
        <v>1</v>
      </c>
      <c r="Q3615" s="10">
        <v>0</v>
      </c>
      <c r="R3615" s="10" t="b">
        <v>0</v>
      </c>
      <c r="S3615" s="10">
        <v>101.000000000008</v>
      </c>
      <c r="T3615" s="10" t="s">
        <v>59</v>
      </c>
      <c r="U3615" s="22">
        <v>3710</v>
      </c>
      <c r="V3615" s="10">
        <v>13496</v>
      </c>
      <c r="W3615" s="22">
        <v>1.07</v>
      </c>
    </row>
    <row r="3616" spans="1:23" s="5" customFormat="1" x14ac:dyDescent="0.3">
      <c r="A3616" s="20">
        <v>3614</v>
      </c>
      <c r="C3616" s="11" t="s">
        <v>146</v>
      </c>
      <c r="E3616" s="10">
        <v>96884997118.306961</v>
      </c>
      <c r="F3616" s="10">
        <v>5</v>
      </c>
      <c r="G3616" s="22">
        <f t="shared" si="489"/>
        <v>6.3224791837097722E+33</v>
      </c>
      <c r="H3616" s="22">
        <f t="shared" si="487"/>
        <v>82609364.917715296</v>
      </c>
      <c r="I3616" s="22">
        <f t="shared" si="488"/>
        <v>8.723965313457107E+21</v>
      </c>
      <c r="J3616" s="10">
        <v>1</v>
      </c>
      <c r="K3616" s="10">
        <v>11</v>
      </c>
      <c r="L3616" s="10">
        <v>5</v>
      </c>
      <c r="M3616" s="10">
        <v>10000</v>
      </c>
      <c r="N3616" s="10">
        <v>10000</v>
      </c>
      <c r="O3616" s="10">
        <v>30</v>
      </c>
      <c r="P3616" s="10" t="b">
        <v>1</v>
      </c>
      <c r="Q3616" s="10">
        <v>0</v>
      </c>
      <c r="R3616" s="10" t="b">
        <v>0</v>
      </c>
      <c r="S3616" s="10">
        <v>101.000000000008</v>
      </c>
      <c r="T3616" s="10" t="s">
        <v>59</v>
      </c>
      <c r="U3616" s="22">
        <v>3711</v>
      </c>
      <c r="V3616" s="10">
        <v>13503</v>
      </c>
      <c r="W3616" s="22">
        <v>1.07</v>
      </c>
    </row>
    <row r="3617" spans="1:23" s="5" customFormat="1" x14ac:dyDescent="0.3">
      <c r="A3617" s="20">
        <v>3615</v>
      </c>
      <c r="C3617" s="11" t="s">
        <v>146</v>
      </c>
      <c r="E3617" s="10">
        <v>96884997118.306961</v>
      </c>
      <c r="F3617" s="10">
        <v>5</v>
      </c>
      <c r="G3617" s="22">
        <f t="shared" si="489"/>
        <v>6.3391184296428963E+33</v>
      </c>
      <c r="H3617" s="22">
        <f t="shared" si="487"/>
        <v>82658174.987345502</v>
      </c>
      <c r="I3617" s="22">
        <f t="shared" si="488"/>
        <v>8.7386571995161454E+21</v>
      </c>
      <c r="J3617" s="10">
        <v>1</v>
      </c>
      <c r="K3617" s="10">
        <v>11</v>
      </c>
      <c r="L3617" s="10">
        <v>5</v>
      </c>
      <c r="M3617" s="10">
        <v>10000</v>
      </c>
      <c r="N3617" s="10">
        <v>10000</v>
      </c>
      <c r="O3617" s="10">
        <v>30</v>
      </c>
      <c r="P3617" s="10" t="b">
        <v>1</v>
      </c>
      <c r="Q3617" s="10">
        <v>0</v>
      </c>
      <c r="R3617" s="10" t="b">
        <v>0</v>
      </c>
      <c r="S3617" s="10">
        <v>101.000000000008</v>
      </c>
      <c r="T3617" s="10" t="s">
        <v>59</v>
      </c>
      <c r="U3617" s="22">
        <v>3712</v>
      </c>
      <c r="V3617" s="10">
        <v>13510</v>
      </c>
      <c r="W3617" s="22">
        <v>1.07</v>
      </c>
    </row>
    <row r="3618" spans="1:23" s="5" customFormat="1" x14ac:dyDescent="0.3">
      <c r="A3618" s="20">
        <v>3616</v>
      </c>
      <c r="C3618" s="11" t="s">
        <v>146</v>
      </c>
      <c r="E3618" s="10">
        <v>96884997118.306961</v>
      </c>
      <c r="F3618" s="10">
        <v>5</v>
      </c>
      <c r="G3618" s="22">
        <f t="shared" si="489"/>
        <v>6.3557968456984227E+33</v>
      </c>
      <c r="H3618" s="22">
        <f t="shared" si="487"/>
        <v>82707000.420250088</v>
      </c>
      <c r="I3618" s="22">
        <f t="shared" si="488"/>
        <v>8.7533697540867133E+21</v>
      </c>
      <c r="J3618" s="10">
        <v>1</v>
      </c>
      <c r="K3618" s="10">
        <v>11</v>
      </c>
      <c r="L3618" s="10">
        <v>5</v>
      </c>
      <c r="M3618" s="10">
        <v>10000</v>
      </c>
      <c r="N3618" s="10">
        <v>10000</v>
      </c>
      <c r="O3618" s="10">
        <v>30</v>
      </c>
      <c r="P3618" s="10" t="b">
        <v>1</v>
      </c>
      <c r="Q3618" s="10">
        <v>0</v>
      </c>
      <c r="R3618" s="10" t="b">
        <v>0</v>
      </c>
      <c r="S3618" s="10">
        <v>101.000000000008</v>
      </c>
      <c r="T3618" s="10" t="s">
        <v>59</v>
      </c>
      <c r="U3618" s="22">
        <v>3713</v>
      </c>
      <c r="V3618" s="10">
        <v>13517</v>
      </c>
      <c r="W3618" s="22">
        <v>1.07</v>
      </c>
    </row>
    <row r="3619" spans="1:23" s="5" customFormat="1" x14ac:dyDescent="0.3">
      <c r="A3619" s="20">
        <v>3617</v>
      </c>
      <c r="C3619" s="11" t="s">
        <v>146</v>
      </c>
      <c r="E3619" s="10">
        <v>96884997118.306961</v>
      </c>
      <c r="F3619" s="10">
        <v>5</v>
      </c>
      <c r="G3619" s="22">
        <f t="shared" si="489"/>
        <v>6.3725145132150129E+33</v>
      </c>
      <c r="H3619" s="22">
        <f t="shared" si="487"/>
        <v>82755841.217023253</v>
      </c>
      <c r="I3619" s="22">
        <f t="shared" si="488"/>
        <v>8.7681030005171411E+21</v>
      </c>
      <c r="J3619" s="10">
        <v>1</v>
      </c>
      <c r="K3619" s="10">
        <v>11</v>
      </c>
      <c r="L3619" s="10">
        <v>5</v>
      </c>
      <c r="M3619" s="10">
        <v>10000</v>
      </c>
      <c r="N3619" s="10">
        <v>10000</v>
      </c>
      <c r="O3619" s="10">
        <v>30</v>
      </c>
      <c r="P3619" s="10" t="b">
        <v>1</v>
      </c>
      <c r="Q3619" s="10">
        <v>0</v>
      </c>
      <c r="R3619" s="10" t="b">
        <v>0</v>
      </c>
      <c r="S3619" s="10">
        <v>101.000000000008</v>
      </c>
      <c r="T3619" s="10" t="s">
        <v>59</v>
      </c>
      <c r="U3619" s="22">
        <v>3714</v>
      </c>
      <c r="V3619" s="10">
        <v>13524</v>
      </c>
      <c r="W3619" s="22">
        <v>1.07</v>
      </c>
    </row>
    <row r="3620" spans="1:23" s="5" customFormat="1" x14ac:dyDescent="0.3">
      <c r="A3620" s="20">
        <v>3618</v>
      </c>
      <c r="C3620" s="11" t="s">
        <v>146</v>
      </c>
      <c r="E3620" s="10">
        <v>96884997118.306961</v>
      </c>
      <c r="F3620" s="10">
        <v>5</v>
      </c>
      <c r="G3620" s="22">
        <f t="shared" si="489"/>
        <v>6.3892715136783448E+33</v>
      </c>
      <c r="H3620" s="22">
        <f t="shared" si="487"/>
        <v>82804697.378261104</v>
      </c>
      <c r="I3620" s="22">
        <f t="shared" si="488"/>
        <v>8.7828569621761077E+21</v>
      </c>
      <c r="J3620" s="10">
        <v>1</v>
      </c>
      <c r="K3620" s="10">
        <v>11</v>
      </c>
      <c r="L3620" s="10">
        <v>5</v>
      </c>
      <c r="M3620" s="10">
        <v>10000</v>
      </c>
      <c r="N3620" s="10">
        <v>10000</v>
      </c>
      <c r="O3620" s="10">
        <v>30</v>
      </c>
      <c r="P3620" s="10" t="b">
        <v>1</v>
      </c>
      <c r="Q3620" s="10">
        <v>0</v>
      </c>
      <c r="R3620" s="10" t="b">
        <v>0</v>
      </c>
      <c r="S3620" s="10">
        <v>101.000000000008</v>
      </c>
      <c r="T3620" s="10" t="s">
        <v>59</v>
      </c>
      <c r="U3620" s="22">
        <v>3715</v>
      </c>
      <c r="V3620" s="10">
        <v>13531</v>
      </c>
      <c r="W3620" s="22">
        <v>1.07</v>
      </c>
    </row>
    <row r="3621" spans="1:23" s="5" customFormat="1" x14ac:dyDescent="0.3">
      <c r="A3621" s="20">
        <v>3619</v>
      </c>
      <c r="C3621" s="11" t="s">
        <v>146</v>
      </c>
      <c r="E3621" s="10">
        <v>96884997118.306961</v>
      </c>
      <c r="F3621" s="10">
        <v>5</v>
      </c>
      <c r="G3621" s="22">
        <f t="shared" si="489"/>
        <v>6.4060679287197975E+33</v>
      </c>
      <c r="H3621" s="22">
        <f t="shared" si="487"/>
        <v>82853568.904556751</v>
      </c>
      <c r="I3621" s="22">
        <f t="shared" si="488"/>
        <v>8.7976316624517139E+21</v>
      </c>
      <c r="J3621" s="10">
        <v>1</v>
      </c>
      <c r="K3621" s="10">
        <v>11</v>
      </c>
      <c r="L3621" s="10">
        <v>5</v>
      </c>
      <c r="M3621" s="10">
        <v>10000</v>
      </c>
      <c r="N3621" s="10">
        <v>10000</v>
      </c>
      <c r="O3621" s="10">
        <v>30</v>
      </c>
      <c r="P3621" s="10" t="b">
        <v>1</v>
      </c>
      <c r="Q3621" s="10">
        <v>0</v>
      </c>
      <c r="R3621" s="10" t="b">
        <v>0</v>
      </c>
      <c r="S3621" s="10">
        <v>101.000000000008</v>
      </c>
      <c r="T3621" s="10" t="s">
        <v>59</v>
      </c>
      <c r="U3621" s="22">
        <v>3716</v>
      </c>
      <c r="V3621" s="10">
        <v>13538</v>
      </c>
      <c r="W3621" s="22">
        <v>1.07</v>
      </c>
    </row>
    <row r="3622" spans="1:23" s="5" customFormat="1" x14ac:dyDescent="0.3">
      <c r="A3622" s="20">
        <v>3620</v>
      </c>
      <c r="C3622" s="11" t="s">
        <v>146</v>
      </c>
      <c r="E3622" s="10">
        <v>96884997118.306961</v>
      </c>
      <c r="F3622" s="10">
        <v>5</v>
      </c>
      <c r="G3622" s="22">
        <f t="shared" si="489"/>
        <v>6.4229038401183946E+33</v>
      </c>
      <c r="H3622" s="22">
        <f t="shared" si="487"/>
        <v>82902455.796506062</v>
      </c>
      <c r="I3622" s="22">
        <f t="shared" si="488"/>
        <v>8.812427124752428E+21</v>
      </c>
      <c r="J3622" s="10">
        <v>1</v>
      </c>
      <c r="K3622" s="10">
        <v>11</v>
      </c>
      <c r="L3622" s="10">
        <v>5</v>
      </c>
      <c r="M3622" s="10">
        <v>10000</v>
      </c>
      <c r="N3622" s="10">
        <v>10000</v>
      </c>
      <c r="O3622" s="10">
        <v>30</v>
      </c>
      <c r="P3622" s="10" t="b">
        <v>1</v>
      </c>
      <c r="Q3622" s="10">
        <v>0</v>
      </c>
      <c r="R3622" s="10" t="b">
        <v>0</v>
      </c>
      <c r="S3622" s="10">
        <v>101.000000000008</v>
      </c>
      <c r="T3622" s="10" t="s">
        <v>59</v>
      </c>
      <c r="U3622" s="22">
        <v>3717</v>
      </c>
      <c r="V3622" s="10">
        <v>13545</v>
      </c>
      <c r="W3622" s="22">
        <v>1.07</v>
      </c>
    </row>
    <row r="3623" spans="1:23" s="5" customFormat="1" x14ac:dyDescent="0.3">
      <c r="A3623" s="20">
        <v>3621</v>
      </c>
      <c r="C3623" s="11" t="s">
        <v>146</v>
      </c>
      <c r="E3623" s="10">
        <v>96884997118.306961</v>
      </c>
      <c r="F3623" s="10">
        <v>5</v>
      </c>
      <c r="G3623" s="22">
        <f t="shared" si="489"/>
        <v>6.439779329799386E+33</v>
      </c>
      <c r="H3623" s="22">
        <f t="shared" si="487"/>
        <v>82951358.054702207</v>
      </c>
      <c r="I3623" s="22">
        <f t="shared" si="488"/>
        <v>8.8272433725062198E+21</v>
      </c>
      <c r="J3623" s="10">
        <v>1</v>
      </c>
      <c r="K3623" s="10">
        <v>11</v>
      </c>
      <c r="L3623" s="10">
        <v>5</v>
      </c>
      <c r="M3623" s="10">
        <v>10000</v>
      </c>
      <c r="N3623" s="10">
        <v>10000</v>
      </c>
      <c r="O3623" s="10">
        <v>30</v>
      </c>
      <c r="P3623" s="10" t="b">
        <v>1</v>
      </c>
      <c r="Q3623" s="10">
        <v>0</v>
      </c>
      <c r="R3623" s="10" t="b">
        <v>0</v>
      </c>
      <c r="S3623" s="10">
        <v>101.000000000008</v>
      </c>
      <c r="T3623" s="10" t="s">
        <v>59</v>
      </c>
      <c r="U3623" s="22">
        <v>3718</v>
      </c>
      <c r="V3623" s="10">
        <v>13552</v>
      </c>
      <c r="W3623" s="22">
        <v>1.07</v>
      </c>
    </row>
    <row r="3624" spans="1:23" s="5" customFormat="1" x14ac:dyDescent="0.3">
      <c r="A3624" s="20">
        <v>3622</v>
      </c>
      <c r="C3624" s="11" t="s">
        <v>146</v>
      </c>
      <c r="E3624" s="10">
        <v>96884997118.306961</v>
      </c>
      <c r="F3624" s="10">
        <v>5</v>
      </c>
      <c r="G3624" s="22">
        <f t="shared" si="489"/>
        <v>6.4566944798358384E+33</v>
      </c>
      <c r="H3624" s="22">
        <f t="shared" si="487"/>
        <v>83000275.679740265</v>
      </c>
      <c r="I3624" s="22">
        <f t="shared" si="488"/>
        <v>8.8420804291615701E+21</v>
      </c>
      <c r="J3624" s="10">
        <v>1</v>
      </c>
      <c r="K3624" s="10">
        <v>11</v>
      </c>
      <c r="L3624" s="10">
        <v>5</v>
      </c>
      <c r="M3624" s="10">
        <v>10000</v>
      </c>
      <c r="N3624" s="10">
        <v>10000</v>
      </c>
      <c r="O3624" s="10">
        <v>30</v>
      </c>
      <c r="P3624" s="10" t="b">
        <v>1</v>
      </c>
      <c r="Q3624" s="10">
        <v>0</v>
      </c>
      <c r="R3624" s="10" t="b">
        <v>0</v>
      </c>
      <c r="S3624" s="10">
        <v>101.000000000008</v>
      </c>
      <c r="T3624" s="10" t="s">
        <v>59</v>
      </c>
      <c r="U3624" s="22">
        <v>3719</v>
      </c>
      <c r="V3624" s="10">
        <v>13559</v>
      </c>
      <c r="W3624" s="22">
        <v>1.07</v>
      </c>
    </row>
    <row r="3625" spans="1:23" s="5" customFormat="1" x14ac:dyDescent="0.3">
      <c r="A3625" s="20">
        <v>3623</v>
      </c>
      <c r="C3625" s="11" t="s">
        <v>146</v>
      </c>
      <c r="E3625" s="10">
        <v>96884997118.306961</v>
      </c>
      <c r="F3625" s="10">
        <v>5</v>
      </c>
      <c r="G3625" s="22">
        <f t="shared" si="489"/>
        <v>6.4736493724479444E+33</v>
      </c>
      <c r="H3625" s="22">
        <f t="shared" si="487"/>
        <v>83049208.672213688</v>
      </c>
      <c r="I3625" s="22">
        <f t="shared" si="488"/>
        <v>8.8569383181862316E+21</v>
      </c>
      <c r="J3625" s="10">
        <v>1</v>
      </c>
      <c r="K3625" s="10">
        <v>11</v>
      </c>
      <c r="L3625" s="10">
        <v>5</v>
      </c>
      <c r="M3625" s="10">
        <v>10000</v>
      </c>
      <c r="N3625" s="10">
        <v>10000</v>
      </c>
      <c r="O3625" s="10">
        <v>30</v>
      </c>
      <c r="P3625" s="10" t="b">
        <v>1</v>
      </c>
      <c r="Q3625" s="10">
        <v>0</v>
      </c>
      <c r="R3625" s="10" t="b">
        <v>0</v>
      </c>
      <c r="S3625" s="10">
        <v>101.000000000008</v>
      </c>
      <c r="T3625" s="10" t="s">
        <v>59</v>
      </c>
      <c r="U3625" s="22">
        <v>3720</v>
      </c>
      <c r="V3625" s="10">
        <v>13566</v>
      </c>
      <c r="W3625" s="22">
        <v>1.07</v>
      </c>
    </row>
    <row r="3626" spans="1:23" s="5" customFormat="1" x14ac:dyDescent="0.3">
      <c r="A3626" s="20">
        <v>3624</v>
      </c>
      <c r="C3626" s="11" t="s">
        <v>146</v>
      </c>
      <c r="E3626" s="10">
        <v>96884997118.306961</v>
      </c>
      <c r="F3626" s="10">
        <v>5</v>
      </c>
      <c r="G3626" s="22">
        <f t="shared" si="489"/>
        <v>6.4906440900039742E+33</v>
      </c>
      <c r="H3626" s="22">
        <f t="shared" si="487"/>
        <v>83098157.03271699</v>
      </c>
      <c r="I3626" s="22">
        <f t="shared" si="488"/>
        <v>8.871817063068678E+21</v>
      </c>
      <c r="J3626" s="10">
        <v>1</v>
      </c>
      <c r="K3626" s="10">
        <v>11</v>
      </c>
      <c r="L3626" s="10">
        <v>5</v>
      </c>
      <c r="M3626" s="10">
        <v>10000</v>
      </c>
      <c r="N3626" s="10">
        <v>10000</v>
      </c>
      <c r="O3626" s="10">
        <v>30</v>
      </c>
      <c r="P3626" s="10" t="b">
        <v>1</v>
      </c>
      <c r="Q3626" s="10">
        <v>0</v>
      </c>
      <c r="R3626" s="10" t="b">
        <v>0</v>
      </c>
      <c r="S3626" s="10">
        <v>101.000000000008</v>
      </c>
      <c r="T3626" s="10" t="s">
        <v>59</v>
      </c>
      <c r="U3626" s="22">
        <v>3721</v>
      </c>
      <c r="V3626" s="10">
        <v>13573</v>
      </c>
      <c r="W3626" s="22">
        <v>1.07</v>
      </c>
    </row>
    <row r="3627" spans="1:23" s="5" customFormat="1" x14ac:dyDescent="0.3">
      <c r="A3627" s="20">
        <v>3625</v>
      </c>
      <c r="C3627" s="11" t="s">
        <v>146</v>
      </c>
      <c r="E3627" s="10">
        <v>96884997118.306961</v>
      </c>
      <c r="F3627" s="10">
        <v>5</v>
      </c>
      <c r="G3627" s="22">
        <f t="shared" si="489"/>
        <v>6.507678715019396E+33</v>
      </c>
      <c r="H3627" s="22">
        <f t="shared" si="487"/>
        <v>83147120.761843339</v>
      </c>
      <c r="I3627" s="22">
        <f t="shared" si="488"/>
        <v>8.886716687316665E+21</v>
      </c>
      <c r="J3627" s="10">
        <v>1</v>
      </c>
      <c r="K3627" s="10">
        <v>11</v>
      </c>
      <c r="L3627" s="10">
        <v>5</v>
      </c>
      <c r="M3627" s="10">
        <v>10000</v>
      </c>
      <c r="N3627" s="10">
        <v>10000</v>
      </c>
      <c r="O3627" s="10">
        <v>30</v>
      </c>
      <c r="P3627" s="10" t="b">
        <v>1</v>
      </c>
      <c r="Q3627" s="10">
        <v>0</v>
      </c>
      <c r="R3627" s="10" t="b">
        <v>0</v>
      </c>
      <c r="S3627" s="10">
        <v>101.000000000008</v>
      </c>
      <c r="T3627" s="10" t="s">
        <v>59</v>
      </c>
      <c r="U3627" s="22">
        <v>3722</v>
      </c>
      <c r="V3627" s="10">
        <v>13580</v>
      </c>
      <c r="W3627" s="22">
        <v>1.07</v>
      </c>
    </row>
    <row r="3628" spans="1:23" s="5" customFormat="1" x14ac:dyDescent="0.3">
      <c r="A3628" s="20">
        <v>3626</v>
      </c>
      <c r="C3628" s="11" t="s">
        <v>146</v>
      </c>
      <c r="E3628" s="10">
        <v>96884997118.306961</v>
      </c>
      <c r="F3628" s="10">
        <v>5</v>
      </c>
      <c r="G3628" s="22">
        <f t="shared" si="489"/>
        <v>6.5247533301585733E+33</v>
      </c>
      <c r="H3628" s="22">
        <f t="shared" si="487"/>
        <v>83196099.860186651</v>
      </c>
      <c r="I3628" s="22">
        <f t="shared" si="488"/>
        <v>8.9016372144585048E+21</v>
      </c>
      <c r="J3628" s="10">
        <v>1</v>
      </c>
      <c r="K3628" s="10">
        <v>11</v>
      </c>
      <c r="L3628" s="10">
        <v>5</v>
      </c>
      <c r="M3628" s="10">
        <v>10000</v>
      </c>
      <c r="N3628" s="10">
        <v>10000</v>
      </c>
      <c r="O3628" s="10">
        <v>30</v>
      </c>
      <c r="P3628" s="10" t="b">
        <v>1</v>
      </c>
      <c r="Q3628" s="10">
        <v>0</v>
      </c>
      <c r="R3628" s="10" t="b">
        <v>0</v>
      </c>
      <c r="S3628" s="10">
        <v>101.000000000008</v>
      </c>
      <c r="T3628" s="10" t="s">
        <v>59</v>
      </c>
      <c r="U3628" s="22">
        <v>3723</v>
      </c>
      <c r="V3628" s="10">
        <v>13587</v>
      </c>
      <c r="W3628" s="22">
        <v>1.07</v>
      </c>
    </row>
    <row r="3629" spans="1:23" s="5" customFormat="1" x14ac:dyDescent="0.3">
      <c r="A3629" s="20">
        <v>3627</v>
      </c>
      <c r="C3629" s="11" t="s">
        <v>146</v>
      </c>
      <c r="E3629" s="10">
        <v>96884997118.306961</v>
      </c>
      <c r="F3629" s="10">
        <v>5</v>
      </c>
      <c r="G3629" s="22">
        <f t="shared" si="489"/>
        <v>6.5418680182336939E+33</v>
      </c>
      <c r="H3629" s="22">
        <f t="shared" si="487"/>
        <v>83245094.328340366</v>
      </c>
      <c r="I3629" s="22">
        <f t="shared" si="488"/>
        <v>8.9165786680421893E+21</v>
      </c>
      <c r="J3629" s="10">
        <v>1</v>
      </c>
      <c r="K3629" s="10">
        <v>11</v>
      </c>
      <c r="L3629" s="10">
        <v>5</v>
      </c>
      <c r="M3629" s="10">
        <v>10000</v>
      </c>
      <c r="N3629" s="10">
        <v>10000</v>
      </c>
      <c r="O3629" s="10">
        <v>30</v>
      </c>
      <c r="P3629" s="10" t="b">
        <v>1</v>
      </c>
      <c r="Q3629" s="10">
        <v>0</v>
      </c>
      <c r="R3629" s="10" t="b">
        <v>0</v>
      </c>
      <c r="S3629" s="10">
        <v>101.000000000008</v>
      </c>
      <c r="T3629" s="10" t="s">
        <v>59</v>
      </c>
      <c r="U3629" s="22">
        <v>3724</v>
      </c>
      <c r="V3629" s="10">
        <v>13594</v>
      </c>
      <c r="W3629" s="22">
        <v>1.07</v>
      </c>
    </row>
    <row r="3630" spans="1:23" s="5" customFormat="1" x14ac:dyDescent="0.3">
      <c r="A3630" s="20">
        <v>3628</v>
      </c>
      <c r="C3630" s="11" t="s">
        <v>146</v>
      </c>
      <c r="E3630" s="10">
        <v>96884997118.306961</v>
      </c>
      <c r="F3630" s="10">
        <v>5</v>
      </c>
      <c r="G3630" s="22">
        <f t="shared" si="489"/>
        <v>6.5590228622061034E+33</v>
      </c>
      <c r="H3630" s="22">
        <f t="shared" si="487"/>
        <v>83294104.166898072</v>
      </c>
      <c r="I3630" s="22">
        <f t="shared" si="488"/>
        <v>8.9315410716360306E+21</v>
      </c>
      <c r="J3630" s="10">
        <v>1</v>
      </c>
      <c r="K3630" s="10">
        <v>11</v>
      </c>
      <c r="L3630" s="10">
        <v>5</v>
      </c>
      <c r="M3630" s="10">
        <v>10000</v>
      </c>
      <c r="N3630" s="10">
        <v>10000</v>
      </c>
      <c r="O3630" s="10">
        <v>30</v>
      </c>
      <c r="P3630" s="10" t="b">
        <v>1</v>
      </c>
      <c r="Q3630" s="10">
        <v>0</v>
      </c>
      <c r="R3630" s="10" t="b">
        <v>0</v>
      </c>
      <c r="S3630" s="10">
        <v>101.000000000008</v>
      </c>
      <c r="T3630" s="10" t="s">
        <v>59</v>
      </c>
      <c r="U3630" s="22">
        <v>3725</v>
      </c>
      <c r="V3630" s="10">
        <v>13601</v>
      </c>
      <c r="W3630" s="22">
        <v>1.07</v>
      </c>
    </row>
    <row r="3631" spans="1:23" s="5" customFormat="1" x14ac:dyDescent="0.3">
      <c r="A3631" s="20">
        <v>3629</v>
      </c>
      <c r="C3631" s="11" t="s">
        <v>146</v>
      </c>
      <c r="E3631" s="10">
        <v>96884997118.306961</v>
      </c>
      <c r="F3631" s="10">
        <v>5</v>
      </c>
      <c r="G3631" s="22">
        <f t="shared" si="489"/>
        <v>6.5762179451851389E+33</v>
      </c>
      <c r="H3631" s="22">
        <f t="shared" si="487"/>
        <v>83343129.376452595</v>
      </c>
      <c r="I3631" s="22">
        <f t="shared" si="488"/>
        <v>8.9465244488279806E+21</v>
      </c>
      <c r="J3631" s="10">
        <v>1</v>
      </c>
      <c r="K3631" s="10">
        <v>11</v>
      </c>
      <c r="L3631" s="10">
        <v>5</v>
      </c>
      <c r="M3631" s="10">
        <v>10000</v>
      </c>
      <c r="N3631" s="10">
        <v>10000</v>
      </c>
      <c r="O3631" s="10">
        <v>30</v>
      </c>
      <c r="P3631" s="10" t="b">
        <v>1</v>
      </c>
      <c r="Q3631" s="10">
        <v>0</v>
      </c>
      <c r="R3631" s="10" t="b">
        <v>0</v>
      </c>
      <c r="S3631" s="10">
        <v>101.000000000008</v>
      </c>
      <c r="T3631" s="10" t="s">
        <v>59</v>
      </c>
      <c r="U3631" s="22">
        <v>3726</v>
      </c>
      <c r="V3631" s="10">
        <v>13608</v>
      </c>
      <c r="W3631" s="22">
        <v>1.07</v>
      </c>
    </row>
    <row r="3632" spans="1:23" s="5" customFormat="1" x14ac:dyDescent="0.3">
      <c r="A3632" s="20">
        <v>3630</v>
      </c>
      <c r="C3632" s="11" t="s">
        <v>146</v>
      </c>
      <c r="E3632" s="10">
        <v>96884997118.306961</v>
      </c>
      <c r="F3632" s="10">
        <v>5</v>
      </c>
      <c r="G3632" s="22">
        <f t="shared" si="489"/>
        <v>6.5934533504298338E+33</v>
      </c>
      <c r="H3632" s="22">
        <f t="shared" si="487"/>
        <v>83392169.957597718</v>
      </c>
      <c r="I3632" s="22">
        <f t="shared" si="488"/>
        <v>8.9615288232263874E+21</v>
      </c>
      <c r="J3632" s="10">
        <v>1</v>
      </c>
      <c r="K3632" s="10">
        <v>11</v>
      </c>
      <c r="L3632" s="10">
        <v>5</v>
      </c>
      <c r="M3632" s="10">
        <v>10000</v>
      </c>
      <c r="N3632" s="10">
        <v>10000</v>
      </c>
      <c r="O3632" s="10">
        <v>30</v>
      </c>
      <c r="P3632" s="10" t="b">
        <v>1</v>
      </c>
      <c r="Q3632" s="10">
        <v>0</v>
      </c>
      <c r="R3632" s="10" t="b">
        <v>0</v>
      </c>
      <c r="S3632" s="10">
        <v>101.000000000008</v>
      </c>
      <c r="T3632" s="10" t="s">
        <v>59</v>
      </c>
      <c r="U3632" s="22">
        <v>3727</v>
      </c>
      <c r="V3632" s="10">
        <v>13615</v>
      </c>
      <c r="W3632" s="22">
        <v>1.07</v>
      </c>
    </row>
    <row r="3633" spans="1:23" s="5" customFormat="1" x14ac:dyDescent="0.3">
      <c r="A3633" s="20">
        <v>3631</v>
      </c>
      <c r="C3633" s="11" t="s">
        <v>146</v>
      </c>
      <c r="E3633" s="10">
        <v>96884997118.306961</v>
      </c>
      <c r="F3633" s="10">
        <v>5</v>
      </c>
      <c r="G3633" s="22">
        <f t="shared" si="489"/>
        <v>6.6107291613482183E+33</v>
      </c>
      <c r="H3633" s="22">
        <f t="shared" si="487"/>
        <v>83441225.910925299</v>
      </c>
      <c r="I3633" s="22">
        <f t="shared" si="488"/>
        <v>8.9765542184593863E+21</v>
      </c>
      <c r="J3633" s="10">
        <v>1</v>
      </c>
      <c r="K3633" s="10">
        <v>11</v>
      </c>
      <c r="L3633" s="10">
        <v>5</v>
      </c>
      <c r="M3633" s="10">
        <v>10000</v>
      </c>
      <c r="N3633" s="10">
        <v>10000</v>
      </c>
      <c r="O3633" s="10">
        <v>30</v>
      </c>
      <c r="P3633" s="10" t="b">
        <v>1</v>
      </c>
      <c r="Q3633" s="10">
        <v>0</v>
      </c>
      <c r="R3633" s="10" t="b">
        <v>0</v>
      </c>
      <c r="S3633" s="10">
        <v>101.000000000008</v>
      </c>
      <c r="T3633" s="10" t="s">
        <v>59</v>
      </c>
      <c r="U3633" s="22">
        <v>3728</v>
      </c>
      <c r="V3633" s="10">
        <v>13622</v>
      </c>
      <c r="W3633" s="22">
        <v>1.07</v>
      </c>
    </row>
    <row r="3634" spans="1:23" s="5" customFormat="1" x14ac:dyDescent="0.3">
      <c r="A3634" s="20">
        <v>3632</v>
      </c>
      <c r="C3634" s="11" t="s">
        <v>146</v>
      </c>
      <c r="E3634" s="10">
        <v>96884997118.306961</v>
      </c>
      <c r="F3634" s="10">
        <v>5</v>
      </c>
      <c r="G3634" s="22">
        <f t="shared" si="489"/>
        <v>6.6280454614980028E+33</v>
      </c>
      <c r="H3634" s="22">
        <f t="shared" si="487"/>
        <v>83490297.237029076</v>
      </c>
      <c r="I3634" s="22">
        <f t="shared" si="488"/>
        <v>8.9916006581754711E+21</v>
      </c>
      <c r="J3634" s="10">
        <v>1</v>
      </c>
      <c r="K3634" s="10">
        <v>11</v>
      </c>
      <c r="L3634" s="10">
        <v>5</v>
      </c>
      <c r="M3634" s="10">
        <v>10000</v>
      </c>
      <c r="N3634" s="10">
        <v>10000</v>
      </c>
      <c r="O3634" s="10">
        <v>30</v>
      </c>
      <c r="P3634" s="10" t="b">
        <v>1</v>
      </c>
      <c r="Q3634" s="10">
        <v>0</v>
      </c>
      <c r="R3634" s="10" t="b">
        <v>0</v>
      </c>
      <c r="S3634" s="10">
        <v>101.000000000008</v>
      </c>
      <c r="T3634" s="10" t="s">
        <v>59</v>
      </c>
      <c r="U3634" s="22">
        <v>3729</v>
      </c>
      <c r="V3634" s="10">
        <v>13629</v>
      </c>
      <c r="W3634" s="22">
        <v>1.07</v>
      </c>
    </row>
    <row r="3635" spans="1:23" s="5" customFormat="1" x14ac:dyDescent="0.3">
      <c r="A3635" s="20">
        <v>3633</v>
      </c>
      <c r="C3635" s="11" t="s">
        <v>146</v>
      </c>
      <c r="E3635" s="10">
        <v>96884997118.306961</v>
      </c>
      <c r="F3635" s="10">
        <v>5</v>
      </c>
      <c r="G3635" s="22">
        <f t="shared" si="489"/>
        <v>6.6454023345864354E+33</v>
      </c>
      <c r="H3635" s="22">
        <f t="shared" si="487"/>
        <v>83539383.936501682</v>
      </c>
      <c r="I3635" s="22">
        <f t="shared" si="488"/>
        <v>9.0066681660430583E+21</v>
      </c>
      <c r="J3635" s="10">
        <v>1</v>
      </c>
      <c r="K3635" s="10">
        <v>11</v>
      </c>
      <c r="L3635" s="10">
        <v>5</v>
      </c>
      <c r="M3635" s="10">
        <v>10000</v>
      </c>
      <c r="N3635" s="10">
        <v>10000</v>
      </c>
      <c r="O3635" s="10">
        <v>30</v>
      </c>
      <c r="P3635" s="10" t="b">
        <v>1</v>
      </c>
      <c r="Q3635" s="10">
        <v>0</v>
      </c>
      <c r="R3635" s="10" t="b">
        <v>0</v>
      </c>
      <c r="S3635" s="10">
        <v>101.000000000008</v>
      </c>
      <c r="T3635" s="10" t="s">
        <v>59</v>
      </c>
      <c r="U3635" s="22">
        <v>3730</v>
      </c>
      <c r="V3635" s="10">
        <v>13636</v>
      </c>
      <c r="W3635" s="22">
        <v>1.07</v>
      </c>
    </row>
    <row r="3636" spans="1:23" s="5" customFormat="1" x14ac:dyDescent="0.3">
      <c r="A3636" s="20">
        <v>3634</v>
      </c>
      <c r="C3636" s="11" t="s">
        <v>146</v>
      </c>
      <c r="E3636" s="10">
        <v>96884997118.306961</v>
      </c>
      <c r="F3636" s="10">
        <v>5</v>
      </c>
      <c r="G3636" s="22">
        <f t="shared" si="489"/>
        <v>6.6627998644705156E+33</v>
      </c>
      <c r="H3636" s="22">
        <f t="shared" si="487"/>
        <v>83588486.009934664</v>
      </c>
      <c r="I3636" s="22">
        <f t="shared" si="488"/>
        <v>9.0217567657504381E+21</v>
      </c>
      <c r="J3636" s="10">
        <v>1</v>
      </c>
      <c r="K3636" s="10">
        <v>11</v>
      </c>
      <c r="L3636" s="10">
        <v>5</v>
      </c>
      <c r="M3636" s="10">
        <v>10000</v>
      </c>
      <c r="N3636" s="10">
        <v>10000</v>
      </c>
      <c r="O3636" s="10">
        <v>30</v>
      </c>
      <c r="P3636" s="10" t="b">
        <v>1</v>
      </c>
      <c r="Q3636" s="10">
        <v>0</v>
      </c>
      <c r="R3636" s="10" t="b">
        <v>0</v>
      </c>
      <c r="S3636" s="10">
        <v>101.000000000008</v>
      </c>
      <c r="T3636" s="10" t="s">
        <v>59</v>
      </c>
      <c r="U3636" s="22">
        <v>3731</v>
      </c>
      <c r="V3636" s="10">
        <v>13643</v>
      </c>
      <c r="W3636" s="22">
        <v>1.07</v>
      </c>
    </row>
    <row r="3637" spans="1:23" s="5" customFormat="1" x14ac:dyDescent="0.3">
      <c r="A3637" s="20">
        <v>3635</v>
      </c>
      <c r="C3637" s="11" t="s">
        <v>146</v>
      </c>
      <c r="E3637" s="10">
        <v>96884997118.306961</v>
      </c>
      <c r="F3637" s="10">
        <v>5</v>
      </c>
      <c r="G3637" s="22">
        <f t="shared" si="489"/>
        <v>6.6802381351579853E+33</v>
      </c>
      <c r="H3637" s="22">
        <f t="shared" si="487"/>
        <v>83637603.457921401</v>
      </c>
      <c r="I3637" s="22">
        <f t="shared" si="488"/>
        <v>9.0368664810065452E+21</v>
      </c>
      <c r="J3637" s="10">
        <v>1</v>
      </c>
      <c r="K3637" s="10">
        <v>11</v>
      </c>
      <c r="L3637" s="10">
        <v>5</v>
      </c>
      <c r="M3637" s="10">
        <v>10000</v>
      </c>
      <c r="N3637" s="10">
        <v>10000</v>
      </c>
      <c r="O3637" s="10">
        <v>30</v>
      </c>
      <c r="P3637" s="10" t="b">
        <v>1</v>
      </c>
      <c r="Q3637" s="10">
        <v>0</v>
      </c>
      <c r="R3637" s="10" t="b">
        <v>0</v>
      </c>
      <c r="S3637" s="10">
        <v>101.000000000008</v>
      </c>
      <c r="T3637" s="10" t="s">
        <v>59</v>
      </c>
      <c r="U3637" s="22">
        <v>3732</v>
      </c>
      <c r="V3637" s="10">
        <v>13650</v>
      </c>
      <c r="W3637" s="22">
        <v>1.07</v>
      </c>
    </row>
    <row r="3638" spans="1:23" s="5" customFormat="1" x14ac:dyDescent="0.3">
      <c r="A3638" s="20">
        <v>3636</v>
      </c>
      <c r="C3638" s="11" t="s">
        <v>146</v>
      </c>
      <c r="E3638" s="10">
        <v>96884997118.306961</v>
      </c>
      <c r="F3638" s="10">
        <v>5</v>
      </c>
      <c r="G3638" s="22">
        <f t="shared" si="489"/>
        <v>6.6977172308063141E+33</v>
      </c>
      <c r="H3638" s="22">
        <f t="shared" si="487"/>
        <v>83686736.281053588</v>
      </c>
      <c r="I3638" s="22">
        <f t="shared" si="488"/>
        <v>9.0519973355398837E+21</v>
      </c>
      <c r="J3638" s="10">
        <v>1</v>
      </c>
      <c r="K3638" s="10">
        <v>11</v>
      </c>
      <c r="L3638" s="10">
        <v>5</v>
      </c>
      <c r="M3638" s="10">
        <v>10000</v>
      </c>
      <c r="N3638" s="10">
        <v>10000</v>
      </c>
      <c r="O3638" s="10">
        <v>30</v>
      </c>
      <c r="P3638" s="10" t="b">
        <v>1</v>
      </c>
      <c r="Q3638" s="10">
        <v>0</v>
      </c>
      <c r="R3638" s="10" t="b">
        <v>0</v>
      </c>
      <c r="S3638" s="10">
        <v>101.000000000008</v>
      </c>
      <c r="T3638" s="10" t="s">
        <v>59</v>
      </c>
      <c r="U3638" s="22">
        <v>3733</v>
      </c>
      <c r="V3638" s="10">
        <v>13657</v>
      </c>
      <c r="W3638" s="22">
        <v>1.07</v>
      </c>
    </row>
    <row r="3639" spans="1:23" s="5" customFormat="1" x14ac:dyDescent="0.3">
      <c r="A3639" s="20">
        <v>3637</v>
      </c>
      <c r="C3639" s="11" t="s">
        <v>146</v>
      </c>
      <c r="E3639" s="10">
        <v>96884997118.306961</v>
      </c>
      <c r="F3639" s="10">
        <v>5</v>
      </c>
      <c r="G3639" s="22">
        <f t="shared" si="489"/>
        <v>6.7152372357240699E+33</v>
      </c>
      <c r="H3639" s="22">
        <f t="shared" si="487"/>
        <v>83735884.479923889</v>
      </c>
      <c r="I3639" s="22">
        <f t="shared" si="488"/>
        <v>9.0671493530994302E+21</v>
      </c>
      <c r="J3639" s="10">
        <v>1</v>
      </c>
      <c r="K3639" s="10">
        <v>11</v>
      </c>
      <c r="L3639" s="10">
        <v>5</v>
      </c>
      <c r="M3639" s="10">
        <v>10000</v>
      </c>
      <c r="N3639" s="10">
        <v>10000</v>
      </c>
      <c r="O3639" s="10">
        <v>30</v>
      </c>
      <c r="P3639" s="10" t="b">
        <v>1</v>
      </c>
      <c r="Q3639" s="10">
        <v>0</v>
      </c>
      <c r="R3639" s="10" t="b">
        <v>0</v>
      </c>
      <c r="S3639" s="10">
        <v>101.000000000008</v>
      </c>
      <c r="T3639" s="10" t="s">
        <v>59</v>
      </c>
      <c r="U3639" s="22">
        <v>3734</v>
      </c>
      <c r="V3639" s="10">
        <v>13664</v>
      </c>
      <c r="W3639" s="22">
        <v>1.07</v>
      </c>
    </row>
    <row r="3640" spans="1:23" s="5" customFormat="1" x14ac:dyDescent="0.3">
      <c r="A3640" s="20">
        <v>3638</v>
      </c>
      <c r="C3640" s="11" t="s">
        <v>146</v>
      </c>
      <c r="E3640" s="10">
        <v>96884997118.306961</v>
      </c>
      <c r="F3640" s="10">
        <v>5</v>
      </c>
      <c r="G3640" s="22">
        <f t="shared" si="489"/>
        <v>6.7327982343704739E+33</v>
      </c>
      <c r="H3640" s="22">
        <f t="shared" si="487"/>
        <v>83785048.055123225</v>
      </c>
      <c r="I3640" s="22">
        <f t="shared" si="488"/>
        <v>9.0823225574540716E+21</v>
      </c>
      <c r="J3640" s="10">
        <v>1</v>
      </c>
      <c r="K3640" s="10">
        <v>11</v>
      </c>
      <c r="L3640" s="10">
        <v>5</v>
      </c>
      <c r="M3640" s="10">
        <v>10000</v>
      </c>
      <c r="N3640" s="10">
        <v>10000</v>
      </c>
      <c r="O3640" s="10">
        <v>30</v>
      </c>
      <c r="P3640" s="10" t="b">
        <v>1</v>
      </c>
      <c r="Q3640" s="10">
        <v>0</v>
      </c>
      <c r="R3640" s="10" t="b">
        <v>0</v>
      </c>
      <c r="S3640" s="10">
        <v>101.000000000008</v>
      </c>
      <c r="T3640" s="10" t="s">
        <v>59</v>
      </c>
      <c r="U3640" s="22">
        <v>3735</v>
      </c>
      <c r="V3640" s="10">
        <v>13671</v>
      </c>
      <c r="W3640" s="22">
        <v>1.07</v>
      </c>
    </row>
    <row r="3641" spans="1:23" s="5" customFormat="1" x14ac:dyDescent="0.3">
      <c r="A3641" s="20">
        <v>3639</v>
      </c>
      <c r="C3641" s="11" t="s">
        <v>146</v>
      </c>
      <c r="E3641" s="10">
        <v>96884997118.306961</v>
      </c>
      <c r="F3641" s="10">
        <v>5</v>
      </c>
      <c r="G3641" s="22">
        <f t="shared" si="489"/>
        <v>6.750400311356012E+33</v>
      </c>
      <c r="H3641" s="22">
        <f t="shared" si="487"/>
        <v>83834227.007244676</v>
      </c>
      <c r="I3641" s="22">
        <f t="shared" si="488"/>
        <v>9.0975169723931862E+21</v>
      </c>
      <c r="J3641" s="10">
        <v>1</v>
      </c>
      <c r="K3641" s="10">
        <v>11</v>
      </c>
      <c r="L3641" s="10">
        <v>5</v>
      </c>
      <c r="M3641" s="10">
        <v>10000</v>
      </c>
      <c r="N3641" s="10">
        <v>10000</v>
      </c>
      <c r="O3641" s="10">
        <v>30</v>
      </c>
      <c r="P3641" s="10" t="b">
        <v>1</v>
      </c>
      <c r="Q3641" s="10">
        <v>0</v>
      </c>
      <c r="R3641" s="10" t="b">
        <v>0</v>
      </c>
      <c r="S3641" s="10">
        <v>101.000000000008</v>
      </c>
      <c r="T3641" s="10" t="s">
        <v>59</v>
      </c>
      <c r="U3641" s="22">
        <v>3736</v>
      </c>
      <c r="V3641" s="10">
        <v>13678</v>
      </c>
      <c r="W3641" s="22">
        <v>1.07</v>
      </c>
    </row>
    <row r="3642" spans="1:23" s="5" customFormat="1" x14ac:dyDescent="0.3">
      <c r="A3642" s="20">
        <v>3640</v>
      </c>
      <c r="C3642" s="11" t="s">
        <v>146</v>
      </c>
      <c r="E3642" s="10">
        <v>96884997118.306961</v>
      </c>
      <c r="F3642" s="10">
        <v>5</v>
      </c>
      <c r="G3642" s="22">
        <f t="shared" si="489"/>
        <v>6.7680435514419917E+33</v>
      </c>
      <c r="H3642" s="22">
        <f t="shared" si="487"/>
        <v>83883421.33687897</v>
      </c>
      <c r="I3642" s="22">
        <f t="shared" si="488"/>
        <v>9.1127326217257563E+21</v>
      </c>
      <c r="J3642" s="10">
        <v>1</v>
      </c>
      <c r="K3642" s="10">
        <v>11</v>
      </c>
      <c r="L3642" s="10">
        <v>5</v>
      </c>
      <c r="M3642" s="10">
        <v>10000</v>
      </c>
      <c r="N3642" s="10">
        <v>10000</v>
      </c>
      <c r="O3642" s="10">
        <v>30</v>
      </c>
      <c r="P3642" s="10" t="b">
        <v>1</v>
      </c>
      <c r="Q3642" s="10">
        <v>0</v>
      </c>
      <c r="R3642" s="10" t="b">
        <v>0</v>
      </c>
      <c r="S3642" s="10">
        <v>101.000000000008</v>
      </c>
      <c r="T3642" s="10" t="s">
        <v>59</v>
      </c>
      <c r="U3642" s="22">
        <v>3737</v>
      </c>
      <c r="V3642" s="10">
        <v>13685</v>
      </c>
      <c r="W3642" s="22">
        <v>1.07</v>
      </c>
    </row>
    <row r="3643" spans="1:23" s="5" customFormat="1" x14ac:dyDescent="0.3">
      <c r="A3643" s="20">
        <v>3641</v>
      </c>
      <c r="C3643" s="11" t="s">
        <v>146</v>
      </c>
      <c r="E3643" s="10">
        <v>96884997118.306961</v>
      </c>
      <c r="F3643" s="10">
        <v>5</v>
      </c>
      <c r="G3643" s="22">
        <f t="shared" si="489"/>
        <v>6.7857280395421055E+33</v>
      </c>
      <c r="H3643" s="22">
        <f t="shared" si="487"/>
        <v>83932631.044618055</v>
      </c>
      <c r="I3643" s="22">
        <f t="shared" si="488"/>
        <v>9.1279695292816006E+21</v>
      </c>
      <c r="J3643" s="10">
        <v>1</v>
      </c>
      <c r="K3643" s="10">
        <v>11</v>
      </c>
      <c r="L3643" s="10">
        <v>5</v>
      </c>
      <c r="M3643" s="10">
        <v>10000</v>
      </c>
      <c r="N3643" s="10">
        <v>10000</v>
      </c>
      <c r="O3643" s="10">
        <v>30</v>
      </c>
      <c r="P3643" s="10" t="b">
        <v>1</v>
      </c>
      <c r="Q3643" s="10">
        <v>0</v>
      </c>
      <c r="R3643" s="10" t="b">
        <v>0</v>
      </c>
      <c r="S3643" s="10">
        <v>101.000000000008</v>
      </c>
      <c r="T3643" s="10" t="s">
        <v>59</v>
      </c>
      <c r="U3643" s="22">
        <v>3738</v>
      </c>
      <c r="V3643" s="10">
        <v>13692</v>
      </c>
      <c r="W3643" s="22">
        <v>1.07</v>
      </c>
    </row>
    <row r="3644" spans="1:23" s="5" customFormat="1" x14ac:dyDescent="0.3">
      <c r="A3644" s="20">
        <v>3642</v>
      </c>
      <c r="C3644" s="11" t="s">
        <v>146</v>
      </c>
      <c r="E3644" s="10">
        <v>96884997118.306961</v>
      </c>
      <c r="F3644" s="10">
        <v>5</v>
      </c>
      <c r="G3644" s="22">
        <f t="shared" si="489"/>
        <v>6.8034538607208379E+33</v>
      </c>
      <c r="H3644" s="22">
        <f t="shared" si="487"/>
        <v>83981856.131053358</v>
      </c>
      <c r="I3644" s="22">
        <f t="shared" si="488"/>
        <v>9.1432277189102267E+21</v>
      </c>
      <c r="J3644" s="10">
        <v>1</v>
      </c>
      <c r="K3644" s="10">
        <v>11</v>
      </c>
      <c r="L3644" s="10">
        <v>5</v>
      </c>
      <c r="M3644" s="10">
        <v>10000</v>
      </c>
      <c r="N3644" s="10">
        <v>10000</v>
      </c>
      <c r="O3644" s="10">
        <v>30</v>
      </c>
      <c r="P3644" s="10" t="b">
        <v>1</v>
      </c>
      <c r="Q3644" s="10">
        <v>0</v>
      </c>
      <c r="R3644" s="10" t="b">
        <v>0</v>
      </c>
      <c r="S3644" s="10">
        <v>101.000000000008</v>
      </c>
      <c r="T3644" s="10" t="s">
        <v>59</v>
      </c>
      <c r="U3644" s="22">
        <v>3739</v>
      </c>
      <c r="V3644" s="10">
        <v>13699</v>
      </c>
      <c r="W3644" s="22">
        <v>1.07</v>
      </c>
    </row>
    <row r="3645" spans="1:23" s="5" customFormat="1" x14ac:dyDescent="0.3">
      <c r="A3645" s="20">
        <v>3643</v>
      </c>
      <c r="C3645" s="11" t="s">
        <v>146</v>
      </c>
      <c r="E3645" s="10">
        <v>96884997118.306961</v>
      </c>
      <c r="F3645" s="10">
        <v>5</v>
      </c>
      <c r="G3645" s="22">
        <f t="shared" si="489"/>
        <v>6.8212211001954215E+33</v>
      </c>
      <c r="H3645" s="22">
        <f t="shared" si="487"/>
        <v>84031096.596775725</v>
      </c>
      <c r="I3645" s="22">
        <f t="shared" si="488"/>
        <v>9.1585072144814755E+21</v>
      </c>
      <c r="J3645" s="10">
        <v>1</v>
      </c>
      <c r="K3645" s="10">
        <v>11</v>
      </c>
      <c r="L3645" s="10">
        <v>5</v>
      </c>
      <c r="M3645" s="10">
        <v>10000</v>
      </c>
      <c r="N3645" s="10">
        <v>10000</v>
      </c>
      <c r="O3645" s="10">
        <v>30</v>
      </c>
      <c r="P3645" s="10" t="b">
        <v>1</v>
      </c>
      <c r="Q3645" s="10">
        <v>0</v>
      </c>
      <c r="R3645" s="10" t="b">
        <v>0</v>
      </c>
      <c r="S3645" s="10">
        <v>101.000000000008</v>
      </c>
      <c r="T3645" s="10" t="s">
        <v>59</v>
      </c>
      <c r="U3645" s="22">
        <v>3740</v>
      </c>
      <c r="V3645" s="10">
        <v>13706</v>
      </c>
      <c r="W3645" s="22">
        <v>1.07</v>
      </c>
    </row>
    <row r="3646" spans="1:23" s="5" customFormat="1" x14ac:dyDescent="0.3">
      <c r="A3646" s="20">
        <v>3644</v>
      </c>
      <c r="C3646" s="11" t="s">
        <v>146</v>
      </c>
      <c r="E3646" s="10">
        <v>96884997118.306961</v>
      </c>
      <c r="F3646" s="10">
        <v>5</v>
      </c>
      <c r="G3646" s="22">
        <f t="shared" si="489"/>
        <v>6.8390298433348123E+33</v>
      </c>
      <c r="H3646" s="22">
        <f t="shared" si="487"/>
        <v>84080352.442376897</v>
      </c>
      <c r="I3646" s="22">
        <f t="shared" si="488"/>
        <v>9.1738080398854786E+21</v>
      </c>
      <c r="J3646" s="10">
        <v>1</v>
      </c>
      <c r="K3646" s="10">
        <v>11</v>
      </c>
      <c r="L3646" s="10">
        <v>5</v>
      </c>
      <c r="M3646" s="10">
        <v>10000</v>
      </c>
      <c r="N3646" s="10">
        <v>10000</v>
      </c>
      <c r="O3646" s="10">
        <v>30</v>
      </c>
      <c r="P3646" s="10" t="b">
        <v>1</v>
      </c>
      <c r="Q3646" s="10">
        <v>0</v>
      </c>
      <c r="R3646" s="10" t="b">
        <v>0</v>
      </c>
      <c r="S3646" s="10">
        <v>101.000000000008</v>
      </c>
      <c r="T3646" s="10" t="s">
        <v>59</v>
      </c>
      <c r="U3646" s="22">
        <v>3741</v>
      </c>
      <c r="V3646" s="10">
        <v>13713</v>
      </c>
      <c r="W3646" s="22">
        <v>1.07</v>
      </c>
    </row>
    <row r="3647" spans="1:23" s="5" customFormat="1" x14ac:dyDescent="0.3">
      <c r="A3647" s="20">
        <v>3645</v>
      </c>
      <c r="C3647" s="11" t="s">
        <v>146</v>
      </c>
      <c r="E3647" s="10">
        <v>96884997118.306961</v>
      </c>
      <c r="F3647" s="10">
        <v>5</v>
      </c>
      <c r="G3647" s="22">
        <f t="shared" si="489"/>
        <v>6.856880175660885E+33</v>
      </c>
      <c r="H3647" s="22">
        <f t="shared" si="487"/>
        <v>84129623.668447152</v>
      </c>
      <c r="I3647" s="22">
        <f t="shared" si="488"/>
        <v>9.1891302190324646E+21</v>
      </c>
      <c r="J3647" s="10">
        <v>1</v>
      </c>
      <c r="K3647" s="10">
        <v>11</v>
      </c>
      <c r="L3647" s="10">
        <v>5</v>
      </c>
      <c r="M3647" s="10">
        <v>10000</v>
      </c>
      <c r="N3647" s="10">
        <v>10000</v>
      </c>
      <c r="O3647" s="10">
        <v>30</v>
      </c>
      <c r="P3647" s="10" t="b">
        <v>1</v>
      </c>
      <c r="Q3647" s="10">
        <v>0</v>
      </c>
      <c r="R3647" s="10" t="b">
        <v>0</v>
      </c>
      <c r="S3647" s="10">
        <v>101.000000000008</v>
      </c>
      <c r="T3647" s="10" t="s">
        <v>59</v>
      </c>
      <c r="U3647" s="22">
        <v>3742</v>
      </c>
      <c r="V3647" s="10">
        <v>13720</v>
      </c>
      <c r="W3647" s="22">
        <v>1.07</v>
      </c>
    </row>
    <row r="3648" spans="1:23" s="5" customFormat="1" x14ac:dyDescent="0.3">
      <c r="A3648" s="20">
        <v>3646</v>
      </c>
      <c r="C3648" s="11" t="s">
        <v>146</v>
      </c>
      <c r="E3648" s="10">
        <v>96884997118.306961</v>
      </c>
      <c r="F3648" s="10">
        <v>5</v>
      </c>
      <c r="G3648" s="22">
        <f t="shared" si="489"/>
        <v>6.8747721828477866E+33</v>
      </c>
      <c r="H3648" s="22">
        <f t="shared" si="487"/>
        <v>84178910.27557829</v>
      </c>
      <c r="I3648" s="22">
        <f t="shared" si="488"/>
        <v>9.2044737758531661E+21</v>
      </c>
      <c r="J3648" s="10">
        <v>1</v>
      </c>
      <c r="K3648" s="10">
        <v>11</v>
      </c>
      <c r="L3648" s="10">
        <v>5</v>
      </c>
      <c r="M3648" s="10">
        <v>10000</v>
      </c>
      <c r="N3648" s="10">
        <v>10000</v>
      </c>
      <c r="O3648" s="10">
        <v>30</v>
      </c>
      <c r="P3648" s="10" t="b">
        <v>1</v>
      </c>
      <c r="Q3648" s="10">
        <v>0</v>
      </c>
      <c r="R3648" s="10" t="b">
        <v>0</v>
      </c>
      <c r="S3648" s="10">
        <v>101.000000000008</v>
      </c>
      <c r="T3648" s="10" t="s">
        <v>59</v>
      </c>
      <c r="U3648" s="22">
        <v>3743</v>
      </c>
      <c r="V3648" s="10">
        <v>13727</v>
      </c>
      <c r="W3648" s="22">
        <v>1.07</v>
      </c>
    </row>
    <row r="3649" spans="1:23" s="5" customFormat="1" x14ac:dyDescent="0.3">
      <c r="A3649" s="20">
        <v>3647</v>
      </c>
      <c r="C3649" s="11" t="s">
        <v>146</v>
      </c>
      <c r="E3649" s="10">
        <v>96884997118.306961</v>
      </c>
      <c r="F3649" s="10">
        <v>5</v>
      </c>
      <c r="G3649" s="22">
        <f t="shared" si="489"/>
        <v>6.8927059507227456E+33</v>
      </c>
      <c r="H3649" s="22">
        <f t="shared" si="487"/>
        <v>84228212.264359981</v>
      </c>
      <c r="I3649" s="22">
        <f t="shared" si="488"/>
        <v>9.2198387342980374E+21</v>
      </c>
      <c r="J3649" s="10">
        <v>1</v>
      </c>
      <c r="K3649" s="10">
        <v>11</v>
      </c>
      <c r="L3649" s="10">
        <v>5</v>
      </c>
      <c r="M3649" s="10">
        <v>10000</v>
      </c>
      <c r="N3649" s="10">
        <v>10000</v>
      </c>
      <c r="O3649" s="10">
        <v>30</v>
      </c>
      <c r="P3649" s="10" t="b">
        <v>1</v>
      </c>
      <c r="Q3649" s="10">
        <v>0</v>
      </c>
      <c r="R3649" s="10" t="b">
        <v>0</v>
      </c>
      <c r="S3649" s="10">
        <v>101.000000000008</v>
      </c>
      <c r="T3649" s="10" t="s">
        <v>59</v>
      </c>
      <c r="U3649" s="22">
        <v>3744</v>
      </c>
      <c r="V3649" s="10">
        <v>13734</v>
      </c>
      <c r="W3649" s="22">
        <v>1.07</v>
      </c>
    </row>
    <row r="3650" spans="1:23" s="5" customFormat="1" x14ac:dyDescent="0.3">
      <c r="A3650" s="20">
        <v>3648</v>
      </c>
      <c r="C3650" s="11" t="s">
        <v>146</v>
      </c>
      <c r="E3650" s="10">
        <v>96884997118.306961</v>
      </c>
      <c r="F3650" s="10">
        <v>5</v>
      </c>
      <c r="G3650" s="22">
        <f t="shared" si="489"/>
        <v>6.9106815652663081E+33</v>
      </c>
      <c r="H3650" s="22">
        <f t="shared" si="487"/>
        <v>84277529.635383412</v>
      </c>
      <c r="I3650" s="22">
        <f t="shared" si="488"/>
        <v>9.2352251183383854E+21</v>
      </c>
      <c r="J3650" s="10">
        <v>1</v>
      </c>
      <c r="K3650" s="10">
        <v>11</v>
      </c>
      <c r="L3650" s="10">
        <v>5</v>
      </c>
      <c r="M3650" s="10">
        <v>10000</v>
      </c>
      <c r="N3650" s="10">
        <v>10000</v>
      </c>
      <c r="O3650" s="10">
        <v>30</v>
      </c>
      <c r="P3650" s="10" t="b">
        <v>1</v>
      </c>
      <c r="Q3650" s="10">
        <v>0</v>
      </c>
      <c r="R3650" s="10" t="b">
        <v>0</v>
      </c>
      <c r="S3650" s="10">
        <v>101.000000000008</v>
      </c>
      <c r="T3650" s="10" t="s">
        <v>59</v>
      </c>
      <c r="U3650" s="22">
        <v>3745</v>
      </c>
      <c r="V3650" s="10">
        <v>13741</v>
      </c>
      <c r="W3650" s="22">
        <v>1.07</v>
      </c>
    </row>
    <row r="3651" spans="1:23" s="5" customFormat="1" x14ac:dyDescent="0.3">
      <c r="A3651" s="20">
        <v>3649</v>
      </c>
      <c r="C3651" s="11" t="s">
        <v>146</v>
      </c>
      <c r="E3651" s="10">
        <v>96884997118.306961</v>
      </c>
      <c r="F3651" s="10">
        <v>5</v>
      </c>
      <c r="G3651" s="22">
        <f t="shared" si="489"/>
        <v>6.9286991126121664E+33</v>
      </c>
      <c r="H3651" s="22">
        <f t="shared" si="487"/>
        <v>84326862.389238879</v>
      </c>
      <c r="I3651" s="22">
        <f t="shared" si="488"/>
        <v>9.2506329519654521E+21</v>
      </c>
      <c r="J3651" s="10">
        <v>1</v>
      </c>
      <c r="K3651" s="10">
        <v>11</v>
      </c>
      <c r="L3651" s="10">
        <v>5</v>
      </c>
      <c r="M3651" s="10">
        <v>10000</v>
      </c>
      <c r="N3651" s="10">
        <v>10000</v>
      </c>
      <c r="O3651" s="10">
        <v>30</v>
      </c>
      <c r="P3651" s="10" t="b">
        <v>1</v>
      </c>
      <c r="Q3651" s="10">
        <v>0</v>
      </c>
      <c r="R3651" s="10" t="b">
        <v>0</v>
      </c>
      <c r="S3651" s="10">
        <v>101.000000000008</v>
      </c>
      <c r="T3651" s="10" t="s">
        <v>59</v>
      </c>
      <c r="U3651" s="22">
        <v>3746</v>
      </c>
      <c r="V3651" s="10">
        <v>13748</v>
      </c>
      <c r="W3651" s="22">
        <v>1.07</v>
      </c>
    </row>
    <row r="3652" spans="1:23" s="5" customFormat="1" x14ac:dyDescent="0.3">
      <c r="A3652" s="20">
        <v>3650</v>
      </c>
      <c r="C3652" s="11" t="s">
        <v>146</v>
      </c>
      <c r="E3652" s="10">
        <v>96884997118.306961</v>
      </c>
      <c r="F3652" s="10">
        <v>5</v>
      </c>
      <c r="G3652" s="22">
        <f t="shared" si="489"/>
        <v>6.9467586790474942E+33</v>
      </c>
      <c r="H3652" s="22">
        <f t="shared" si="487"/>
        <v>84376210.526516318</v>
      </c>
      <c r="I3652" s="22">
        <f t="shared" si="488"/>
        <v>9.2660622591906294E+21</v>
      </c>
      <c r="J3652" s="10">
        <v>1</v>
      </c>
      <c r="K3652" s="10">
        <v>11</v>
      </c>
      <c r="L3652" s="10">
        <v>5</v>
      </c>
      <c r="M3652" s="10">
        <v>10000</v>
      </c>
      <c r="N3652" s="10">
        <v>10000</v>
      </c>
      <c r="O3652" s="10">
        <v>30</v>
      </c>
      <c r="P3652" s="10" t="b">
        <v>1</v>
      </c>
      <c r="Q3652" s="10">
        <v>0</v>
      </c>
      <c r="R3652" s="10" t="b">
        <v>0</v>
      </c>
      <c r="S3652" s="10">
        <v>101.000000000008</v>
      </c>
      <c r="T3652" s="10" t="s">
        <v>59</v>
      </c>
      <c r="U3652" s="22">
        <v>3747</v>
      </c>
      <c r="V3652" s="10">
        <v>13755</v>
      </c>
      <c r="W3652" s="22">
        <v>1.07</v>
      </c>
    </row>
    <row r="3653" spans="1:23" s="12" customFormat="1" x14ac:dyDescent="0.3">
      <c r="A3653" s="23">
        <v>3651</v>
      </c>
      <c r="C3653" s="11" t="s">
        <v>146</v>
      </c>
      <c r="E3653" s="10">
        <v>96884997118.306961</v>
      </c>
      <c r="F3653" s="14">
        <v>5</v>
      </c>
      <c r="G3653" s="22">
        <f>A3653^9.52+A3653^4+100*A3653+100</f>
        <v>8.2065505634247955E+33</v>
      </c>
      <c r="H3653" s="25">
        <f t="shared" si="487"/>
        <v>84425574.047806263</v>
      </c>
      <c r="I3653" s="25">
        <f t="shared" si="488"/>
        <v>9.2815130640459235E+21</v>
      </c>
      <c r="J3653" s="14">
        <v>1</v>
      </c>
      <c r="K3653" s="14">
        <v>11</v>
      </c>
      <c r="L3653" s="14">
        <v>5</v>
      </c>
      <c r="M3653" s="14">
        <v>10000</v>
      </c>
      <c r="N3653" s="14">
        <v>10000</v>
      </c>
      <c r="O3653" s="14">
        <v>30</v>
      </c>
      <c r="P3653" s="14" t="b">
        <v>1</v>
      </c>
      <c r="Q3653" s="14">
        <v>0</v>
      </c>
      <c r="R3653" s="14" t="b">
        <v>0</v>
      </c>
      <c r="S3653" s="14">
        <v>101.000000000008</v>
      </c>
      <c r="T3653" s="14" t="s">
        <v>59</v>
      </c>
      <c r="U3653" s="25">
        <v>3748</v>
      </c>
      <c r="V3653" s="14">
        <v>13762</v>
      </c>
      <c r="W3653" s="25">
        <v>1.07</v>
      </c>
    </row>
    <row r="3654" spans="1:23" s="12" customFormat="1" x14ac:dyDescent="0.3">
      <c r="A3654" s="23">
        <v>3652</v>
      </c>
      <c r="C3654" s="11" t="s">
        <v>146</v>
      </c>
      <c r="E3654" s="10">
        <v>96884997118.306961</v>
      </c>
      <c r="F3654" s="14">
        <v>5</v>
      </c>
      <c r="G3654" s="22">
        <f t="shared" ref="G3654:G3702" si="490">A3654^9.52+A3654^4+100*A3654+100</f>
        <v>8.2279741684916591E+33</v>
      </c>
      <c r="H3654" s="25">
        <f t="shared" si="487"/>
        <v>84474952.953698635</v>
      </c>
      <c r="I3654" s="25">
        <f t="shared" si="488"/>
        <v>9.2969853905834407E+21</v>
      </c>
      <c r="J3654" s="14">
        <v>1</v>
      </c>
      <c r="K3654" s="14">
        <v>11</v>
      </c>
      <c r="L3654" s="14">
        <v>5</v>
      </c>
      <c r="M3654" s="14">
        <v>10000</v>
      </c>
      <c r="N3654" s="14">
        <v>10000</v>
      </c>
      <c r="O3654" s="14">
        <v>30</v>
      </c>
      <c r="P3654" s="14" t="b">
        <v>1</v>
      </c>
      <c r="Q3654" s="14">
        <v>0</v>
      </c>
      <c r="R3654" s="14" t="b">
        <v>0</v>
      </c>
      <c r="S3654" s="14">
        <v>101.000000000008</v>
      </c>
      <c r="T3654" s="14" t="s">
        <v>59</v>
      </c>
      <c r="U3654" s="25">
        <v>3749</v>
      </c>
      <c r="V3654" s="14">
        <v>13769</v>
      </c>
      <c r="W3654" s="25">
        <v>1.07</v>
      </c>
    </row>
    <row r="3655" spans="1:23" s="12" customFormat="1" x14ac:dyDescent="0.3">
      <c r="A3655" s="23">
        <v>3653</v>
      </c>
      <c r="C3655" s="11" t="s">
        <v>146</v>
      </c>
      <c r="E3655" s="10">
        <v>96884997118.306961</v>
      </c>
      <c r="F3655" s="14">
        <v>5</v>
      </c>
      <c r="G3655" s="22">
        <f t="shared" si="490"/>
        <v>8.249447812493364E+33</v>
      </c>
      <c r="H3655" s="25">
        <f t="shared" si="487"/>
        <v>84524347.244782984</v>
      </c>
      <c r="I3655" s="25">
        <f t="shared" si="488"/>
        <v>9.3124792628755888E+21</v>
      </c>
      <c r="J3655" s="14">
        <v>1</v>
      </c>
      <c r="K3655" s="14">
        <v>11</v>
      </c>
      <c r="L3655" s="14">
        <v>5</v>
      </c>
      <c r="M3655" s="14">
        <v>10000</v>
      </c>
      <c r="N3655" s="14">
        <v>10000</v>
      </c>
      <c r="O3655" s="14">
        <v>30</v>
      </c>
      <c r="P3655" s="14" t="b">
        <v>1</v>
      </c>
      <c r="Q3655" s="14">
        <v>0</v>
      </c>
      <c r="R3655" s="14" t="b">
        <v>0</v>
      </c>
      <c r="S3655" s="14">
        <v>101.000000000008</v>
      </c>
      <c r="T3655" s="14" t="s">
        <v>59</v>
      </c>
      <c r="U3655" s="25">
        <v>3750</v>
      </c>
      <c r="V3655" s="14">
        <v>13776</v>
      </c>
      <c r="W3655" s="25">
        <v>1.07</v>
      </c>
    </row>
    <row r="3656" spans="1:23" s="12" customFormat="1" x14ac:dyDescent="0.3">
      <c r="A3656" s="23">
        <v>3654</v>
      </c>
      <c r="C3656" s="11" t="s">
        <v>146</v>
      </c>
      <c r="E3656" s="10">
        <v>96884997118.306961</v>
      </c>
      <c r="F3656" s="14">
        <v>5</v>
      </c>
      <c r="G3656" s="22">
        <f t="shared" si="490"/>
        <v>8.2709715985597994E+33</v>
      </c>
      <c r="H3656" s="25">
        <f t="shared" si="487"/>
        <v>84573756.921649739</v>
      </c>
      <c r="I3656" s="25">
        <f t="shared" si="488"/>
        <v>9.327994705015361E+21</v>
      </c>
      <c r="J3656" s="14">
        <v>1</v>
      </c>
      <c r="K3656" s="14">
        <v>11</v>
      </c>
      <c r="L3656" s="14">
        <v>5</v>
      </c>
      <c r="M3656" s="14">
        <v>10000</v>
      </c>
      <c r="N3656" s="14">
        <v>10000</v>
      </c>
      <c r="O3656" s="14">
        <v>30</v>
      </c>
      <c r="P3656" s="14" t="b">
        <v>1</v>
      </c>
      <c r="Q3656" s="14">
        <v>0</v>
      </c>
      <c r="R3656" s="14" t="b">
        <v>0</v>
      </c>
      <c r="S3656" s="14">
        <v>101.000000000008</v>
      </c>
      <c r="T3656" s="14" t="s">
        <v>59</v>
      </c>
      <c r="U3656" s="25">
        <v>3751</v>
      </c>
      <c r="V3656" s="14">
        <v>13783</v>
      </c>
      <c r="W3656" s="25">
        <v>1.07</v>
      </c>
    </row>
    <row r="3657" spans="1:23" s="12" customFormat="1" x14ac:dyDescent="0.3">
      <c r="A3657" s="23">
        <v>3655</v>
      </c>
      <c r="C3657" s="11" t="s">
        <v>146</v>
      </c>
      <c r="E3657" s="10">
        <v>96884997118.306961</v>
      </c>
      <c r="F3657" s="14">
        <v>5</v>
      </c>
      <c r="G3657" s="22">
        <f t="shared" si="490"/>
        <v>8.2925456300043398E+33</v>
      </c>
      <c r="H3657" s="25">
        <f t="shared" si="487"/>
        <v>84623181.984887779</v>
      </c>
      <c r="I3657" s="25">
        <f t="shared" si="488"/>
        <v>9.3435317411157419E+21</v>
      </c>
      <c r="J3657" s="14">
        <v>1</v>
      </c>
      <c r="K3657" s="14">
        <v>11</v>
      </c>
      <c r="L3657" s="14">
        <v>5</v>
      </c>
      <c r="M3657" s="14">
        <v>10000</v>
      </c>
      <c r="N3657" s="14">
        <v>10000</v>
      </c>
      <c r="O3657" s="14">
        <v>30</v>
      </c>
      <c r="P3657" s="14" t="b">
        <v>1</v>
      </c>
      <c r="Q3657" s="14">
        <v>0</v>
      </c>
      <c r="R3657" s="14" t="b">
        <v>0</v>
      </c>
      <c r="S3657" s="14">
        <v>101.000000000008</v>
      </c>
      <c r="T3657" s="14" t="s">
        <v>59</v>
      </c>
      <c r="U3657" s="25">
        <v>3752</v>
      </c>
      <c r="V3657" s="14">
        <v>13790</v>
      </c>
      <c r="W3657" s="25">
        <v>1.07</v>
      </c>
    </row>
    <row r="3658" spans="1:23" s="12" customFormat="1" x14ac:dyDescent="0.3">
      <c r="A3658" s="23">
        <v>3656</v>
      </c>
      <c r="C3658" s="11" t="s">
        <v>146</v>
      </c>
      <c r="E3658" s="10">
        <v>96884997118.306961</v>
      </c>
      <c r="F3658" s="14">
        <v>5</v>
      </c>
      <c r="G3658" s="22">
        <f t="shared" si="490"/>
        <v>8.3141700103254011E+33</v>
      </c>
      <c r="H3658" s="25">
        <f t="shared" si="487"/>
        <v>84672622.435087115</v>
      </c>
      <c r="I3658" s="25">
        <f t="shared" si="488"/>
        <v>9.3590903953103163E+21</v>
      </c>
      <c r="J3658" s="14">
        <v>1</v>
      </c>
      <c r="K3658" s="14">
        <v>11</v>
      </c>
      <c r="L3658" s="14">
        <v>5</v>
      </c>
      <c r="M3658" s="14">
        <v>10000</v>
      </c>
      <c r="N3658" s="14">
        <v>10000</v>
      </c>
      <c r="O3658" s="14">
        <v>30</v>
      </c>
      <c r="P3658" s="14" t="b">
        <v>1</v>
      </c>
      <c r="Q3658" s="14">
        <v>0</v>
      </c>
      <c r="R3658" s="14" t="b">
        <v>0</v>
      </c>
      <c r="S3658" s="14">
        <v>101.000000000008</v>
      </c>
      <c r="T3658" s="14" t="s">
        <v>59</v>
      </c>
      <c r="U3658" s="25">
        <v>3753</v>
      </c>
      <c r="V3658" s="14">
        <v>13797</v>
      </c>
      <c r="W3658" s="25">
        <v>1.07</v>
      </c>
    </row>
    <row r="3659" spans="1:23" s="12" customFormat="1" x14ac:dyDescent="0.3">
      <c r="A3659" s="23">
        <v>3657</v>
      </c>
      <c r="C3659" s="11" t="s">
        <v>146</v>
      </c>
      <c r="E3659" s="10">
        <v>96884997118.306961</v>
      </c>
      <c r="F3659" s="14">
        <v>5</v>
      </c>
      <c r="G3659" s="22">
        <f t="shared" si="490"/>
        <v>8.3358448432057828E+33</v>
      </c>
      <c r="H3659" s="25">
        <f t="shared" si="487"/>
        <v>84722078.272836491</v>
      </c>
      <c r="I3659" s="25">
        <f t="shared" si="488"/>
        <v>9.3746706917526801E+21</v>
      </c>
      <c r="J3659" s="14">
        <v>1</v>
      </c>
      <c r="K3659" s="14">
        <v>11</v>
      </c>
      <c r="L3659" s="14">
        <v>5</v>
      </c>
      <c r="M3659" s="14">
        <v>10000</v>
      </c>
      <c r="N3659" s="14">
        <v>10000</v>
      </c>
      <c r="O3659" s="14">
        <v>30</v>
      </c>
      <c r="P3659" s="14" t="b">
        <v>1</v>
      </c>
      <c r="Q3659" s="14">
        <v>0</v>
      </c>
      <c r="R3659" s="14" t="b">
        <v>0</v>
      </c>
      <c r="S3659" s="14">
        <v>101.000000000008</v>
      </c>
      <c r="T3659" s="14" t="s">
        <v>59</v>
      </c>
      <c r="U3659" s="25">
        <v>3754</v>
      </c>
      <c r="V3659" s="14">
        <v>13804</v>
      </c>
      <c r="W3659" s="25">
        <v>1.07</v>
      </c>
    </row>
    <row r="3660" spans="1:23" s="12" customFormat="1" x14ac:dyDescent="0.3">
      <c r="A3660" s="23">
        <v>3658</v>
      </c>
      <c r="C3660" s="11" t="s">
        <v>146</v>
      </c>
      <c r="E3660" s="10">
        <v>96884997118.306961</v>
      </c>
      <c r="F3660" s="14">
        <v>5</v>
      </c>
      <c r="G3660" s="22">
        <f t="shared" si="490"/>
        <v>8.3575702325137671E+33</v>
      </c>
      <c r="H3660" s="25">
        <f t="shared" si="487"/>
        <v>84771549.498725504</v>
      </c>
      <c r="I3660" s="25">
        <f t="shared" si="488"/>
        <v>9.3902726546173156E+21</v>
      </c>
      <c r="J3660" s="14">
        <v>1</v>
      </c>
      <c r="K3660" s="14">
        <v>11</v>
      </c>
      <c r="L3660" s="14">
        <v>5</v>
      </c>
      <c r="M3660" s="14">
        <v>10000</v>
      </c>
      <c r="N3660" s="14">
        <v>10000</v>
      </c>
      <c r="O3660" s="14">
        <v>30</v>
      </c>
      <c r="P3660" s="14" t="b">
        <v>1</v>
      </c>
      <c r="Q3660" s="14">
        <v>0</v>
      </c>
      <c r="R3660" s="14" t="b">
        <v>0</v>
      </c>
      <c r="S3660" s="14">
        <v>101.000000000008</v>
      </c>
      <c r="T3660" s="14" t="s">
        <v>59</v>
      </c>
      <c r="U3660" s="25">
        <v>3755</v>
      </c>
      <c r="V3660" s="14">
        <v>13811</v>
      </c>
      <c r="W3660" s="25">
        <v>1.07</v>
      </c>
    </row>
    <row r="3661" spans="1:23" s="12" customFormat="1" x14ac:dyDescent="0.3">
      <c r="A3661" s="23">
        <v>3659</v>
      </c>
      <c r="C3661" s="11" t="s">
        <v>146</v>
      </c>
      <c r="E3661" s="10">
        <v>96884997118.306961</v>
      </c>
      <c r="F3661" s="14">
        <v>5</v>
      </c>
      <c r="G3661" s="22">
        <f t="shared" si="490"/>
        <v>8.3793462823025676E+33</v>
      </c>
      <c r="H3661" s="25">
        <f t="shared" si="487"/>
        <v>84821036.11334306</v>
      </c>
      <c r="I3661" s="25">
        <f t="shared" si="488"/>
        <v>9.4058963080986E+21</v>
      </c>
      <c r="J3661" s="14">
        <v>1</v>
      </c>
      <c r="K3661" s="14">
        <v>11</v>
      </c>
      <c r="L3661" s="14">
        <v>5</v>
      </c>
      <c r="M3661" s="14">
        <v>10000</v>
      </c>
      <c r="N3661" s="14">
        <v>10000</v>
      </c>
      <c r="O3661" s="14">
        <v>30</v>
      </c>
      <c r="P3661" s="14" t="b">
        <v>1</v>
      </c>
      <c r="Q3661" s="14">
        <v>0</v>
      </c>
      <c r="R3661" s="14" t="b">
        <v>0</v>
      </c>
      <c r="S3661" s="14">
        <v>101.000000000008</v>
      </c>
      <c r="T3661" s="14" t="s">
        <v>59</v>
      </c>
      <c r="U3661" s="25">
        <v>3756</v>
      </c>
      <c r="V3661" s="14">
        <v>13818</v>
      </c>
      <c r="W3661" s="25">
        <v>1.07</v>
      </c>
    </row>
    <row r="3662" spans="1:23" s="12" customFormat="1" x14ac:dyDescent="0.3">
      <c r="A3662" s="23">
        <v>3660</v>
      </c>
      <c r="C3662" s="11" t="s">
        <v>146</v>
      </c>
      <c r="E3662" s="10">
        <v>96884997118.306961</v>
      </c>
      <c r="F3662" s="14">
        <v>5</v>
      </c>
      <c r="G3662" s="22">
        <f t="shared" si="490"/>
        <v>8.4011730968113177E+33</v>
      </c>
      <c r="H3662" s="25">
        <f t="shared" si="487"/>
        <v>84870538.117277682</v>
      </c>
      <c r="I3662" s="25">
        <f t="shared" si="488"/>
        <v>9.4215416764116175E+21</v>
      </c>
      <c r="J3662" s="14">
        <v>1</v>
      </c>
      <c r="K3662" s="14">
        <v>11</v>
      </c>
      <c r="L3662" s="14">
        <v>5</v>
      </c>
      <c r="M3662" s="14">
        <v>10000</v>
      </c>
      <c r="N3662" s="14">
        <v>10000</v>
      </c>
      <c r="O3662" s="14">
        <v>30</v>
      </c>
      <c r="P3662" s="14" t="b">
        <v>1</v>
      </c>
      <c r="Q3662" s="14">
        <v>0</v>
      </c>
      <c r="R3662" s="14" t="b">
        <v>0</v>
      </c>
      <c r="S3662" s="14">
        <v>101.000000000008</v>
      </c>
      <c r="T3662" s="14" t="s">
        <v>59</v>
      </c>
      <c r="U3662" s="25">
        <v>3757</v>
      </c>
      <c r="V3662" s="14">
        <v>13825</v>
      </c>
      <c r="W3662" s="25">
        <v>1.07</v>
      </c>
    </row>
    <row r="3663" spans="1:23" s="12" customFormat="1" x14ac:dyDescent="0.3">
      <c r="A3663" s="23">
        <v>3661</v>
      </c>
      <c r="C3663" s="11" t="s">
        <v>146</v>
      </c>
      <c r="E3663" s="10">
        <v>96884997118.306961</v>
      </c>
      <c r="F3663" s="14">
        <v>5</v>
      </c>
      <c r="G3663" s="22">
        <f t="shared" si="490"/>
        <v>8.4230507804651126E+33</v>
      </c>
      <c r="H3663" s="25">
        <f t="shared" si="487"/>
        <v>84920055.51111871</v>
      </c>
      <c r="I3663" s="25">
        <f t="shared" si="488"/>
        <v>9.4372087837917666E+21</v>
      </c>
      <c r="J3663" s="14">
        <v>1</v>
      </c>
      <c r="K3663" s="14">
        <v>11</v>
      </c>
      <c r="L3663" s="14">
        <v>5</v>
      </c>
      <c r="M3663" s="14">
        <v>10000</v>
      </c>
      <c r="N3663" s="14">
        <v>10000</v>
      </c>
      <c r="O3663" s="14">
        <v>30</v>
      </c>
      <c r="P3663" s="14" t="b">
        <v>1</v>
      </c>
      <c r="Q3663" s="14">
        <v>0</v>
      </c>
      <c r="R3663" s="14" t="b">
        <v>0</v>
      </c>
      <c r="S3663" s="14">
        <v>101.000000000008</v>
      </c>
      <c r="T3663" s="14" t="s">
        <v>59</v>
      </c>
      <c r="U3663" s="25">
        <v>3758</v>
      </c>
      <c r="V3663" s="14">
        <v>13832</v>
      </c>
      <c r="W3663" s="25">
        <v>1.07</v>
      </c>
    </row>
    <row r="3664" spans="1:23" s="12" customFormat="1" x14ac:dyDescent="0.3">
      <c r="A3664" s="23">
        <v>3662</v>
      </c>
      <c r="C3664" s="11" t="s">
        <v>146</v>
      </c>
      <c r="E3664" s="10">
        <v>96884997118.306961</v>
      </c>
      <c r="F3664" s="14">
        <v>5</v>
      </c>
      <c r="G3664" s="22">
        <f t="shared" si="490"/>
        <v>8.4449794378750482E+33</v>
      </c>
      <c r="H3664" s="25">
        <f t="shared" si="487"/>
        <v>84969588.29545477</v>
      </c>
      <c r="I3664" s="25">
        <f t="shared" si="488"/>
        <v>9.4528976544948373E+21</v>
      </c>
      <c r="J3664" s="14">
        <v>1</v>
      </c>
      <c r="K3664" s="14">
        <v>11</v>
      </c>
      <c r="L3664" s="14">
        <v>5</v>
      </c>
      <c r="M3664" s="14">
        <v>10000</v>
      </c>
      <c r="N3664" s="14">
        <v>10000</v>
      </c>
      <c r="O3664" s="14">
        <v>30</v>
      </c>
      <c r="P3664" s="14" t="b">
        <v>1</v>
      </c>
      <c r="Q3664" s="14">
        <v>0</v>
      </c>
      <c r="R3664" s="14" t="b">
        <v>0</v>
      </c>
      <c r="S3664" s="14">
        <v>101.000000000008</v>
      </c>
      <c r="T3664" s="14" t="s">
        <v>59</v>
      </c>
      <c r="U3664" s="25">
        <v>3759</v>
      </c>
      <c r="V3664" s="14">
        <v>13839</v>
      </c>
      <c r="W3664" s="25">
        <v>1.07</v>
      </c>
    </row>
    <row r="3665" spans="1:23" s="12" customFormat="1" x14ac:dyDescent="0.3">
      <c r="A3665" s="23">
        <v>3663</v>
      </c>
      <c r="C3665" s="11" t="s">
        <v>146</v>
      </c>
      <c r="E3665" s="10">
        <v>96884997118.306961</v>
      </c>
      <c r="F3665" s="14">
        <v>5</v>
      </c>
      <c r="G3665" s="22">
        <f t="shared" si="490"/>
        <v>8.4669591738387354E+33</v>
      </c>
      <c r="H3665" s="25">
        <f t="shared" si="487"/>
        <v>85019136.470874101</v>
      </c>
      <c r="I3665" s="25">
        <f t="shared" si="488"/>
        <v>9.468608312797024E+21</v>
      </c>
      <c r="J3665" s="14">
        <v>1</v>
      </c>
      <c r="K3665" s="14">
        <v>11</v>
      </c>
      <c r="L3665" s="14">
        <v>5</v>
      </c>
      <c r="M3665" s="14">
        <v>10000</v>
      </c>
      <c r="N3665" s="14">
        <v>10000</v>
      </c>
      <c r="O3665" s="14">
        <v>30</v>
      </c>
      <c r="P3665" s="14" t="b">
        <v>1</v>
      </c>
      <c r="Q3665" s="14">
        <v>0</v>
      </c>
      <c r="R3665" s="14" t="b">
        <v>0</v>
      </c>
      <c r="S3665" s="14">
        <v>101.000000000008</v>
      </c>
      <c r="T3665" s="14" t="s">
        <v>59</v>
      </c>
      <c r="U3665" s="25">
        <v>3760</v>
      </c>
      <c r="V3665" s="14">
        <v>13846</v>
      </c>
      <c r="W3665" s="25">
        <v>1.07</v>
      </c>
    </row>
    <row r="3666" spans="1:23" s="12" customFormat="1" x14ac:dyDescent="0.3">
      <c r="A3666" s="23">
        <v>3664</v>
      </c>
      <c r="C3666" s="11" t="s">
        <v>146</v>
      </c>
      <c r="E3666" s="10">
        <v>96884997118.306961</v>
      </c>
      <c r="F3666" s="14">
        <v>5</v>
      </c>
      <c r="G3666" s="22">
        <f t="shared" si="490"/>
        <v>8.4889900933405794E+33</v>
      </c>
      <c r="H3666" s="25">
        <f t="shared" si="487"/>
        <v>85068700.037964538</v>
      </c>
      <c r="I3666" s="25">
        <f t="shared" si="488"/>
        <v>9.4843407829950603E+21</v>
      </c>
      <c r="J3666" s="14">
        <v>1</v>
      </c>
      <c r="K3666" s="14">
        <v>11</v>
      </c>
      <c r="L3666" s="14">
        <v>5</v>
      </c>
      <c r="M3666" s="14">
        <v>10000</v>
      </c>
      <c r="N3666" s="14">
        <v>10000</v>
      </c>
      <c r="O3666" s="14">
        <v>30</v>
      </c>
      <c r="P3666" s="14" t="b">
        <v>1</v>
      </c>
      <c r="Q3666" s="14">
        <v>0</v>
      </c>
      <c r="R3666" s="14" t="b">
        <v>0</v>
      </c>
      <c r="S3666" s="14">
        <v>101.000000000008</v>
      </c>
      <c r="T3666" s="14" t="s">
        <v>59</v>
      </c>
      <c r="U3666" s="25">
        <v>3761</v>
      </c>
      <c r="V3666" s="14">
        <v>13853</v>
      </c>
      <c r="W3666" s="25">
        <v>1.07</v>
      </c>
    </row>
    <row r="3667" spans="1:23" s="12" customFormat="1" x14ac:dyDescent="0.3">
      <c r="A3667" s="23">
        <v>3665</v>
      </c>
      <c r="C3667" s="11" t="s">
        <v>146</v>
      </c>
      <c r="E3667" s="10">
        <v>96884997118.306961</v>
      </c>
      <c r="F3667" s="14">
        <v>5</v>
      </c>
      <c r="G3667" s="22">
        <f t="shared" si="490"/>
        <v>8.5110723015519405E+33</v>
      </c>
      <c r="H3667" s="25">
        <f t="shared" ref="H3667:H3730" si="491">(A3667^2.14+50+50*A3667)*2</f>
        <v>85118278.997315288</v>
      </c>
      <c r="I3667" s="25">
        <f t="shared" ref="I3667:I3730" si="492">(A3667^6.082+A3667^4+1000*A3667+100)*2</f>
        <v>9.5000950894060341E+21</v>
      </c>
      <c r="J3667" s="14">
        <v>1</v>
      </c>
      <c r="K3667" s="14">
        <v>11</v>
      </c>
      <c r="L3667" s="14">
        <v>5</v>
      </c>
      <c r="M3667" s="14">
        <v>10000</v>
      </c>
      <c r="N3667" s="14">
        <v>10000</v>
      </c>
      <c r="O3667" s="14">
        <v>30</v>
      </c>
      <c r="P3667" s="14" t="b">
        <v>1</v>
      </c>
      <c r="Q3667" s="14">
        <v>0</v>
      </c>
      <c r="R3667" s="14" t="b">
        <v>0</v>
      </c>
      <c r="S3667" s="14">
        <v>101.000000000008</v>
      </c>
      <c r="T3667" s="14" t="s">
        <v>59</v>
      </c>
      <c r="U3667" s="25">
        <v>3762</v>
      </c>
      <c r="V3667" s="14">
        <v>13860</v>
      </c>
      <c r="W3667" s="25">
        <v>1.07</v>
      </c>
    </row>
    <row r="3668" spans="1:23" s="12" customFormat="1" x14ac:dyDescent="0.3">
      <c r="A3668" s="23">
        <v>3666</v>
      </c>
      <c r="C3668" s="11" t="s">
        <v>146</v>
      </c>
      <c r="E3668" s="10">
        <v>96884997118.306961</v>
      </c>
      <c r="F3668" s="14">
        <v>5</v>
      </c>
      <c r="G3668" s="22">
        <f t="shared" si="490"/>
        <v>8.5332059038315314E+33</v>
      </c>
      <c r="H3668" s="25">
        <f t="shared" si="491"/>
        <v>85167873.349513635</v>
      </c>
      <c r="I3668" s="25">
        <f t="shared" si="492"/>
        <v>9.5158712563674634E+21</v>
      </c>
      <c r="J3668" s="14">
        <v>1</v>
      </c>
      <c r="K3668" s="14">
        <v>11</v>
      </c>
      <c r="L3668" s="14">
        <v>5</v>
      </c>
      <c r="M3668" s="14">
        <v>10000</v>
      </c>
      <c r="N3668" s="14">
        <v>10000</v>
      </c>
      <c r="O3668" s="14">
        <v>30</v>
      </c>
      <c r="P3668" s="14" t="b">
        <v>1</v>
      </c>
      <c r="Q3668" s="14">
        <v>0</v>
      </c>
      <c r="R3668" s="14" t="b">
        <v>0</v>
      </c>
      <c r="S3668" s="14">
        <v>101.000000000008</v>
      </c>
      <c r="T3668" s="14" t="s">
        <v>59</v>
      </c>
      <c r="U3668" s="25">
        <v>3763</v>
      </c>
      <c r="V3668" s="14">
        <v>13867</v>
      </c>
      <c r="W3668" s="25">
        <v>1.07</v>
      </c>
    </row>
    <row r="3669" spans="1:23" s="12" customFormat="1" x14ac:dyDescent="0.3">
      <c r="A3669" s="23">
        <v>3667</v>
      </c>
      <c r="C3669" s="11" t="s">
        <v>146</v>
      </c>
      <c r="E3669" s="10">
        <v>96884997118.306961</v>
      </c>
      <c r="F3669" s="14">
        <v>5</v>
      </c>
      <c r="G3669" s="22">
        <f t="shared" si="490"/>
        <v>8.5553910057256966E+33</v>
      </c>
      <c r="H3669" s="25">
        <f t="shared" si="491"/>
        <v>85217483.09514764</v>
      </c>
      <c r="I3669" s="25">
        <f t="shared" si="492"/>
        <v>9.5316693082375046E+21</v>
      </c>
      <c r="J3669" s="14">
        <v>1</v>
      </c>
      <c r="K3669" s="14">
        <v>11</v>
      </c>
      <c r="L3669" s="14">
        <v>5</v>
      </c>
      <c r="M3669" s="14">
        <v>10000</v>
      </c>
      <c r="N3669" s="14">
        <v>10000</v>
      </c>
      <c r="O3669" s="14">
        <v>30</v>
      </c>
      <c r="P3669" s="14" t="b">
        <v>1</v>
      </c>
      <c r="Q3669" s="14">
        <v>0</v>
      </c>
      <c r="R3669" s="14" t="b">
        <v>0</v>
      </c>
      <c r="S3669" s="14">
        <v>101.000000000008</v>
      </c>
      <c r="T3669" s="14" t="s">
        <v>59</v>
      </c>
      <c r="U3669" s="25">
        <v>3764</v>
      </c>
      <c r="V3669" s="14">
        <v>13874</v>
      </c>
      <c r="W3669" s="25">
        <v>1.07</v>
      </c>
    </row>
    <row r="3670" spans="1:23" s="12" customFormat="1" x14ac:dyDescent="0.3">
      <c r="A3670" s="23">
        <v>3668</v>
      </c>
      <c r="C3670" s="11" t="s">
        <v>146</v>
      </c>
      <c r="E3670" s="10">
        <v>96884997118.306961</v>
      </c>
      <c r="F3670" s="14">
        <v>5</v>
      </c>
      <c r="G3670" s="22">
        <f t="shared" si="490"/>
        <v>8.5776277129688145E+33</v>
      </c>
      <c r="H3670" s="25">
        <f t="shared" si="491"/>
        <v>85267108.234805554</v>
      </c>
      <c r="I3670" s="25">
        <f t="shared" si="492"/>
        <v>9.5474892693946981E+21</v>
      </c>
      <c r="J3670" s="14">
        <v>1</v>
      </c>
      <c r="K3670" s="14">
        <v>11</v>
      </c>
      <c r="L3670" s="14">
        <v>5</v>
      </c>
      <c r="M3670" s="14">
        <v>10000</v>
      </c>
      <c r="N3670" s="14">
        <v>10000</v>
      </c>
      <c r="O3670" s="14">
        <v>30</v>
      </c>
      <c r="P3670" s="14" t="b">
        <v>1</v>
      </c>
      <c r="Q3670" s="14">
        <v>0</v>
      </c>
      <c r="R3670" s="14" t="b">
        <v>0</v>
      </c>
      <c r="S3670" s="14">
        <v>101.000000000008</v>
      </c>
      <c r="T3670" s="14" t="s">
        <v>59</v>
      </c>
      <c r="U3670" s="25">
        <v>3765</v>
      </c>
      <c r="V3670" s="14">
        <v>13881</v>
      </c>
      <c r="W3670" s="25">
        <v>1.07</v>
      </c>
    </row>
    <row r="3671" spans="1:23" s="12" customFormat="1" x14ac:dyDescent="0.3">
      <c r="A3671" s="23">
        <v>3669</v>
      </c>
      <c r="C3671" s="11" t="s">
        <v>146</v>
      </c>
      <c r="E3671" s="10">
        <v>96884997118.306961</v>
      </c>
      <c r="F3671" s="14">
        <v>5</v>
      </c>
      <c r="G3671" s="22">
        <f t="shared" si="490"/>
        <v>8.5999161314830924E+33</v>
      </c>
      <c r="H3671" s="25">
        <f t="shared" si="491"/>
        <v>85316748.769074529</v>
      </c>
      <c r="I3671" s="25">
        <f t="shared" si="492"/>
        <v>9.5633311642380403E+21</v>
      </c>
      <c r="J3671" s="14">
        <v>1</v>
      </c>
      <c r="K3671" s="14">
        <v>11</v>
      </c>
      <c r="L3671" s="14">
        <v>5</v>
      </c>
      <c r="M3671" s="14">
        <v>10000</v>
      </c>
      <c r="N3671" s="14">
        <v>10000</v>
      </c>
      <c r="O3671" s="14">
        <v>30</v>
      </c>
      <c r="P3671" s="14" t="b">
        <v>1</v>
      </c>
      <c r="Q3671" s="14">
        <v>0</v>
      </c>
      <c r="R3671" s="14" t="b">
        <v>0</v>
      </c>
      <c r="S3671" s="14">
        <v>101.000000000008</v>
      </c>
      <c r="T3671" s="14" t="s">
        <v>59</v>
      </c>
      <c r="U3671" s="25">
        <v>3766</v>
      </c>
      <c r="V3671" s="14">
        <v>13888</v>
      </c>
      <c r="W3671" s="25">
        <v>1.07</v>
      </c>
    </row>
    <row r="3672" spans="1:23" s="12" customFormat="1" x14ac:dyDescent="0.3">
      <c r="A3672" s="23">
        <v>3670</v>
      </c>
      <c r="C3672" s="11" t="s">
        <v>146</v>
      </c>
      <c r="E3672" s="10">
        <v>96884997118.306961</v>
      </c>
      <c r="F3672" s="14">
        <v>5</v>
      </c>
      <c r="G3672" s="22">
        <f t="shared" si="490"/>
        <v>8.6222563673793328E+33</v>
      </c>
      <c r="H3672" s="25">
        <f t="shared" si="491"/>
        <v>85366404.698542506</v>
      </c>
      <c r="I3672" s="25">
        <f t="shared" si="492"/>
        <v>9.5791950171871296E+21</v>
      </c>
      <c r="J3672" s="14">
        <v>1</v>
      </c>
      <c r="K3672" s="14">
        <v>11</v>
      </c>
      <c r="L3672" s="14">
        <v>5</v>
      </c>
      <c r="M3672" s="14">
        <v>10000</v>
      </c>
      <c r="N3672" s="14">
        <v>10000</v>
      </c>
      <c r="O3672" s="14">
        <v>30</v>
      </c>
      <c r="P3672" s="14" t="b">
        <v>1</v>
      </c>
      <c r="Q3672" s="14">
        <v>0</v>
      </c>
      <c r="R3672" s="14" t="b">
        <v>0</v>
      </c>
      <c r="S3672" s="14">
        <v>101.000000000008</v>
      </c>
      <c r="T3672" s="14" t="s">
        <v>59</v>
      </c>
      <c r="U3672" s="25">
        <v>3767</v>
      </c>
      <c r="V3672" s="14">
        <v>13895</v>
      </c>
      <c r="W3672" s="25">
        <v>1.07</v>
      </c>
    </row>
    <row r="3673" spans="1:23" s="12" customFormat="1" x14ac:dyDescent="0.3">
      <c r="A3673" s="23">
        <v>3671</v>
      </c>
      <c r="C3673" s="11" t="s">
        <v>146</v>
      </c>
      <c r="E3673" s="10">
        <v>96884997118.306961</v>
      </c>
      <c r="F3673" s="14">
        <v>5</v>
      </c>
      <c r="G3673" s="22">
        <f t="shared" si="490"/>
        <v>8.6446485269572132E+33</v>
      </c>
      <c r="H3673" s="25">
        <f t="shared" si="491"/>
        <v>85416076.023796082</v>
      </c>
      <c r="I3673" s="25">
        <f t="shared" si="492"/>
        <v>9.5950808526819091E+21</v>
      </c>
      <c r="J3673" s="14">
        <v>1</v>
      </c>
      <c r="K3673" s="14">
        <v>11</v>
      </c>
      <c r="L3673" s="14">
        <v>5</v>
      </c>
      <c r="M3673" s="14">
        <v>10000</v>
      </c>
      <c r="N3673" s="14">
        <v>10000</v>
      </c>
      <c r="O3673" s="14">
        <v>30</v>
      </c>
      <c r="P3673" s="14" t="b">
        <v>1</v>
      </c>
      <c r="Q3673" s="14">
        <v>0</v>
      </c>
      <c r="R3673" s="14" t="b">
        <v>0</v>
      </c>
      <c r="S3673" s="14">
        <v>101.000000000008</v>
      </c>
      <c r="T3673" s="14" t="s">
        <v>59</v>
      </c>
      <c r="U3673" s="25">
        <v>3768</v>
      </c>
      <c r="V3673" s="14">
        <v>13902</v>
      </c>
      <c r="W3673" s="25">
        <v>1.07</v>
      </c>
    </row>
    <row r="3674" spans="1:23" s="12" customFormat="1" x14ac:dyDescent="0.3">
      <c r="A3674" s="23">
        <v>3672</v>
      </c>
      <c r="C3674" s="11" t="s">
        <v>146</v>
      </c>
      <c r="E3674" s="10">
        <v>96884997118.306961</v>
      </c>
      <c r="F3674" s="14">
        <v>5</v>
      </c>
      <c r="G3674" s="22">
        <f t="shared" si="490"/>
        <v>8.6670927167052007E+33</v>
      </c>
      <c r="H3674" s="25">
        <f t="shared" si="491"/>
        <v>85465762.745423168</v>
      </c>
      <c r="I3674" s="25">
        <f t="shared" si="492"/>
        <v>9.6109886951831382E+21</v>
      </c>
      <c r="J3674" s="14">
        <v>1</v>
      </c>
      <c r="K3674" s="14">
        <v>11</v>
      </c>
      <c r="L3674" s="14">
        <v>5</v>
      </c>
      <c r="M3674" s="14">
        <v>10000</v>
      </c>
      <c r="N3674" s="14">
        <v>10000</v>
      </c>
      <c r="O3674" s="14">
        <v>30</v>
      </c>
      <c r="P3674" s="14" t="b">
        <v>1</v>
      </c>
      <c r="Q3674" s="14">
        <v>0</v>
      </c>
      <c r="R3674" s="14" t="b">
        <v>0</v>
      </c>
      <c r="S3674" s="14">
        <v>101.000000000008</v>
      </c>
      <c r="T3674" s="14" t="s">
        <v>59</v>
      </c>
      <c r="U3674" s="25">
        <v>3769</v>
      </c>
      <c r="V3674" s="14">
        <v>13909</v>
      </c>
      <c r="W3674" s="25">
        <v>1.07</v>
      </c>
    </row>
    <row r="3675" spans="1:23" s="12" customFormat="1" x14ac:dyDescent="0.3">
      <c r="A3675" s="23">
        <v>3673</v>
      </c>
      <c r="C3675" s="11" t="s">
        <v>146</v>
      </c>
      <c r="E3675" s="10">
        <v>96884997118.306961</v>
      </c>
      <c r="F3675" s="14">
        <v>5</v>
      </c>
      <c r="G3675" s="22">
        <f t="shared" si="490"/>
        <v>8.6895890433013283E+33</v>
      </c>
      <c r="H3675" s="25">
        <f t="shared" si="491"/>
        <v>85515464.86401093</v>
      </c>
      <c r="I3675" s="25">
        <f t="shared" si="492"/>
        <v>9.6269185691720173E+21</v>
      </c>
      <c r="J3675" s="14">
        <v>1</v>
      </c>
      <c r="K3675" s="14">
        <v>11</v>
      </c>
      <c r="L3675" s="14">
        <v>5</v>
      </c>
      <c r="M3675" s="14">
        <v>10000</v>
      </c>
      <c r="N3675" s="14">
        <v>10000</v>
      </c>
      <c r="O3675" s="14">
        <v>30</v>
      </c>
      <c r="P3675" s="14" t="b">
        <v>1</v>
      </c>
      <c r="Q3675" s="14">
        <v>0</v>
      </c>
      <c r="R3675" s="14" t="b">
        <v>0</v>
      </c>
      <c r="S3675" s="14">
        <v>101.000000000008</v>
      </c>
      <c r="T3675" s="14" t="s">
        <v>59</v>
      </c>
      <c r="U3675" s="25">
        <v>3770</v>
      </c>
      <c r="V3675" s="14">
        <v>13916</v>
      </c>
      <c r="W3675" s="25">
        <v>1.07</v>
      </c>
    </row>
    <row r="3676" spans="1:23" s="12" customFormat="1" x14ac:dyDescent="0.3">
      <c r="A3676" s="23">
        <v>3674</v>
      </c>
      <c r="C3676" s="11" t="s">
        <v>146</v>
      </c>
      <c r="E3676" s="10">
        <v>96884997118.306961</v>
      </c>
      <c r="F3676" s="14">
        <v>5</v>
      </c>
      <c r="G3676" s="22">
        <f t="shared" si="490"/>
        <v>8.712137613612979E+33</v>
      </c>
      <c r="H3676" s="25">
        <f t="shared" si="491"/>
        <v>85565182.380146027</v>
      </c>
      <c r="I3676" s="25">
        <f t="shared" si="492"/>
        <v>9.6428704991501038E+21</v>
      </c>
      <c r="J3676" s="14">
        <v>1</v>
      </c>
      <c r="K3676" s="14">
        <v>11</v>
      </c>
      <c r="L3676" s="14">
        <v>5</v>
      </c>
      <c r="M3676" s="14">
        <v>10000</v>
      </c>
      <c r="N3676" s="14">
        <v>10000</v>
      </c>
      <c r="O3676" s="14">
        <v>30</v>
      </c>
      <c r="P3676" s="14" t="b">
        <v>1</v>
      </c>
      <c r="Q3676" s="14">
        <v>0</v>
      </c>
      <c r="R3676" s="14" t="b">
        <v>0</v>
      </c>
      <c r="S3676" s="14">
        <v>101.000000000008</v>
      </c>
      <c r="T3676" s="14" t="s">
        <v>59</v>
      </c>
      <c r="U3676" s="25">
        <v>3771</v>
      </c>
      <c r="V3676" s="14">
        <v>13923</v>
      </c>
      <c r="W3676" s="25">
        <v>1.07</v>
      </c>
    </row>
    <row r="3677" spans="1:23" s="12" customFormat="1" x14ac:dyDescent="0.3">
      <c r="A3677" s="23">
        <v>3675</v>
      </c>
      <c r="C3677" s="11" t="s">
        <v>146</v>
      </c>
      <c r="E3677" s="10">
        <v>96884997118.306961</v>
      </c>
      <c r="F3677" s="14">
        <v>5</v>
      </c>
      <c r="G3677" s="22">
        <f t="shared" si="490"/>
        <v>8.7347385346974171E+33</v>
      </c>
      <c r="H3677" s="25">
        <f t="shared" si="491"/>
        <v>85614915.294415265</v>
      </c>
      <c r="I3677" s="25">
        <f t="shared" si="492"/>
        <v>9.6588445096397505E+21</v>
      </c>
      <c r="J3677" s="14">
        <v>1</v>
      </c>
      <c r="K3677" s="14">
        <v>11</v>
      </c>
      <c r="L3677" s="14">
        <v>5</v>
      </c>
      <c r="M3677" s="14">
        <v>10000</v>
      </c>
      <c r="N3677" s="14">
        <v>10000</v>
      </c>
      <c r="O3677" s="14">
        <v>30</v>
      </c>
      <c r="P3677" s="14" t="b">
        <v>1</v>
      </c>
      <c r="Q3677" s="14">
        <v>0</v>
      </c>
      <c r="R3677" s="14" t="b">
        <v>0</v>
      </c>
      <c r="S3677" s="14">
        <v>101.000000000008</v>
      </c>
      <c r="T3677" s="14" t="s">
        <v>59</v>
      </c>
      <c r="U3677" s="25">
        <v>3772</v>
      </c>
      <c r="V3677" s="14">
        <v>13930</v>
      </c>
      <c r="W3677" s="25">
        <v>1.07</v>
      </c>
    </row>
    <row r="3678" spans="1:23" s="12" customFormat="1" x14ac:dyDescent="0.3">
      <c r="A3678" s="23">
        <v>3676</v>
      </c>
      <c r="C3678" s="11" t="s">
        <v>146</v>
      </c>
      <c r="E3678" s="10">
        <v>96884997118.306961</v>
      </c>
      <c r="F3678" s="14">
        <v>5</v>
      </c>
      <c r="G3678" s="22">
        <f t="shared" si="490"/>
        <v>8.7573919138020689E+33</v>
      </c>
      <c r="H3678" s="25">
        <f t="shared" si="491"/>
        <v>85664663.60740526</v>
      </c>
      <c r="I3678" s="25">
        <f t="shared" si="492"/>
        <v>9.6748406251837572E+21</v>
      </c>
      <c r="J3678" s="14">
        <v>1</v>
      </c>
      <c r="K3678" s="14">
        <v>11</v>
      </c>
      <c r="L3678" s="14">
        <v>5</v>
      </c>
      <c r="M3678" s="14">
        <v>10000</v>
      </c>
      <c r="N3678" s="14">
        <v>10000</v>
      </c>
      <c r="O3678" s="14">
        <v>30</v>
      </c>
      <c r="P3678" s="14" t="b">
        <v>1</v>
      </c>
      <c r="Q3678" s="14">
        <v>0</v>
      </c>
      <c r="R3678" s="14" t="b">
        <v>0</v>
      </c>
      <c r="S3678" s="14">
        <v>101.000000000008</v>
      </c>
      <c r="T3678" s="14" t="s">
        <v>59</v>
      </c>
      <c r="U3678" s="25">
        <v>3773</v>
      </c>
      <c r="V3678" s="14">
        <v>13937</v>
      </c>
      <c r="W3678" s="25">
        <v>1.07</v>
      </c>
    </row>
    <row r="3679" spans="1:23" s="12" customFormat="1" x14ac:dyDescent="0.3">
      <c r="A3679" s="23">
        <v>3677</v>
      </c>
      <c r="C3679" s="11" t="s">
        <v>146</v>
      </c>
      <c r="E3679" s="10">
        <v>96884997118.306961</v>
      </c>
      <c r="F3679" s="14">
        <v>5</v>
      </c>
      <c r="G3679" s="22">
        <f t="shared" si="490"/>
        <v>8.7800978583653075E+33</v>
      </c>
      <c r="H3679" s="25">
        <f t="shared" si="491"/>
        <v>85714427.319703341</v>
      </c>
      <c r="I3679" s="25">
        <f t="shared" si="492"/>
        <v>9.6908588703457466E+21</v>
      </c>
      <c r="J3679" s="14">
        <v>1</v>
      </c>
      <c r="K3679" s="14">
        <v>11</v>
      </c>
      <c r="L3679" s="14">
        <v>5</v>
      </c>
      <c r="M3679" s="14">
        <v>10000</v>
      </c>
      <c r="N3679" s="14">
        <v>10000</v>
      </c>
      <c r="O3679" s="14">
        <v>30</v>
      </c>
      <c r="P3679" s="14" t="b">
        <v>1</v>
      </c>
      <c r="Q3679" s="14">
        <v>0</v>
      </c>
      <c r="R3679" s="14" t="b">
        <v>0</v>
      </c>
      <c r="S3679" s="14">
        <v>101.000000000008</v>
      </c>
      <c r="T3679" s="14" t="s">
        <v>59</v>
      </c>
      <c r="U3679" s="25">
        <v>3774</v>
      </c>
      <c r="V3679" s="14">
        <v>13944</v>
      </c>
      <c r="W3679" s="25">
        <v>1.07</v>
      </c>
    </row>
    <row r="3680" spans="1:23" s="12" customFormat="1" x14ac:dyDescent="0.3">
      <c r="A3680" s="23">
        <v>3678</v>
      </c>
      <c r="C3680" s="11" t="s">
        <v>146</v>
      </c>
      <c r="E3680" s="10">
        <v>96884997118.306961</v>
      </c>
      <c r="F3680" s="14">
        <v>5</v>
      </c>
      <c r="G3680" s="22">
        <f t="shared" si="490"/>
        <v>8.8028564760152377E+33</v>
      </c>
      <c r="H3680" s="25">
        <f t="shared" si="491"/>
        <v>85764206.431894824</v>
      </c>
      <c r="I3680" s="25">
        <f t="shared" si="492"/>
        <v>9.7068992697095915E+21</v>
      </c>
      <c r="J3680" s="14">
        <v>1</v>
      </c>
      <c r="K3680" s="14">
        <v>11</v>
      </c>
      <c r="L3680" s="14">
        <v>5</v>
      </c>
      <c r="M3680" s="14">
        <v>10000</v>
      </c>
      <c r="N3680" s="14">
        <v>10000</v>
      </c>
      <c r="O3680" s="14">
        <v>30</v>
      </c>
      <c r="P3680" s="14" t="b">
        <v>1</v>
      </c>
      <c r="Q3680" s="14">
        <v>0</v>
      </c>
      <c r="R3680" s="14" t="b">
        <v>0</v>
      </c>
      <c r="S3680" s="14">
        <v>101.000000000008</v>
      </c>
      <c r="T3680" s="14" t="s">
        <v>59</v>
      </c>
      <c r="U3680" s="25">
        <v>3775</v>
      </c>
      <c r="V3680" s="14">
        <v>13951</v>
      </c>
      <c r="W3680" s="25">
        <v>1.07</v>
      </c>
    </row>
    <row r="3681" spans="1:23" s="12" customFormat="1" x14ac:dyDescent="0.3">
      <c r="A3681" s="23">
        <v>3679</v>
      </c>
      <c r="C3681" s="11" t="s">
        <v>146</v>
      </c>
      <c r="E3681" s="10">
        <v>96884997118.306961</v>
      </c>
      <c r="F3681" s="14">
        <v>5</v>
      </c>
      <c r="G3681" s="22">
        <f t="shared" si="490"/>
        <v>8.8256678745717262E+33</v>
      </c>
      <c r="H3681" s="25">
        <f t="shared" si="491"/>
        <v>85814000.944566607</v>
      </c>
      <c r="I3681" s="25">
        <f t="shared" si="492"/>
        <v>9.7229618478798655E+21</v>
      </c>
      <c r="J3681" s="14">
        <v>1</v>
      </c>
      <c r="K3681" s="14">
        <v>11</v>
      </c>
      <c r="L3681" s="14">
        <v>5</v>
      </c>
      <c r="M3681" s="14">
        <v>10000</v>
      </c>
      <c r="N3681" s="14">
        <v>10000</v>
      </c>
      <c r="O3681" s="14">
        <v>30</v>
      </c>
      <c r="P3681" s="14" t="b">
        <v>1</v>
      </c>
      <c r="Q3681" s="14">
        <v>0</v>
      </c>
      <c r="R3681" s="14" t="b">
        <v>0</v>
      </c>
      <c r="S3681" s="14">
        <v>101.000000000008</v>
      </c>
      <c r="T3681" s="14" t="s">
        <v>59</v>
      </c>
      <c r="U3681" s="25">
        <v>3776</v>
      </c>
      <c r="V3681" s="14">
        <v>13958</v>
      </c>
      <c r="W3681" s="25">
        <v>1.07</v>
      </c>
    </row>
    <row r="3682" spans="1:23" s="12" customFormat="1" x14ac:dyDescent="0.3">
      <c r="A3682" s="23">
        <v>3680</v>
      </c>
      <c r="C3682" s="11" t="s">
        <v>146</v>
      </c>
      <c r="E3682" s="10">
        <v>96884997118.306961</v>
      </c>
      <c r="F3682" s="14">
        <v>5</v>
      </c>
      <c r="G3682" s="22">
        <f t="shared" si="490"/>
        <v>8.8485321620458102E+33</v>
      </c>
      <c r="H3682" s="25">
        <f t="shared" si="491"/>
        <v>85863810.858304501</v>
      </c>
      <c r="I3682" s="25">
        <f t="shared" si="492"/>
        <v>9.7390466294821159E+21</v>
      </c>
      <c r="J3682" s="14">
        <v>1</v>
      </c>
      <c r="K3682" s="14">
        <v>11</v>
      </c>
      <c r="L3682" s="14">
        <v>5</v>
      </c>
      <c r="M3682" s="14">
        <v>10000</v>
      </c>
      <c r="N3682" s="14">
        <v>10000</v>
      </c>
      <c r="O3682" s="14">
        <v>30</v>
      </c>
      <c r="P3682" s="14" t="b">
        <v>1</v>
      </c>
      <c r="Q3682" s="14">
        <v>0</v>
      </c>
      <c r="R3682" s="14" t="b">
        <v>0</v>
      </c>
      <c r="S3682" s="14">
        <v>101.000000000008</v>
      </c>
      <c r="T3682" s="14" t="s">
        <v>59</v>
      </c>
      <c r="U3682" s="25">
        <v>3777</v>
      </c>
      <c r="V3682" s="14">
        <v>13965</v>
      </c>
      <c r="W3682" s="25">
        <v>1.07</v>
      </c>
    </row>
    <row r="3683" spans="1:23" s="12" customFormat="1" x14ac:dyDescent="0.3">
      <c r="A3683" s="23">
        <v>3681</v>
      </c>
      <c r="C3683" s="11" t="s">
        <v>146</v>
      </c>
      <c r="E3683" s="10">
        <v>96884997118.306961</v>
      </c>
      <c r="F3683" s="14">
        <v>5</v>
      </c>
      <c r="G3683" s="22">
        <f t="shared" si="490"/>
        <v>8.8714494466401126E+33</v>
      </c>
      <c r="H3683" s="25">
        <f t="shared" si="491"/>
        <v>85913636.173695013</v>
      </c>
      <c r="I3683" s="25">
        <f t="shared" si="492"/>
        <v>9.7551536391621821E+21</v>
      </c>
      <c r="J3683" s="14">
        <v>1</v>
      </c>
      <c r="K3683" s="14">
        <v>11</v>
      </c>
      <c r="L3683" s="14">
        <v>5</v>
      </c>
      <c r="M3683" s="14">
        <v>10000</v>
      </c>
      <c r="N3683" s="14">
        <v>10000</v>
      </c>
      <c r="O3683" s="14">
        <v>30</v>
      </c>
      <c r="P3683" s="14" t="b">
        <v>1</v>
      </c>
      <c r="Q3683" s="14">
        <v>0</v>
      </c>
      <c r="R3683" s="14" t="b">
        <v>0</v>
      </c>
      <c r="S3683" s="14">
        <v>101.000000000008</v>
      </c>
      <c r="T3683" s="14" t="s">
        <v>59</v>
      </c>
      <c r="U3683" s="25">
        <v>3778</v>
      </c>
      <c r="V3683" s="14">
        <v>13972</v>
      </c>
      <c r="W3683" s="25">
        <v>1.07</v>
      </c>
    </row>
    <row r="3684" spans="1:23" s="12" customFormat="1" x14ac:dyDescent="0.3">
      <c r="A3684" s="23">
        <v>3682</v>
      </c>
      <c r="C3684" s="11" t="s">
        <v>146</v>
      </c>
      <c r="E3684" s="10">
        <v>96884997118.306961</v>
      </c>
      <c r="F3684" s="14">
        <v>5</v>
      </c>
      <c r="G3684" s="22">
        <f t="shared" si="490"/>
        <v>8.8944198367487415E+33</v>
      </c>
      <c r="H3684" s="25">
        <f t="shared" si="491"/>
        <v>85963476.891323149</v>
      </c>
      <c r="I3684" s="25">
        <f t="shared" si="492"/>
        <v>9.771282901586487E+21</v>
      </c>
      <c r="J3684" s="14">
        <v>1</v>
      </c>
      <c r="K3684" s="14">
        <v>11</v>
      </c>
      <c r="L3684" s="14">
        <v>5</v>
      </c>
      <c r="M3684" s="14">
        <v>10000</v>
      </c>
      <c r="N3684" s="14">
        <v>10000</v>
      </c>
      <c r="O3684" s="14">
        <v>30</v>
      </c>
      <c r="P3684" s="14" t="b">
        <v>1</v>
      </c>
      <c r="Q3684" s="14">
        <v>0</v>
      </c>
      <c r="R3684" s="14" t="b">
        <v>0</v>
      </c>
      <c r="S3684" s="14">
        <v>101.000000000008</v>
      </c>
      <c r="T3684" s="14" t="s">
        <v>59</v>
      </c>
      <c r="U3684" s="25">
        <v>3779</v>
      </c>
      <c r="V3684" s="14">
        <v>13979</v>
      </c>
      <c r="W3684" s="25">
        <v>1.07</v>
      </c>
    </row>
    <row r="3685" spans="1:23" s="12" customFormat="1" x14ac:dyDescent="0.3">
      <c r="A3685" s="23">
        <v>3683</v>
      </c>
      <c r="C3685" s="11" t="s">
        <v>146</v>
      </c>
      <c r="E3685" s="10">
        <v>96884997118.306961</v>
      </c>
      <c r="F3685" s="14">
        <v>5</v>
      </c>
      <c r="G3685" s="22">
        <f t="shared" si="490"/>
        <v>8.917443440958841E+33</v>
      </c>
      <c r="H3685" s="25">
        <f t="shared" si="491"/>
        <v>86013333.011775896</v>
      </c>
      <c r="I3685" s="25">
        <f t="shared" si="492"/>
        <v>9.7874344414425991E+21</v>
      </c>
      <c r="J3685" s="14">
        <v>1</v>
      </c>
      <c r="K3685" s="14">
        <v>11</v>
      </c>
      <c r="L3685" s="14">
        <v>5</v>
      </c>
      <c r="M3685" s="14">
        <v>10000</v>
      </c>
      <c r="N3685" s="14">
        <v>10000</v>
      </c>
      <c r="O3685" s="14">
        <v>30</v>
      </c>
      <c r="P3685" s="14" t="b">
        <v>1</v>
      </c>
      <c r="Q3685" s="14">
        <v>0</v>
      </c>
      <c r="R3685" s="14" t="b">
        <v>0</v>
      </c>
      <c r="S3685" s="14">
        <v>101.000000000008</v>
      </c>
      <c r="T3685" s="14" t="s">
        <v>59</v>
      </c>
      <c r="U3685" s="25">
        <v>3780</v>
      </c>
      <c r="V3685" s="14">
        <v>13986</v>
      </c>
      <c r="W3685" s="25">
        <v>1.07</v>
      </c>
    </row>
    <row r="3686" spans="1:23" s="12" customFormat="1" x14ac:dyDescent="0.3">
      <c r="A3686" s="23">
        <v>3684</v>
      </c>
      <c r="C3686" s="11" t="s">
        <v>146</v>
      </c>
      <c r="E3686" s="10">
        <v>96884997118.306961</v>
      </c>
      <c r="F3686" s="14">
        <v>5</v>
      </c>
      <c r="G3686" s="22">
        <f t="shared" si="490"/>
        <v>8.9405203680489793E+33</v>
      </c>
      <c r="H3686" s="25">
        <f t="shared" si="491"/>
        <v>86063204.535637513</v>
      </c>
      <c r="I3686" s="25">
        <f t="shared" si="492"/>
        <v>9.8036082834380559E+21</v>
      </c>
      <c r="J3686" s="14">
        <v>1</v>
      </c>
      <c r="K3686" s="14">
        <v>11</v>
      </c>
      <c r="L3686" s="14">
        <v>5</v>
      </c>
      <c r="M3686" s="14">
        <v>10000</v>
      </c>
      <c r="N3686" s="14">
        <v>10000</v>
      </c>
      <c r="O3686" s="14">
        <v>30</v>
      </c>
      <c r="P3686" s="14" t="b">
        <v>1</v>
      </c>
      <c r="Q3686" s="14">
        <v>0</v>
      </c>
      <c r="R3686" s="14" t="b">
        <v>0</v>
      </c>
      <c r="S3686" s="14">
        <v>101.000000000008</v>
      </c>
      <c r="T3686" s="14" t="s">
        <v>59</v>
      </c>
      <c r="U3686" s="25">
        <v>3781</v>
      </c>
      <c r="V3686" s="14">
        <v>13993</v>
      </c>
      <c r="W3686" s="25">
        <v>1.07</v>
      </c>
    </row>
    <row r="3687" spans="1:23" s="12" customFormat="1" x14ac:dyDescent="0.3">
      <c r="A3687" s="23">
        <v>3685</v>
      </c>
      <c r="C3687" s="11" t="s">
        <v>146</v>
      </c>
      <c r="E3687" s="10">
        <v>96884997118.306961</v>
      </c>
      <c r="F3687" s="14">
        <v>5</v>
      </c>
      <c r="G3687" s="22">
        <f t="shared" si="490"/>
        <v>8.9636507269912067E+33</v>
      </c>
      <c r="H3687" s="25">
        <f t="shared" si="491"/>
        <v>86113091.46349445</v>
      </c>
      <c r="I3687" s="25">
        <f t="shared" si="492"/>
        <v>9.8198044523017085E+21</v>
      </c>
      <c r="J3687" s="14">
        <v>1</v>
      </c>
      <c r="K3687" s="14">
        <v>11</v>
      </c>
      <c r="L3687" s="14">
        <v>5</v>
      </c>
      <c r="M3687" s="14">
        <v>10000</v>
      </c>
      <c r="N3687" s="14">
        <v>10000</v>
      </c>
      <c r="O3687" s="14">
        <v>30</v>
      </c>
      <c r="P3687" s="14" t="b">
        <v>1</v>
      </c>
      <c r="Q3687" s="14">
        <v>0</v>
      </c>
      <c r="R3687" s="14" t="b">
        <v>0</v>
      </c>
      <c r="S3687" s="14">
        <v>101.000000000008</v>
      </c>
      <c r="T3687" s="14" t="s">
        <v>59</v>
      </c>
      <c r="U3687" s="25">
        <v>3782</v>
      </c>
      <c r="V3687" s="14">
        <v>14000</v>
      </c>
      <c r="W3687" s="25">
        <v>1.07</v>
      </c>
    </row>
    <row r="3688" spans="1:23" s="12" customFormat="1" x14ac:dyDescent="0.3">
      <c r="A3688" s="23">
        <v>3686</v>
      </c>
      <c r="C3688" s="11" t="s">
        <v>146</v>
      </c>
      <c r="E3688" s="10">
        <v>96884997118.306961</v>
      </c>
      <c r="F3688" s="14">
        <v>5</v>
      </c>
      <c r="G3688" s="22">
        <f t="shared" si="490"/>
        <v>8.9868346269503283E+33</v>
      </c>
      <c r="H3688" s="25">
        <f t="shared" si="491"/>
        <v>86162993.795931399</v>
      </c>
      <c r="I3688" s="25">
        <f t="shared" si="492"/>
        <v>9.8360229727827374E+21</v>
      </c>
      <c r="J3688" s="14">
        <v>1</v>
      </c>
      <c r="K3688" s="14">
        <v>11</v>
      </c>
      <c r="L3688" s="14">
        <v>5</v>
      </c>
      <c r="M3688" s="14">
        <v>10000</v>
      </c>
      <c r="N3688" s="14">
        <v>10000</v>
      </c>
      <c r="O3688" s="14">
        <v>30</v>
      </c>
      <c r="P3688" s="14" t="b">
        <v>1</v>
      </c>
      <c r="Q3688" s="14">
        <v>0</v>
      </c>
      <c r="R3688" s="14" t="b">
        <v>0</v>
      </c>
      <c r="S3688" s="14">
        <v>101.000000000008</v>
      </c>
      <c r="T3688" s="14" t="s">
        <v>59</v>
      </c>
      <c r="U3688" s="25">
        <v>3783</v>
      </c>
      <c r="V3688" s="14">
        <v>14007</v>
      </c>
      <c r="W3688" s="25">
        <v>1.07</v>
      </c>
    </row>
    <row r="3689" spans="1:23" s="12" customFormat="1" x14ac:dyDescent="0.3">
      <c r="A3689" s="23">
        <v>3687</v>
      </c>
      <c r="C3689" s="11" t="s">
        <v>146</v>
      </c>
      <c r="E3689" s="10">
        <v>96884997118.306961</v>
      </c>
      <c r="F3689" s="14">
        <v>5</v>
      </c>
      <c r="G3689" s="22">
        <f t="shared" si="490"/>
        <v>9.0100721772844445E+33</v>
      </c>
      <c r="H3689" s="25">
        <f t="shared" si="491"/>
        <v>86212911.533534005</v>
      </c>
      <c r="I3689" s="25">
        <f t="shared" si="492"/>
        <v>9.8522638696513075E+21</v>
      </c>
      <c r="J3689" s="14">
        <v>1</v>
      </c>
      <c r="K3689" s="14">
        <v>11</v>
      </c>
      <c r="L3689" s="14">
        <v>5</v>
      </c>
      <c r="M3689" s="14">
        <v>10000</v>
      </c>
      <c r="N3689" s="14">
        <v>10000</v>
      </c>
      <c r="O3689" s="14">
        <v>30</v>
      </c>
      <c r="P3689" s="14" t="b">
        <v>1</v>
      </c>
      <c r="Q3689" s="14">
        <v>0</v>
      </c>
      <c r="R3689" s="14" t="b">
        <v>0</v>
      </c>
      <c r="S3689" s="14">
        <v>101.000000000008</v>
      </c>
      <c r="T3689" s="14" t="s">
        <v>59</v>
      </c>
      <c r="U3689" s="25">
        <v>3784</v>
      </c>
      <c r="V3689" s="14">
        <v>14014</v>
      </c>
      <c r="W3689" s="25">
        <v>1.07</v>
      </c>
    </row>
    <row r="3690" spans="1:23" s="12" customFormat="1" x14ac:dyDescent="0.3">
      <c r="A3690" s="23">
        <v>3688</v>
      </c>
      <c r="C3690" s="11" t="s">
        <v>146</v>
      </c>
      <c r="E3690" s="10">
        <v>96884997118.306961</v>
      </c>
      <c r="F3690" s="14">
        <v>5</v>
      </c>
      <c r="G3690" s="22">
        <f t="shared" si="490"/>
        <v>9.0333634875452345E+33</v>
      </c>
      <c r="H3690" s="25">
        <f t="shared" si="491"/>
        <v>86262844.676886737</v>
      </c>
      <c r="I3690" s="25">
        <f t="shared" si="492"/>
        <v>9.8685271676978735E+21</v>
      </c>
      <c r="J3690" s="14">
        <v>1</v>
      </c>
      <c r="K3690" s="14">
        <v>11</v>
      </c>
      <c r="L3690" s="14">
        <v>5</v>
      </c>
      <c r="M3690" s="14">
        <v>10000</v>
      </c>
      <c r="N3690" s="14">
        <v>10000</v>
      </c>
      <c r="O3690" s="14">
        <v>30</v>
      </c>
      <c r="P3690" s="14" t="b">
        <v>1</v>
      </c>
      <c r="Q3690" s="14">
        <v>0</v>
      </c>
      <c r="R3690" s="14" t="b">
        <v>0</v>
      </c>
      <c r="S3690" s="14">
        <v>101.000000000008</v>
      </c>
      <c r="T3690" s="14" t="s">
        <v>59</v>
      </c>
      <c r="U3690" s="25">
        <v>3785</v>
      </c>
      <c r="V3690" s="14">
        <v>14021</v>
      </c>
      <c r="W3690" s="25">
        <v>1.07</v>
      </c>
    </row>
    <row r="3691" spans="1:23" s="12" customFormat="1" x14ac:dyDescent="0.3">
      <c r="A3691" s="23">
        <v>3689</v>
      </c>
      <c r="C3691" s="11" t="s">
        <v>146</v>
      </c>
      <c r="E3691" s="10">
        <v>96884997118.306961</v>
      </c>
      <c r="F3691" s="14">
        <v>5</v>
      </c>
      <c r="G3691" s="22">
        <f t="shared" si="490"/>
        <v>9.0567086674786313E+33</v>
      </c>
      <c r="H3691" s="25">
        <f t="shared" si="491"/>
        <v>86312793.226575017</v>
      </c>
      <c r="I3691" s="25">
        <f t="shared" si="492"/>
        <v>9.8848128917340842E+21</v>
      </c>
      <c r="J3691" s="14">
        <v>1</v>
      </c>
      <c r="K3691" s="14">
        <v>11</v>
      </c>
      <c r="L3691" s="14">
        <v>5</v>
      </c>
      <c r="M3691" s="14">
        <v>10000</v>
      </c>
      <c r="N3691" s="14">
        <v>10000</v>
      </c>
      <c r="O3691" s="14">
        <v>30</v>
      </c>
      <c r="P3691" s="14" t="b">
        <v>1</v>
      </c>
      <c r="Q3691" s="14">
        <v>0</v>
      </c>
      <c r="R3691" s="14" t="b">
        <v>0</v>
      </c>
      <c r="S3691" s="14">
        <v>101.000000000008</v>
      </c>
      <c r="T3691" s="14" t="s">
        <v>59</v>
      </c>
      <c r="U3691" s="25">
        <v>3786</v>
      </c>
      <c r="V3691" s="14">
        <v>14028</v>
      </c>
      <c r="W3691" s="25">
        <v>1.07</v>
      </c>
    </row>
    <row r="3692" spans="1:23" s="12" customFormat="1" x14ac:dyDescent="0.3">
      <c r="A3692" s="23">
        <v>3690</v>
      </c>
      <c r="C3692" s="11" t="s">
        <v>146</v>
      </c>
      <c r="E3692" s="10">
        <v>96884997118.306961</v>
      </c>
      <c r="F3692" s="14">
        <v>5</v>
      </c>
      <c r="G3692" s="22">
        <f t="shared" si="490"/>
        <v>9.0801078270240796E+33</v>
      </c>
      <c r="H3692" s="25">
        <f t="shared" si="491"/>
        <v>86362757.183183357</v>
      </c>
      <c r="I3692" s="25">
        <f t="shared" si="492"/>
        <v>9.9011210665920498E+21</v>
      </c>
      <c r="J3692" s="14">
        <v>1</v>
      </c>
      <c r="K3692" s="14">
        <v>11</v>
      </c>
      <c r="L3692" s="14">
        <v>5</v>
      </c>
      <c r="M3692" s="14">
        <v>10000</v>
      </c>
      <c r="N3692" s="14">
        <v>10000</v>
      </c>
      <c r="O3692" s="14">
        <v>30</v>
      </c>
      <c r="P3692" s="14" t="b">
        <v>1</v>
      </c>
      <c r="Q3692" s="14">
        <v>0</v>
      </c>
      <c r="R3692" s="14" t="b">
        <v>0</v>
      </c>
      <c r="S3692" s="14">
        <v>101.000000000008</v>
      </c>
      <c r="T3692" s="14" t="s">
        <v>59</v>
      </c>
      <c r="U3692" s="25">
        <v>3787</v>
      </c>
      <c r="V3692" s="14">
        <v>14035</v>
      </c>
      <c r="W3692" s="25">
        <v>1.07</v>
      </c>
    </row>
    <row r="3693" spans="1:23" s="12" customFormat="1" x14ac:dyDescent="0.3">
      <c r="A3693" s="23">
        <v>3691</v>
      </c>
      <c r="C3693" s="11" t="s">
        <v>146</v>
      </c>
      <c r="E3693" s="10">
        <v>96884997118.306961</v>
      </c>
      <c r="F3693" s="14">
        <v>5</v>
      </c>
      <c r="G3693" s="22">
        <f t="shared" si="490"/>
        <v>9.1035610763163708E+33</v>
      </c>
      <c r="H3693" s="25">
        <f t="shared" si="491"/>
        <v>86412736.547296613</v>
      </c>
      <c r="I3693" s="25">
        <f t="shared" si="492"/>
        <v>9.9174517171248903E+21</v>
      </c>
      <c r="J3693" s="14">
        <v>1</v>
      </c>
      <c r="K3693" s="14">
        <v>11</v>
      </c>
      <c r="L3693" s="14">
        <v>5</v>
      </c>
      <c r="M3693" s="14">
        <v>10000</v>
      </c>
      <c r="N3693" s="14">
        <v>10000</v>
      </c>
      <c r="O3693" s="14">
        <v>30</v>
      </c>
      <c r="P3693" s="14" t="b">
        <v>1</v>
      </c>
      <c r="Q3693" s="14">
        <v>0</v>
      </c>
      <c r="R3693" s="14" t="b">
        <v>0</v>
      </c>
      <c r="S3693" s="14">
        <v>101.000000000008</v>
      </c>
      <c r="T3693" s="14" t="s">
        <v>59</v>
      </c>
      <c r="U3693" s="25">
        <v>3788</v>
      </c>
      <c r="V3693" s="14">
        <v>14042</v>
      </c>
      <c r="W3693" s="25">
        <v>1.07</v>
      </c>
    </row>
    <row r="3694" spans="1:23" s="12" customFormat="1" x14ac:dyDescent="0.3">
      <c r="A3694" s="23">
        <v>3692</v>
      </c>
      <c r="C3694" s="11" t="s">
        <v>146</v>
      </c>
      <c r="E3694" s="10">
        <v>96884997118.306961</v>
      </c>
      <c r="F3694" s="14">
        <v>5</v>
      </c>
      <c r="G3694" s="22">
        <f t="shared" si="490"/>
        <v>9.1270685256843825E+33</v>
      </c>
      <c r="H3694" s="25">
        <f t="shared" si="491"/>
        <v>86462731.319499373</v>
      </c>
      <c r="I3694" s="25">
        <f t="shared" si="492"/>
        <v>9.9338048682061159E+21</v>
      </c>
      <c r="J3694" s="14">
        <v>1</v>
      </c>
      <c r="K3694" s="14">
        <v>11</v>
      </c>
      <c r="L3694" s="14">
        <v>5</v>
      </c>
      <c r="M3694" s="14">
        <v>10000</v>
      </c>
      <c r="N3694" s="14">
        <v>10000</v>
      </c>
      <c r="O3694" s="14">
        <v>30</v>
      </c>
      <c r="P3694" s="14" t="b">
        <v>1</v>
      </c>
      <c r="Q3694" s="14">
        <v>0</v>
      </c>
      <c r="R3694" s="14" t="b">
        <v>0</v>
      </c>
      <c r="S3694" s="14">
        <v>101.000000000008</v>
      </c>
      <c r="T3694" s="14" t="s">
        <v>59</v>
      </c>
      <c r="U3694" s="25">
        <v>3789</v>
      </c>
      <c r="V3694" s="14">
        <v>14049</v>
      </c>
      <c r="W3694" s="25">
        <v>1.07</v>
      </c>
    </row>
    <row r="3695" spans="1:23" s="12" customFormat="1" x14ac:dyDescent="0.3">
      <c r="A3695" s="23">
        <v>3693</v>
      </c>
      <c r="C3695" s="11" t="s">
        <v>146</v>
      </c>
      <c r="E3695" s="10">
        <v>96884997118.306961</v>
      </c>
      <c r="F3695" s="14">
        <v>5</v>
      </c>
      <c r="G3695" s="22">
        <f t="shared" si="490"/>
        <v>9.1506302856522694E+33</v>
      </c>
      <c r="H3695" s="25">
        <f t="shared" si="491"/>
        <v>86512741.500375569</v>
      </c>
      <c r="I3695" s="25">
        <f t="shared" si="492"/>
        <v>9.9501805447302842E+21</v>
      </c>
      <c r="J3695" s="14">
        <v>1</v>
      </c>
      <c r="K3695" s="14">
        <v>11</v>
      </c>
      <c r="L3695" s="14">
        <v>5</v>
      </c>
      <c r="M3695" s="14">
        <v>10000</v>
      </c>
      <c r="N3695" s="14">
        <v>10000</v>
      </c>
      <c r="O3695" s="14">
        <v>30</v>
      </c>
      <c r="P3695" s="14" t="b">
        <v>1</v>
      </c>
      <c r="Q3695" s="14">
        <v>0</v>
      </c>
      <c r="R3695" s="14" t="b">
        <v>0</v>
      </c>
      <c r="S3695" s="14">
        <v>101.000000000008</v>
      </c>
      <c r="T3695" s="14" t="s">
        <v>59</v>
      </c>
      <c r="U3695" s="25">
        <v>3790</v>
      </c>
      <c r="V3695" s="14">
        <v>14056</v>
      </c>
      <c r="W3695" s="25">
        <v>1.07</v>
      </c>
    </row>
    <row r="3696" spans="1:23" s="12" customFormat="1" x14ac:dyDescent="0.3">
      <c r="A3696" s="23">
        <v>3694</v>
      </c>
      <c r="C3696" s="11" t="s">
        <v>146</v>
      </c>
      <c r="E3696" s="10">
        <v>96884997118.306961</v>
      </c>
      <c r="F3696" s="14">
        <v>5</v>
      </c>
      <c r="G3696" s="22">
        <f t="shared" si="490"/>
        <v>9.1742464669394936E+33</v>
      </c>
      <c r="H3696" s="25">
        <f t="shared" si="491"/>
        <v>86562767.090509474</v>
      </c>
      <c r="I3696" s="25">
        <f t="shared" si="492"/>
        <v>9.9665787716127078E+21</v>
      </c>
      <c r="J3696" s="14">
        <v>1</v>
      </c>
      <c r="K3696" s="14">
        <v>11</v>
      </c>
      <c r="L3696" s="14">
        <v>5</v>
      </c>
      <c r="M3696" s="14">
        <v>10000</v>
      </c>
      <c r="N3696" s="14">
        <v>10000</v>
      </c>
      <c r="O3696" s="14">
        <v>30</v>
      </c>
      <c r="P3696" s="14" t="b">
        <v>1</v>
      </c>
      <c r="Q3696" s="14">
        <v>0</v>
      </c>
      <c r="R3696" s="14" t="b">
        <v>0</v>
      </c>
      <c r="S3696" s="14">
        <v>101.000000000008</v>
      </c>
      <c r="T3696" s="14" t="s">
        <v>59</v>
      </c>
      <c r="U3696" s="25">
        <v>3791</v>
      </c>
      <c r="V3696" s="14">
        <v>14063</v>
      </c>
      <c r="W3696" s="25">
        <v>1.07</v>
      </c>
    </row>
    <row r="3697" spans="1:23" s="12" customFormat="1" x14ac:dyDescent="0.3">
      <c r="A3697" s="23">
        <v>3695</v>
      </c>
      <c r="C3697" s="11" t="s">
        <v>146</v>
      </c>
      <c r="E3697" s="10">
        <v>96884997118.306961</v>
      </c>
      <c r="F3697" s="14">
        <v>5</v>
      </c>
      <c r="G3697" s="22">
        <f t="shared" si="490"/>
        <v>9.1979171804612451E+33</v>
      </c>
      <c r="H3697" s="25">
        <f t="shared" si="491"/>
        <v>86612808.090485662</v>
      </c>
      <c r="I3697" s="25">
        <f t="shared" si="492"/>
        <v>9.9829995737894743E+21</v>
      </c>
      <c r="J3697" s="14">
        <v>1</v>
      </c>
      <c r="K3697" s="14">
        <v>11</v>
      </c>
      <c r="L3697" s="14">
        <v>5</v>
      </c>
      <c r="M3697" s="14">
        <v>10000</v>
      </c>
      <c r="N3697" s="14">
        <v>10000</v>
      </c>
      <c r="O3697" s="14">
        <v>30</v>
      </c>
      <c r="P3697" s="14" t="b">
        <v>1</v>
      </c>
      <c r="Q3697" s="14">
        <v>0</v>
      </c>
      <c r="R3697" s="14" t="b">
        <v>0</v>
      </c>
      <c r="S3697" s="14">
        <v>101.000000000008</v>
      </c>
      <c r="T3697" s="14" t="s">
        <v>59</v>
      </c>
      <c r="U3697" s="25">
        <v>3792</v>
      </c>
      <c r="V3697" s="14">
        <v>14070</v>
      </c>
      <c r="W3697" s="25">
        <v>1.07</v>
      </c>
    </row>
    <row r="3698" spans="1:23" s="12" customFormat="1" x14ac:dyDescent="0.3">
      <c r="A3698" s="23">
        <v>3696</v>
      </c>
      <c r="C3698" s="11" t="s">
        <v>146</v>
      </c>
      <c r="E3698" s="10">
        <v>96884997118.306961</v>
      </c>
      <c r="F3698" s="14">
        <v>5</v>
      </c>
      <c r="G3698" s="22">
        <f t="shared" si="490"/>
        <v>9.2216425373287314E+33</v>
      </c>
      <c r="H3698" s="25">
        <f t="shared" si="491"/>
        <v>86662864.500887468</v>
      </c>
      <c r="I3698" s="25">
        <f t="shared" si="492"/>
        <v>9.999442976217464E+21</v>
      </c>
      <c r="J3698" s="14">
        <v>1</v>
      </c>
      <c r="K3698" s="14">
        <v>11</v>
      </c>
      <c r="L3698" s="14">
        <v>5</v>
      </c>
      <c r="M3698" s="14">
        <v>10000</v>
      </c>
      <c r="N3698" s="14">
        <v>10000</v>
      </c>
      <c r="O3698" s="14">
        <v>30</v>
      </c>
      <c r="P3698" s="14" t="b">
        <v>1</v>
      </c>
      <c r="Q3698" s="14">
        <v>0</v>
      </c>
      <c r="R3698" s="14" t="b">
        <v>0</v>
      </c>
      <c r="S3698" s="14">
        <v>101.000000000008</v>
      </c>
      <c r="T3698" s="14" t="s">
        <v>59</v>
      </c>
      <c r="U3698" s="25">
        <v>3793</v>
      </c>
      <c r="V3698" s="14">
        <v>14077</v>
      </c>
      <c r="W3698" s="25">
        <v>1.07</v>
      </c>
    </row>
    <row r="3699" spans="1:23" s="12" customFormat="1" x14ac:dyDescent="0.3">
      <c r="A3699" s="23">
        <v>3697</v>
      </c>
      <c r="C3699" s="11" t="s">
        <v>146</v>
      </c>
      <c r="E3699" s="10">
        <v>96884997118.306961</v>
      </c>
      <c r="F3699" s="14">
        <v>5</v>
      </c>
      <c r="G3699" s="22">
        <f t="shared" si="490"/>
        <v>9.2454226488493375E+33</v>
      </c>
      <c r="H3699" s="25">
        <f t="shared" si="491"/>
        <v>86712936.322299123</v>
      </c>
      <c r="I3699" s="25">
        <f t="shared" si="492"/>
        <v>1.0015909003874483E+22</v>
      </c>
      <c r="J3699" s="14">
        <v>1</v>
      </c>
      <c r="K3699" s="14">
        <v>11</v>
      </c>
      <c r="L3699" s="14">
        <v>5</v>
      </c>
      <c r="M3699" s="14">
        <v>10000</v>
      </c>
      <c r="N3699" s="14">
        <v>10000</v>
      </c>
      <c r="O3699" s="14">
        <v>30</v>
      </c>
      <c r="P3699" s="14" t="b">
        <v>1</v>
      </c>
      <c r="Q3699" s="14">
        <v>0</v>
      </c>
      <c r="R3699" s="14" t="b">
        <v>0</v>
      </c>
      <c r="S3699" s="14">
        <v>101.000000000008</v>
      </c>
      <c r="T3699" s="14" t="s">
        <v>59</v>
      </c>
      <c r="U3699" s="25">
        <v>3794</v>
      </c>
      <c r="V3699" s="14">
        <v>14084</v>
      </c>
      <c r="W3699" s="25">
        <v>1.07</v>
      </c>
    </row>
    <row r="3700" spans="1:23" s="12" customFormat="1" x14ac:dyDescent="0.3">
      <c r="A3700" s="23">
        <v>3698</v>
      </c>
      <c r="C3700" s="11" t="s">
        <v>146</v>
      </c>
      <c r="E3700" s="10">
        <v>96884997118.306961</v>
      </c>
      <c r="F3700" s="14">
        <v>5</v>
      </c>
      <c r="G3700" s="22">
        <f t="shared" si="490"/>
        <v>9.2692576265267843E+33</v>
      </c>
      <c r="H3700" s="25">
        <f t="shared" si="491"/>
        <v>86763023.555303931</v>
      </c>
      <c r="I3700" s="25">
        <f t="shared" si="492"/>
        <v>1.003239768175886E+22</v>
      </c>
      <c r="J3700" s="14">
        <v>1</v>
      </c>
      <c r="K3700" s="14">
        <v>11</v>
      </c>
      <c r="L3700" s="14">
        <v>5</v>
      </c>
      <c r="M3700" s="14">
        <v>10000</v>
      </c>
      <c r="N3700" s="14">
        <v>10000</v>
      </c>
      <c r="O3700" s="14">
        <v>30</v>
      </c>
      <c r="P3700" s="14" t="b">
        <v>1</v>
      </c>
      <c r="Q3700" s="14">
        <v>0</v>
      </c>
      <c r="R3700" s="14" t="b">
        <v>0</v>
      </c>
      <c r="S3700" s="14">
        <v>101.000000000008</v>
      </c>
      <c r="T3700" s="14" t="s">
        <v>59</v>
      </c>
      <c r="U3700" s="25">
        <v>3795</v>
      </c>
      <c r="V3700" s="14">
        <v>14091</v>
      </c>
      <c r="W3700" s="25">
        <v>1.07</v>
      </c>
    </row>
    <row r="3701" spans="1:23" s="12" customFormat="1" x14ac:dyDescent="0.3">
      <c r="A3701" s="23">
        <v>3699</v>
      </c>
      <c r="C3701" s="11" t="s">
        <v>146</v>
      </c>
      <c r="E3701" s="10">
        <v>96884997118.306961</v>
      </c>
      <c r="F3701" s="14">
        <v>5</v>
      </c>
      <c r="G3701" s="22">
        <f t="shared" si="490"/>
        <v>9.2931475820618116E+33</v>
      </c>
      <c r="H3701" s="25">
        <f t="shared" si="491"/>
        <v>86813126.200486064</v>
      </c>
      <c r="I3701" s="25">
        <f t="shared" si="492"/>
        <v>1.0048909034890306E+22</v>
      </c>
      <c r="J3701" s="14">
        <v>1</v>
      </c>
      <c r="K3701" s="14">
        <v>11</v>
      </c>
      <c r="L3701" s="14">
        <v>5</v>
      </c>
      <c r="M3701" s="14">
        <v>10000</v>
      </c>
      <c r="N3701" s="14">
        <v>10000</v>
      </c>
      <c r="O3701" s="14">
        <v>30</v>
      </c>
      <c r="P3701" s="14" t="b">
        <v>1</v>
      </c>
      <c r="Q3701" s="14">
        <v>0</v>
      </c>
      <c r="R3701" s="14" t="b">
        <v>0</v>
      </c>
      <c r="S3701" s="14">
        <v>101.000000000008</v>
      </c>
      <c r="T3701" s="14" t="s">
        <v>59</v>
      </c>
      <c r="U3701" s="25">
        <v>3796</v>
      </c>
      <c r="V3701" s="14">
        <v>14098</v>
      </c>
      <c r="W3701" s="25">
        <v>1.07</v>
      </c>
    </row>
    <row r="3702" spans="1:23" s="12" customFormat="1" x14ac:dyDescent="0.3">
      <c r="A3702" s="23">
        <v>3700</v>
      </c>
      <c r="C3702" s="11" t="s">
        <v>146</v>
      </c>
      <c r="E3702" s="10">
        <v>96884997118.306961</v>
      </c>
      <c r="F3702" s="14">
        <v>5</v>
      </c>
      <c r="G3702" s="22">
        <f t="shared" si="490"/>
        <v>9.3170926273524729E+33</v>
      </c>
      <c r="H3702" s="25">
        <f t="shared" si="491"/>
        <v>86863244.258428439</v>
      </c>
      <c r="I3702" s="25">
        <f t="shared" si="492"/>
        <v>1.0065443088308994E+22</v>
      </c>
      <c r="J3702" s="14">
        <v>1</v>
      </c>
      <c r="K3702" s="14">
        <v>11</v>
      </c>
      <c r="L3702" s="14">
        <v>5</v>
      </c>
      <c r="M3702" s="14">
        <v>10000</v>
      </c>
      <c r="N3702" s="14">
        <v>10000</v>
      </c>
      <c r="O3702" s="14">
        <v>30</v>
      </c>
      <c r="P3702" s="14" t="b">
        <v>1</v>
      </c>
      <c r="Q3702" s="14">
        <v>0</v>
      </c>
      <c r="R3702" s="14" t="b">
        <v>0</v>
      </c>
      <c r="S3702" s="14">
        <v>101.000000000008</v>
      </c>
      <c r="T3702" s="14" t="s">
        <v>59</v>
      </c>
      <c r="U3702" s="25">
        <v>3797</v>
      </c>
      <c r="V3702" s="14">
        <v>14105</v>
      </c>
      <c r="W3702" s="25">
        <v>1.07</v>
      </c>
    </row>
    <row r="3703" spans="1:23" s="5" customFormat="1" x14ac:dyDescent="0.3">
      <c r="A3703" s="20">
        <v>3701</v>
      </c>
      <c r="C3703" s="11" t="s">
        <v>143</v>
      </c>
      <c r="E3703" s="10">
        <v>96884997118.306961</v>
      </c>
      <c r="F3703" s="10">
        <v>5</v>
      </c>
      <c r="G3703" s="22">
        <f>A3703^9.54+A3703^4+100*A3703+100</f>
        <v>1.1009410666171597E+34</v>
      </c>
      <c r="H3703" s="22">
        <f t="shared" si="491"/>
        <v>86913377.729714572</v>
      </c>
      <c r="I3703" s="22">
        <f t="shared" si="492"/>
        <v>1.0081999867076009E+22</v>
      </c>
      <c r="J3703" s="10">
        <v>1</v>
      </c>
      <c r="K3703" s="10">
        <v>11</v>
      </c>
      <c r="L3703" s="10">
        <v>5</v>
      </c>
      <c r="M3703" s="10">
        <v>10000</v>
      </c>
      <c r="N3703" s="10">
        <v>10000</v>
      </c>
      <c r="O3703" s="10">
        <v>30</v>
      </c>
      <c r="P3703" s="10" t="b">
        <v>1</v>
      </c>
      <c r="Q3703" s="10">
        <v>0</v>
      </c>
      <c r="R3703" s="10" t="b">
        <v>0</v>
      </c>
      <c r="S3703" s="10">
        <v>101.000000000008</v>
      </c>
      <c r="T3703" s="10" t="s">
        <v>59</v>
      </c>
      <c r="U3703" s="22">
        <v>3798</v>
      </c>
      <c r="V3703" s="10">
        <v>14112</v>
      </c>
      <c r="W3703" s="22">
        <v>1.07</v>
      </c>
    </row>
    <row r="3704" spans="1:23" s="5" customFormat="1" x14ac:dyDescent="0.3">
      <c r="A3704" s="20">
        <v>3702</v>
      </c>
      <c r="C3704" s="11" t="s">
        <v>143</v>
      </c>
      <c r="E3704" s="10">
        <v>96884997118.306961</v>
      </c>
      <c r="F3704" s="10">
        <v>5</v>
      </c>
      <c r="G3704" s="22">
        <f t="shared" ref="G3704:G3752" si="493">A3704^9.54+A3704^4+100*A3704+100</f>
        <v>1.1037822186672239E+34</v>
      </c>
      <c r="H3704" s="22">
        <f t="shared" si="491"/>
        <v>86963526.614927575</v>
      </c>
      <c r="I3704" s="22">
        <f t="shared" si="492"/>
        <v>1.0098579396273482E+22</v>
      </c>
      <c r="J3704" s="10">
        <v>1</v>
      </c>
      <c r="K3704" s="10">
        <v>11</v>
      </c>
      <c r="L3704" s="10">
        <v>5</v>
      </c>
      <c r="M3704" s="10">
        <v>10000</v>
      </c>
      <c r="N3704" s="10">
        <v>10000</v>
      </c>
      <c r="O3704" s="10">
        <v>30</v>
      </c>
      <c r="P3704" s="10" t="b">
        <v>1</v>
      </c>
      <c r="Q3704" s="10">
        <v>0</v>
      </c>
      <c r="R3704" s="10" t="b">
        <v>0</v>
      </c>
      <c r="S3704" s="10">
        <v>101.000000000008</v>
      </c>
      <c r="T3704" s="10" t="s">
        <v>59</v>
      </c>
      <c r="U3704" s="22">
        <v>3799</v>
      </c>
      <c r="V3704" s="10">
        <v>14119</v>
      </c>
      <c r="W3704" s="22">
        <v>1.07</v>
      </c>
    </row>
    <row r="3705" spans="1:23" s="5" customFormat="1" x14ac:dyDescent="0.3">
      <c r="A3705" s="20">
        <v>3703</v>
      </c>
      <c r="C3705" s="11" t="s">
        <v>142</v>
      </c>
      <c r="E3705" s="10">
        <v>96884997118.306961</v>
      </c>
      <c r="F3705" s="10">
        <v>5</v>
      </c>
      <c r="G3705" s="22">
        <f t="shared" si="493"/>
        <v>1.1066299324258931E+34</v>
      </c>
      <c r="H3705" s="22">
        <f t="shared" si="491"/>
        <v>87013690.914650247</v>
      </c>
      <c r="I3705" s="22">
        <f t="shared" si="492"/>
        <v>1.0115181701004188E+22</v>
      </c>
      <c r="J3705" s="10">
        <v>1</v>
      </c>
      <c r="K3705" s="10">
        <v>11</v>
      </c>
      <c r="L3705" s="10">
        <v>5</v>
      </c>
      <c r="M3705" s="10">
        <v>10000</v>
      </c>
      <c r="N3705" s="10">
        <v>10000</v>
      </c>
      <c r="O3705" s="10">
        <v>30</v>
      </c>
      <c r="P3705" s="10" t="b">
        <v>1</v>
      </c>
      <c r="Q3705" s="10">
        <v>0</v>
      </c>
      <c r="R3705" s="10" t="b">
        <v>0</v>
      </c>
      <c r="S3705" s="10">
        <v>101.000000000008</v>
      </c>
      <c r="T3705" s="10" t="s">
        <v>59</v>
      </c>
      <c r="U3705" s="22">
        <v>3800</v>
      </c>
      <c r="V3705" s="10">
        <v>14126</v>
      </c>
      <c r="W3705" s="22">
        <v>1.07</v>
      </c>
    </row>
    <row r="3706" spans="1:23" s="5" customFormat="1" x14ac:dyDescent="0.3">
      <c r="A3706" s="20">
        <v>3704</v>
      </c>
      <c r="C3706" s="11" t="s">
        <v>142</v>
      </c>
      <c r="E3706" s="10">
        <v>96884997118.306961</v>
      </c>
      <c r="F3706" s="10">
        <v>5</v>
      </c>
      <c r="G3706" s="22">
        <f t="shared" si="493"/>
        <v>1.109484221269453E+34</v>
      </c>
      <c r="H3706" s="22">
        <f t="shared" si="491"/>
        <v>87063870.629465595</v>
      </c>
      <c r="I3706" s="22">
        <f t="shared" si="492"/>
        <v>1.0131806806392112E+22</v>
      </c>
      <c r="J3706" s="10">
        <v>1</v>
      </c>
      <c r="K3706" s="10">
        <v>11</v>
      </c>
      <c r="L3706" s="10">
        <v>5</v>
      </c>
      <c r="M3706" s="10">
        <v>10000</v>
      </c>
      <c r="N3706" s="10">
        <v>10000</v>
      </c>
      <c r="O3706" s="10">
        <v>30</v>
      </c>
      <c r="P3706" s="10" t="b">
        <v>1</v>
      </c>
      <c r="Q3706" s="10">
        <v>0</v>
      </c>
      <c r="R3706" s="10" t="b">
        <v>0</v>
      </c>
      <c r="S3706" s="10">
        <v>101.000000000008</v>
      </c>
      <c r="T3706" s="10" t="s">
        <v>59</v>
      </c>
      <c r="U3706" s="22">
        <v>3801</v>
      </c>
      <c r="V3706" s="10">
        <v>14133</v>
      </c>
      <c r="W3706" s="22">
        <v>1.07</v>
      </c>
    </row>
    <row r="3707" spans="1:23" s="5" customFormat="1" x14ac:dyDescent="0.3">
      <c r="A3707" s="20">
        <v>3705</v>
      </c>
      <c r="C3707" s="11" t="s">
        <v>142</v>
      </c>
      <c r="E3707" s="10">
        <v>96884997118.306961</v>
      </c>
      <c r="F3707" s="10">
        <v>5</v>
      </c>
      <c r="G3707" s="22">
        <f t="shared" si="493"/>
        <v>1.1123450985978257E+34</v>
      </c>
      <c r="H3707" s="22">
        <f t="shared" si="491"/>
        <v>87114065.759955972</v>
      </c>
      <c r="I3707" s="22">
        <f t="shared" si="492"/>
        <v>1.0148454737581827E+22</v>
      </c>
      <c r="J3707" s="10">
        <v>1</v>
      </c>
      <c r="K3707" s="10">
        <v>11</v>
      </c>
      <c r="L3707" s="10">
        <v>5</v>
      </c>
      <c r="M3707" s="10">
        <v>10000</v>
      </c>
      <c r="N3707" s="10">
        <v>10000</v>
      </c>
      <c r="O3707" s="10">
        <v>30</v>
      </c>
      <c r="P3707" s="10" t="b">
        <v>1</v>
      </c>
      <c r="Q3707" s="10">
        <v>0</v>
      </c>
      <c r="R3707" s="10" t="b">
        <v>0</v>
      </c>
      <c r="S3707" s="10">
        <v>101.000000000008</v>
      </c>
      <c r="T3707" s="10" t="s">
        <v>59</v>
      </c>
      <c r="U3707" s="22">
        <v>3802</v>
      </c>
      <c r="V3707" s="10">
        <v>14140</v>
      </c>
      <c r="W3707" s="22">
        <v>1.07</v>
      </c>
    </row>
    <row r="3708" spans="1:23" s="5" customFormat="1" x14ac:dyDescent="0.3">
      <c r="A3708" s="20">
        <v>3706</v>
      </c>
      <c r="C3708" s="11" t="s">
        <v>142</v>
      </c>
      <c r="E3708" s="10">
        <v>96884997118.306961</v>
      </c>
      <c r="F3708" s="10">
        <v>5</v>
      </c>
      <c r="G3708" s="22">
        <f t="shared" si="493"/>
        <v>1.1152125778346509E+34</v>
      </c>
      <c r="H3708" s="22">
        <f t="shared" si="491"/>
        <v>87164276.306705162</v>
      </c>
      <c r="I3708" s="22">
        <f t="shared" si="492"/>
        <v>1.0165125519739292E+22</v>
      </c>
      <c r="J3708" s="10">
        <v>1</v>
      </c>
      <c r="K3708" s="10">
        <v>11</v>
      </c>
      <c r="L3708" s="10">
        <v>5</v>
      </c>
      <c r="M3708" s="10">
        <v>10000</v>
      </c>
      <c r="N3708" s="10">
        <v>10000</v>
      </c>
      <c r="O3708" s="10">
        <v>30</v>
      </c>
      <c r="P3708" s="10" t="b">
        <v>1</v>
      </c>
      <c r="Q3708" s="10">
        <v>0</v>
      </c>
      <c r="R3708" s="10" t="b">
        <v>0</v>
      </c>
      <c r="S3708" s="10">
        <v>101.000000000008</v>
      </c>
      <c r="T3708" s="10" t="s">
        <v>59</v>
      </c>
      <c r="U3708" s="22">
        <v>3803</v>
      </c>
      <c r="V3708" s="10">
        <v>14147</v>
      </c>
      <c r="W3708" s="22">
        <v>1.07</v>
      </c>
    </row>
    <row r="3709" spans="1:23" s="5" customFormat="1" x14ac:dyDescent="0.3">
      <c r="A3709" s="20">
        <v>3707</v>
      </c>
      <c r="C3709" s="11" t="s">
        <v>142</v>
      </c>
      <c r="E3709" s="10">
        <v>96884997118.306961</v>
      </c>
      <c r="F3709" s="10">
        <v>5</v>
      </c>
      <c r="G3709" s="22">
        <f t="shared" si="493"/>
        <v>1.118086672427212E+34</v>
      </c>
      <c r="H3709" s="22">
        <f t="shared" si="491"/>
        <v>87214502.270294145</v>
      </c>
      <c r="I3709" s="22">
        <f t="shared" si="492"/>
        <v>1.0181819178050847E+22</v>
      </c>
      <c r="J3709" s="10">
        <v>1</v>
      </c>
      <c r="K3709" s="10">
        <v>11</v>
      </c>
      <c r="L3709" s="10">
        <v>5</v>
      </c>
      <c r="M3709" s="10">
        <v>10000</v>
      </c>
      <c r="N3709" s="10">
        <v>10000</v>
      </c>
      <c r="O3709" s="10">
        <v>30</v>
      </c>
      <c r="P3709" s="10" t="b">
        <v>1</v>
      </c>
      <c r="Q3709" s="10">
        <v>0</v>
      </c>
      <c r="R3709" s="10" t="b">
        <v>0</v>
      </c>
      <c r="S3709" s="10">
        <v>101.000000000008</v>
      </c>
      <c r="T3709" s="10" t="s">
        <v>59</v>
      </c>
      <c r="U3709" s="22">
        <v>3804</v>
      </c>
      <c r="V3709" s="10">
        <v>14154</v>
      </c>
      <c r="W3709" s="22">
        <v>1.07</v>
      </c>
    </row>
    <row r="3710" spans="1:23" s="5" customFormat="1" x14ac:dyDescent="0.3">
      <c r="A3710" s="20">
        <v>3708</v>
      </c>
      <c r="C3710" s="11" t="s">
        <v>142</v>
      </c>
      <c r="E3710" s="10">
        <v>96884997118.306961</v>
      </c>
      <c r="F3710" s="10">
        <v>5</v>
      </c>
      <c r="G3710" s="22">
        <f t="shared" si="493"/>
        <v>1.1209673958465966E+34</v>
      </c>
      <c r="H3710" s="22">
        <f t="shared" si="491"/>
        <v>87264743.651305914</v>
      </c>
      <c r="I3710" s="22">
        <f t="shared" si="492"/>
        <v>1.0198535737724163E+22</v>
      </c>
      <c r="J3710" s="10">
        <v>1</v>
      </c>
      <c r="K3710" s="10">
        <v>11</v>
      </c>
      <c r="L3710" s="10">
        <v>5</v>
      </c>
      <c r="M3710" s="10">
        <v>10000</v>
      </c>
      <c r="N3710" s="10">
        <v>10000</v>
      </c>
      <c r="O3710" s="10">
        <v>30</v>
      </c>
      <c r="P3710" s="10" t="b">
        <v>1</v>
      </c>
      <c r="Q3710" s="10">
        <v>0</v>
      </c>
      <c r="R3710" s="10" t="b">
        <v>0</v>
      </c>
      <c r="S3710" s="10">
        <v>101.000000000008</v>
      </c>
      <c r="T3710" s="10" t="s">
        <v>59</v>
      </c>
      <c r="U3710" s="22">
        <v>3805</v>
      </c>
      <c r="V3710" s="10">
        <v>14161</v>
      </c>
      <c r="W3710" s="22">
        <v>1.07</v>
      </c>
    </row>
    <row r="3711" spans="1:23" s="5" customFormat="1" x14ac:dyDescent="0.3">
      <c r="A3711" s="20">
        <v>3709</v>
      </c>
      <c r="C3711" s="11" t="s">
        <v>142</v>
      </c>
      <c r="E3711" s="10">
        <v>96884997118.306961</v>
      </c>
      <c r="F3711" s="10">
        <v>5</v>
      </c>
      <c r="G3711" s="22">
        <f t="shared" si="493"/>
        <v>1.1238547615877009E+34</v>
      </c>
      <c r="H3711" s="22">
        <f t="shared" si="491"/>
        <v>87315000.450322822</v>
      </c>
      <c r="I3711" s="22">
        <f t="shared" si="492"/>
        <v>1.0215275223987891E+22</v>
      </c>
      <c r="J3711" s="10">
        <v>1</v>
      </c>
      <c r="K3711" s="10">
        <v>11</v>
      </c>
      <c r="L3711" s="10">
        <v>5</v>
      </c>
      <c r="M3711" s="10">
        <v>10000</v>
      </c>
      <c r="N3711" s="10">
        <v>10000</v>
      </c>
      <c r="O3711" s="10">
        <v>30</v>
      </c>
      <c r="P3711" s="10" t="b">
        <v>1</v>
      </c>
      <c r="Q3711" s="10">
        <v>0</v>
      </c>
      <c r="R3711" s="10" t="b">
        <v>0</v>
      </c>
      <c r="S3711" s="10">
        <v>101.000000000008</v>
      </c>
      <c r="T3711" s="10" t="s">
        <v>59</v>
      </c>
      <c r="U3711" s="22">
        <v>3806</v>
      </c>
      <c r="V3711" s="10">
        <v>14168</v>
      </c>
      <c r="W3711" s="22">
        <v>1.07</v>
      </c>
    </row>
    <row r="3712" spans="1:23" s="5" customFormat="1" x14ac:dyDescent="0.3">
      <c r="A3712" s="20">
        <v>3710</v>
      </c>
      <c r="C3712" s="11" t="s">
        <v>142</v>
      </c>
      <c r="E3712" s="10">
        <v>96884997118.306961</v>
      </c>
      <c r="F3712" s="10">
        <v>5</v>
      </c>
      <c r="G3712" s="22">
        <f t="shared" si="493"/>
        <v>1.1267487831691844E+34</v>
      </c>
      <c r="H3712" s="22">
        <f t="shared" si="491"/>
        <v>87365272.667926744</v>
      </c>
      <c r="I3712" s="22">
        <f t="shared" si="492"/>
        <v>1.0232037662091534E+22</v>
      </c>
      <c r="J3712" s="10">
        <v>1</v>
      </c>
      <c r="K3712" s="10">
        <v>11</v>
      </c>
      <c r="L3712" s="10">
        <v>5</v>
      </c>
      <c r="M3712" s="10">
        <v>10000</v>
      </c>
      <c r="N3712" s="10">
        <v>10000</v>
      </c>
      <c r="O3712" s="10">
        <v>30</v>
      </c>
      <c r="P3712" s="10" t="b">
        <v>1</v>
      </c>
      <c r="Q3712" s="10">
        <v>0</v>
      </c>
      <c r="R3712" s="10" t="b">
        <v>0</v>
      </c>
      <c r="S3712" s="10">
        <v>101.000000000008</v>
      </c>
      <c r="T3712" s="10" t="s">
        <v>59</v>
      </c>
      <c r="U3712" s="22">
        <v>3807</v>
      </c>
      <c r="V3712" s="10">
        <v>14175</v>
      </c>
      <c r="W3712" s="22">
        <v>1.07</v>
      </c>
    </row>
    <row r="3713" spans="1:23" s="5" customFormat="1" x14ac:dyDescent="0.3">
      <c r="A3713" s="20">
        <v>3711</v>
      </c>
      <c r="C3713" s="11" t="s">
        <v>142</v>
      </c>
      <c r="E3713" s="10">
        <v>96884997118.306961</v>
      </c>
      <c r="F3713" s="10">
        <v>5</v>
      </c>
      <c r="G3713" s="22">
        <f t="shared" si="493"/>
        <v>1.1296494741336018E+34</v>
      </c>
      <c r="H3713" s="22">
        <f t="shared" si="491"/>
        <v>87415560.304699823</v>
      </c>
      <c r="I3713" s="22">
        <f t="shared" si="492"/>
        <v>1.0248823077305514E+22</v>
      </c>
      <c r="J3713" s="10">
        <v>1</v>
      </c>
      <c r="K3713" s="10">
        <v>11</v>
      </c>
      <c r="L3713" s="10">
        <v>5</v>
      </c>
      <c r="M3713" s="10">
        <v>10000</v>
      </c>
      <c r="N3713" s="10">
        <v>10000</v>
      </c>
      <c r="O3713" s="10">
        <v>30</v>
      </c>
      <c r="P3713" s="10" t="b">
        <v>1</v>
      </c>
      <c r="Q3713" s="10">
        <v>0</v>
      </c>
      <c r="R3713" s="10" t="b">
        <v>0</v>
      </c>
      <c r="S3713" s="10">
        <v>101.000000000008</v>
      </c>
      <c r="T3713" s="10" t="s">
        <v>59</v>
      </c>
      <c r="U3713" s="22">
        <v>3808</v>
      </c>
      <c r="V3713" s="10">
        <v>14182</v>
      </c>
      <c r="W3713" s="22">
        <v>1.07</v>
      </c>
    </row>
    <row r="3714" spans="1:23" s="5" customFormat="1" x14ac:dyDescent="0.3">
      <c r="A3714" s="20">
        <v>3712</v>
      </c>
      <c r="C3714" s="11" t="s">
        <v>142</v>
      </c>
      <c r="E3714" s="10">
        <v>96884997118.306961</v>
      </c>
      <c r="F3714" s="10">
        <v>5</v>
      </c>
      <c r="G3714" s="22">
        <f t="shared" si="493"/>
        <v>1.1325568480473736E+34</v>
      </c>
      <c r="H3714" s="22">
        <f t="shared" si="491"/>
        <v>87465863.361223415</v>
      </c>
      <c r="I3714" s="22">
        <f t="shared" si="492"/>
        <v>1.0265631494921265E+22</v>
      </c>
      <c r="J3714" s="10">
        <v>1</v>
      </c>
      <c r="K3714" s="10">
        <v>11</v>
      </c>
      <c r="L3714" s="10">
        <v>5</v>
      </c>
      <c r="M3714" s="10">
        <v>10000</v>
      </c>
      <c r="N3714" s="10">
        <v>10000</v>
      </c>
      <c r="O3714" s="10">
        <v>30</v>
      </c>
      <c r="P3714" s="10" t="b">
        <v>1</v>
      </c>
      <c r="Q3714" s="10">
        <v>0</v>
      </c>
      <c r="R3714" s="10" t="b">
        <v>0</v>
      </c>
      <c r="S3714" s="10">
        <v>101.000000000008</v>
      </c>
      <c r="T3714" s="10" t="s">
        <v>59</v>
      </c>
      <c r="U3714" s="22">
        <v>3809</v>
      </c>
      <c r="V3714" s="10">
        <v>14189</v>
      </c>
      <c r="W3714" s="22">
        <v>1.07</v>
      </c>
    </row>
    <row r="3715" spans="1:23" s="5" customFormat="1" x14ac:dyDescent="0.3">
      <c r="A3715" s="20">
        <v>3713</v>
      </c>
      <c r="C3715" s="11" t="s">
        <v>142</v>
      </c>
      <c r="E3715" s="10">
        <v>96884997118.306961</v>
      </c>
      <c r="F3715" s="10">
        <v>5</v>
      </c>
      <c r="G3715" s="22">
        <f t="shared" si="493"/>
        <v>1.1354709185008855E+34</v>
      </c>
      <c r="H3715" s="22">
        <f t="shared" si="491"/>
        <v>87516181.838079438</v>
      </c>
      <c r="I3715" s="22">
        <f t="shared" si="492"/>
        <v>1.028246294025161E+22</v>
      </c>
      <c r="J3715" s="10">
        <v>1</v>
      </c>
      <c r="K3715" s="10">
        <v>11</v>
      </c>
      <c r="L3715" s="10">
        <v>5</v>
      </c>
      <c r="M3715" s="10">
        <v>10000</v>
      </c>
      <c r="N3715" s="10">
        <v>10000</v>
      </c>
      <c r="O3715" s="10">
        <v>30</v>
      </c>
      <c r="P3715" s="10" t="b">
        <v>1</v>
      </c>
      <c r="Q3715" s="10">
        <v>0</v>
      </c>
      <c r="R3715" s="10" t="b">
        <v>0</v>
      </c>
      <c r="S3715" s="10">
        <v>101.000000000008</v>
      </c>
      <c r="T3715" s="10" t="s">
        <v>59</v>
      </c>
      <c r="U3715" s="22">
        <v>3810</v>
      </c>
      <c r="V3715" s="10">
        <v>14196</v>
      </c>
      <c r="W3715" s="22">
        <v>1.07</v>
      </c>
    </row>
    <row r="3716" spans="1:23" s="5" customFormat="1" x14ac:dyDescent="0.3">
      <c r="A3716" s="20">
        <v>3714</v>
      </c>
      <c r="C3716" s="11" t="s">
        <v>142</v>
      </c>
      <c r="E3716" s="10">
        <v>96884997118.306961</v>
      </c>
      <c r="F3716" s="10">
        <v>5</v>
      </c>
      <c r="G3716" s="22">
        <f t="shared" si="493"/>
        <v>1.1383916991084766E+34</v>
      </c>
      <c r="H3716" s="22">
        <f t="shared" si="491"/>
        <v>87566515.735849619</v>
      </c>
      <c r="I3716" s="22">
        <f t="shared" si="492"/>
        <v>1.0299317438629953E+22</v>
      </c>
      <c r="J3716" s="10">
        <v>1</v>
      </c>
      <c r="K3716" s="10">
        <v>11</v>
      </c>
      <c r="L3716" s="10">
        <v>5</v>
      </c>
      <c r="M3716" s="10">
        <v>10000</v>
      </c>
      <c r="N3716" s="10">
        <v>10000</v>
      </c>
      <c r="O3716" s="10">
        <v>30</v>
      </c>
      <c r="P3716" s="10" t="b">
        <v>1</v>
      </c>
      <c r="Q3716" s="10">
        <v>0</v>
      </c>
      <c r="R3716" s="10" t="b">
        <v>0</v>
      </c>
      <c r="S3716" s="10">
        <v>101.000000000008</v>
      </c>
      <c r="T3716" s="10" t="s">
        <v>59</v>
      </c>
      <c r="U3716" s="22">
        <v>3811</v>
      </c>
      <c r="V3716" s="10">
        <v>14203</v>
      </c>
      <c r="W3716" s="22">
        <v>1.07</v>
      </c>
    </row>
    <row r="3717" spans="1:23" s="5" customFormat="1" x14ac:dyDescent="0.3">
      <c r="A3717" s="20">
        <v>3715</v>
      </c>
      <c r="C3717" s="11" t="s">
        <v>142</v>
      </c>
      <c r="E3717" s="10">
        <v>96884997118.306961</v>
      </c>
      <c r="F3717" s="10">
        <v>5</v>
      </c>
      <c r="G3717" s="22">
        <f t="shared" si="493"/>
        <v>1.1413192035084414E+34</v>
      </c>
      <c r="H3717" s="22">
        <f t="shared" si="491"/>
        <v>87616865.055114672</v>
      </c>
      <c r="I3717" s="22">
        <f t="shared" si="492"/>
        <v>1.0316195015410674E+22</v>
      </c>
      <c r="J3717" s="10">
        <v>1</v>
      </c>
      <c r="K3717" s="10">
        <v>11</v>
      </c>
      <c r="L3717" s="10">
        <v>5</v>
      </c>
      <c r="M3717" s="10">
        <v>10000</v>
      </c>
      <c r="N3717" s="10">
        <v>10000</v>
      </c>
      <c r="O3717" s="10">
        <v>30</v>
      </c>
      <c r="P3717" s="10" t="b">
        <v>1</v>
      </c>
      <c r="Q3717" s="10">
        <v>0</v>
      </c>
      <c r="R3717" s="10" t="b">
        <v>0</v>
      </c>
      <c r="S3717" s="10">
        <v>101.000000000008</v>
      </c>
      <c r="T3717" s="10" t="s">
        <v>59</v>
      </c>
      <c r="U3717" s="22">
        <v>3812</v>
      </c>
      <c r="V3717" s="10">
        <v>14210</v>
      </c>
      <c r="W3717" s="22">
        <v>1.07</v>
      </c>
    </row>
    <row r="3718" spans="1:23" s="5" customFormat="1" x14ac:dyDescent="0.3">
      <c r="A3718" s="20">
        <v>3716</v>
      </c>
      <c r="C3718" s="11" t="s">
        <v>142</v>
      </c>
      <c r="E3718" s="10">
        <v>96884997118.306961</v>
      </c>
      <c r="F3718" s="10">
        <v>5</v>
      </c>
      <c r="G3718" s="22">
        <f t="shared" si="493"/>
        <v>1.1442534453632271E+34</v>
      </c>
      <c r="H3718" s="22">
        <f t="shared" si="491"/>
        <v>87667229.796456724</v>
      </c>
      <c r="I3718" s="22">
        <f t="shared" si="492"/>
        <v>1.0333095695969849E+22</v>
      </c>
      <c r="J3718" s="10">
        <v>1</v>
      </c>
      <c r="K3718" s="10">
        <v>11</v>
      </c>
      <c r="L3718" s="10">
        <v>5</v>
      </c>
      <c r="M3718" s="10">
        <v>10000</v>
      </c>
      <c r="N3718" s="10">
        <v>10000</v>
      </c>
      <c r="O3718" s="10">
        <v>30</v>
      </c>
      <c r="P3718" s="10" t="b">
        <v>1</v>
      </c>
      <c r="Q3718" s="10">
        <v>0</v>
      </c>
      <c r="R3718" s="10" t="b">
        <v>0</v>
      </c>
      <c r="S3718" s="10">
        <v>101.000000000008</v>
      </c>
      <c r="T3718" s="10" t="s">
        <v>59</v>
      </c>
      <c r="U3718" s="22">
        <v>3813</v>
      </c>
      <c r="V3718" s="10">
        <v>14217</v>
      </c>
      <c r="W3718" s="22">
        <v>1.07</v>
      </c>
    </row>
    <row r="3719" spans="1:23" s="5" customFormat="1" x14ac:dyDescent="0.3">
      <c r="A3719" s="20">
        <v>3717</v>
      </c>
      <c r="C3719" s="11" t="s">
        <v>142</v>
      </c>
      <c r="E3719" s="10">
        <v>96884997118.306961</v>
      </c>
      <c r="F3719" s="10">
        <v>5</v>
      </c>
      <c r="G3719" s="22">
        <f t="shared" si="493"/>
        <v>1.1471944383592111E+34</v>
      </c>
      <c r="H3719" s="22">
        <f t="shared" si="491"/>
        <v>87717609.960456192</v>
      </c>
      <c r="I3719" s="22">
        <f t="shared" si="492"/>
        <v>1.0350019505703747E+22</v>
      </c>
      <c r="J3719" s="10">
        <v>1</v>
      </c>
      <c r="K3719" s="10">
        <v>11</v>
      </c>
      <c r="L3719" s="10">
        <v>5</v>
      </c>
      <c r="M3719" s="10">
        <v>10000</v>
      </c>
      <c r="N3719" s="10">
        <v>10000</v>
      </c>
      <c r="O3719" s="10">
        <v>30</v>
      </c>
      <c r="P3719" s="10" t="b">
        <v>1</v>
      </c>
      <c r="Q3719" s="10">
        <v>0</v>
      </c>
      <c r="R3719" s="10" t="b">
        <v>0</v>
      </c>
      <c r="S3719" s="10">
        <v>101.000000000008</v>
      </c>
      <c r="T3719" s="10" t="s">
        <v>59</v>
      </c>
      <c r="U3719" s="22">
        <v>3814</v>
      </c>
      <c r="V3719" s="10">
        <v>14224</v>
      </c>
      <c r="W3719" s="22">
        <v>1.07</v>
      </c>
    </row>
    <row r="3720" spans="1:23" s="5" customFormat="1" x14ac:dyDescent="0.3">
      <c r="A3720" s="20">
        <v>3718</v>
      </c>
      <c r="C3720" s="11" t="s">
        <v>142</v>
      </c>
      <c r="E3720" s="10">
        <v>96884997118.306961</v>
      </c>
      <c r="F3720" s="10">
        <v>5</v>
      </c>
      <c r="G3720" s="22">
        <f t="shared" si="493"/>
        <v>1.1501421962069615E+34</v>
      </c>
      <c r="H3720" s="22">
        <f t="shared" si="491"/>
        <v>87768005.547694266</v>
      </c>
      <c r="I3720" s="22">
        <f t="shared" si="492"/>
        <v>1.0366966470030421E+22</v>
      </c>
      <c r="J3720" s="10">
        <v>1</v>
      </c>
      <c r="K3720" s="10">
        <v>11</v>
      </c>
      <c r="L3720" s="10">
        <v>5</v>
      </c>
      <c r="M3720" s="10">
        <v>10000</v>
      </c>
      <c r="N3720" s="10">
        <v>10000</v>
      </c>
      <c r="O3720" s="10">
        <v>30</v>
      </c>
      <c r="P3720" s="10" t="b">
        <v>1</v>
      </c>
      <c r="Q3720" s="10">
        <v>0</v>
      </c>
      <c r="R3720" s="10" t="b">
        <v>0</v>
      </c>
      <c r="S3720" s="10">
        <v>101.000000000008</v>
      </c>
      <c r="T3720" s="10" t="s">
        <v>59</v>
      </c>
      <c r="U3720" s="22">
        <v>3815</v>
      </c>
      <c r="V3720" s="10">
        <v>14231</v>
      </c>
      <c r="W3720" s="22">
        <v>1.07</v>
      </c>
    </row>
    <row r="3721" spans="1:23" s="5" customFormat="1" x14ac:dyDescent="0.3">
      <c r="A3721" s="20">
        <v>3719</v>
      </c>
      <c r="C3721" s="11" t="s">
        <v>142</v>
      </c>
      <c r="E3721" s="10">
        <v>96884997118.306961</v>
      </c>
      <c r="F3721" s="10">
        <v>5</v>
      </c>
      <c r="G3721" s="22">
        <f t="shared" si="493"/>
        <v>1.1530967326412105E+34</v>
      </c>
      <c r="H3721" s="22">
        <f t="shared" si="491"/>
        <v>87818416.558752015</v>
      </c>
      <c r="I3721" s="22">
        <f t="shared" si="492"/>
        <v>1.0383936614388648E+22</v>
      </c>
      <c r="J3721" s="10">
        <v>1</v>
      </c>
      <c r="K3721" s="10">
        <v>11</v>
      </c>
      <c r="L3721" s="10">
        <v>5</v>
      </c>
      <c r="M3721" s="10">
        <v>10000</v>
      </c>
      <c r="N3721" s="10">
        <v>10000</v>
      </c>
      <c r="O3721" s="10">
        <v>30</v>
      </c>
      <c r="P3721" s="10" t="b">
        <v>1</v>
      </c>
      <c r="Q3721" s="10">
        <v>0</v>
      </c>
      <c r="R3721" s="10" t="b">
        <v>0</v>
      </c>
      <c r="S3721" s="10">
        <v>101.000000000008</v>
      </c>
      <c r="T3721" s="10" t="s">
        <v>59</v>
      </c>
      <c r="U3721" s="22">
        <v>3816</v>
      </c>
      <c r="V3721" s="10">
        <v>14238</v>
      </c>
      <c r="W3721" s="22">
        <v>1.07</v>
      </c>
    </row>
    <row r="3722" spans="1:23" s="5" customFormat="1" x14ac:dyDescent="0.3">
      <c r="A3722" s="20">
        <v>3720</v>
      </c>
      <c r="C3722" s="11" t="s">
        <v>142</v>
      </c>
      <c r="E3722" s="10">
        <v>96884997118.306961</v>
      </c>
      <c r="F3722" s="10">
        <v>5</v>
      </c>
      <c r="G3722" s="22">
        <f t="shared" si="493"/>
        <v>1.1560580614207895E+34</v>
      </c>
      <c r="H3722" s="22">
        <f t="shared" si="491"/>
        <v>87868842.994210005</v>
      </c>
      <c r="I3722" s="22">
        <f t="shared" si="492"/>
        <v>1.0400929964238358E+22</v>
      </c>
      <c r="J3722" s="10">
        <v>1</v>
      </c>
      <c r="K3722" s="10">
        <v>11</v>
      </c>
      <c r="L3722" s="10">
        <v>5</v>
      </c>
      <c r="M3722" s="10">
        <v>10000</v>
      </c>
      <c r="N3722" s="10">
        <v>10000</v>
      </c>
      <c r="O3722" s="10">
        <v>30</v>
      </c>
      <c r="P3722" s="10" t="b">
        <v>1</v>
      </c>
      <c r="Q3722" s="10">
        <v>0</v>
      </c>
      <c r="R3722" s="10" t="b">
        <v>0</v>
      </c>
      <c r="S3722" s="10">
        <v>101.000000000008</v>
      </c>
      <c r="T3722" s="10" t="s">
        <v>59</v>
      </c>
      <c r="U3722" s="22">
        <v>3817</v>
      </c>
      <c r="V3722" s="10">
        <v>14245</v>
      </c>
      <c r="W3722" s="22">
        <v>1.07</v>
      </c>
    </row>
    <row r="3723" spans="1:23" s="5" customFormat="1" x14ac:dyDescent="0.3">
      <c r="A3723" s="20">
        <v>3721</v>
      </c>
      <c r="C3723" s="11" t="s">
        <v>142</v>
      </c>
      <c r="E3723" s="10">
        <v>96884997118.306961</v>
      </c>
      <c r="F3723" s="10">
        <v>5</v>
      </c>
      <c r="G3723" s="22">
        <f t="shared" si="493"/>
        <v>1.1590261963288302E+34</v>
      </c>
      <c r="H3723" s="22">
        <f t="shared" si="491"/>
        <v>87919284.854648665</v>
      </c>
      <c r="I3723" s="22">
        <f t="shared" si="492"/>
        <v>1.0417946545060657E+22</v>
      </c>
      <c r="J3723" s="10">
        <v>1</v>
      </c>
      <c r="K3723" s="10">
        <v>11</v>
      </c>
      <c r="L3723" s="10">
        <v>5</v>
      </c>
      <c r="M3723" s="10">
        <v>10000</v>
      </c>
      <c r="N3723" s="10">
        <v>10000</v>
      </c>
      <c r="O3723" s="10">
        <v>30</v>
      </c>
      <c r="P3723" s="10" t="b">
        <v>1</v>
      </c>
      <c r="Q3723" s="10">
        <v>0</v>
      </c>
      <c r="R3723" s="10" t="b">
        <v>0</v>
      </c>
      <c r="S3723" s="10">
        <v>101.000000000008</v>
      </c>
      <c r="T3723" s="10" t="s">
        <v>59</v>
      </c>
      <c r="U3723" s="22">
        <v>3818</v>
      </c>
      <c r="V3723" s="10">
        <v>14252</v>
      </c>
      <c r="W3723" s="22">
        <v>1.07</v>
      </c>
    </row>
    <row r="3724" spans="1:23" s="5" customFormat="1" x14ac:dyDescent="0.3">
      <c r="A3724" s="20">
        <v>3722</v>
      </c>
      <c r="C3724" s="11" t="s">
        <v>142</v>
      </c>
      <c r="E3724" s="10">
        <v>96884997118.306961</v>
      </c>
      <c r="F3724" s="10">
        <v>5</v>
      </c>
      <c r="G3724" s="22">
        <f t="shared" si="493"/>
        <v>1.162001151172668E+34</v>
      </c>
      <c r="H3724" s="22">
        <f t="shared" si="491"/>
        <v>87969742.140648514</v>
      </c>
      <c r="I3724" s="22">
        <f t="shared" si="492"/>
        <v>1.0434986382357676E+22</v>
      </c>
      <c r="J3724" s="10">
        <v>1</v>
      </c>
      <c r="K3724" s="10">
        <v>11</v>
      </c>
      <c r="L3724" s="10">
        <v>5</v>
      </c>
      <c r="M3724" s="10">
        <v>10000</v>
      </c>
      <c r="N3724" s="10">
        <v>10000</v>
      </c>
      <c r="O3724" s="10">
        <v>30</v>
      </c>
      <c r="P3724" s="10" t="b">
        <v>1</v>
      </c>
      <c r="Q3724" s="10">
        <v>0</v>
      </c>
      <c r="R3724" s="10" t="b">
        <v>0</v>
      </c>
      <c r="S3724" s="10">
        <v>101.000000000008</v>
      </c>
      <c r="T3724" s="10" t="s">
        <v>59</v>
      </c>
      <c r="U3724" s="22">
        <v>3819</v>
      </c>
      <c r="V3724" s="10">
        <v>14259</v>
      </c>
      <c r="W3724" s="22">
        <v>1.07</v>
      </c>
    </row>
    <row r="3725" spans="1:23" s="5" customFormat="1" x14ac:dyDescent="0.3">
      <c r="A3725" s="20">
        <v>3723</v>
      </c>
      <c r="C3725" s="11" t="s">
        <v>142</v>
      </c>
      <c r="E3725" s="10">
        <v>96884997118.306961</v>
      </c>
      <c r="F3725" s="10">
        <v>5</v>
      </c>
      <c r="G3725" s="22">
        <f t="shared" si="493"/>
        <v>1.1649829397839443E+34</v>
      </c>
      <c r="H3725" s="22">
        <f t="shared" si="491"/>
        <v>88020214.852789938</v>
      </c>
      <c r="I3725" s="22">
        <f t="shared" si="492"/>
        <v>1.0452049501652741E+22</v>
      </c>
      <c r="J3725" s="10">
        <v>1</v>
      </c>
      <c r="K3725" s="10">
        <v>11</v>
      </c>
      <c r="L3725" s="10">
        <v>5</v>
      </c>
      <c r="M3725" s="10">
        <v>10000</v>
      </c>
      <c r="N3725" s="10">
        <v>10000</v>
      </c>
      <c r="O3725" s="10">
        <v>30</v>
      </c>
      <c r="P3725" s="10" t="b">
        <v>1</v>
      </c>
      <c r="Q3725" s="10">
        <v>0</v>
      </c>
      <c r="R3725" s="10" t="b">
        <v>0</v>
      </c>
      <c r="S3725" s="10">
        <v>101.000000000008</v>
      </c>
      <c r="T3725" s="10" t="s">
        <v>59</v>
      </c>
      <c r="U3725" s="22">
        <v>3820</v>
      </c>
      <c r="V3725" s="10">
        <v>14266</v>
      </c>
      <c r="W3725" s="22">
        <v>1.07</v>
      </c>
    </row>
    <row r="3726" spans="1:23" s="5" customFormat="1" x14ac:dyDescent="0.3">
      <c r="A3726" s="20">
        <v>3724</v>
      </c>
      <c r="C3726" s="11" t="s">
        <v>142</v>
      </c>
      <c r="E3726" s="10">
        <v>96884997118.306961</v>
      </c>
      <c r="F3726" s="10">
        <v>5</v>
      </c>
      <c r="G3726" s="22">
        <f t="shared" si="493"/>
        <v>1.1679715760186089E+34</v>
      </c>
      <c r="H3726" s="22">
        <f t="shared" si="491"/>
        <v>88070702.991653115</v>
      </c>
      <c r="I3726" s="22">
        <f t="shared" si="492"/>
        <v>1.0469135928490302E+22</v>
      </c>
      <c r="J3726" s="10">
        <v>1</v>
      </c>
      <c r="K3726" s="10">
        <v>11</v>
      </c>
      <c r="L3726" s="10">
        <v>5</v>
      </c>
      <c r="M3726" s="10">
        <v>10000</v>
      </c>
      <c r="N3726" s="10">
        <v>10000</v>
      </c>
      <c r="O3726" s="10">
        <v>30</v>
      </c>
      <c r="P3726" s="10" t="b">
        <v>1</v>
      </c>
      <c r="Q3726" s="10">
        <v>0</v>
      </c>
      <c r="R3726" s="10" t="b">
        <v>0</v>
      </c>
      <c r="S3726" s="10">
        <v>101.000000000008</v>
      </c>
      <c r="T3726" s="10" t="s">
        <v>59</v>
      </c>
      <c r="U3726" s="22">
        <v>3821</v>
      </c>
      <c r="V3726" s="10">
        <v>14273</v>
      </c>
      <c r="W3726" s="22">
        <v>1.07</v>
      </c>
    </row>
    <row r="3727" spans="1:23" s="5" customFormat="1" x14ac:dyDescent="0.3">
      <c r="A3727" s="20">
        <v>3725</v>
      </c>
      <c r="C3727" s="11" t="s">
        <v>142</v>
      </c>
      <c r="E3727" s="10">
        <v>96884997118.306961</v>
      </c>
      <c r="F3727" s="10">
        <v>5</v>
      </c>
      <c r="G3727" s="22">
        <f t="shared" si="493"/>
        <v>1.1709670737569889E+34</v>
      </c>
      <c r="H3727" s="22">
        <f t="shared" si="491"/>
        <v>88121206.557817727</v>
      </c>
      <c r="I3727" s="22">
        <f t="shared" si="492"/>
        <v>1.0486245688436022E+22</v>
      </c>
      <c r="J3727" s="10">
        <v>1</v>
      </c>
      <c r="K3727" s="10">
        <v>11</v>
      </c>
      <c r="L3727" s="10">
        <v>5</v>
      </c>
      <c r="M3727" s="10">
        <v>10000</v>
      </c>
      <c r="N3727" s="10">
        <v>10000</v>
      </c>
      <c r="O3727" s="10">
        <v>30</v>
      </c>
      <c r="P3727" s="10" t="b">
        <v>1</v>
      </c>
      <c r="Q3727" s="10">
        <v>0</v>
      </c>
      <c r="R3727" s="10" t="b">
        <v>0</v>
      </c>
      <c r="S3727" s="10">
        <v>101.000000000008</v>
      </c>
      <c r="T3727" s="10" t="s">
        <v>59</v>
      </c>
      <c r="U3727" s="22">
        <v>3822</v>
      </c>
      <c r="V3727" s="10">
        <v>14280</v>
      </c>
      <c r="W3727" s="22">
        <v>1.07</v>
      </c>
    </row>
    <row r="3728" spans="1:23" s="5" customFormat="1" x14ac:dyDescent="0.3">
      <c r="A3728" s="20">
        <v>3726</v>
      </c>
      <c r="C3728" s="11" t="s">
        <v>142</v>
      </c>
      <c r="E3728" s="10">
        <v>96884997118.306961</v>
      </c>
      <c r="F3728" s="10">
        <v>5</v>
      </c>
      <c r="G3728" s="22">
        <f t="shared" si="493"/>
        <v>1.1739694469038415E+34</v>
      </c>
      <c r="H3728" s="22">
        <f t="shared" si="491"/>
        <v>88171725.551864177</v>
      </c>
      <c r="I3728" s="22">
        <f t="shared" si="492"/>
        <v>1.0503378807076627E+22</v>
      </c>
      <c r="J3728" s="10">
        <v>1</v>
      </c>
      <c r="K3728" s="10">
        <v>11</v>
      </c>
      <c r="L3728" s="10">
        <v>5</v>
      </c>
      <c r="M3728" s="10">
        <v>10000</v>
      </c>
      <c r="N3728" s="10">
        <v>10000</v>
      </c>
      <c r="O3728" s="10">
        <v>30</v>
      </c>
      <c r="P3728" s="10" t="b">
        <v>1</v>
      </c>
      <c r="Q3728" s="10">
        <v>0</v>
      </c>
      <c r="R3728" s="10" t="b">
        <v>0</v>
      </c>
      <c r="S3728" s="10">
        <v>101.000000000008</v>
      </c>
      <c r="T3728" s="10" t="s">
        <v>59</v>
      </c>
      <c r="U3728" s="22">
        <v>3823</v>
      </c>
      <c r="V3728" s="10">
        <v>14287</v>
      </c>
      <c r="W3728" s="22">
        <v>1.07</v>
      </c>
    </row>
    <row r="3729" spans="1:23" s="5" customFormat="1" x14ac:dyDescent="0.3">
      <c r="A3729" s="20">
        <v>3727</v>
      </c>
      <c r="C3729" s="11" t="s">
        <v>142</v>
      </c>
      <c r="E3729" s="10">
        <v>96884997118.306961</v>
      </c>
      <c r="F3729" s="10">
        <v>5</v>
      </c>
      <c r="G3729" s="22">
        <f t="shared" si="493"/>
        <v>1.1769787093882732E+34</v>
      </c>
      <c r="H3729" s="22">
        <f t="shared" si="491"/>
        <v>88222259.974372357</v>
      </c>
      <c r="I3729" s="22">
        <f t="shared" si="492"/>
        <v>1.0520535310020156E+22</v>
      </c>
      <c r="J3729" s="10">
        <v>1</v>
      </c>
      <c r="K3729" s="10">
        <v>11</v>
      </c>
      <c r="L3729" s="10">
        <v>5</v>
      </c>
      <c r="M3729" s="10">
        <v>10000</v>
      </c>
      <c r="N3729" s="10">
        <v>10000</v>
      </c>
      <c r="O3729" s="10">
        <v>30</v>
      </c>
      <c r="P3729" s="10" t="b">
        <v>1</v>
      </c>
      <c r="Q3729" s="10">
        <v>0</v>
      </c>
      <c r="R3729" s="10" t="b">
        <v>0</v>
      </c>
      <c r="S3729" s="10">
        <v>101.000000000008</v>
      </c>
      <c r="T3729" s="10" t="s">
        <v>59</v>
      </c>
      <c r="U3729" s="22">
        <v>3824</v>
      </c>
      <c r="V3729" s="10">
        <v>14294</v>
      </c>
      <c r="W3729" s="22">
        <v>1.07</v>
      </c>
    </row>
    <row r="3730" spans="1:23" s="5" customFormat="1" x14ac:dyDescent="0.3">
      <c r="A3730" s="20">
        <v>3728</v>
      </c>
      <c r="C3730" s="11" t="s">
        <v>142</v>
      </c>
      <c r="E3730" s="10">
        <v>96884997118.306961</v>
      </c>
      <c r="F3730" s="10">
        <v>5</v>
      </c>
      <c r="G3730" s="22">
        <f t="shared" si="493"/>
        <v>1.1799948751639434E+34</v>
      </c>
      <c r="H3730" s="22">
        <f t="shared" si="491"/>
        <v>88272809.82592167</v>
      </c>
      <c r="I3730" s="22">
        <f t="shared" si="492"/>
        <v>1.0537715222895653E+22</v>
      </c>
      <c r="J3730" s="10">
        <v>1</v>
      </c>
      <c r="K3730" s="10">
        <v>11</v>
      </c>
      <c r="L3730" s="10">
        <v>5</v>
      </c>
      <c r="M3730" s="10">
        <v>10000</v>
      </c>
      <c r="N3730" s="10">
        <v>10000</v>
      </c>
      <c r="O3730" s="10">
        <v>30</v>
      </c>
      <c r="P3730" s="10" t="b">
        <v>1</v>
      </c>
      <c r="Q3730" s="10">
        <v>0</v>
      </c>
      <c r="R3730" s="10" t="b">
        <v>0</v>
      </c>
      <c r="S3730" s="10">
        <v>101.000000000008</v>
      </c>
      <c r="T3730" s="10" t="s">
        <v>59</v>
      </c>
      <c r="U3730" s="22">
        <v>3825</v>
      </c>
      <c r="V3730" s="10">
        <v>14301</v>
      </c>
      <c r="W3730" s="22">
        <v>1.07</v>
      </c>
    </row>
    <row r="3731" spans="1:23" s="5" customFormat="1" x14ac:dyDescent="0.3">
      <c r="A3731" s="20">
        <v>3729</v>
      </c>
      <c r="C3731" s="11" t="s">
        <v>142</v>
      </c>
      <c r="E3731" s="10">
        <v>96884997118.306961</v>
      </c>
      <c r="F3731" s="10">
        <v>5</v>
      </c>
      <c r="G3731" s="22">
        <f t="shared" si="493"/>
        <v>1.1830179582089645E+34</v>
      </c>
      <c r="H3731" s="22">
        <f t="shared" ref="H3731:H3794" si="494">(A3731^2.14+50+50*A3731)*2</f>
        <v>88323375.10709092</v>
      </c>
      <c r="I3731" s="22">
        <f t="shared" ref="I3731:I3794" si="495">(A3731^6.082+A3731^4+1000*A3731+100)*2</f>
        <v>1.0554918571353494E+22</v>
      </c>
      <c r="J3731" s="10">
        <v>1</v>
      </c>
      <c r="K3731" s="10">
        <v>11</v>
      </c>
      <c r="L3731" s="10">
        <v>5</v>
      </c>
      <c r="M3731" s="10">
        <v>10000</v>
      </c>
      <c r="N3731" s="10">
        <v>10000</v>
      </c>
      <c r="O3731" s="10">
        <v>30</v>
      </c>
      <c r="P3731" s="10" t="b">
        <v>1</v>
      </c>
      <c r="Q3731" s="10">
        <v>0</v>
      </c>
      <c r="R3731" s="10" t="b">
        <v>0</v>
      </c>
      <c r="S3731" s="10">
        <v>101.000000000008</v>
      </c>
      <c r="T3731" s="10" t="s">
        <v>59</v>
      </c>
      <c r="U3731" s="22">
        <v>3826</v>
      </c>
      <c r="V3731" s="10">
        <v>14308</v>
      </c>
      <c r="W3731" s="22">
        <v>1.07</v>
      </c>
    </row>
    <row r="3732" spans="1:23" s="5" customFormat="1" x14ac:dyDescent="0.3">
      <c r="A3732" s="20">
        <v>3730</v>
      </c>
      <c r="C3732" s="11" t="s">
        <v>142</v>
      </c>
      <c r="E3732" s="10">
        <v>96884997118.306961</v>
      </c>
      <c r="F3732" s="10">
        <v>5</v>
      </c>
      <c r="G3732" s="22">
        <f t="shared" si="493"/>
        <v>1.1860479725260417E+34</v>
      </c>
      <c r="H3732" s="22">
        <f t="shared" si="494"/>
        <v>88373955.818460628</v>
      </c>
      <c r="I3732" s="22">
        <f t="shared" si="495"/>
        <v>1.0572145381065311E+22</v>
      </c>
      <c r="J3732" s="10">
        <v>1</v>
      </c>
      <c r="K3732" s="10">
        <v>11</v>
      </c>
      <c r="L3732" s="10">
        <v>5</v>
      </c>
      <c r="M3732" s="10">
        <v>10000</v>
      </c>
      <c r="N3732" s="10">
        <v>10000</v>
      </c>
      <c r="O3732" s="10">
        <v>30</v>
      </c>
      <c r="P3732" s="10" t="b">
        <v>1</v>
      </c>
      <c r="Q3732" s="10">
        <v>0</v>
      </c>
      <c r="R3732" s="10" t="b">
        <v>0</v>
      </c>
      <c r="S3732" s="10">
        <v>101.000000000008</v>
      </c>
      <c r="T3732" s="10" t="s">
        <v>59</v>
      </c>
      <c r="U3732" s="22">
        <v>3827</v>
      </c>
      <c r="V3732" s="10">
        <v>14315</v>
      </c>
      <c r="W3732" s="22">
        <v>1.07</v>
      </c>
    </row>
    <row r="3733" spans="1:23" s="5" customFormat="1" x14ac:dyDescent="0.3">
      <c r="A3733" s="20">
        <v>3731</v>
      </c>
      <c r="C3733" s="11" t="s">
        <v>142</v>
      </c>
      <c r="E3733" s="10">
        <v>96884997118.306961</v>
      </c>
      <c r="F3733" s="10">
        <v>5</v>
      </c>
      <c r="G3733" s="22">
        <f t="shared" si="493"/>
        <v>1.1890849321423885E+34</v>
      </c>
      <c r="H3733" s="22">
        <f t="shared" si="494"/>
        <v>88424551.960609481</v>
      </c>
      <c r="I3733" s="22">
        <f t="shared" si="495"/>
        <v>1.0589395677723851E+22</v>
      </c>
      <c r="J3733" s="10">
        <v>1</v>
      </c>
      <c r="K3733" s="10">
        <v>11</v>
      </c>
      <c r="L3733" s="10">
        <v>5</v>
      </c>
      <c r="M3733" s="10">
        <v>10000</v>
      </c>
      <c r="N3733" s="10">
        <v>10000</v>
      </c>
      <c r="O3733" s="10">
        <v>30</v>
      </c>
      <c r="P3733" s="10" t="b">
        <v>1</v>
      </c>
      <c r="Q3733" s="10">
        <v>0</v>
      </c>
      <c r="R3733" s="10" t="b">
        <v>0</v>
      </c>
      <c r="S3733" s="10">
        <v>101.000000000008</v>
      </c>
      <c r="T3733" s="10" t="s">
        <v>59</v>
      </c>
      <c r="U3733" s="22">
        <v>3828</v>
      </c>
      <c r="V3733" s="10">
        <v>14322</v>
      </c>
      <c r="W3733" s="22">
        <v>1.07</v>
      </c>
    </row>
    <row r="3734" spans="1:23" s="5" customFormat="1" x14ac:dyDescent="0.3">
      <c r="A3734" s="20">
        <v>3732</v>
      </c>
      <c r="C3734" s="11" t="s">
        <v>142</v>
      </c>
      <c r="E3734" s="10">
        <v>96884997118.306961</v>
      </c>
      <c r="F3734" s="10">
        <v>5</v>
      </c>
      <c r="G3734" s="22">
        <f t="shared" si="493"/>
        <v>1.1921288511098995E+34</v>
      </c>
      <c r="H3734" s="22">
        <f t="shared" si="494"/>
        <v>88475163.534116253</v>
      </c>
      <c r="I3734" s="22">
        <f t="shared" si="495"/>
        <v>1.0606669487042992E+22</v>
      </c>
      <c r="J3734" s="10">
        <v>1</v>
      </c>
      <c r="K3734" s="10">
        <v>11</v>
      </c>
      <c r="L3734" s="10">
        <v>5</v>
      </c>
      <c r="M3734" s="10">
        <v>10000</v>
      </c>
      <c r="N3734" s="10">
        <v>10000</v>
      </c>
      <c r="O3734" s="10">
        <v>30</v>
      </c>
      <c r="P3734" s="10" t="b">
        <v>1</v>
      </c>
      <c r="Q3734" s="10">
        <v>0</v>
      </c>
      <c r="R3734" s="10" t="b">
        <v>0</v>
      </c>
      <c r="S3734" s="10">
        <v>101.000000000008</v>
      </c>
      <c r="T3734" s="10" t="s">
        <v>59</v>
      </c>
      <c r="U3734" s="22">
        <v>3829</v>
      </c>
      <c r="V3734" s="10">
        <v>14329</v>
      </c>
      <c r="W3734" s="22">
        <v>1.07</v>
      </c>
    </row>
    <row r="3735" spans="1:23" s="5" customFormat="1" x14ac:dyDescent="0.3">
      <c r="A3735" s="20">
        <v>3733</v>
      </c>
      <c r="C3735" s="11" t="s">
        <v>142</v>
      </c>
      <c r="E3735" s="10">
        <v>96884997118.306961</v>
      </c>
      <c r="F3735" s="10">
        <v>5</v>
      </c>
      <c r="G3735" s="22">
        <f t="shared" si="493"/>
        <v>1.1951797435051186E+34</v>
      </c>
      <c r="H3735" s="22">
        <f t="shared" si="494"/>
        <v>88525790.539560422</v>
      </c>
      <c r="I3735" s="22">
        <f t="shared" si="495"/>
        <v>1.0623966834758271E+22</v>
      </c>
      <c r="J3735" s="10">
        <v>1</v>
      </c>
      <c r="K3735" s="10">
        <v>11</v>
      </c>
      <c r="L3735" s="10">
        <v>5</v>
      </c>
      <c r="M3735" s="10">
        <v>10000</v>
      </c>
      <c r="N3735" s="10">
        <v>10000</v>
      </c>
      <c r="O3735" s="10">
        <v>30</v>
      </c>
      <c r="P3735" s="10" t="b">
        <v>1</v>
      </c>
      <c r="Q3735" s="10">
        <v>0</v>
      </c>
      <c r="R3735" s="10" t="b">
        <v>0</v>
      </c>
      <c r="S3735" s="10">
        <v>101.000000000008</v>
      </c>
      <c r="T3735" s="10" t="s">
        <v>59</v>
      </c>
      <c r="U3735" s="22">
        <v>3830</v>
      </c>
      <c r="V3735" s="10">
        <v>14336</v>
      </c>
      <c r="W3735" s="22">
        <v>1.07</v>
      </c>
    </row>
    <row r="3736" spans="1:23" s="5" customFormat="1" x14ac:dyDescent="0.3">
      <c r="A3736" s="20">
        <v>3734</v>
      </c>
      <c r="C3736" s="11" t="s">
        <v>142</v>
      </c>
      <c r="E3736" s="10">
        <v>96884997118.306961</v>
      </c>
      <c r="F3736" s="10">
        <v>5</v>
      </c>
      <c r="G3736" s="22">
        <f t="shared" si="493"/>
        <v>1.1982376234292411E+34</v>
      </c>
      <c r="H3736" s="22">
        <f t="shared" si="494"/>
        <v>88576432.977520913</v>
      </c>
      <c r="I3736" s="22">
        <f t="shared" si="495"/>
        <v>1.0641287746626083E+22</v>
      </c>
      <c r="J3736" s="10">
        <v>1</v>
      </c>
      <c r="K3736" s="10">
        <v>11</v>
      </c>
      <c r="L3736" s="10">
        <v>5</v>
      </c>
      <c r="M3736" s="10">
        <v>10000</v>
      </c>
      <c r="N3736" s="10">
        <v>10000</v>
      </c>
      <c r="O3736" s="10">
        <v>30</v>
      </c>
      <c r="P3736" s="10" t="b">
        <v>1</v>
      </c>
      <c r="Q3736" s="10">
        <v>0</v>
      </c>
      <c r="R3736" s="10" t="b">
        <v>0</v>
      </c>
      <c r="S3736" s="10">
        <v>101.000000000008</v>
      </c>
      <c r="T3736" s="10" t="s">
        <v>59</v>
      </c>
      <c r="U3736" s="22">
        <v>3831</v>
      </c>
      <c r="V3736" s="10">
        <v>14343</v>
      </c>
      <c r="W3736" s="22">
        <v>1.07</v>
      </c>
    </row>
    <row r="3737" spans="1:23" s="5" customFormat="1" x14ac:dyDescent="0.3">
      <c r="A3737" s="20">
        <v>3735</v>
      </c>
      <c r="C3737" s="11" t="s">
        <v>142</v>
      </c>
      <c r="E3737" s="10">
        <v>96884997118.306961</v>
      </c>
      <c r="F3737" s="10">
        <v>5</v>
      </c>
      <c r="G3737" s="22">
        <f t="shared" si="493"/>
        <v>1.2013025050082014E+34</v>
      </c>
      <c r="H3737" s="22">
        <f t="shared" si="494"/>
        <v>88627090.848576039</v>
      </c>
      <c r="I3737" s="22">
        <f t="shared" si="495"/>
        <v>1.0658632248424342E+22</v>
      </c>
      <c r="J3737" s="10">
        <v>1</v>
      </c>
      <c r="K3737" s="10">
        <v>11</v>
      </c>
      <c r="L3737" s="10">
        <v>5</v>
      </c>
      <c r="M3737" s="10">
        <v>10000</v>
      </c>
      <c r="N3737" s="10">
        <v>10000</v>
      </c>
      <c r="O3737" s="10">
        <v>30</v>
      </c>
      <c r="P3737" s="10" t="b">
        <v>1</v>
      </c>
      <c r="Q3737" s="10">
        <v>0</v>
      </c>
      <c r="R3737" s="10" t="b">
        <v>0</v>
      </c>
      <c r="S3737" s="10">
        <v>101.000000000008</v>
      </c>
      <c r="T3737" s="10" t="s">
        <v>59</v>
      </c>
      <c r="U3737" s="22">
        <v>3832</v>
      </c>
      <c r="V3737" s="10">
        <v>14350</v>
      </c>
      <c r="W3737" s="22">
        <v>1.07</v>
      </c>
    </row>
    <row r="3738" spans="1:23" s="5" customFormat="1" x14ac:dyDescent="0.3">
      <c r="A3738" s="20">
        <v>3736</v>
      </c>
      <c r="C3738" s="11" t="s">
        <v>142</v>
      </c>
      <c r="E3738" s="10">
        <v>96884997118.306961</v>
      </c>
      <c r="F3738" s="10">
        <v>5</v>
      </c>
      <c r="G3738" s="22">
        <f t="shared" si="493"/>
        <v>1.2043744023927254E+34</v>
      </c>
      <c r="H3738" s="22">
        <f t="shared" si="494"/>
        <v>88677764.153304532</v>
      </c>
      <c r="I3738" s="22">
        <f t="shared" si="495"/>
        <v>1.0676000365952058E+22</v>
      </c>
      <c r="J3738" s="10">
        <v>1</v>
      </c>
      <c r="K3738" s="10">
        <v>11</v>
      </c>
      <c r="L3738" s="10">
        <v>5</v>
      </c>
      <c r="M3738" s="10">
        <v>10000</v>
      </c>
      <c r="N3738" s="10">
        <v>10000</v>
      </c>
      <c r="O3738" s="10">
        <v>30</v>
      </c>
      <c r="P3738" s="10" t="b">
        <v>1</v>
      </c>
      <c r="Q3738" s="10">
        <v>0</v>
      </c>
      <c r="R3738" s="10" t="b">
        <v>0</v>
      </c>
      <c r="S3738" s="10">
        <v>101.000000000008</v>
      </c>
      <c r="T3738" s="10" t="s">
        <v>59</v>
      </c>
      <c r="U3738" s="22">
        <v>3833</v>
      </c>
      <c r="V3738" s="10">
        <v>14357</v>
      </c>
      <c r="W3738" s="22">
        <v>1.07</v>
      </c>
    </row>
    <row r="3739" spans="1:23" s="5" customFormat="1" x14ac:dyDescent="0.3">
      <c r="A3739" s="20">
        <v>3737</v>
      </c>
      <c r="C3739" s="11" t="s">
        <v>142</v>
      </c>
      <c r="E3739" s="10">
        <v>96884997118.306961</v>
      </c>
      <c r="F3739" s="10">
        <v>5</v>
      </c>
      <c r="G3739" s="22">
        <f t="shared" si="493"/>
        <v>1.2074533297583E+34</v>
      </c>
      <c r="H3739" s="22">
        <f t="shared" si="494"/>
        <v>88728452.892285153</v>
      </c>
      <c r="I3739" s="22">
        <f t="shared" si="495"/>
        <v>1.0693392125029649E+22</v>
      </c>
      <c r="J3739" s="10">
        <v>1</v>
      </c>
      <c r="K3739" s="10">
        <v>11</v>
      </c>
      <c r="L3739" s="10">
        <v>5</v>
      </c>
      <c r="M3739" s="10">
        <v>10000</v>
      </c>
      <c r="N3739" s="10">
        <v>10000</v>
      </c>
      <c r="O3739" s="10">
        <v>30</v>
      </c>
      <c r="P3739" s="10" t="b">
        <v>1</v>
      </c>
      <c r="Q3739" s="10">
        <v>0</v>
      </c>
      <c r="R3739" s="10" t="b">
        <v>0</v>
      </c>
      <c r="S3739" s="10">
        <v>101.000000000008</v>
      </c>
      <c r="T3739" s="10" t="s">
        <v>59</v>
      </c>
      <c r="U3739" s="22">
        <v>3834</v>
      </c>
      <c r="V3739" s="10">
        <v>14364</v>
      </c>
      <c r="W3739" s="22">
        <v>1.07</v>
      </c>
    </row>
    <row r="3740" spans="1:23" s="5" customFormat="1" x14ac:dyDescent="0.3">
      <c r="A3740" s="20">
        <v>3738</v>
      </c>
      <c r="C3740" s="11" t="s">
        <v>142</v>
      </c>
      <c r="E3740" s="10">
        <v>96884997118.306961</v>
      </c>
      <c r="F3740" s="10">
        <v>5</v>
      </c>
      <c r="G3740" s="22">
        <f t="shared" si="493"/>
        <v>1.2105393013052597E+34</v>
      </c>
      <c r="H3740" s="22">
        <f t="shared" si="494"/>
        <v>88779157.066095412</v>
      </c>
      <c r="I3740" s="22">
        <f t="shared" si="495"/>
        <v>1.0710807551498709E+22</v>
      </c>
      <c r="J3740" s="10">
        <v>1</v>
      </c>
      <c r="K3740" s="10">
        <v>11</v>
      </c>
      <c r="L3740" s="10">
        <v>5</v>
      </c>
      <c r="M3740" s="10">
        <v>10000</v>
      </c>
      <c r="N3740" s="10">
        <v>10000</v>
      </c>
      <c r="O3740" s="10">
        <v>30</v>
      </c>
      <c r="P3740" s="10" t="b">
        <v>1</v>
      </c>
      <c r="Q3740" s="10">
        <v>0</v>
      </c>
      <c r="R3740" s="10" t="b">
        <v>0</v>
      </c>
      <c r="S3740" s="10">
        <v>101.000000000008</v>
      </c>
      <c r="T3740" s="10" t="s">
        <v>59</v>
      </c>
      <c r="U3740" s="22">
        <v>3835</v>
      </c>
      <c r="V3740" s="10">
        <v>14371</v>
      </c>
      <c r="W3740" s="22">
        <v>1.07</v>
      </c>
    </row>
    <row r="3741" spans="1:23" s="5" customFormat="1" x14ac:dyDescent="0.3">
      <c r="A3741" s="20">
        <v>3739</v>
      </c>
      <c r="C3741" s="11" t="s">
        <v>142</v>
      </c>
      <c r="E3741" s="10">
        <v>96884997118.306961</v>
      </c>
      <c r="F3741" s="10">
        <v>5</v>
      </c>
      <c r="G3741" s="22">
        <f t="shared" si="493"/>
        <v>1.2136323312588412E+34</v>
      </c>
      <c r="H3741" s="22">
        <f t="shared" si="494"/>
        <v>88829876.675314143</v>
      </c>
      <c r="I3741" s="22">
        <f t="shared" si="495"/>
        <v>1.0728246671222489E+22</v>
      </c>
      <c r="J3741" s="10">
        <v>1</v>
      </c>
      <c r="K3741" s="10">
        <v>11</v>
      </c>
      <c r="L3741" s="10">
        <v>5</v>
      </c>
      <c r="M3741" s="10">
        <v>10000</v>
      </c>
      <c r="N3741" s="10">
        <v>10000</v>
      </c>
      <c r="O3741" s="10">
        <v>30</v>
      </c>
      <c r="P3741" s="10" t="b">
        <v>1</v>
      </c>
      <c r="Q3741" s="10">
        <v>0</v>
      </c>
      <c r="R3741" s="10" t="b">
        <v>0</v>
      </c>
      <c r="S3741" s="10">
        <v>101.000000000008</v>
      </c>
      <c r="T3741" s="10" t="s">
        <v>59</v>
      </c>
      <c r="U3741" s="22">
        <v>3836</v>
      </c>
      <c r="V3741" s="10">
        <v>14378</v>
      </c>
      <c r="W3741" s="22">
        <v>1.07</v>
      </c>
    </row>
    <row r="3742" spans="1:23" s="5" customFormat="1" x14ac:dyDescent="0.3">
      <c r="A3742" s="20">
        <v>3740</v>
      </c>
      <c r="C3742" s="11" t="s">
        <v>142</v>
      </c>
      <c r="E3742" s="10">
        <v>96884997118.306961</v>
      </c>
      <c r="F3742" s="10">
        <v>5</v>
      </c>
      <c r="G3742" s="22">
        <f t="shared" si="493"/>
        <v>1.2167324338691497E+34</v>
      </c>
      <c r="H3742" s="22">
        <f t="shared" si="494"/>
        <v>88880611.720519289</v>
      </c>
      <c r="I3742" s="22">
        <f t="shared" si="495"/>
        <v>1.0745709510085287E+22</v>
      </c>
      <c r="J3742" s="10">
        <v>1</v>
      </c>
      <c r="K3742" s="10">
        <v>11</v>
      </c>
      <c r="L3742" s="10">
        <v>5</v>
      </c>
      <c r="M3742" s="10">
        <v>10000</v>
      </c>
      <c r="N3742" s="10">
        <v>10000</v>
      </c>
      <c r="O3742" s="10">
        <v>30</v>
      </c>
      <c r="P3742" s="10" t="b">
        <v>1</v>
      </c>
      <c r="Q3742" s="10">
        <v>0</v>
      </c>
      <c r="R3742" s="10" t="b">
        <v>0</v>
      </c>
      <c r="S3742" s="10">
        <v>101.000000000008</v>
      </c>
      <c r="T3742" s="10" t="s">
        <v>59</v>
      </c>
      <c r="U3742" s="22">
        <v>3837</v>
      </c>
      <c r="V3742" s="10">
        <v>14385</v>
      </c>
      <c r="W3742" s="22">
        <v>1.07</v>
      </c>
    </row>
    <row r="3743" spans="1:23" s="5" customFormat="1" x14ac:dyDescent="0.3">
      <c r="A3743" s="20">
        <v>3741</v>
      </c>
      <c r="C3743" s="11" t="s">
        <v>142</v>
      </c>
      <c r="E3743" s="10">
        <v>96884997118.306961</v>
      </c>
      <c r="F3743" s="10">
        <v>5</v>
      </c>
      <c r="G3743" s="22">
        <f t="shared" si="493"/>
        <v>1.219839623411249E+34</v>
      </c>
      <c r="H3743" s="22">
        <f t="shared" si="494"/>
        <v>88931362.202288434</v>
      </c>
      <c r="I3743" s="22">
        <f t="shared" si="495"/>
        <v>1.076319609399262E+22</v>
      </c>
      <c r="J3743" s="10">
        <v>1</v>
      </c>
      <c r="K3743" s="10">
        <v>11</v>
      </c>
      <c r="L3743" s="10">
        <v>5</v>
      </c>
      <c r="M3743" s="10">
        <v>10000</v>
      </c>
      <c r="N3743" s="10">
        <v>10000</v>
      </c>
      <c r="O3743" s="10">
        <v>30</v>
      </c>
      <c r="P3743" s="10" t="b">
        <v>1</v>
      </c>
      <c r="Q3743" s="10">
        <v>0</v>
      </c>
      <c r="R3743" s="10" t="b">
        <v>0</v>
      </c>
      <c r="S3743" s="10">
        <v>101.000000000008</v>
      </c>
      <c r="T3743" s="10" t="s">
        <v>59</v>
      </c>
      <c r="U3743" s="22">
        <v>3838</v>
      </c>
      <c r="V3743" s="10">
        <v>14392</v>
      </c>
      <c r="W3743" s="22">
        <v>1.07</v>
      </c>
    </row>
    <row r="3744" spans="1:23" s="5" customFormat="1" x14ac:dyDescent="0.3">
      <c r="A3744" s="20">
        <v>3742</v>
      </c>
      <c r="C3744" s="11" t="s">
        <v>142</v>
      </c>
      <c r="E3744" s="10">
        <v>96884997118.306961</v>
      </c>
      <c r="F3744" s="10">
        <v>5</v>
      </c>
      <c r="G3744" s="22">
        <f t="shared" si="493"/>
        <v>1.2229539141852138E+34</v>
      </c>
      <c r="H3744" s="22">
        <f t="shared" si="494"/>
        <v>88982128.121199861</v>
      </c>
      <c r="I3744" s="22">
        <f t="shared" si="495"/>
        <v>1.0780706448871833E+22</v>
      </c>
      <c r="J3744" s="10">
        <v>1</v>
      </c>
      <c r="K3744" s="10">
        <v>11</v>
      </c>
      <c r="L3744" s="10">
        <v>5</v>
      </c>
      <c r="M3744" s="10">
        <v>10000</v>
      </c>
      <c r="N3744" s="10">
        <v>10000</v>
      </c>
      <c r="O3744" s="10">
        <v>30</v>
      </c>
      <c r="P3744" s="10" t="b">
        <v>1</v>
      </c>
      <c r="Q3744" s="10">
        <v>0</v>
      </c>
      <c r="R3744" s="10" t="b">
        <v>0</v>
      </c>
      <c r="S3744" s="10">
        <v>101.000000000008</v>
      </c>
      <c r="T3744" s="10" t="s">
        <v>59</v>
      </c>
      <c r="U3744" s="22">
        <v>3839</v>
      </c>
      <c r="V3744" s="10">
        <v>14399</v>
      </c>
      <c r="W3744" s="22">
        <v>1.07</v>
      </c>
    </row>
    <row r="3745" spans="1:23" s="5" customFormat="1" x14ac:dyDescent="0.3">
      <c r="A3745" s="20">
        <v>3743</v>
      </c>
      <c r="C3745" s="11" t="s">
        <v>142</v>
      </c>
      <c r="E3745" s="10">
        <v>96884997118.306961</v>
      </c>
      <c r="F3745" s="10">
        <v>5</v>
      </c>
      <c r="G3745" s="22">
        <f t="shared" si="493"/>
        <v>1.2260753205161332E+34</v>
      </c>
      <c r="H3745" s="22">
        <f t="shared" si="494"/>
        <v>89032909.477830902</v>
      </c>
      <c r="I3745" s="22">
        <f t="shared" si="495"/>
        <v>1.0798240600671205E+22</v>
      </c>
      <c r="J3745" s="10">
        <v>1</v>
      </c>
      <c r="K3745" s="10">
        <v>11</v>
      </c>
      <c r="L3745" s="10">
        <v>5</v>
      </c>
      <c r="M3745" s="10">
        <v>10000</v>
      </c>
      <c r="N3745" s="10">
        <v>10000</v>
      </c>
      <c r="O3745" s="10">
        <v>30</v>
      </c>
      <c r="P3745" s="10" t="b">
        <v>1</v>
      </c>
      <c r="Q3745" s="10">
        <v>0</v>
      </c>
      <c r="R3745" s="10" t="b">
        <v>0</v>
      </c>
      <c r="S3745" s="10">
        <v>101.000000000008</v>
      </c>
      <c r="T3745" s="10" t="s">
        <v>59</v>
      </c>
      <c r="U3745" s="22">
        <v>3840</v>
      </c>
      <c r="V3745" s="10">
        <v>14406</v>
      </c>
      <c r="W3745" s="22">
        <v>1.07</v>
      </c>
    </row>
    <row r="3746" spans="1:23" s="5" customFormat="1" x14ac:dyDescent="0.3">
      <c r="A3746" s="20">
        <v>3744</v>
      </c>
      <c r="C3746" s="11" t="s">
        <v>142</v>
      </c>
      <c r="E3746" s="10">
        <v>96884997118.306961</v>
      </c>
      <c r="F3746" s="10">
        <v>5</v>
      </c>
      <c r="G3746" s="22">
        <f t="shared" si="493"/>
        <v>1.2292038567540933E+34</v>
      </c>
      <c r="H3746" s="22">
        <f t="shared" si="494"/>
        <v>89083706.272758901</v>
      </c>
      <c r="I3746" s="22">
        <f t="shared" si="495"/>
        <v>1.081579857536048E+22</v>
      </c>
      <c r="J3746" s="10">
        <v>1</v>
      </c>
      <c r="K3746" s="10">
        <v>11</v>
      </c>
      <c r="L3746" s="10">
        <v>5</v>
      </c>
      <c r="M3746" s="10">
        <v>10000</v>
      </c>
      <c r="N3746" s="10">
        <v>10000</v>
      </c>
      <c r="O3746" s="10">
        <v>30</v>
      </c>
      <c r="P3746" s="10" t="b">
        <v>1</v>
      </c>
      <c r="Q3746" s="10">
        <v>0</v>
      </c>
      <c r="R3746" s="10" t="b">
        <v>0</v>
      </c>
      <c r="S3746" s="10">
        <v>101.000000000008</v>
      </c>
      <c r="T3746" s="10" t="s">
        <v>59</v>
      </c>
      <c r="U3746" s="22">
        <v>3841</v>
      </c>
      <c r="V3746" s="10">
        <v>14413</v>
      </c>
      <c r="W3746" s="22">
        <v>1.07</v>
      </c>
    </row>
    <row r="3747" spans="1:23" s="5" customFormat="1" x14ac:dyDescent="0.3">
      <c r="A3747" s="20">
        <v>3745</v>
      </c>
      <c r="C3747" s="11" t="s">
        <v>142</v>
      </c>
      <c r="E3747" s="10">
        <v>96884997118.306961</v>
      </c>
      <c r="F3747" s="10">
        <v>5</v>
      </c>
      <c r="G3747" s="22">
        <f t="shared" si="493"/>
        <v>1.2323395372743555E+34</v>
      </c>
      <c r="H3747" s="22">
        <f t="shared" si="494"/>
        <v>89134518.506561488</v>
      </c>
      <c r="I3747" s="22">
        <f t="shared" si="495"/>
        <v>1.0833380398930961E+22</v>
      </c>
      <c r="J3747" s="10">
        <v>1</v>
      </c>
      <c r="K3747" s="10">
        <v>11</v>
      </c>
      <c r="L3747" s="10">
        <v>5</v>
      </c>
      <c r="M3747" s="10">
        <v>10000</v>
      </c>
      <c r="N3747" s="10">
        <v>10000</v>
      </c>
      <c r="O3747" s="10">
        <v>30</v>
      </c>
      <c r="P3747" s="10" t="b">
        <v>1</v>
      </c>
      <c r="Q3747" s="10">
        <v>0</v>
      </c>
      <c r="R3747" s="10" t="b">
        <v>0</v>
      </c>
      <c r="S3747" s="10">
        <v>101.000000000008</v>
      </c>
      <c r="T3747" s="10" t="s">
        <v>59</v>
      </c>
      <c r="U3747" s="22">
        <v>3842</v>
      </c>
      <c r="V3747" s="10">
        <v>14420</v>
      </c>
      <c r="W3747" s="22">
        <v>1.07</v>
      </c>
    </row>
    <row r="3748" spans="1:23" s="5" customFormat="1" x14ac:dyDescent="0.3">
      <c r="A3748" s="20">
        <v>3746</v>
      </c>
      <c r="C3748" s="11" t="s">
        <v>142</v>
      </c>
      <c r="E3748" s="10">
        <v>96884997118.306961</v>
      </c>
      <c r="F3748" s="10">
        <v>5</v>
      </c>
      <c r="G3748" s="22">
        <f t="shared" si="493"/>
        <v>1.2354823764772691E+34</v>
      </c>
      <c r="H3748" s="22">
        <f t="shared" si="494"/>
        <v>89185346.179815665</v>
      </c>
      <c r="I3748" s="22">
        <f t="shared" si="495"/>
        <v>1.0850986097395141E+22</v>
      </c>
      <c r="J3748" s="10">
        <v>1</v>
      </c>
      <c r="K3748" s="10">
        <v>11</v>
      </c>
      <c r="L3748" s="10">
        <v>5</v>
      </c>
      <c r="M3748" s="10">
        <v>10000</v>
      </c>
      <c r="N3748" s="10">
        <v>10000</v>
      </c>
      <c r="O3748" s="10">
        <v>30</v>
      </c>
      <c r="P3748" s="10" t="b">
        <v>1</v>
      </c>
      <c r="Q3748" s="10">
        <v>0</v>
      </c>
      <c r="R3748" s="10" t="b">
        <v>0</v>
      </c>
      <c r="S3748" s="10">
        <v>101.000000000008</v>
      </c>
      <c r="T3748" s="10" t="s">
        <v>59</v>
      </c>
      <c r="U3748" s="22">
        <v>3843</v>
      </c>
      <c r="V3748" s="10">
        <v>14427</v>
      </c>
      <c r="W3748" s="22">
        <v>1.07</v>
      </c>
    </row>
    <row r="3749" spans="1:23" s="5" customFormat="1" x14ac:dyDescent="0.3">
      <c r="A3749" s="20">
        <v>3747</v>
      </c>
      <c r="C3749" s="11" t="s">
        <v>142</v>
      </c>
      <c r="E3749" s="10">
        <v>96884997118.306961</v>
      </c>
      <c r="F3749" s="10">
        <v>5</v>
      </c>
      <c r="G3749" s="22">
        <f t="shared" si="493"/>
        <v>1.2386323887883793E+34</v>
      </c>
      <c r="H3749" s="22">
        <f t="shared" si="494"/>
        <v>89236189.293099076</v>
      </c>
      <c r="I3749" s="22">
        <f t="shared" si="495"/>
        <v>1.0868615696787318E+22</v>
      </c>
      <c r="J3749" s="10">
        <v>1</v>
      </c>
      <c r="K3749" s="10">
        <v>11</v>
      </c>
      <c r="L3749" s="10">
        <v>5</v>
      </c>
      <c r="M3749" s="10">
        <v>10000</v>
      </c>
      <c r="N3749" s="10">
        <v>10000</v>
      </c>
      <c r="O3749" s="10">
        <v>30</v>
      </c>
      <c r="P3749" s="10" t="b">
        <v>1</v>
      </c>
      <c r="Q3749" s="10">
        <v>0</v>
      </c>
      <c r="R3749" s="10" t="b">
        <v>0</v>
      </c>
      <c r="S3749" s="10">
        <v>101.000000000008</v>
      </c>
      <c r="T3749" s="10" t="s">
        <v>59</v>
      </c>
      <c r="U3749" s="22">
        <v>3844</v>
      </c>
      <c r="V3749" s="10">
        <v>14434</v>
      </c>
      <c r="W3749" s="22">
        <v>1.07</v>
      </c>
    </row>
    <row r="3750" spans="1:23" s="5" customFormat="1" x14ac:dyDescent="0.3">
      <c r="A3750" s="20">
        <v>3748</v>
      </c>
      <c r="C3750" s="11" t="s">
        <v>142</v>
      </c>
      <c r="E3750" s="10">
        <v>96884997118.306961</v>
      </c>
      <c r="F3750" s="10">
        <v>5</v>
      </c>
      <c r="G3750" s="22">
        <f t="shared" si="493"/>
        <v>1.2417895886584469E+34</v>
      </c>
      <c r="H3750" s="22">
        <f t="shared" si="494"/>
        <v>89287047.84698838</v>
      </c>
      <c r="I3750" s="22">
        <f t="shared" si="495"/>
        <v>1.0886269223162685E+22</v>
      </c>
      <c r="J3750" s="10">
        <v>1</v>
      </c>
      <c r="K3750" s="10">
        <v>11</v>
      </c>
      <c r="L3750" s="10">
        <v>5</v>
      </c>
      <c r="M3750" s="10">
        <v>10000</v>
      </c>
      <c r="N3750" s="10">
        <v>10000</v>
      </c>
      <c r="O3750" s="10">
        <v>30</v>
      </c>
      <c r="P3750" s="10" t="b">
        <v>1</v>
      </c>
      <c r="Q3750" s="10">
        <v>0</v>
      </c>
      <c r="R3750" s="10" t="b">
        <v>0</v>
      </c>
      <c r="S3750" s="10">
        <v>101.000000000008</v>
      </c>
      <c r="T3750" s="10" t="s">
        <v>59</v>
      </c>
      <c r="U3750" s="22">
        <v>3845</v>
      </c>
      <c r="V3750" s="10">
        <v>14441</v>
      </c>
      <c r="W3750" s="22">
        <v>1.07</v>
      </c>
    </row>
    <row r="3751" spans="1:23" s="5" customFormat="1" x14ac:dyDescent="0.3">
      <c r="A3751" s="20">
        <v>3749</v>
      </c>
      <c r="C3751" s="11" t="s">
        <v>142</v>
      </c>
      <c r="E3751" s="10">
        <v>96884997118.306961</v>
      </c>
      <c r="F3751" s="10">
        <v>5</v>
      </c>
      <c r="G3751" s="22">
        <f t="shared" si="493"/>
        <v>1.2449539905634136E+34</v>
      </c>
      <c r="H3751" s="22">
        <f t="shared" si="494"/>
        <v>89337921.842060179</v>
      </c>
      <c r="I3751" s="22">
        <f t="shared" si="495"/>
        <v>1.0903946702598269E+22</v>
      </c>
      <c r="J3751" s="10">
        <v>1</v>
      </c>
      <c r="K3751" s="10">
        <v>11</v>
      </c>
      <c r="L3751" s="10">
        <v>5</v>
      </c>
      <c r="M3751" s="10">
        <v>10000</v>
      </c>
      <c r="N3751" s="10">
        <v>10000</v>
      </c>
      <c r="O3751" s="10">
        <v>30</v>
      </c>
      <c r="P3751" s="10" t="b">
        <v>1</v>
      </c>
      <c r="Q3751" s="10">
        <v>0</v>
      </c>
      <c r="R3751" s="10" t="b">
        <v>0</v>
      </c>
      <c r="S3751" s="10">
        <v>101.000000000008</v>
      </c>
      <c r="T3751" s="10" t="s">
        <v>59</v>
      </c>
      <c r="U3751" s="22">
        <v>3846</v>
      </c>
      <c r="V3751" s="10">
        <v>14448</v>
      </c>
      <c r="W3751" s="22">
        <v>1.07</v>
      </c>
    </row>
    <row r="3752" spans="1:23" s="5" customFormat="1" x14ac:dyDescent="0.3">
      <c r="A3752" s="20">
        <v>3750</v>
      </c>
      <c r="C3752" s="11" t="s">
        <v>142</v>
      </c>
      <c r="E3752" s="10">
        <v>96884997118.306961</v>
      </c>
      <c r="F3752" s="10">
        <v>5</v>
      </c>
      <c r="G3752" s="22">
        <f t="shared" si="493"/>
        <v>1.2481256090045275E+34</v>
      </c>
      <c r="H3752" s="22">
        <f t="shared" si="494"/>
        <v>89388811.278891414</v>
      </c>
      <c r="I3752" s="22">
        <f t="shared" si="495"/>
        <v>1.0921648161192313E+22</v>
      </c>
      <c r="J3752" s="10">
        <v>1</v>
      </c>
      <c r="K3752" s="10">
        <v>11</v>
      </c>
      <c r="L3752" s="10">
        <v>5</v>
      </c>
      <c r="M3752" s="10">
        <v>10000</v>
      </c>
      <c r="N3752" s="10">
        <v>10000</v>
      </c>
      <c r="O3752" s="10">
        <v>30</v>
      </c>
      <c r="P3752" s="10" t="b">
        <v>1</v>
      </c>
      <c r="Q3752" s="10">
        <v>0</v>
      </c>
      <c r="R3752" s="10" t="b">
        <v>0</v>
      </c>
      <c r="S3752" s="10">
        <v>101.000000000008</v>
      </c>
      <c r="T3752" s="10" t="s">
        <v>59</v>
      </c>
      <c r="U3752" s="22">
        <v>3847</v>
      </c>
      <c r="V3752" s="10">
        <v>14455</v>
      </c>
      <c r="W3752" s="22">
        <v>1.07</v>
      </c>
    </row>
    <row r="3753" spans="1:23" s="12" customFormat="1" x14ac:dyDescent="0.3">
      <c r="A3753" s="23">
        <v>3751</v>
      </c>
      <c r="C3753" s="11" t="s">
        <v>142</v>
      </c>
      <c r="E3753" s="10">
        <v>96884997118.306961</v>
      </c>
      <c r="F3753" s="14">
        <v>5</v>
      </c>
      <c r="G3753" s="22">
        <f>A3753^9.56+A3753^4+100*A3753+100</f>
        <v>1.4751831166761595E+34</v>
      </c>
      <c r="H3753" s="25">
        <f t="shared" si="494"/>
        <v>89439716.158058643</v>
      </c>
      <c r="I3753" s="25">
        <f t="shared" si="495"/>
        <v>1.0939373625064609E+22</v>
      </c>
      <c r="J3753" s="14">
        <v>1</v>
      </c>
      <c r="K3753" s="14">
        <v>11</v>
      </c>
      <c r="L3753" s="14">
        <v>5</v>
      </c>
      <c r="M3753" s="14">
        <v>10000</v>
      </c>
      <c r="N3753" s="14">
        <v>10000</v>
      </c>
      <c r="O3753" s="14">
        <v>30</v>
      </c>
      <c r="P3753" s="14" t="b">
        <v>1</v>
      </c>
      <c r="Q3753" s="14">
        <v>0</v>
      </c>
      <c r="R3753" s="14" t="b">
        <v>0</v>
      </c>
      <c r="S3753" s="14">
        <v>101.000000000008</v>
      </c>
      <c r="T3753" s="14" t="s">
        <v>59</v>
      </c>
      <c r="U3753" s="25">
        <v>3848</v>
      </c>
      <c r="V3753" s="14">
        <v>14462</v>
      </c>
      <c r="W3753" s="25">
        <v>1.07</v>
      </c>
    </row>
    <row r="3754" spans="1:23" s="12" customFormat="1" x14ac:dyDescent="0.3">
      <c r="A3754" s="23">
        <v>3752</v>
      </c>
      <c r="C3754" s="11" t="s">
        <v>142</v>
      </c>
      <c r="E3754" s="10">
        <v>96884997118.306961</v>
      </c>
      <c r="F3754" s="14">
        <v>5</v>
      </c>
      <c r="G3754" s="22">
        <f t="shared" ref="G3754:G3802" si="496">A3754^9.56+A3754^4+100*A3754+100</f>
        <v>1.478947140418918E+34</v>
      </c>
      <c r="H3754" s="25">
        <f t="shared" si="494"/>
        <v>89490636.480138049</v>
      </c>
      <c r="I3754" s="25">
        <f t="shared" si="495"/>
        <v>1.0957123120356567E+22</v>
      </c>
      <c r="J3754" s="14">
        <v>1</v>
      </c>
      <c r="K3754" s="14">
        <v>11</v>
      </c>
      <c r="L3754" s="14">
        <v>5</v>
      </c>
      <c r="M3754" s="14">
        <v>10000</v>
      </c>
      <c r="N3754" s="14">
        <v>10000</v>
      </c>
      <c r="O3754" s="14">
        <v>30</v>
      </c>
      <c r="P3754" s="14" t="b">
        <v>1</v>
      </c>
      <c r="Q3754" s="14">
        <v>0</v>
      </c>
      <c r="R3754" s="14" t="b">
        <v>0</v>
      </c>
      <c r="S3754" s="14">
        <v>101.000000000008</v>
      </c>
      <c r="T3754" s="14" t="s">
        <v>59</v>
      </c>
      <c r="U3754" s="25">
        <v>3849</v>
      </c>
      <c r="V3754" s="14">
        <v>14469</v>
      </c>
      <c r="W3754" s="25">
        <v>1.07</v>
      </c>
    </row>
    <row r="3755" spans="1:23" s="12" customFormat="1" x14ac:dyDescent="0.3">
      <c r="A3755" s="23">
        <v>3753</v>
      </c>
      <c r="C3755" s="11" t="s">
        <v>142</v>
      </c>
      <c r="E3755" s="10">
        <v>96884997118.306961</v>
      </c>
      <c r="F3755" s="14">
        <v>5</v>
      </c>
      <c r="G3755" s="22">
        <f t="shared" si="496"/>
        <v>1.482719761396283E+34</v>
      </c>
      <c r="H3755" s="25">
        <f t="shared" si="494"/>
        <v>89541572.245706722</v>
      </c>
      <c r="I3755" s="25">
        <f t="shared" si="495"/>
        <v>1.0974896673230936E+22</v>
      </c>
      <c r="J3755" s="14">
        <v>1</v>
      </c>
      <c r="K3755" s="14">
        <v>11</v>
      </c>
      <c r="L3755" s="14">
        <v>5</v>
      </c>
      <c r="M3755" s="14">
        <v>10000</v>
      </c>
      <c r="N3755" s="14">
        <v>10000</v>
      </c>
      <c r="O3755" s="14">
        <v>30</v>
      </c>
      <c r="P3755" s="14" t="b">
        <v>1</v>
      </c>
      <c r="Q3755" s="14">
        <v>0</v>
      </c>
      <c r="R3755" s="14" t="b">
        <v>0</v>
      </c>
      <c r="S3755" s="14">
        <v>101.000000000008</v>
      </c>
      <c r="T3755" s="14" t="s">
        <v>59</v>
      </c>
      <c r="U3755" s="25">
        <v>3850</v>
      </c>
      <c r="V3755" s="14">
        <v>14476</v>
      </c>
      <c r="W3755" s="25">
        <v>1.07</v>
      </c>
    </row>
    <row r="3756" spans="1:23" s="12" customFormat="1" x14ac:dyDescent="0.3">
      <c r="A3756" s="23">
        <v>3754</v>
      </c>
      <c r="C3756" s="11" t="s">
        <v>142</v>
      </c>
      <c r="E3756" s="10">
        <v>96884997118.306961</v>
      </c>
      <c r="F3756" s="14">
        <v>5</v>
      </c>
      <c r="G3756" s="22">
        <f t="shared" si="496"/>
        <v>1.4865009969461318E+34</v>
      </c>
      <c r="H3756" s="25">
        <f t="shared" si="494"/>
        <v>89592523.455340132</v>
      </c>
      <c r="I3756" s="25">
        <f t="shared" si="495"/>
        <v>1.099269430987195E+22</v>
      </c>
      <c r="J3756" s="14">
        <v>1</v>
      </c>
      <c r="K3756" s="14">
        <v>11</v>
      </c>
      <c r="L3756" s="14">
        <v>5</v>
      </c>
      <c r="M3756" s="14">
        <v>10000</v>
      </c>
      <c r="N3756" s="14">
        <v>10000</v>
      </c>
      <c r="O3756" s="14">
        <v>30</v>
      </c>
      <c r="P3756" s="14" t="b">
        <v>1</v>
      </c>
      <c r="Q3756" s="14">
        <v>0</v>
      </c>
      <c r="R3756" s="14" t="b">
        <v>0</v>
      </c>
      <c r="S3756" s="14">
        <v>101.000000000008</v>
      </c>
      <c r="T3756" s="14" t="s">
        <v>59</v>
      </c>
      <c r="U3756" s="25">
        <v>3851</v>
      </c>
      <c r="V3756" s="14">
        <v>14483</v>
      </c>
      <c r="W3756" s="25">
        <v>1.07</v>
      </c>
    </row>
    <row r="3757" spans="1:23" s="12" customFormat="1" x14ac:dyDescent="0.3">
      <c r="A3757" s="23">
        <v>3755</v>
      </c>
      <c r="C3757" s="11" t="s">
        <v>142</v>
      </c>
      <c r="E3757" s="10">
        <v>96884997118.306961</v>
      </c>
      <c r="F3757" s="14">
        <v>5</v>
      </c>
      <c r="G3757" s="22">
        <f t="shared" si="496"/>
        <v>1.4902908644367869E+34</v>
      </c>
      <c r="H3757" s="25">
        <f t="shared" si="494"/>
        <v>89643490.109614298</v>
      </c>
      <c r="I3757" s="25">
        <f t="shared" si="495"/>
        <v>1.1010516056485352E+22</v>
      </c>
      <c r="J3757" s="14">
        <v>1</v>
      </c>
      <c r="K3757" s="14">
        <v>11</v>
      </c>
      <c r="L3757" s="14">
        <v>5</v>
      </c>
      <c r="M3757" s="14">
        <v>10000</v>
      </c>
      <c r="N3757" s="14">
        <v>10000</v>
      </c>
      <c r="O3757" s="14">
        <v>30</v>
      </c>
      <c r="P3757" s="14" t="b">
        <v>1</v>
      </c>
      <c r="Q3757" s="14">
        <v>0</v>
      </c>
      <c r="R3757" s="14" t="b">
        <v>0</v>
      </c>
      <c r="S3757" s="14">
        <v>101.000000000008</v>
      </c>
      <c r="T3757" s="14" t="s">
        <v>59</v>
      </c>
      <c r="U3757" s="25">
        <v>3852</v>
      </c>
      <c r="V3757" s="14">
        <v>14490</v>
      </c>
      <c r="W3757" s="25">
        <v>1.07</v>
      </c>
    </row>
    <row r="3758" spans="1:23" s="12" customFormat="1" x14ac:dyDescent="0.3">
      <c r="A3758" s="23">
        <v>3756</v>
      </c>
      <c r="C3758" s="11" t="s">
        <v>142</v>
      </c>
      <c r="E3758" s="10">
        <v>96884997118.306961</v>
      </c>
      <c r="F3758" s="14">
        <v>5</v>
      </c>
      <c r="G3758" s="22">
        <f t="shared" si="496"/>
        <v>1.4940893812668909E+34</v>
      </c>
      <c r="H3758" s="25">
        <f t="shared" si="494"/>
        <v>89694472.209105819</v>
      </c>
      <c r="I3758" s="25">
        <f t="shared" si="495"/>
        <v>1.1028361939298472E+22</v>
      </c>
      <c r="J3758" s="14">
        <v>1</v>
      </c>
      <c r="K3758" s="14">
        <v>11</v>
      </c>
      <c r="L3758" s="14">
        <v>5</v>
      </c>
      <c r="M3758" s="14">
        <v>10000</v>
      </c>
      <c r="N3758" s="14">
        <v>10000</v>
      </c>
      <c r="O3758" s="14">
        <v>30</v>
      </c>
      <c r="P3758" s="14" t="b">
        <v>1</v>
      </c>
      <c r="Q3758" s="14">
        <v>0</v>
      </c>
      <c r="R3758" s="14" t="b">
        <v>0</v>
      </c>
      <c r="S3758" s="14">
        <v>101.000000000008</v>
      </c>
      <c r="T3758" s="14" t="s">
        <v>59</v>
      </c>
      <c r="U3758" s="25">
        <v>3853</v>
      </c>
      <c r="V3758" s="14">
        <v>14497</v>
      </c>
      <c r="W3758" s="25">
        <v>1.07</v>
      </c>
    </row>
    <row r="3759" spans="1:23" s="12" customFormat="1" x14ac:dyDescent="0.3">
      <c r="A3759" s="23">
        <v>3757</v>
      </c>
      <c r="C3759" s="11" t="s">
        <v>142</v>
      </c>
      <c r="E3759" s="10">
        <v>96884997118.306961</v>
      </c>
      <c r="F3759" s="14">
        <v>5</v>
      </c>
      <c r="G3759" s="22">
        <f t="shared" si="496"/>
        <v>1.4978965648654519E+34</v>
      </c>
      <c r="H3759" s="25">
        <f t="shared" si="494"/>
        <v>89745469.754389614</v>
      </c>
      <c r="I3759" s="25">
        <f t="shared" si="495"/>
        <v>1.1046231984560163E+22</v>
      </c>
      <c r="J3759" s="14">
        <v>1</v>
      </c>
      <c r="K3759" s="14">
        <v>11</v>
      </c>
      <c r="L3759" s="14">
        <v>5</v>
      </c>
      <c r="M3759" s="14">
        <v>10000</v>
      </c>
      <c r="N3759" s="14">
        <v>10000</v>
      </c>
      <c r="O3759" s="14">
        <v>30</v>
      </c>
      <c r="P3759" s="14" t="b">
        <v>1</v>
      </c>
      <c r="Q3759" s="14">
        <v>0</v>
      </c>
      <c r="R3759" s="14" t="b">
        <v>0</v>
      </c>
      <c r="S3759" s="14">
        <v>101.000000000008</v>
      </c>
      <c r="T3759" s="14" t="s">
        <v>59</v>
      </c>
      <c r="U3759" s="25">
        <v>3854</v>
      </c>
      <c r="V3759" s="14">
        <v>14504</v>
      </c>
      <c r="W3759" s="25">
        <v>1.07</v>
      </c>
    </row>
    <row r="3760" spans="1:23" s="12" customFormat="1" x14ac:dyDescent="0.3">
      <c r="A3760" s="23">
        <v>3758</v>
      </c>
      <c r="C3760" s="11" t="s">
        <v>142</v>
      </c>
      <c r="E3760" s="10">
        <v>96884997118.306961</v>
      </c>
      <c r="F3760" s="14">
        <v>5</v>
      </c>
      <c r="G3760" s="22">
        <f t="shared" si="496"/>
        <v>1.5017124326920777E+34</v>
      </c>
      <c r="H3760" s="25">
        <f t="shared" si="494"/>
        <v>89796482.746042132</v>
      </c>
      <c r="I3760" s="25">
        <f t="shared" si="495"/>
        <v>1.1064126218540964E+22</v>
      </c>
      <c r="J3760" s="14">
        <v>1</v>
      </c>
      <c r="K3760" s="14">
        <v>11</v>
      </c>
      <c r="L3760" s="14">
        <v>5</v>
      </c>
      <c r="M3760" s="14">
        <v>10000</v>
      </c>
      <c r="N3760" s="14">
        <v>10000</v>
      </c>
      <c r="O3760" s="14">
        <v>30</v>
      </c>
      <c r="P3760" s="14" t="b">
        <v>1</v>
      </c>
      <c r="Q3760" s="14">
        <v>0</v>
      </c>
      <c r="R3760" s="14" t="b">
        <v>0</v>
      </c>
      <c r="S3760" s="14">
        <v>101.000000000008</v>
      </c>
      <c r="T3760" s="14" t="s">
        <v>59</v>
      </c>
      <c r="U3760" s="25">
        <v>3855</v>
      </c>
      <c r="V3760" s="14">
        <v>14511</v>
      </c>
      <c r="W3760" s="25">
        <v>1.07</v>
      </c>
    </row>
    <row r="3761" spans="1:23" s="12" customFormat="1" x14ac:dyDescent="0.3">
      <c r="A3761" s="23">
        <v>3759</v>
      </c>
      <c r="C3761" s="11" t="s">
        <v>142</v>
      </c>
      <c r="E3761" s="10">
        <v>96884997118.306961</v>
      </c>
      <c r="F3761" s="14">
        <v>5</v>
      </c>
      <c r="G3761" s="22">
        <f t="shared" si="496"/>
        <v>1.505537002236767E+34</v>
      </c>
      <c r="H3761" s="25">
        <f t="shared" si="494"/>
        <v>89847511.184638113</v>
      </c>
      <c r="I3761" s="25">
        <f t="shared" si="495"/>
        <v>1.1082044667532495E+22</v>
      </c>
      <c r="J3761" s="14">
        <v>1</v>
      </c>
      <c r="K3761" s="14">
        <v>11</v>
      </c>
      <c r="L3761" s="14">
        <v>5</v>
      </c>
      <c r="M3761" s="14">
        <v>10000</v>
      </c>
      <c r="N3761" s="14">
        <v>10000</v>
      </c>
      <c r="O3761" s="14">
        <v>30</v>
      </c>
      <c r="P3761" s="14" t="b">
        <v>1</v>
      </c>
      <c r="Q3761" s="14">
        <v>0</v>
      </c>
      <c r="R3761" s="14" t="b">
        <v>0</v>
      </c>
      <c r="S3761" s="14">
        <v>101.000000000008</v>
      </c>
      <c r="T3761" s="14" t="s">
        <v>59</v>
      </c>
      <c r="U3761" s="25">
        <v>3856</v>
      </c>
      <c r="V3761" s="14">
        <v>14518</v>
      </c>
      <c r="W3761" s="25">
        <v>1.07</v>
      </c>
    </row>
    <row r="3762" spans="1:23" s="12" customFormat="1" x14ac:dyDescent="0.3">
      <c r="A3762" s="23">
        <v>3760</v>
      </c>
      <c r="C3762" s="11" t="s">
        <v>142</v>
      </c>
      <c r="E3762" s="10">
        <v>96884997118.306961</v>
      </c>
      <c r="F3762" s="14">
        <v>5</v>
      </c>
      <c r="G3762" s="22">
        <f t="shared" si="496"/>
        <v>1.5093702910201657E+34</v>
      </c>
      <c r="H3762" s="25">
        <f t="shared" si="494"/>
        <v>89898555.070753828</v>
      </c>
      <c r="I3762" s="25">
        <f t="shared" si="495"/>
        <v>1.1099987357848541E+22</v>
      </c>
      <c r="J3762" s="14">
        <v>1</v>
      </c>
      <c r="K3762" s="14">
        <v>11</v>
      </c>
      <c r="L3762" s="14">
        <v>5</v>
      </c>
      <c r="M3762" s="14">
        <v>10000</v>
      </c>
      <c r="N3762" s="14">
        <v>10000</v>
      </c>
      <c r="O3762" s="14">
        <v>30</v>
      </c>
      <c r="P3762" s="14" t="b">
        <v>1</v>
      </c>
      <c r="Q3762" s="14">
        <v>0</v>
      </c>
      <c r="R3762" s="14" t="b">
        <v>0</v>
      </c>
      <c r="S3762" s="14">
        <v>101.000000000008</v>
      </c>
      <c r="T3762" s="14" t="s">
        <v>59</v>
      </c>
      <c r="U3762" s="25">
        <v>3857</v>
      </c>
      <c r="V3762" s="14">
        <v>14525</v>
      </c>
      <c r="W3762" s="25">
        <v>1.07</v>
      </c>
    </row>
    <row r="3763" spans="1:23" s="12" customFormat="1" x14ac:dyDescent="0.3">
      <c r="A3763" s="23">
        <v>3761</v>
      </c>
      <c r="C3763" s="11" t="s">
        <v>142</v>
      </c>
      <c r="E3763" s="10">
        <v>96884997118.306961</v>
      </c>
      <c r="F3763" s="14">
        <v>5</v>
      </c>
      <c r="G3763" s="22">
        <f t="shared" si="496"/>
        <v>1.5132123165934206E+34</v>
      </c>
      <c r="H3763" s="25">
        <f t="shared" si="494"/>
        <v>89949614.404963508</v>
      </c>
      <c r="I3763" s="25">
        <f t="shared" si="495"/>
        <v>1.1117954315824069E+22</v>
      </c>
      <c r="J3763" s="14">
        <v>1</v>
      </c>
      <c r="K3763" s="14">
        <v>11</v>
      </c>
      <c r="L3763" s="14">
        <v>5</v>
      </c>
      <c r="M3763" s="14">
        <v>10000</v>
      </c>
      <c r="N3763" s="14">
        <v>10000</v>
      </c>
      <c r="O3763" s="14">
        <v>30</v>
      </c>
      <c r="P3763" s="14" t="b">
        <v>1</v>
      </c>
      <c r="Q3763" s="14">
        <v>0</v>
      </c>
      <c r="R3763" s="14" t="b">
        <v>0</v>
      </c>
      <c r="S3763" s="14">
        <v>101.000000000008</v>
      </c>
      <c r="T3763" s="14" t="s">
        <v>59</v>
      </c>
      <c r="U3763" s="25">
        <v>3858</v>
      </c>
      <c r="V3763" s="14">
        <v>14532</v>
      </c>
      <c r="W3763" s="25">
        <v>1.07</v>
      </c>
    </row>
    <row r="3764" spans="1:23" s="12" customFormat="1" x14ac:dyDescent="0.3">
      <c r="A3764" s="23">
        <v>3762</v>
      </c>
      <c r="C3764" s="11" t="s">
        <v>142</v>
      </c>
      <c r="E3764" s="10">
        <v>96884997118.306961</v>
      </c>
      <c r="F3764" s="14">
        <v>5</v>
      </c>
      <c r="G3764" s="22">
        <f t="shared" si="496"/>
        <v>1.5170630965384587E+34</v>
      </c>
      <c r="H3764" s="25">
        <f t="shared" si="494"/>
        <v>90000689.187843546</v>
      </c>
      <c r="I3764" s="25">
        <f t="shared" si="495"/>
        <v>1.1135945567816003E+22</v>
      </c>
      <c r="J3764" s="14">
        <v>1</v>
      </c>
      <c r="K3764" s="14">
        <v>11</v>
      </c>
      <c r="L3764" s="14">
        <v>5</v>
      </c>
      <c r="M3764" s="14">
        <v>10000</v>
      </c>
      <c r="N3764" s="14">
        <v>10000</v>
      </c>
      <c r="O3764" s="14">
        <v>30</v>
      </c>
      <c r="P3764" s="14" t="b">
        <v>1</v>
      </c>
      <c r="Q3764" s="14">
        <v>0</v>
      </c>
      <c r="R3764" s="14" t="b">
        <v>0</v>
      </c>
      <c r="S3764" s="14">
        <v>101.000000000008</v>
      </c>
      <c r="T3764" s="14" t="s">
        <v>59</v>
      </c>
      <c r="U3764" s="25">
        <v>3859</v>
      </c>
      <c r="V3764" s="14">
        <v>14539</v>
      </c>
      <c r="W3764" s="25">
        <v>1.07</v>
      </c>
    </row>
    <row r="3765" spans="1:23" s="12" customFormat="1" x14ac:dyDescent="0.3">
      <c r="A3765" s="23">
        <v>3763</v>
      </c>
      <c r="C3765" s="11" t="s">
        <v>142</v>
      </c>
      <c r="E3765" s="10">
        <v>96884997118.306961</v>
      </c>
      <c r="F3765" s="14">
        <v>5</v>
      </c>
      <c r="G3765" s="22">
        <f t="shared" si="496"/>
        <v>1.5209226484677544E+34</v>
      </c>
      <c r="H3765" s="25">
        <f t="shared" si="494"/>
        <v>90051779.419967651</v>
      </c>
      <c r="I3765" s="25">
        <f t="shared" si="495"/>
        <v>1.1153961140202301E+22</v>
      </c>
      <c r="J3765" s="14">
        <v>1</v>
      </c>
      <c r="K3765" s="14">
        <v>11</v>
      </c>
      <c r="L3765" s="14">
        <v>5</v>
      </c>
      <c r="M3765" s="14">
        <v>10000</v>
      </c>
      <c r="N3765" s="14">
        <v>10000</v>
      </c>
      <c r="O3765" s="14">
        <v>30</v>
      </c>
      <c r="P3765" s="14" t="b">
        <v>1</v>
      </c>
      <c r="Q3765" s="14">
        <v>0</v>
      </c>
      <c r="R3765" s="14" t="b">
        <v>0</v>
      </c>
      <c r="S3765" s="14">
        <v>101.000000000008</v>
      </c>
      <c r="T3765" s="14" t="s">
        <v>59</v>
      </c>
      <c r="U3765" s="25">
        <v>3860</v>
      </c>
      <c r="V3765" s="14">
        <v>14546</v>
      </c>
      <c r="W3765" s="25">
        <v>1.07</v>
      </c>
    </row>
    <row r="3766" spans="1:23" s="12" customFormat="1" x14ac:dyDescent="0.3">
      <c r="A3766" s="23">
        <v>3764</v>
      </c>
      <c r="C3766" s="11" t="s">
        <v>142</v>
      </c>
      <c r="E3766" s="10">
        <v>96884997118.306961</v>
      </c>
      <c r="F3766" s="14">
        <v>5</v>
      </c>
      <c r="G3766" s="22">
        <f t="shared" si="496"/>
        <v>1.524790990024631E+34</v>
      </c>
      <c r="H3766" s="25">
        <f t="shared" si="494"/>
        <v>90102885.101911306</v>
      </c>
      <c r="I3766" s="25">
        <f t="shared" si="495"/>
        <v>1.1172001059383143E+22</v>
      </c>
      <c r="J3766" s="14">
        <v>1</v>
      </c>
      <c r="K3766" s="14">
        <v>11</v>
      </c>
      <c r="L3766" s="14">
        <v>5</v>
      </c>
      <c r="M3766" s="14">
        <v>10000</v>
      </c>
      <c r="N3766" s="14">
        <v>10000</v>
      </c>
      <c r="O3766" s="14">
        <v>30</v>
      </c>
      <c r="P3766" s="14" t="b">
        <v>1</v>
      </c>
      <c r="Q3766" s="14">
        <v>0</v>
      </c>
      <c r="R3766" s="14" t="b">
        <v>0</v>
      </c>
      <c r="S3766" s="14">
        <v>101.000000000008</v>
      </c>
      <c r="T3766" s="14" t="s">
        <v>59</v>
      </c>
      <c r="U3766" s="25">
        <v>3861</v>
      </c>
      <c r="V3766" s="14">
        <v>14553</v>
      </c>
      <c r="W3766" s="25">
        <v>1.07</v>
      </c>
    </row>
    <row r="3767" spans="1:23" s="12" customFormat="1" x14ac:dyDescent="0.3">
      <c r="A3767" s="23">
        <v>3765</v>
      </c>
      <c r="C3767" s="11" t="s">
        <v>142</v>
      </c>
      <c r="E3767" s="10">
        <v>96884997118.306961</v>
      </c>
      <c r="F3767" s="14">
        <v>5</v>
      </c>
      <c r="G3767" s="22">
        <f t="shared" si="496"/>
        <v>1.5286681388831776E+34</v>
      </c>
      <c r="H3767" s="25">
        <f t="shared" si="494"/>
        <v>90154006.234249592</v>
      </c>
      <c r="I3767" s="25">
        <f t="shared" si="495"/>
        <v>1.1190065351780064E+22</v>
      </c>
      <c r="J3767" s="14">
        <v>1</v>
      </c>
      <c r="K3767" s="14">
        <v>11</v>
      </c>
      <c r="L3767" s="14">
        <v>5</v>
      </c>
      <c r="M3767" s="14">
        <v>10000</v>
      </c>
      <c r="N3767" s="14">
        <v>10000</v>
      </c>
      <c r="O3767" s="14">
        <v>30</v>
      </c>
      <c r="P3767" s="14" t="b">
        <v>1</v>
      </c>
      <c r="Q3767" s="14">
        <v>0</v>
      </c>
      <c r="R3767" s="14" t="b">
        <v>0</v>
      </c>
      <c r="S3767" s="14">
        <v>101.000000000008</v>
      </c>
      <c r="T3767" s="14" t="s">
        <v>59</v>
      </c>
      <c r="U3767" s="25">
        <v>3862</v>
      </c>
      <c r="V3767" s="14">
        <v>14560</v>
      </c>
      <c r="W3767" s="25">
        <v>1.07</v>
      </c>
    </row>
    <row r="3768" spans="1:23" s="12" customFormat="1" x14ac:dyDescent="0.3">
      <c r="A3768" s="23">
        <v>3766</v>
      </c>
      <c r="C3768" s="11" t="s">
        <v>142</v>
      </c>
      <c r="E3768" s="10">
        <v>96884997118.306961</v>
      </c>
      <c r="F3768" s="14">
        <v>5</v>
      </c>
      <c r="G3768" s="22">
        <f t="shared" si="496"/>
        <v>1.5325541127482506E+34</v>
      </c>
      <c r="H3768" s="25">
        <f t="shared" si="494"/>
        <v>90205142.817556486</v>
      </c>
      <c r="I3768" s="25">
        <f t="shared" si="495"/>
        <v>1.1208154043836139E+22</v>
      </c>
      <c r="J3768" s="14">
        <v>1</v>
      </c>
      <c r="K3768" s="14">
        <v>11</v>
      </c>
      <c r="L3768" s="14">
        <v>5</v>
      </c>
      <c r="M3768" s="14">
        <v>10000</v>
      </c>
      <c r="N3768" s="14">
        <v>10000</v>
      </c>
      <c r="O3768" s="14">
        <v>30</v>
      </c>
      <c r="P3768" s="14" t="b">
        <v>1</v>
      </c>
      <c r="Q3768" s="14">
        <v>0</v>
      </c>
      <c r="R3768" s="14" t="b">
        <v>0</v>
      </c>
      <c r="S3768" s="14">
        <v>101.000000000008</v>
      </c>
      <c r="T3768" s="14" t="s">
        <v>59</v>
      </c>
      <c r="U3768" s="25">
        <v>3863</v>
      </c>
      <c r="V3768" s="14">
        <v>14567</v>
      </c>
      <c r="W3768" s="25">
        <v>1.07</v>
      </c>
    </row>
    <row r="3769" spans="1:23" s="12" customFormat="1" x14ac:dyDescent="0.3">
      <c r="A3769" s="23">
        <v>3767</v>
      </c>
      <c r="C3769" s="11" t="s">
        <v>142</v>
      </c>
      <c r="E3769" s="10">
        <v>96884997118.306961</v>
      </c>
      <c r="F3769" s="14">
        <v>5</v>
      </c>
      <c r="G3769" s="22">
        <f t="shared" si="496"/>
        <v>1.53644892935567E+34</v>
      </c>
      <c r="H3769" s="25">
        <f t="shared" si="494"/>
        <v>90256294.8524068</v>
      </c>
      <c r="I3769" s="25">
        <f t="shared" si="495"/>
        <v>1.1226267162016299E+22</v>
      </c>
      <c r="J3769" s="14">
        <v>1</v>
      </c>
      <c r="K3769" s="14">
        <v>11</v>
      </c>
      <c r="L3769" s="14">
        <v>5</v>
      </c>
      <c r="M3769" s="14">
        <v>10000</v>
      </c>
      <c r="N3769" s="14">
        <v>10000</v>
      </c>
      <c r="O3769" s="14">
        <v>30</v>
      </c>
      <c r="P3769" s="14" t="b">
        <v>1</v>
      </c>
      <c r="Q3769" s="14">
        <v>0</v>
      </c>
      <c r="R3769" s="14" t="b">
        <v>0</v>
      </c>
      <c r="S3769" s="14">
        <v>101.000000000008</v>
      </c>
      <c r="T3769" s="14" t="s">
        <v>59</v>
      </c>
      <c r="U3769" s="25">
        <v>3864</v>
      </c>
      <c r="V3769" s="14">
        <v>14574</v>
      </c>
      <c r="W3769" s="25">
        <v>1.07</v>
      </c>
    </row>
    <row r="3770" spans="1:23" s="12" customFormat="1" x14ac:dyDescent="0.3">
      <c r="A3770" s="23">
        <v>3768</v>
      </c>
      <c r="C3770" s="11" t="s">
        <v>142</v>
      </c>
      <c r="E3770" s="10">
        <v>96884997118.306961</v>
      </c>
      <c r="F3770" s="14">
        <v>5</v>
      </c>
      <c r="G3770" s="22">
        <f t="shared" si="496"/>
        <v>1.5403526064721131E+34</v>
      </c>
      <c r="H3770" s="25">
        <f t="shared" si="494"/>
        <v>90307462.33937484</v>
      </c>
      <c r="I3770" s="25">
        <f t="shared" si="495"/>
        <v>1.1244404732807107E+22</v>
      </c>
      <c r="J3770" s="14">
        <v>1</v>
      </c>
      <c r="K3770" s="14">
        <v>11</v>
      </c>
      <c r="L3770" s="14">
        <v>5</v>
      </c>
      <c r="M3770" s="14">
        <v>10000</v>
      </c>
      <c r="N3770" s="14">
        <v>10000</v>
      </c>
      <c r="O3770" s="14">
        <v>30</v>
      </c>
      <c r="P3770" s="14" t="b">
        <v>1</v>
      </c>
      <c r="Q3770" s="14">
        <v>0</v>
      </c>
      <c r="R3770" s="14" t="b">
        <v>0</v>
      </c>
      <c r="S3770" s="14">
        <v>101.000000000008</v>
      </c>
      <c r="T3770" s="14" t="s">
        <v>59</v>
      </c>
      <c r="U3770" s="25">
        <v>3865</v>
      </c>
      <c r="V3770" s="14">
        <v>14581</v>
      </c>
      <c r="W3770" s="25">
        <v>1.07</v>
      </c>
    </row>
    <row r="3771" spans="1:23" s="12" customFormat="1" x14ac:dyDescent="0.3">
      <c r="A3771" s="23">
        <v>3769</v>
      </c>
      <c r="C3771" s="11" t="s">
        <v>142</v>
      </c>
      <c r="E3771" s="10">
        <v>96884997118.306961</v>
      </c>
      <c r="F3771" s="14">
        <v>5</v>
      </c>
      <c r="G3771" s="22">
        <f t="shared" si="496"/>
        <v>1.5442651618952465E+34</v>
      </c>
      <c r="H3771" s="25">
        <f t="shared" si="494"/>
        <v>90358645.279034495</v>
      </c>
      <c r="I3771" s="25">
        <f t="shared" si="495"/>
        <v>1.1262566782716682E+22</v>
      </c>
      <c r="J3771" s="14">
        <v>1</v>
      </c>
      <c r="K3771" s="14">
        <v>11</v>
      </c>
      <c r="L3771" s="14">
        <v>5</v>
      </c>
      <c r="M3771" s="14">
        <v>10000</v>
      </c>
      <c r="N3771" s="14">
        <v>10000</v>
      </c>
      <c r="O3771" s="14">
        <v>30</v>
      </c>
      <c r="P3771" s="14" t="b">
        <v>1</v>
      </c>
      <c r="Q3771" s="14">
        <v>0</v>
      </c>
      <c r="R3771" s="14" t="b">
        <v>0</v>
      </c>
      <c r="S3771" s="14">
        <v>101.000000000008</v>
      </c>
      <c r="T3771" s="14" t="s">
        <v>59</v>
      </c>
      <c r="U3771" s="25">
        <v>3866</v>
      </c>
      <c r="V3771" s="14">
        <v>14588</v>
      </c>
      <c r="W3771" s="25">
        <v>1.07</v>
      </c>
    </row>
    <row r="3772" spans="1:23" s="12" customFormat="1" x14ac:dyDescent="0.3">
      <c r="A3772" s="23">
        <v>3770</v>
      </c>
      <c r="C3772" s="11" t="s">
        <v>142</v>
      </c>
      <c r="E3772" s="10">
        <v>96884997118.306961</v>
      </c>
      <c r="F3772" s="14">
        <v>5</v>
      </c>
      <c r="G3772" s="22">
        <f t="shared" si="496"/>
        <v>1.548186613453728E+34</v>
      </c>
      <c r="H3772" s="25">
        <f t="shared" si="494"/>
        <v>90409843.671960443</v>
      </c>
      <c r="I3772" s="25">
        <f t="shared" si="495"/>
        <v>1.128075333827495E+22</v>
      </c>
      <c r="J3772" s="14">
        <v>1</v>
      </c>
      <c r="K3772" s="14">
        <v>11</v>
      </c>
      <c r="L3772" s="14">
        <v>5</v>
      </c>
      <c r="M3772" s="14">
        <v>10000</v>
      </c>
      <c r="N3772" s="14">
        <v>10000</v>
      </c>
      <c r="O3772" s="14">
        <v>30</v>
      </c>
      <c r="P3772" s="14" t="b">
        <v>1</v>
      </c>
      <c r="Q3772" s="14">
        <v>0</v>
      </c>
      <c r="R3772" s="14" t="b">
        <v>0</v>
      </c>
      <c r="S3772" s="14">
        <v>101.000000000008</v>
      </c>
      <c r="T3772" s="14" t="s">
        <v>59</v>
      </c>
      <c r="U3772" s="25">
        <v>3867</v>
      </c>
      <c r="V3772" s="14">
        <v>14595</v>
      </c>
      <c r="W3772" s="25">
        <v>1.07</v>
      </c>
    </row>
    <row r="3773" spans="1:23" s="12" customFormat="1" x14ac:dyDescent="0.3">
      <c r="A3773" s="23">
        <v>3771</v>
      </c>
      <c r="C3773" s="11" t="s">
        <v>142</v>
      </c>
      <c r="E3773" s="10">
        <v>96884997118.306961</v>
      </c>
      <c r="F3773" s="14">
        <v>5</v>
      </c>
      <c r="G3773" s="22">
        <f t="shared" si="496"/>
        <v>1.5521169790073166E+34</v>
      </c>
      <c r="H3773" s="25">
        <f t="shared" si="494"/>
        <v>90461057.51872623</v>
      </c>
      <c r="I3773" s="25">
        <f t="shared" si="495"/>
        <v>1.1298964426033583E+22</v>
      </c>
      <c r="J3773" s="14">
        <v>1</v>
      </c>
      <c r="K3773" s="14">
        <v>11</v>
      </c>
      <c r="L3773" s="14">
        <v>5</v>
      </c>
      <c r="M3773" s="14">
        <v>10000</v>
      </c>
      <c r="N3773" s="14">
        <v>10000</v>
      </c>
      <c r="O3773" s="14">
        <v>30</v>
      </c>
      <c r="P3773" s="14" t="b">
        <v>1</v>
      </c>
      <c r="Q3773" s="14">
        <v>0</v>
      </c>
      <c r="R3773" s="14" t="b">
        <v>0</v>
      </c>
      <c r="S3773" s="14">
        <v>101.000000000008</v>
      </c>
      <c r="T3773" s="14" t="s">
        <v>59</v>
      </c>
      <c r="U3773" s="25">
        <v>3868</v>
      </c>
      <c r="V3773" s="14">
        <v>14602</v>
      </c>
      <c r="W3773" s="25">
        <v>1.07</v>
      </c>
    </row>
    <row r="3774" spans="1:23" s="12" customFormat="1" x14ac:dyDescent="0.3">
      <c r="A3774" s="23">
        <v>3772</v>
      </c>
      <c r="C3774" s="11" t="s">
        <v>142</v>
      </c>
      <c r="E3774" s="10">
        <v>96884997118.306961</v>
      </c>
      <c r="F3774" s="14">
        <v>5</v>
      </c>
      <c r="G3774" s="22">
        <f t="shared" si="496"/>
        <v>1.5560562764468318E+34</v>
      </c>
      <c r="H3774" s="25">
        <f t="shared" si="494"/>
        <v>90512286.819905579</v>
      </c>
      <c r="I3774" s="25">
        <f t="shared" si="495"/>
        <v>1.1317200072565756E+22</v>
      </c>
      <c r="J3774" s="14">
        <v>1</v>
      </c>
      <c r="K3774" s="14">
        <v>11</v>
      </c>
      <c r="L3774" s="14">
        <v>5</v>
      </c>
      <c r="M3774" s="14">
        <v>10000</v>
      </c>
      <c r="N3774" s="14">
        <v>10000</v>
      </c>
      <c r="O3774" s="14">
        <v>30</v>
      </c>
      <c r="P3774" s="14" t="b">
        <v>1</v>
      </c>
      <c r="Q3774" s="14">
        <v>0</v>
      </c>
      <c r="R3774" s="14" t="b">
        <v>0</v>
      </c>
      <c r="S3774" s="14">
        <v>101.000000000008</v>
      </c>
      <c r="T3774" s="14" t="s">
        <v>59</v>
      </c>
      <c r="U3774" s="25">
        <v>3869</v>
      </c>
      <c r="V3774" s="14">
        <v>14609</v>
      </c>
      <c r="W3774" s="25">
        <v>1.07</v>
      </c>
    </row>
    <row r="3775" spans="1:23" s="12" customFormat="1" x14ac:dyDescent="0.3">
      <c r="A3775" s="23">
        <v>3773</v>
      </c>
      <c r="C3775" s="11" t="s">
        <v>142</v>
      </c>
      <c r="E3775" s="10">
        <v>96884997118.306961</v>
      </c>
      <c r="F3775" s="14">
        <v>5</v>
      </c>
      <c r="G3775" s="22">
        <f t="shared" si="496"/>
        <v>1.560004523694286E+34</v>
      </c>
      <c r="H3775" s="25">
        <f t="shared" si="494"/>
        <v>90563531.576072678</v>
      </c>
      <c r="I3775" s="25">
        <f t="shared" si="495"/>
        <v>1.1335460304466651E+22</v>
      </c>
      <c r="J3775" s="14">
        <v>1</v>
      </c>
      <c r="K3775" s="14">
        <v>11</v>
      </c>
      <c r="L3775" s="14">
        <v>5</v>
      </c>
      <c r="M3775" s="14">
        <v>10000</v>
      </c>
      <c r="N3775" s="14">
        <v>10000</v>
      </c>
      <c r="O3775" s="14">
        <v>30</v>
      </c>
      <c r="P3775" s="14" t="b">
        <v>1</v>
      </c>
      <c r="Q3775" s="14">
        <v>0</v>
      </c>
      <c r="R3775" s="14" t="b">
        <v>0</v>
      </c>
      <c r="S3775" s="14">
        <v>101.000000000008</v>
      </c>
      <c r="T3775" s="14" t="s">
        <v>59</v>
      </c>
      <c r="U3775" s="25">
        <v>3870</v>
      </c>
      <c r="V3775" s="14">
        <v>14616</v>
      </c>
      <c r="W3775" s="25">
        <v>1.07</v>
      </c>
    </row>
    <row r="3776" spans="1:23" s="12" customFormat="1" x14ac:dyDescent="0.3">
      <c r="A3776" s="23">
        <v>3774</v>
      </c>
      <c r="C3776" s="11" t="s">
        <v>142</v>
      </c>
      <c r="E3776" s="10">
        <v>96884997118.306961</v>
      </c>
      <c r="F3776" s="14">
        <v>5</v>
      </c>
      <c r="G3776" s="22">
        <f t="shared" si="496"/>
        <v>1.5639617387027967E+34</v>
      </c>
      <c r="H3776" s="25">
        <f t="shared" si="494"/>
        <v>90614791.787800536</v>
      </c>
      <c r="I3776" s="25">
        <f t="shared" si="495"/>
        <v>1.1353745148352802E+22</v>
      </c>
      <c r="J3776" s="14">
        <v>1</v>
      </c>
      <c r="K3776" s="14">
        <v>11</v>
      </c>
      <c r="L3776" s="14">
        <v>5</v>
      </c>
      <c r="M3776" s="14">
        <v>10000</v>
      </c>
      <c r="N3776" s="14">
        <v>10000</v>
      </c>
      <c r="O3776" s="14">
        <v>30</v>
      </c>
      <c r="P3776" s="14" t="b">
        <v>1</v>
      </c>
      <c r="Q3776" s="14">
        <v>0</v>
      </c>
      <c r="R3776" s="14" t="b">
        <v>0</v>
      </c>
      <c r="S3776" s="14">
        <v>101.000000000008</v>
      </c>
      <c r="T3776" s="14" t="s">
        <v>59</v>
      </c>
      <c r="U3776" s="25">
        <v>3871</v>
      </c>
      <c r="V3776" s="14">
        <v>14623</v>
      </c>
      <c r="W3776" s="25">
        <v>1.07</v>
      </c>
    </row>
    <row r="3777" spans="1:23" s="12" customFormat="1" x14ac:dyDescent="0.3">
      <c r="A3777" s="23">
        <v>3775</v>
      </c>
      <c r="C3777" s="11" t="s">
        <v>142</v>
      </c>
      <c r="E3777" s="10">
        <v>96884997118.306961</v>
      </c>
      <c r="F3777" s="14">
        <v>5</v>
      </c>
      <c r="G3777" s="22">
        <f t="shared" si="496"/>
        <v>1.5679279394568553E+34</v>
      </c>
      <c r="H3777" s="25">
        <f t="shared" si="494"/>
        <v>90666067.455662683</v>
      </c>
      <c r="I3777" s="25">
        <f t="shared" si="495"/>
        <v>1.1372054630862944E+22</v>
      </c>
      <c r="J3777" s="14">
        <v>1</v>
      </c>
      <c r="K3777" s="14">
        <v>11</v>
      </c>
      <c r="L3777" s="14">
        <v>5</v>
      </c>
      <c r="M3777" s="14">
        <v>10000</v>
      </c>
      <c r="N3777" s="14">
        <v>10000</v>
      </c>
      <c r="O3777" s="14">
        <v>30</v>
      </c>
      <c r="P3777" s="14" t="b">
        <v>1</v>
      </c>
      <c r="Q3777" s="14">
        <v>0</v>
      </c>
      <c r="R3777" s="14" t="b">
        <v>0</v>
      </c>
      <c r="S3777" s="14">
        <v>101.000000000008</v>
      </c>
      <c r="T3777" s="14" t="s">
        <v>59</v>
      </c>
      <c r="U3777" s="25">
        <v>3872</v>
      </c>
      <c r="V3777" s="14">
        <v>14630</v>
      </c>
      <c r="W3777" s="25">
        <v>1.07</v>
      </c>
    </row>
    <row r="3778" spans="1:23" s="12" customFormat="1" x14ac:dyDescent="0.3">
      <c r="A3778" s="23">
        <v>3776</v>
      </c>
      <c r="C3778" s="11" t="s">
        <v>142</v>
      </c>
      <c r="E3778" s="10">
        <v>96884997118.306961</v>
      </c>
      <c r="F3778" s="14">
        <v>5</v>
      </c>
      <c r="G3778" s="22">
        <f t="shared" si="496"/>
        <v>1.5719031439721717E+34</v>
      </c>
      <c r="H3778" s="25">
        <f t="shared" si="494"/>
        <v>90717358.580232739</v>
      </c>
      <c r="I3778" s="25">
        <f t="shared" si="495"/>
        <v>1.139038877865742E+22</v>
      </c>
      <c r="J3778" s="14">
        <v>1</v>
      </c>
      <c r="K3778" s="14">
        <v>11</v>
      </c>
      <c r="L3778" s="14">
        <v>5</v>
      </c>
      <c r="M3778" s="14">
        <v>10000</v>
      </c>
      <c r="N3778" s="14">
        <v>10000</v>
      </c>
      <c r="O3778" s="14">
        <v>30</v>
      </c>
      <c r="P3778" s="14" t="b">
        <v>1</v>
      </c>
      <c r="Q3778" s="14">
        <v>0</v>
      </c>
      <c r="R3778" s="14" t="b">
        <v>0</v>
      </c>
      <c r="S3778" s="14">
        <v>101.000000000008</v>
      </c>
      <c r="T3778" s="14" t="s">
        <v>59</v>
      </c>
      <c r="U3778" s="25">
        <v>3873</v>
      </c>
      <c r="V3778" s="14">
        <v>14637</v>
      </c>
      <c r="W3778" s="25">
        <v>1.07</v>
      </c>
    </row>
    <row r="3779" spans="1:23" s="12" customFormat="1" x14ac:dyDescent="0.3">
      <c r="A3779" s="23">
        <v>3777</v>
      </c>
      <c r="C3779" s="11" t="s">
        <v>142</v>
      </c>
      <c r="E3779" s="10">
        <v>96884997118.306961</v>
      </c>
      <c r="F3779" s="14">
        <v>5</v>
      </c>
      <c r="G3779" s="22">
        <f t="shared" si="496"/>
        <v>1.5758873702957874E+34</v>
      </c>
      <c r="H3779" s="25">
        <f t="shared" si="494"/>
        <v>90768665.162083492</v>
      </c>
      <c r="I3779" s="25">
        <f t="shared" si="495"/>
        <v>1.1408747618418142E+22</v>
      </c>
      <c r="J3779" s="14">
        <v>1</v>
      </c>
      <c r="K3779" s="14">
        <v>11</v>
      </c>
      <c r="L3779" s="14">
        <v>5</v>
      </c>
      <c r="M3779" s="14">
        <v>10000</v>
      </c>
      <c r="N3779" s="14">
        <v>10000</v>
      </c>
      <c r="O3779" s="14">
        <v>30</v>
      </c>
      <c r="P3779" s="14" t="b">
        <v>1</v>
      </c>
      <c r="Q3779" s="14">
        <v>0</v>
      </c>
      <c r="R3779" s="14" t="b">
        <v>0</v>
      </c>
      <c r="S3779" s="14">
        <v>101.000000000008</v>
      </c>
      <c r="T3779" s="14" t="s">
        <v>59</v>
      </c>
      <c r="U3779" s="25">
        <v>3874</v>
      </c>
      <c r="V3779" s="14">
        <v>14644</v>
      </c>
      <c r="W3779" s="25">
        <v>1.07</v>
      </c>
    </row>
    <row r="3780" spans="1:23" s="12" customFormat="1" x14ac:dyDescent="0.3">
      <c r="A3780" s="23">
        <v>3778</v>
      </c>
      <c r="C3780" s="11" t="s">
        <v>142</v>
      </c>
      <c r="E3780" s="10">
        <v>96884997118.306961</v>
      </c>
      <c r="F3780" s="14">
        <v>5</v>
      </c>
      <c r="G3780" s="22">
        <f t="shared" si="496"/>
        <v>1.5798806365060982E+34</v>
      </c>
      <c r="H3780" s="25">
        <f t="shared" si="494"/>
        <v>90819987.201788172</v>
      </c>
      <c r="I3780" s="25">
        <f t="shared" si="495"/>
        <v>1.1427131176848986E+22</v>
      </c>
      <c r="J3780" s="14">
        <v>1</v>
      </c>
      <c r="K3780" s="14">
        <v>11</v>
      </c>
      <c r="L3780" s="14">
        <v>5</v>
      </c>
      <c r="M3780" s="14">
        <v>10000</v>
      </c>
      <c r="N3780" s="14">
        <v>10000</v>
      </c>
      <c r="O3780" s="14">
        <v>30</v>
      </c>
      <c r="P3780" s="14" t="b">
        <v>1</v>
      </c>
      <c r="Q3780" s="14">
        <v>0</v>
      </c>
      <c r="R3780" s="14" t="b">
        <v>0</v>
      </c>
      <c r="S3780" s="14">
        <v>101.000000000008</v>
      </c>
      <c r="T3780" s="14" t="s">
        <v>59</v>
      </c>
      <c r="U3780" s="25">
        <v>3875</v>
      </c>
      <c r="V3780" s="14">
        <v>14651</v>
      </c>
      <c r="W3780" s="25">
        <v>1.07</v>
      </c>
    </row>
    <row r="3781" spans="1:23" s="12" customFormat="1" x14ac:dyDescent="0.3">
      <c r="A3781" s="23">
        <v>3779</v>
      </c>
      <c r="C3781" s="11" t="s">
        <v>142</v>
      </c>
      <c r="E3781" s="10">
        <v>96884997118.306961</v>
      </c>
      <c r="F3781" s="14">
        <v>5</v>
      </c>
      <c r="G3781" s="22">
        <f t="shared" si="496"/>
        <v>1.5838829607129675E+34</v>
      </c>
      <c r="H3781" s="25">
        <f t="shared" si="494"/>
        <v>90871324.699919492</v>
      </c>
      <c r="I3781" s="25">
        <f t="shared" si="495"/>
        <v>1.1445539480675572E+22</v>
      </c>
      <c r="J3781" s="14">
        <v>1</v>
      </c>
      <c r="K3781" s="14">
        <v>11</v>
      </c>
      <c r="L3781" s="14">
        <v>5</v>
      </c>
      <c r="M3781" s="14">
        <v>10000</v>
      </c>
      <c r="N3781" s="14">
        <v>10000</v>
      </c>
      <c r="O3781" s="14">
        <v>30</v>
      </c>
      <c r="P3781" s="14" t="b">
        <v>1</v>
      </c>
      <c r="Q3781" s="14">
        <v>0</v>
      </c>
      <c r="R3781" s="14" t="b">
        <v>0</v>
      </c>
      <c r="S3781" s="14">
        <v>101.000000000008</v>
      </c>
      <c r="T3781" s="14" t="s">
        <v>59</v>
      </c>
      <c r="U3781" s="25">
        <v>3876</v>
      </c>
      <c r="V3781" s="14">
        <v>14658</v>
      </c>
      <c r="W3781" s="25">
        <v>1.07</v>
      </c>
    </row>
    <row r="3782" spans="1:23" s="12" customFormat="1" x14ac:dyDescent="0.3">
      <c r="A3782" s="23">
        <v>3780</v>
      </c>
      <c r="C3782" s="11" t="s">
        <v>142</v>
      </c>
      <c r="E3782" s="10">
        <v>96884997118.306961</v>
      </c>
      <c r="F3782" s="14">
        <v>5</v>
      </c>
      <c r="G3782" s="22">
        <f t="shared" si="496"/>
        <v>1.5878943610577265E+34</v>
      </c>
      <c r="H3782" s="25">
        <f t="shared" si="494"/>
        <v>90922677.65705058</v>
      </c>
      <c r="I3782" s="25">
        <f t="shared" si="495"/>
        <v>1.1463972556645497E+22</v>
      </c>
      <c r="J3782" s="14">
        <v>1</v>
      </c>
      <c r="K3782" s="14">
        <v>11</v>
      </c>
      <c r="L3782" s="14">
        <v>5</v>
      </c>
      <c r="M3782" s="14">
        <v>10000</v>
      </c>
      <c r="N3782" s="14">
        <v>10000</v>
      </c>
      <c r="O3782" s="14">
        <v>30</v>
      </c>
      <c r="P3782" s="14" t="b">
        <v>1</v>
      </c>
      <c r="Q3782" s="14">
        <v>0</v>
      </c>
      <c r="R3782" s="14" t="b">
        <v>0</v>
      </c>
      <c r="S3782" s="14">
        <v>101.000000000008</v>
      </c>
      <c r="T3782" s="14" t="s">
        <v>59</v>
      </c>
      <c r="U3782" s="25">
        <v>3877</v>
      </c>
      <c r="V3782" s="14">
        <v>14665</v>
      </c>
      <c r="W3782" s="25">
        <v>1.07</v>
      </c>
    </row>
    <row r="3783" spans="1:23" s="12" customFormat="1" x14ac:dyDescent="0.3">
      <c r="A3783" s="23">
        <v>3781</v>
      </c>
      <c r="C3783" s="11" t="s">
        <v>142</v>
      </c>
      <c r="E3783" s="10">
        <v>96884997118.306961</v>
      </c>
      <c r="F3783" s="14">
        <v>5</v>
      </c>
      <c r="G3783" s="22">
        <f t="shared" si="496"/>
        <v>1.5919148557132443E+34</v>
      </c>
      <c r="H3783" s="25">
        <f t="shared" si="494"/>
        <v>90974046.073753685</v>
      </c>
      <c r="I3783" s="25">
        <f t="shared" si="495"/>
        <v>1.1482430431527885E+22</v>
      </c>
      <c r="J3783" s="14">
        <v>1</v>
      </c>
      <c r="K3783" s="14">
        <v>11</v>
      </c>
      <c r="L3783" s="14">
        <v>5</v>
      </c>
      <c r="M3783" s="14">
        <v>10000</v>
      </c>
      <c r="N3783" s="14">
        <v>10000</v>
      </c>
      <c r="O3783" s="14">
        <v>30</v>
      </c>
      <c r="P3783" s="14" t="b">
        <v>1</v>
      </c>
      <c r="Q3783" s="14">
        <v>0</v>
      </c>
      <c r="R3783" s="14" t="b">
        <v>0</v>
      </c>
      <c r="S3783" s="14">
        <v>101.000000000008</v>
      </c>
      <c r="T3783" s="14" t="s">
        <v>59</v>
      </c>
      <c r="U3783" s="25">
        <v>3878</v>
      </c>
      <c r="V3783" s="14">
        <v>14672</v>
      </c>
      <c r="W3783" s="25">
        <v>1.07</v>
      </c>
    </row>
    <row r="3784" spans="1:23" s="12" customFormat="1" x14ac:dyDescent="0.3">
      <c r="A3784" s="23">
        <v>3782</v>
      </c>
      <c r="C3784" s="11" t="s">
        <v>142</v>
      </c>
      <c r="E3784" s="10">
        <v>96884997118.306961</v>
      </c>
      <c r="F3784" s="14">
        <v>5</v>
      </c>
      <c r="G3784" s="22">
        <f t="shared" si="496"/>
        <v>1.5959444628839273E+34</v>
      </c>
      <c r="H3784" s="25">
        <f t="shared" si="494"/>
        <v>91025429.950601846</v>
      </c>
      <c r="I3784" s="25">
        <f t="shared" si="495"/>
        <v>1.1500913132114027E+22</v>
      </c>
      <c r="J3784" s="14">
        <v>1</v>
      </c>
      <c r="K3784" s="14">
        <v>11</v>
      </c>
      <c r="L3784" s="14">
        <v>5</v>
      </c>
      <c r="M3784" s="14">
        <v>10000</v>
      </c>
      <c r="N3784" s="14">
        <v>10000</v>
      </c>
      <c r="O3784" s="14">
        <v>30</v>
      </c>
      <c r="P3784" s="14" t="b">
        <v>1</v>
      </c>
      <c r="Q3784" s="14">
        <v>0</v>
      </c>
      <c r="R3784" s="14" t="b">
        <v>0</v>
      </c>
      <c r="S3784" s="14">
        <v>101.000000000008</v>
      </c>
      <c r="T3784" s="14" t="s">
        <v>59</v>
      </c>
      <c r="U3784" s="25">
        <v>3879</v>
      </c>
      <c r="V3784" s="14">
        <v>14679</v>
      </c>
      <c r="W3784" s="25">
        <v>1.07</v>
      </c>
    </row>
    <row r="3785" spans="1:23" s="12" customFormat="1" x14ac:dyDescent="0.3">
      <c r="A3785" s="23">
        <v>3783</v>
      </c>
      <c r="C3785" s="11" t="s">
        <v>142</v>
      </c>
      <c r="E3785" s="10">
        <v>96884997118.306961</v>
      </c>
      <c r="F3785" s="14">
        <v>5</v>
      </c>
      <c r="G3785" s="22">
        <f t="shared" si="496"/>
        <v>1.5999832008057655E+34</v>
      </c>
      <c r="H3785" s="25">
        <f t="shared" si="494"/>
        <v>91076829.288167179</v>
      </c>
      <c r="I3785" s="25">
        <f t="shared" si="495"/>
        <v>1.1519420685216825E+22</v>
      </c>
      <c r="J3785" s="14">
        <v>1</v>
      </c>
      <c r="K3785" s="14">
        <v>11</v>
      </c>
      <c r="L3785" s="14">
        <v>5</v>
      </c>
      <c r="M3785" s="14">
        <v>10000</v>
      </c>
      <c r="N3785" s="14">
        <v>10000</v>
      </c>
      <c r="O3785" s="14">
        <v>30</v>
      </c>
      <c r="P3785" s="14" t="b">
        <v>1</v>
      </c>
      <c r="Q3785" s="14">
        <v>0</v>
      </c>
      <c r="R3785" s="14" t="b">
        <v>0</v>
      </c>
      <c r="S3785" s="14">
        <v>101.000000000008</v>
      </c>
      <c r="T3785" s="14" t="s">
        <v>59</v>
      </c>
      <c r="U3785" s="25">
        <v>3880</v>
      </c>
      <c r="V3785" s="14">
        <v>14686</v>
      </c>
      <c r="W3785" s="25">
        <v>1.07</v>
      </c>
    </row>
    <row r="3786" spans="1:23" s="12" customFormat="1" x14ac:dyDescent="0.3">
      <c r="A3786" s="23">
        <v>3784</v>
      </c>
      <c r="C3786" s="11" t="s">
        <v>142</v>
      </c>
      <c r="E3786" s="10">
        <v>96884997118.306961</v>
      </c>
      <c r="F3786" s="14">
        <v>5</v>
      </c>
      <c r="G3786" s="22">
        <f t="shared" si="496"/>
        <v>1.6040310877464462E+34</v>
      </c>
      <c r="H3786" s="25">
        <f t="shared" si="494"/>
        <v>91128244.087021247</v>
      </c>
      <c r="I3786" s="25">
        <f t="shared" si="495"/>
        <v>1.1537953117670973E+22</v>
      </c>
      <c r="J3786" s="14">
        <v>1</v>
      </c>
      <c r="K3786" s="14">
        <v>11</v>
      </c>
      <c r="L3786" s="14">
        <v>5</v>
      </c>
      <c r="M3786" s="14">
        <v>10000</v>
      </c>
      <c r="N3786" s="14">
        <v>10000</v>
      </c>
      <c r="O3786" s="14">
        <v>30</v>
      </c>
      <c r="P3786" s="14" t="b">
        <v>1</v>
      </c>
      <c r="Q3786" s="14">
        <v>0</v>
      </c>
      <c r="R3786" s="14" t="b">
        <v>0</v>
      </c>
      <c r="S3786" s="14">
        <v>101.000000000008</v>
      </c>
      <c r="T3786" s="14" t="s">
        <v>59</v>
      </c>
      <c r="U3786" s="25">
        <v>3881</v>
      </c>
      <c r="V3786" s="14">
        <v>14693</v>
      </c>
      <c r="W3786" s="25">
        <v>1.07</v>
      </c>
    </row>
    <row r="3787" spans="1:23" s="12" customFormat="1" x14ac:dyDescent="0.3">
      <c r="A3787" s="23">
        <v>3785</v>
      </c>
      <c r="C3787" s="11" t="s">
        <v>142</v>
      </c>
      <c r="E3787" s="10">
        <v>96884997118.306961</v>
      </c>
      <c r="F3787" s="14">
        <v>5</v>
      </c>
      <c r="G3787" s="22">
        <f t="shared" si="496"/>
        <v>1.6080881420053778E+34</v>
      </c>
      <c r="H3787" s="25">
        <f t="shared" si="494"/>
        <v>91179674.347737327</v>
      </c>
      <c r="I3787" s="25">
        <f t="shared" si="495"/>
        <v>1.1556510456333361E+22</v>
      </c>
      <c r="J3787" s="14">
        <v>1</v>
      </c>
      <c r="K3787" s="14">
        <v>11</v>
      </c>
      <c r="L3787" s="14">
        <v>5</v>
      </c>
      <c r="M3787" s="14">
        <v>10000</v>
      </c>
      <c r="N3787" s="14">
        <v>10000</v>
      </c>
      <c r="O3787" s="14">
        <v>30</v>
      </c>
      <c r="P3787" s="14" t="b">
        <v>1</v>
      </c>
      <c r="Q3787" s="14">
        <v>0</v>
      </c>
      <c r="R3787" s="14" t="b">
        <v>0</v>
      </c>
      <c r="S3787" s="14">
        <v>101.000000000008</v>
      </c>
      <c r="T3787" s="14" t="s">
        <v>59</v>
      </c>
      <c r="U3787" s="25">
        <v>3882</v>
      </c>
      <c r="V3787" s="14">
        <v>14700</v>
      </c>
      <c r="W3787" s="25">
        <v>1.07</v>
      </c>
    </row>
    <row r="3788" spans="1:23" s="12" customFormat="1" x14ac:dyDescent="0.3">
      <c r="A3788" s="23">
        <v>3786</v>
      </c>
      <c r="C3788" s="11" t="s">
        <v>142</v>
      </c>
      <c r="E3788" s="10">
        <v>96884997118.306961</v>
      </c>
      <c r="F3788" s="14">
        <v>5</v>
      </c>
      <c r="G3788" s="22">
        <f t="shared" si="496"/>
        <v>1.6121543819136685E+34</v>
      </c>
      <c r="H3788" s="25">
        <f t="shared" si="494"/>
        <v>91231120.070886493</v>
      </c>
      <c r="I3788" s="25">
        <f t="shared" si="495"/>
        <v>1.1575092728082364E+22</v>
      </c>
      <c r="J3788" s="14">
        <v>1</v>
      </c>
      <c r="K3788" s="14">
        <v>11</v>
      </c>
      <c r="L3788" s="14">
        <v>5</v>
      </c>
      <c r="M3788" s="14">
        <v>10000</v>
      </c>
      <c r="N3788" s="14">
        <v>10000</v>
      </c>
      <c r="O3788" s="14">
        <v>30</v>
      </c>
      <c r="P3788" s="14" t="b">
        <v>1</v>
      </c>
      <c r="Q3788" s="14">
        <v>0</v>
      </c>
      <c r="R3788" s="14" t="b">
        <v>0</v>
      </c>
      <c r="S3788" s="14">
        <v>101.000000000008</v>
      </c>
      <c r="T3788" s="14" t="s">
        <v>59</v>
      </c>
      <c r="U3788" s="25">
        <v>3883</v>
      </c>
      <c r="V3788" s="14">
        <v>14707</v>
      </c>
      <c r="W3788" s="25">
        <v>1.07</v>
      </c>
    </row>
    <row r="3789" spans="1:23" s="12" customFormat="1" x14ac:dyDescent="0.3">
      <c r="A3789" s="23">
        <v>3787</v>
      </c>
      <c r="C3789" s="11" t="s">
        <v>142</v>
      </c>
      <c r="E3789" s="10">
        <v>96884997118.306961</v>
      </c>
      <c r="F3789" s="14">
        <v>5</v>
      </c>
      <c r="G3789" s="22">
        <f t="shared" si="496"/>
        <v>1.6162298258343074E+34</v>
      </c>
      <c r="H3789" s="25">
        <f t="shared" si="494"/>
        <v>91282581.257041499</v>
      </c>
      <c r="I3789" s="25">
        <f t="shared" si="495"/>
        <v>1.1593699959818745E+22</v>
      </c>
      <c r="J3789" s="14">
        <v>1</v>
      </c>
      <c r="K3789" s="14">
        <v>11</v>
      </c>
      <c r="L3789" s="14">
        <v>5</v>
      </c>
      <c r="M3789" s="14">
        <v>10000</v>
      </c>
      <c r="N3789" s="14">
        <v>10000</v>
      </c>
      <c r="O3789" s="14">
        <v>30</v>
      </c>
      <c r="P3789" s="14" t="b">
        <v>1</v>
      </c>
      <c r="Q3789" s="14">
        <v>0</v>
      </c>
      <c r="R3789" s="14" t="b">
        <v>0</v>
      </c>
      <c r="S3789" s="14">
        <v>101.000000000008</v>
      </c>
      <c r="T3789" s="14" t="s">
        <v>59</v>
      </c>
      <c r="U3789" s="25">
        <v>3884</v>
      </c>
      <c r="V3789" s="14">
        <v>14714</v>
      </c>
      <c r="W3789" s="25">
        <v>1.07</v>
      </c>
    </row>
    <row r="3790" spans="1:23" s="12" customFormat="1" x14ac:dyDescent="0.3">
      <c r="A3790" s="23">
        <v>3788</v>
      </c>
      <c r="C3790" s="11" t="s">
        <v>142</v>
      </c>
      <c r="E3790" s="10">
        <v>96884997118.306961</v>
      </c>
      <c r="F3790" s="14">
        <v>5</v>
      </c>
      <c r="G3790" s="22">
        <f t="shared" si="496"/>
        <v>1.6203144921619836E+34</v>
      </c>
      <c r="H3790" s="25">
        <f t="shared" si="494"/>
        <v>91334057.906772897</v>
      </c>
      <c r="I3790" s="25">
        <f t="shared" si="495"/>
        <v>1.1612332178464517E+22</v>
      </c>
      <c r="J3790" s="14">
        <v>1</v>
      </c>
      <c r="K3790" s="14">
        <v>11</v>
      </c>
      <c r="L3790" s="14">
        <v>5</v>
      </c>
      <c r="M3790" s="14">
        <v>10000</v>
      </c>
      <c r="N3790" s="14">
        <v>10000</v>
      </c>
      <c r="O3790" s="14">
        <v>30</v>
      </c>
      <c r="P3790" s="14" t="b">
        <v>1</v>
      </c>
      <c r="Q3790" s="14">
        <v>0</v>
      </c>
      <c r="R3790" s="14" t="b">
        <v>0</v>
      </c>
      <c r="S3790" s="14">
        <v>101.000000000008</v>
      </c>
      <c r="T3790" s="14" t="s">
        <v>59</v>
      </c>
      <c r="U3790" s="25">
        <v>3885</v>
      </c>
      <c r="V3790" s="14">
        <v>14721</v>
      </c>
      <c r="W3790" s="25">
        <v>1.07</v>
      </c>
    </row>
    <row r="3791" spans="1:23" s="12" customFormat="1" x14ac:dyDescent="0.3">
      <c r="A3791" s="23">
        <v>3789</v>
      </c>
      <c r="C3791" s="11" t="s">
        <v>142</v>
      </c>
      <c r="E3791" s="10">
        <v>96884997118.306961</v>
      </c>
      <c r="F3791" s="14">
        <v>5</v>
      </c>
      <c r="G3791" s="22">
        <f t="shared" si="496"/>
        <v>1.6244083993234762E+34</v>
      </c>
      <c r="H3791" s="25">
        <f t="shared" si="494"/>
        <v>91385550.020653248</v>
      </c>
      <c r="I3791" s="25">
        <f t="shared" si="495"/>
        <v>1.1630989410964345E+22</v>
      </c>
      <c r="J3791" s="14">
        <v>1</v>
      </c>
      <c r="K3791" s="14">
        <v>11</v>
      </c>
      <c r="L3791" s="14">
        <v>5</v>
      </c>
      <c r="M3791" s="14">
        <v>10000</v>
      </c>
      <c r="N3791" s="14">
        <v>10000</v>
      </c>
      <c r="O3791" s="14">
        <v>30</v>
      </c>
      <c r="P3791" s="14" t="b">
        <v>1</v>
      </c>
      <c r="Q3791" s="14">
        <v>0</v>
      </c>
      <c r="R3791" s="14" t="b">
        <v>0</v>
      </c>
      <c r="S3791" s="14">
        <v>101.000000000008</v>
      </c>
      <c r="T3791" s="14" t="s">
        <v>59</v>
      </c>
      <c r="U3791" s="25">
        <v>3886</v>
      </c>
      <c r="V3791" s="14">
        <v>14728</v>
      </c>
      <c r="W3791" s="25">
        <v>1.07</v>
      </c>
    </row>
    <row r="3792" spans="1:23" s="12" customFormat="1" x14ac:dyDescent="0.3">
      <c r="A3792" s="23">
        <v>3790</v>
      </c>
      <c r="C3792" s="11" t="s">
        <v>142</v>
      </c>
      <c r="E3792" s="10">
        <v>96884997118.306961</v>
      </c>
      <c r="F3792" s="14">
        <v>5</v>
      </c>
      <c r="G3792" s="22">
        <f t="shared" si="496"/>
        <v>1.6285115657773324E+34</v>
      </c>
      <c r="H3792" s="25">
        <f t="shared" si="494"/>
        <v>91437057.599253863</v>
      </c>
      <c r="I3792" s="25">
        <f t="shared" si="495"/>
        <v>1.1649671684284251E+22</v>
      </c>
      <c r="J3792" s="14">
        <v>1</v>
      </c>
      <c r="K3792" s="14">
        <v>11</v>
      </c>
      <c r="L3792" s="14">
        <v>5</v>
      </c>
      <c r="M3792" s="14">
        <v>10000</v>
      </c>
      <c r="N3792" s="14">
        <v>10000</v>
      </c>
      <c r="O3792" s="14">
        <v>30</v>
      </c>
      <c r="P3792" s="14" t="b">
        <v>1</v>
      </c>
      <c r="Q3792" s="14">
        <v>0</v>
      </c>
      <c r="R3792" s="14" t="b">
        <v>0</v>
      </c>
      <c r="S3792" s="14">
        <v>101.000000000008</v>
      </c>
      <c r="T3792" s="14" t="s">
        <v>59</v>
      </c>
      <c r="U3792" s="25">
        <v>3887</v>
      </c>
      <c r="V3792" s="14">
        <v>14735</v>
      </c>
      <c r="W3792" s="25">
        <v>1.07</v>
      </c>
    </row>
    <row r="3793" spans="1:23" s="12" customFormat="1" x14ac:dyDescent="0.3">
      <c r="A3793" s="23">
        <v>3791</v>
      </c>
      <c r="C3793" s="11" t="s">
        <v>142</v>
      </c>
      <c r="E3793" s="10">
        <v>96884997118.306961</v>
      </c>
      <c r="F3793" s="14">
        <v>5</v>
      </c>
      <c r="G3793" s="22">
        <f t="shared" si="496"/>
        <v>1.632624010014145E+34</v>
      </c>
      <c r="H3793" s="25">
        <f t="shared" si="494"/>
        <v>91488580.643145755</v>
      </c>
      <c r="I3793" s="25">
        <f t="shared" si="495"/>
        <v>1.1668379025412354E+22</v>
      </c>
      <c r="J3793" s="14">
        <v>1</v>
      </c>
      <c r="K3793" s="14">
        <v>11</v>
      </c>
      <c r="L3793" s="14">
        <v>5</v>
      </c>
      <c r="M3793" s="14">
        <v>10000</v>
      </c>
      <c r="N3793" s="14">
        <v>10000</v>
      </c>
      <c r="O3793" s="14">
        <v>30</v>
      </c>
      <c r="P3793" s="14" t="b">
        <v>1</v>
      </c>
      <c r="Q3793" s="14">
        <v>0</v>
      </c>
      <c r="R3793" s="14" t="b">
        <v>0</v>
      </c>
      <c r="S3793" s="14">
        <v>101.000000000008</v>
      </c>
      <c r="T3793" s="14" t="s">
        <v>59</v>
      </c>
      <c r="U3793" s="25">
        <v>3888</v>
      </c>
      <c r="V3793" s="14">
        <v>14742</v>
      </c>
      <c r="W3793" s="25">
        <v>1.07</v>
      </c>
    </row>
    <row r="3794" spans="1:23" s="12" customFormat="1" x14ac:dyDescent="0.3">
      <c r="A3794" s="23">
        <v>3792</v>
      </c>
      <c r="C3794" s="11" t="s">
        <v>142</v>
      </c>
      <c r="E3794" s="10">
        <v>96884997118.306961</v>
      </c>
      <c r="F3794" s="14">
        <v>5</v>
      </c>
      <c r="G3794" s="22">
        <f t="shared" si="496"/>
        <v>1.6367457505565984E+34</v>
      </c>
      <c r="H3794" s="25">
        <f t="shared" si="494"/>
        <v>91540119.152900636</v>
      </c>
      <c r="I3794" s="25">
        <f t="shared" si="495"/>
        <v>1.1687111461359055E+22</v>
      </c>
      <c r="J3794" s="14">
        <v>1</v>
      </c>
      <c r="K3794" s="14">
        <v>11</v>
      </c>
      <c r="L3794" s="14">
        <v>5</v>
      </c>
      <c r="M3794" s="14">
        <v>10000</v>
      </c>
      <c r="N3794" s="14">
        <v>10000</v>
      </c>
      <c r="O3794" s="14">
        <v>30</v>
      </c>
      <c r="P3794" s="14" t="b">
        <v>1</v>
      </c>
      <c r="Q3794" s="14">
        <v>0</v>
      </c>
      <c r="R3794" s="14" t="b">
        <v>0</v>
      </c>
      <c r="S3794" s="14">
        <v>101.000000000008</v>
      </c>
      <c r="T3794" s="14" t="s">
        <v>59</v>
      </c>
      <c r="U3794" s="25">
        <v>3889</v>
      </c>
      <c r="V3794" s="14">
        <v>14749</v>
      </c>
      <c r="W3794" s="25">
        <v>1.07</v>
      </c>
    </row>
    <row r="3795" spans="1:23" s="12" customFormat="1" x14ac:dyDescent="0.3">
      <c r="A3795" s="23">
        <v>3793</v>
      </c>
      <c r="C3795" s="11" t="s">
        <v>142</v>
      </c>
      <c r="E3795" s="10">
        <v>96884997118.306961</v>
      </c>
      <c r="F3795" s="14">
        <v>5</v>
      </c>
      <c r="G3795" s="22">
        <f t="shared" si="496"/>
        <v>1.6408768059593299E+34</v>
      </c>
      <c r="H3795" s="25">
        <f t="shared" ref="H3795:H3802" si="497">(A3795^2.14+50+50*A3795)*2</f>
        <v>91591673.129088953</v>
      </c>
      <c r="I3795" s="25">
        <f t="shared" ref="I3795:I3802" si="498">(A3795^6.082+A3795^4+1000*A3795+100)*2</f>
        <v>1.1705869019156291E+22</v>
      </c>
      <c r="J3795" s="14">
        <v>1</v>
      </c>
      <c r="K3795" s="14">
        <v>11</v>
      </c>
      <c r="L3795" s="14">
        <v>5</v>
      </c>
      <c r="M3795" s="14">
        <v>10000</v>
      </c>
      <c r="N3795" s="14">
        <v>10000</v>
      </c>
      <c r="O3795" s="14">
        <v>30</v>
      </c>
      <c r="P3795" s="14" t="b">
        <v>1</v>
      </c>
      <c r="Q3795" s="14">
        <v>0</v>
      </c>
      <c r="R3795" s="14" t="b">
        <v>0</v>
      </c>
      <c r="S3795" s="14">
        <v>101.000000000008</v>
      </c>
      <c r="T3795" s="14" t="s">
        <v>59</v>
      </c>
      <c r="U3795" s="25">
        <v>3890</v>
      </c>
      <c r="V3795" s="14">
        <v>14756</v>
      </c>
      <c r="W3795" s="25">
        <v>1.07</v>
      </c>
    </row>
    <row r="3796" spans="1:23" s="12" customFormat="1" x14ac:dyDescent="0.3">
      <c r="A3796" s="23">
        <v>3794</v>
      </c>
      <c r="C3796" s="11" t="s">
        <v>142</v>
      </c>
      <c r="E3796" s="10">
        <v>96884997118.306961</v>
      </c>
      <c r="F3796" s="14">
        <v>5</v>
      </c>
      <c r="G3796" s="22">
        <f t="shared" si="496"/>
        <v>1.6450171948092086E+34</v>
      </c>
      <c r="H3796" s="25">
        <f t="shared" si="497"/>
        <v>91643242.57228218</v>
      </c>
      <c r="I3796" s="25">
        <f t="shared" si="498"/>
        <v>1.1724651725858055E+22</v>
      </c>
      <c r="J3796" s="14">
        <v>1</v>
      </c>
      <c r="K3796" s="14">
        <v>11</v>
      </c>
      <c r="L3796" s="14">
        <v>5</v>
      </c>
      <c r="M3796" s="14">
        <v>10000</v>
      </c>
      <c r="N3796" s="14">
        <v>10000</v>
      </c>
      <c r="O3796" s="14">
        <v>30</v>
      </c>
      <c r="P3796" s="14" t="b">
        <v>1</v>
      </c>
      <c r="Q3796" s="14">
        <v>0</v>
      </c>
      <c r="R3796" s="14" t="b">
        <v>0</v>
      </c>
      <c r="S3796" s="14">
        <v>101.000000000008</v>
      </c>
      <c r="T3796" s="14" t="s">
        <v>59</v>
      </c>
      <c r="U3796" s="25">
        <v>3891</v>
      </c>
      <c r="V3796" s="14">
        <v>14763</v>
      </c>
      <c r="W3796" s="25">
        <v>1.07</v>
      </c>
    </row>
    <row r="3797" spans="1:23" s="12" customFormat="1" x14ac:dyDescent="0.3">
      <c r="A3797" s="23">
        <v>3795</v>
      </c>
      <c r="C3797" s="11" t="s">
        <v>142</v>
      </c>
      <c r="E3797" s="10">
        <v>96884997118.306961</v>
      </c>
      <c r="F3797" s="14">
        <v>5</v>
      </c>
      <c r="G3797" s="22">
        <f t="shared" si="496"/>
        <v>1.6491669357252659E+34</v>
      </c>
      <c r="H3797" s="25">
        <f t="shared" si="497"/>
        <v>91694827.483050779</v>
      </c>
      <c r="I3797" s="25">
        <f t="shared" si="498"/>
        <v>1.1743459608540477E+22</v>
      </c>
      <c r="J3797" s="14">
        <v>1</v>
      </c>
      <c r="K3797" s="14">
        <v>11</v>
      </c>
      <c r="L3797" s="14">
        <v>5</v>
      </c>
      <c r="M3797" s="14">
        <v>10000</v>
      </c>
      <c r="N3797" s="14">
        <v>10000</v>
      </c>
      <c r="O3797" s="14">
        <v>30</v>
      </c>
      <c r="P3797" s="14" t="b">
        <v>1</v>
      </c>
      <c r="Q3797" s="14">
        <v>0</v>
      </c>
      <c r="R3797" s="14" t="b">
        <v>0</v>
      </c>
      <c r="S3797" s="14">
        <v>101.000000000008</v>
      </c>
      <c r="T3797" s="14" t="s">
        <v>59</v>
      </c>
      <c r="U3797" s="25">
        <v>3892</v>
      </c>
      <c r="V3797" s="14">
        <v>14770</v>
      </c>
      <c r="W3797" s="25">
        <v>1.07</v>
      </c>
    </row>
    <row r="3798" spans="1:23" s="12" customFormat="1" x14ac:dyDescent="0.3">
      <c r="A3798" s="23">
        <v>3796</v>
      </c>
      <c r="C3798" s="11" t="s">
        <v>142</v>
      </c>
      <c r="E3798" s="10">
        <v>96884997118.306961</v>
      </c>
      <c r="F3798" s="14">
        <v>5</v>
      </c>
      <c r="G3798" s="22">
        <f t="shared" si="496"/>
        <v>1.6533260473586949E+34</v>
      </c>
      <c r="H3798" s="25">
        <f t="shared" si="497"/>
        <v>91746427.861965597</v>
      </c>
      <c r="I3798" s="25">
        <f t="shared" si="498"/>
        <v>1.1762292694301677E+22</v>
      </c>
      <c r="J3798" s="14">
        <v>1</v>
      </c>
      <c r="K3798" s="14">
        <v>11</v>
      </c>
      <c r="L3798" s="14">
        <v>5</v>
      </c>
      <c r="M3798" s="14">
        <v>10000</v>
      </c>
      <c r="N3798" s="14">
        <v>10000</v>
      </c>
      <c r="O3798" s="14">
        <v>30</v>
      </c>
      <c r="P3798" s="14" t="b">
        <v>1</v>
      </c>
      <c r="Q3798" s="14">
        <v>0</v>
      </c>
      <c r="R3798" s="14" t="b">
        <v>0</v>
      </c>
      <c r="S3798" s="14">
        <v>101.000000000008</v>
      </c>
      <c r="T3798" s="14" t="s">
        <v>59</v>
      </c>
      <c r="U3798" s="25">
        <v>3893</v>
      </c>
      <c r="V3798" s="14">
        <v>14777</v>
      </c>
      <c r="W3798" s="25">
        <v>1.07</v>
      </c>
    </row>
    <row r="3799" spans="1:23" s="12" customFormat="1" x14ac:dyDescent="0.3">
      <c r="A3799" s="23">
        <v>3797</v>
      </c>
      <c r="C3799" s="11" t="s">
        <v>142</v>
      </c>
      <c r="E3799" s="10">
        <v>96884997118.306961</v>
      </c>
      <c r="F3799" s="14">
        <v>5</v>
      </c>
      <c r="G3799" s="22">
        <f t="shared" si="496"/>
        <v>1.6574945483930151E+34</v>
      </c>
      <c r="H3799" s="25">
        <f t="shared" si="497"/>
        <v>91798043.709597453</v>
      </c>
      <c r="I3799" s="25">
        <f t="shared" si="498"/>
        <v>1.1781151010261765E+22</v>
      </c>
      <c r="J3799" s="14">
        <v>1</v>
      </c>
      <c r="K3799" s="14">
        <v>11</v>
      </c>
      <c r="L3799" s="14">
        <v>5</v>
      </c>
      <c r="M3799" s="14">
        <v>10000</v>
      </c>
      <c r="N3799" s="14">
        <v>10000</v>
      </c>
      <c r="O3799" s="14">
        <v>30</v>
      </c>
      <c r="P3799" s="14" t="b">
        <v>1</v>
      </c>
      <c r="Q3799" s="14">
        <v>0</v>
      </c>
      <c r="R3799" s="14" t="b">
        <v>0</v>
      </c>
      <c r="S3799" s="14">
        <v>101.000000000008</v>
      </c>
      <c r="T3799" s="14" t="s">
        <v>59</v>
      </c>
      <c r="U3799" s="25">
        <v>3894</v>
      </c>
      <c r="V3799" s="14">
        <v>14784</v>
      </c>
      <c r="W3799" s="25">
        <v>1.07</v>
      </c>
    </row>
    <row r="3800" spans="1:23" s="12" customFormat="1" x14ac:dyDescent="0.3">
      <c r="A3800" s="23">
        <v>3798</v>
      </c>
      <c r="C3800" s="11" t="s">
        <v>142</v>
      </c>
      <c r="E3800" s="10">
        <v>96884997118.306961</v>
      </c>
      <c r="F3800" s="14">
        <v>5</v>
      </c>
      <c r="G3800" s="22">
        <f t="shared" si="496"/>
        <v>1.6616724575440247E+34</v>
      </c>
      <c r="H3800" s="25">
        <f t="shared" si="497"/>
        <v>91849675.026516259</v>
      </c>
      <c r="I3800" s="25">
        <f t="shared" si="498"/>
        <v>1.1800034583562863E+22</v>
      </c>
      <c r="J3800" s="14">
        <v>1</v>
      </c>
      <c r="K3800" s="14">
        <v>11</v>
      </c>
      <c r="L3800" s="14">
        <v>5</v>
      </c>
      <c r="M3800" s="14">
        <v>10000</v>
      </c>
      <c r="N3800" s="14">
        <v>10000</v>
      </c>
      <c r="O3800" s="14">
        <v>30</v>
      </c>
      <c r="P3800" s="14" t="b">
        <v>1</v>
      </c>
      <c r="Q3800" s="14">
        <v>0</v>
      </c>
      <c r="R3800" s="14" t="b">
        <v>0</v>
      </c>
      <c r="S3800" s="14">
        <v>101.000000000008</v>
      </c>
      <c r="T3800" s="14" t="s">
        <v>59</v>
      </c>
      <c r="U3800" s="25">
        <v>3895</v>
      </c>
      <c r="V3800" s="14">
        <v>14791</v>
      </c>
      <c r="W3800" s="25">
        <v>1.07</v>
      </c>
    </row>
    <row r="3801" spans="1:23" s="12" customFormat="1" x14ac:dyDescent="0.3">
      <c r="A3801" s="23">
        <v>3799</v>
      </c>
      <c r="C3801" s="11" t="s">
        <v>142</v>
      </c>
      <c r="E3801" s="10">
        <v>96884997118.306961</v>
      </c>
      <c r="F3801" s="14">
        <v>5</v>
      </c>
      <c r="G3801" s="22">
        <f t="shared" si="496"/>
        <v>1.6658597935599177E+34</v>
      </c>
      <c r="H3801" s="25">
        <f t="shared" si="497"/>
        <v>91901321.813292816</v>
      </c>
      <c r="I3801" s="25">
        <f t="shared" si="498"/>
        <v>1.1818943441369106E+22</v>
      </c>
      <c r="J3801" s="14">
        <v>1</v>
      </c>
      <c r="K3801" s="14">
        <v>11</v>
      </c>
      <c r="L3801" s="14">
        <v>5</v>
      </c>
      <c r="M3801" s="14">
        <v>10000</v>
      </c>
      <c r="N3801" s="14">
        <v>10000</v>
      </c>
      <c r="O3801" s="14">
        <v>30</v>
      </c>
      <c r="P3801" s="14" t="b">
        <v>1</v>
      </c>
      <c r="Q3801" s="14">
        <v>0</v>
      </c>
      <c r="R3801" s="14" t="b">
        <v>0</v>
      </c>
      <c r="S3801" s="14">
        <v>101.000000000008</v>
      </c>
      <c r="T3801" s="14" t="s">
        <v>59</v>
      </c>
      <c r="U3801" s="25">
        <v>3896</v>
      </c>
      <c r="V3801" s="14">
        <v>14798</v>
      </c>
      <c r="W3801" s="25">
        <v>1.07</v>
      </c>
    </row>
    <row r="3802" spans="1:23" s="12" customFormat="1" x14ac:dyDescent="0.3">
      <c r="A3802" s="20">
        <v>3800</v>
      </c>
      <c r="C3802" s="11" t="s">
        <v>142</v>
      </c>
      <c r="E3802" s="10">
        <v>96884997118.306961</v>
      </c>
      <c r="F3802" s="14">
        <v>5</v>
      </c>
      <c r="G3802" s="22">
        <f t="shared" si="496"/>
        <v>1.670056575221285E+34</v>
      </c>
      <c r="H3802" s="25">
        <f t="shared" si="497"/>
        <v>91952984.070497319</v>
      </c>
      <c r="I3802" s="25">
        <f t="shared" si="498"/>
        <v>1.1837877610866658E+22</v>
      </c>
      <c r="J3802" s="14">
        <v>1</v>
      </c>
      <c r="K3802" s="14">
        <v>11</v>
      </c>
      <c r="L3802" s="14">
        <v>5</v>
      </c>
      <c r="M3802" s="14">
        <v>10000</v>
      </c>
      <c r="N3802" s="14">
        <v>10000</v>
      </c>
      <c r="O3802" s="14">
        <v>30</v>
      </c>
      <c r="P3802" s="14" t="b">
        <v>1</v>
      </c>
      <c r="Q3802" s="14">
        <v>0</v>
      </c>
      <c r="R3802" s="14" t="b">
        <v>0</v>
      </c>
      <c r="S3802" s="14">
        <v>101.000000000008</v>
      </c>
      <c r="T3802" s="14" t="s">
        <v>59</v>
      </c>
      <c r="U3802" s="25">
        <v>3897</v>
      </c>
      <c r="V3802" s="14">
        <v>14805</v>
      </c>
      <c r="W3802" s="25">
        <v>1.07</v>
      </c>
    </row>
    <row r="3803" spans="1:23" s="5" customFormat="1" x14ac:dyDescent="0.3">
      <c r="A3803" s="20">
        <v>3801</v>
      </c>
      <c r="C3803" s="11" t="s">
        <v>145</v>
      </c>
      <c r="E3803" s="10">
        <v>96884997118.307007</v>
      </c>
      <c r="F3803" s="10">
        <v>5</v>
      </c>
      <c r="G3803" s="22">
        <f>A3803^9.58+A3803^4+100*A3803+100</f>
        <v>1.9743383925546452E+34</v>
      </c>
      <c r="H3803" s="22">
        <f t="shared" ref="H3803:H3866" si="499">(A3803^2.14+50+50*A3803)*2</f>
        <v>92004661.79869929</v>
      </c>
      <c r="I3803" s="22">
        <f t="shared" ref="I3803:I3866" si="500">(A3803^6.082+A3803^4+1000*A3803+100)*2</f>
        <v>1.1856837119263797E+22</v>
      </c>
      <c r="J3803" s="10">
        <v>1</v>
      </c>
      <c r="K3803" s="10">
        <v>11</v>
      </c>
      <c r="L3803" s="10">
        <v>5</v>
      </c>
      <c r="M3803" s="10">
        <v>10000</v>
      </c>
      <c r="N3803" s="10">
        <v>10000</v>
      </c>
      <c r="O3803" s="10">
        <v>30</v>
      </c>
      <c r="P3803" s="10" t="b">
        <v>1</v>
      </c>
      <c r="Q3803" s="10">
        <v>0</v>
      </c>
      <c r="R3803" s="10" t="b">
        <v>0</v>
      </c>
      <c r="S3803" s="10">
        <v>101.000000000008</v>
      </c>
      <c r="T3803" s="10" t="s">
        <v>59</v>
      </c>
      <c r="U3803" s="22">
        <v>3898</v>
      </c>
      <c r="V3803" s="10">
        <v>14812</v>
      </c>
      <c r="W3803" s="22">
        <v>1.07</v>
      </c>
    </row>
    <row r="3804" spans="1:23" s="5" customFormat="1" x14ac:dyDescent="0.3">
      <c r="A3804" s="20">
        <v>3802</v>
      </c>
      <c r="C3804" s="11" t="s">
        <v>145</v>
      </c>
      <c r="E3804" s="10">
        <v>96884997118.307007</v>
      </c>
      <c r="F3804" s="10">
        <v>5</v>
      </c>
      <c r="G3804" s="22">
        <f t="shared" ref="G3804:G3852" si="501">A3804^9.58+A3804^4+100*A3804+100</f>
        <v>1.9793201140681275E+34</v>
      </c>
      <c r="H3804" s="22">
        <f t="shared" si="499"/>
        <v>92056354.998468861</v>
      </c>
      <c r="I3804" s="22">
        <f t="shared" si="500"/>
        <v>1.1875821993790932E+22</v>
      </c>
      <c r="J3804" s="10">
        <v>1</v>
      </c>
      <c r="K3804" s="10">
        <v>11</v>
      </c>
      <c r="L3804" s="10">
        <v>5</v>
      </c>
      <c r="M3804" s="10">
        <v>10000</v>
      </c>
      <c r="N3804" s="10">
        <v>10000</v>
      </c>
      <c r="O3804" s="10">
        <v>30</v>
      </c>
      <c r="P3804" s="10" t="b">
        <v>1</v>
      </c>
      <c r="Q3804" s="10">
        <v>0</v>
      </c>
      <c r="R3804" s="10" t="b">
        <v>0</v>
      </c>
      <c r="S3804" s="10">
        <v>101.000000000008</v>
      </c>
      <c r="T3804" s="10" t="s">
        <v>59</v>
      </c>
      <c r="U3804" s="22">
        <v>3899</v>
      </c>
      <c r="V3804" s="10">
        <v>14819</v>
      </c>
      <c r="W3804" s="22">
        <v>1.07</v>
      </c>
    </row>
    <row r="3805" spans="1:23" s="5" customFormat="1" x14ac:dyDescent="0.3">
      <c r="A3805" s="20">
        <v>3803</v>
      </c>
      <c r="C3805" s="11" t="s">
        <v>144</v>
      </c>
      <c r="E3805" s="10">
        <v>96884997118.307007</v>
      </c>
      <c r="F3805" s="10">
        <v>5</v>
      </c>
      <c r="G3805" s="22">
        <f t="shared" si="501"/>
        <v>1.984313090561772E+34</v>
      </c>
      <c r="H3805" s="22">
        <f t="shared" si="499"/>
        <v>92108063.670376167</v>
      </c>
      <c r="I3805" s="22">
        <f t="shared" si="500"/>
        <v>1.1894832261700524E+22</v>
      </c>
      <c r="J3805" s="10">
        <v>1</v>
      </c>
      <c r="K3805" s="10">
        <v>11</v>
      </c>
      <c r="L3805" s="10">
        <v>5</v>
      </c>
      <c r="M3805" s="10">
        <v>10000</v>
      </c>
      <c r="N3805" s="10">
        <v>10000</v>
      </c>
      <c r="O3805" s="10">
        <v>30</v>
      </c>
      <c r="P3805" s="10" t="b">
        <v>1</v>
      </c>
      <c r="Q3805" s="10">
        <v>0</v>
      </c>
      <c r="R3805" s="10" t="b">
        <v>0</v>
      </c>
      <c r="S3805" s="10">
        <v>101.000000000008</v>
      </c>
      <c r="T3805" s="10" t="s">
        <v>59</v>
      </c>
      <c r="U3805" s="22">
        <v>3900</v>
      </c>
      <c r="V3805" s="10">
        <v>14826</v>
      </c>
      <c r="W3805" s="22">
        <v>1.07</v>
      </c>
    </row>
    <row r="3806" spans="1:23" s="5" customFormat="1" x14ac:dyDescent="0.3">
      <c r="A3806" s="20">
        <v>3804</v>
      </c>
      <c r="C3806" s="11" t="s">
        <v>144</v>
      </c>
      <c r="E3806" s="10">
        <v>96884997118.307007</v>
      </c>
      <c r="F3806" s="10">
        <v>5</v>
      </c>
      <c r="G3806" s="22">
        <f t="shared" si="501"/>
        <v>1.989317344493927E+34</v>
      </c>
      <c r="H3806" s="22">
        <f t="shared" si="499"/>
        <v>92159787.814990327</v>
      </c>
      <c r="I3806" s="22">
        <f t="shared" si="500"/>
        <v>1.1913867950266855E+22</v>
      </c>
      <c r="J3806" s="10">
        <v>1</v>
      </c>
      <c r="K3806" s="10">
        <v>11</v>
      </c>
      <c r="L3806" s="10">
        <v>5</v>
      </c>
      <c r="M3806" s="10">
        <v>10000</v>
      </c>
      <c r="N3806" s="10">
        <v>10000</v>
      </c>
      <c r="O3806" s="10">
        <v>30</v>
      </c>
      <c r="P3806" s="10" t="b">
        <v>1</v>
      </c>
      <c r="Q3806" s="10">
        <v>0</v>
      </c>
      <c r="R3806" s="10" t="b">
        <v>0</v>
      </c>
      <c r="S3806" s="10">
        <v>101.000000000008</v>
      </c>
      <c r="T3806" s="10" t="s">
        <v>59</v>
      </c>
      <c r="U3806" s="22">
        <v>3901</v>
      </c>
      <c r="V3806" s="10">
        <v>14833</v>
      </c>
      <c r="W3806" s="22">
        <v>1.07</v>
      </c>
    </row>
    <row r="3807" spans="1:23" s="5" customFormat="1" x14ac:dyDescent="0.3">
      <c r="A3807" s="20">
        <v>3805</v>
      </c>
      <c r="C3807" s="11" t="s">
        <v>144</v>
      </c>
      <c r="E3807" s="10">
        <v>96884997118.307007</v>
      </c>
      <c r="F3807" s="10">
        <v>5</v>
      </c>
      <c r="G3807" s="22">
        <f t="shared" si="501"/>
        <v>1.9943328983618696E+34</v>
      </c>
      <c r="H3807" s="22">
        <f t="shared" si="499"/>
        <v>92211527.432881355</v>
      </c>
      <c r="I3807" s="22">
        <f t="shared" si="500"/>
        <v>1.1932929086787036E+22</v>
      </c>
      <c r="J3807" s="10">
        <v>1</v>
      </c>
      <c r="K3807" s="10">
        <v>11</v>
      </c>
      <c r="L3807" s="10">
        <v>5</v>
      </c>
      <c r="M3807" s="10">
        <v>10000</v>
      </c>
      <c r="N3807" s="10">
        <v>10000</v>
      </c>
      <c r="O3807" s="10">
        <v>30</v>
      </c>
      <c r="P3807" s="10" t="b">
        <v>1</v>
      </c>
      <c r="Q3807" s="10">
        <v>0</v>
      </c>
      <c r="R3807" s="10" t="b">
        <v>0</v>
      </c>
      <c r="S3807" s="10">
        <v>101.000000000008</v>
      </c>
      <c r="T3807" s="10" t="s">
        <v>59</v>
      </c>
      <c r="U3807" s="22">
        <v>3902</v>
      </c>
      <c r="V3807" s="10">
        <v>14840</v>
      </c>
      <c r="W3807" s="22">
        <v>1.07</v>
      </c>
    </row>
    <row r="3808" spans="1:23" s="5" customFormat="1" x14ac:dyDescent="0.3">
      <c r="A3808" s="20">
        <v>3806</v>
      </c>
      <c r="C3808" s="11" t="s">
        <v>144</v>
      </c>
      <c r="E3808" s="10">
        <v>96884997118.307007</v>
      </c>
      <c r="F3808" s="10">
        <v>5</v>
      </c>
      <c r="G3808" s="22">
        <f t="shared" si="501"/>
        <v>1.9993597747017495E+34</v>
      </c>
      <c r="H3808" s="22">
        <f t="shared" si="499"/>
        <v>92263282.524618298</v>
      </c>
      <c r="I3808" s="22">
        <f t="shared" si="500"/>
        <v>1.1952015698579499E+22</v>
      </c>
      <c r="J3808" s="10">
        <v>1</v>
      </c>
      <c r="K3808" s="10">
        <v>11</v>
      </c>
      <c r="L3808" s="10">
        <v>5</v>
      </c>
      <c r="M3808" s="10">
        <v>10000</v>
      </c>
      <c r="N3808" s="10">
        <v>10000</v>
      </c>
      <c r="O3808" s="10">
        <v>30</v>
      </c>
      <c r="P3808" s="10" t="b">
        <v>1</v>
      </c>
      <c r="Q3808" s="10">
        <v>0</v>
      </c>
      <c r="R3808" s="10" t="b">
        <v>0</v>
      </c>
      <c r="S3808" s="10">
        <v>101.000000000008</v>
      </c>
      <c r="T3808" s="10" t="s">
        <v>59</v>
      </c>
      <c r="U3808" s="22">
        <v>3903</v>
      </c>
      <c r="V3808" s="10">
        <v>14847</v>
      </c>
      <c r="W3808" s="22">
        <v>1.07</v>
      </c>
    </row>
    <row r="3809" spans="1:23" s="5" customFormat="1" x14ac:dyDescent="0.3">
      <c r="A3809" s="20">
        <v>3807</v>
      </c>
      <c r="C3809" s="11" t="s">
        <v>144</v>
      </c>
      <c r="E3809" s="10">
        <v>96884997118.307007</v>
      </c>
      <c r="F3809" s="10">
        <v>5</v>
      </c>
      <c r="G3809" s="22">
        <f t="shared" si="501"/>
        <v>2.0043979960887589E+34</v>
      </c>
      <c r="H3809" s="22">
        <f t="shared" si="499"/>
        <v>92315053.090770796</v>
      </c>
      <c r="I3809" s="22">
        <f t="shared" si="500"/>
        <v>1.1971127812985285E+22</v>
      </c>
      <c r="J3809" s="10">
        <v>1</v>
      </c>
      <c r="K3809" s="10">
        <v>11</v>
      </c>
      <c r="L3809" s="10">
        <v>5</v>
      </c>
      <c r="M3809" s="10">
        <v>10000</v>
      </c>
      <c r="N3809" s="10">
        <v>10000</v>
      </c>
      <c r="O3809" s="10">
        <v>30</v>
      </c>
      <c r="P3809" s="10" t="b">
        <v>1</v>
      </c>
      <c r="Q3809" s="10">
        <v>0</v>
      </c>
      <c r="R3809" s="10" t="b">
        <v>0</v>
      </c>
      <c r="S3809" s="10">
        <v>101.000000000008</v>
      </c>
      <c r="T3809" s="10" t="s">
        <v>59</v>
      </c>
      <c r="U3809" s="22">
        <v>3904</v>
      </c>
      <c r="V3809" s="10">
        <v>14854</v>
      </c>
      <c r="W3809" s="22">
        <v>1.07</v>
      </c>
    </row>
    <row r="3810" spans="1:23" s="5" customFormat="1" x14ac:dyDescent="0.3">
      <c r="A3810" s="20">
        <v>3808</v>
      </c>
      <c r="C3810" s="11" t="s">
        <v>144</v>
      </c>
      <c r="E3810" s="10">
        <v>96884997118.307007</v>
      </c>
      <c r="F3810" s="10">
        <v>5</v>
      </c>
      <c r="G3810" s="22">
        <f t="shared" si="501"/>
        <v>2.0094475851371037E+34</v>
      </c>
      <c r="H3810" s="22">
        <f t="shared" si="499"/>
        <v>92366839.131907761</v>
      </c>
      <c r="I3810" s="22">
        <f t="shared" si="500"/>
        <v>1.1990265457367449E+22</v>
      </c>
      <c r="J3810" s="10">
        <v>1</v>
      </c>
      <c r="K3810" s="10">
        <v>11</v>
      </c>
      <c r="L3810" s="10">
        <v>5</v>
      </c>
      <c r="M3810" s="10">
        <v>10000</v>
      </c>
      <c r="N3810" s="10">
        <v>10000</v>
      </c>
      <c r="O3810" s="10">
        <v>30</v>
      </c>
      <c r="P3810" s="10" t="b">
        <v>1</v>
      </c>
      <c r="Q3810" s="10">
        <v>0</v>
      </c>
      <c r="R3810" s="10" t="b">
        <v>0</v>
      </c>
      <c r="S3810" s="10">
        <v>101.000000000008</v>
      </c>
      <c r="T3810" s="10" t="s">
        <v>59</v>
      </c>
      <c r="U3810" s="22">
        <v>3905</v>
      </c>
      <c r="V3810" s="10">
        <v>14861</v>
      </c>
      <c r="W3810" s="22">
        <v>1.07</v>
      </c>
    </row>
    <row r="3811" spans="1:23" s="5" customFormat="1" x14ac:dyDescent="0.3">
      <c r="A3811" s="20">
        <v>3809</v>
      </c>
      <c r="C3811" s="11" t="s">
        <v>144</v>
      </c>
      <c r="E3811" s="10">
        <v>96884997118.307007</v>
      </c>
      <c r="F3811" s="10">
        <v>5</v>
      </c>
      <c r="G3811" s="22">
        <f t="shared" si="501"/>
        <v>2.0145085645002027E+34</v>
      </c>
      <c r="H3811" s="22">
        <f t="shared" si="499"/>
        <v>92418640.648598388</v>
      </c>
      <c r="I3811" s="22">
        <f t="shared" si="500"/>
        <v>1.2009428659111247E+22</v>
      </c>
      <c r="J3811" s="10">
        <v>1</v>
      </c>
      <c r="K3811" s="10">
        <v>11</v>
      </c>
      <c r="L3811" s="10">
        <v>5</v>
      </c>
      <c r="M3811" s="10">
        <v>10000</v>
      </c>
      <c r="N3811" s="10">
        <v>10000</v>
      </c>
      <c r="O3811" s="10">
        <v>30</v>
      </c>
      <c r="P3811" s="10" t="b">
        <v>1</v>
      </c>
      <c r="Q3811" s="10">
        <v>0</v>
      </c>
      <c r="R3811" s="10" t="b">
        <v>0</v>
      </c>
      <c r="S3811" s="10">
        <v>101.000000000008</v>
      </c>
      <c r="T3811" s="10" t="s">
        <v>59</v>
      </c>
      <c r="U3811" s="22">
        <v>3906</v>
      </c>
      <c r="V3811" s="10">
        <v>14868</v>
      </c>
      <c r="W3811" s="22">
        <v>1.07</v>
      </c>
    </row>
    <row r="3812" spans="1:23" s="5" customFormat="1" x14ac:dyDescent="0.3">
      <c r="A3812" s="20">
        <v>3810</v>
      </c>
      <c r="C3812" s="11" t="s">
        <v>144</v>
      </c>
      <c r="E3812" s="10">
        <v>96884997118.307007</v>
      </c>
      <c r="F3812" s="10">
        <v>5</v>
      </c>
      <c r="G3812" s="22">
        <f t="shared" si="501"/>
        <v>2.019580956870545E+34</v>
      </c>
      <c r="H3812" s="22">
        <f t="shared" si="499"/>
        <v>92470457.641411141</v>
      </c>
      <c r="I3812" s="22">
        <f t="shared" si="500"/>
        <v>1.2028617445623892E+22</v>
      </c>
      <c r="J3812" s="10">
        <v>1</v>
      </c>
      <c r="K3812" s="10">
        <v>11</v>
      </c>
      <c r="L3812" s="10">
        <v>5</v>
      </c>
      <c r="M3812" s="10">
        <v>10000</v>
      </c>
      <c r="N3812" s="10">
        <v>10000</v>
      </c>
      <c r="O3812" s="10">
        <v>30</v>
      </c>
      <c r="P3812" s="10" t="b">
        <v>1</v>
      </c>
      <c r="Q3812" s="10">
        <v>0</v>
      </c>
      <c r="R3812" s="10" t="b">
        <v>0</v>
      </c>
      <c r="S3812" s="10">
        <v>101.000000000008</v>
      </c>
      <c r="T3812" s="10" t="s">
        <v>59</v>
      </c>
      <c r="U3812" s="22">
        <v>3907</v>
      </c>
      <c r="V3812" s="10">
        <v>14875</v>
      </c>
      <c r="W3812" s="22">
        <v>1.07</v>
      </c>
    </row>
    <row r="3813" spans="1:23" s="5" customFormat="1" x14ac:dyDescent="0.3">
      <c r="A3813" s="20">
        <v>3811</v>
      </c>
      <c r="C3813" s="11" t="s">
        <v>144</v>
      </c>
      <c r="E3813" s="10">
        <v>96884997118.307007</v>
      </c>
      <c r="F3813" s="10">
        <v>5</v>
      </c>
      <c r="G3813" s="22">
        <f t="shared" si="501"/>
        <v>2.0246647849799459E+34</v>
      </c>
      <c r="H3813" s="22">
        <f t="shared" si="499"/>
        <v>92522290.11091505</v>
      </c>
      <c r="I3813" s="22">
        <f t="shared" si="500"/>
        <v>1.2047831844335154E+22</v>
      </c>
      <c r="J3813" s="10">
        <v>1</v>
      </c>
      <c r="K3813" s="10">
        <v>11</v>
      </c>
      <c r="L3813" s="10">
        <v>5</v>
      </c>
      <c r="M3813" s="10">
        <v>10000</v>
      </c>
      <c r="N3813" s="10">
        <v>10000</v>
      </c>
      <c r="O3813" s="10">
        <v>30</v>
      </c>
      <c r="P3813" s="10" t="b">
        <v>1</v>
      </c>
      <c r="Q3813" s="10">
        <v>0</v>
      </c>
      <c r="R3813" s="10" t="b">
        <v>0</v>
      </c>
      <c r="S3813" s="10">
        <v>101.000000000008</v>
      </c>
      <c r="T3813" s="10" t="s">
        <v>59</v>
      </c>
      <c r="U3813" s="22">
        <v>3908</v>
      </c>
      <c r="V3813" s="10">
        <v>14882</v>
      </c>
      <c r="W3813" s="22">
        <v>1.07</v>
      </c>
    </row>
    <row r="3814" spans="1:23" s="5" customFormat="1" x14ac:dyDescent="0.3">
      <c r="A3814" s="20">
        <v>3812</v>
      </c>
      <c r="C3814" s="11" t="s">
        <v>144</v>
      </c>
      <c r="E3814" s="10">
        <v>96884997118.307007</v>
      </c>
      <c r="F3814" s="10">
        <v>5</v>
      </c>
      <c r="G3814" s="22">
        <f t="shared" si="501"/>
        <v>2.0297600715995197E+34</v>
      </c>
      <c r="H3814" s="22">
        <f t="shared" si="499"/>
        <v>92574138.057679102</v>
      </c>
      <c r="I3814" s="22">
        <f t="shared" si="500"/>
        <v>1.206707188269686E+22</v>
      </c>
      <c r="J3814" s="10">
        <v>1</v>
      </c>
      <c r="K3814" s="10">
        <v>11</v>
      </c>
      <c r="L3814" s="10">
        <v>5</v>
      </c>
      <c r="M3814" s="10">
        <v>10000</v>
      </c>
      <c r="N3814" s="10">
        <v>10000</v>
      </c>
      <c r="O3814" s="10">
        <v>30</v>
      </c>
      <c r="P3814" s="10" t="b">
        <v>1</v>
      </c>
      <c r="Q3814" s="10">
        <v>0</v>
      </c>
      <c r="R3814" s="10" t="b">
        <v>0</v>
      </c>
      <c r="S3814" s="10">
        <v>101.000000000008</v>
      </c>
      <c r="T3814" s="10" t="s">
        <v>59</v>
      </c>
      <c r="U3814" s="22">
        <v>3909</v>
      </c>
      <c r="V3814" s="10">
        <v>14889</v>
      </c>
      <c r="W3814" s="22">
        <v>1.07</v>
      </c>
    </row>
    <row r="3815" spans="1:23" s="5" customFormat="1" x14ac:dyDescent="0.3">
      <c r="A3815" s="20">
        <v>3813</v>
      </c>
      <c r="C3815" s="11" t="s">
        <v>144</v>
      </c>
      <c r="E3815" s="10">
        <v>96884997118.307007</v>
      </c>
      <c r="F3815" s="10">
        <v>5</v>
      </c>
      <c r="G3815" s="22">
        <f t="shared" si="501"/>
        <v>2.0348668395395915E+34</v>
      </c>
      <c r="H3815" s="22">
        <f t="shared" si="499"/>
        <v>92626001.482271194</v>
      </c>
      <c r="I3815" s="22">
        <f t="shared" si="500"/>
        <v>1.2086337588182741E+22</v>
      </c>
      <c r="J3815" s="10">
        <v>1</v>
      </c>
      <c r="K3815" s="10">
        <v>11</v>
      </c>
      <c r="L3815" s="10">
        <v>5</v>
      </c>
      <c r="M3815" s="10">
        <v>10000</v>
      </c>
      <c r="N3815" s="10">
        <v>10000</v>
      </c>
      <c r="O3815" s="10">
        <v>30</v>
      </c>
      <c r="P3815" s="10" t="b">
        <v>1</v>
      </c>
      <c r="Q3815" s="10">
        <v>0</v>
      </c>
      <c r="R3815" s="10" t="b">
        <v>0</v>
      </c>
      <c r="S3815" s="10">
        <v>101.000000000008</v>
      </c>
      <c r="T3815" s="10" t="s">
        <v>59</v>
      </c>
      <c r="U3815" s="22">
        <v>3910</v>
      </c>
      <c r="V3815" s="10">
        <v>14896</v>
      </c>
      <c r="W3815" s="22">
        <v>1.07</v>
      </c>
    </row>
    <row r="3816" spans="1:23" s="5" customFormat="1" x14ac:dyDescent="0.3">
      <c r="A3816" s="20">
        <v>3814</v>
      </c>
      <c r="C3816" s="11" t="s">
        <v>144</v>
      </c>
      <c r="E3816" s="10">
        <v>96884997118.307007</v>
      </c>
      <c r="F3816" s="10">
        <v>5</v>
      </c>
      <c r="G3816" s="22">
        <f t="shared" si="501"/>
        <v>2.0399851116500719E+34</v>
      </c>
      <c r="H3816" s="22">
        <f t="shared" si="499"/>
        <v>92677880.38526012</v>
      </c>
      <c r="I3816" s="22">
        <f t="shared" si="500"/>
        <v>1.2105628988289281E+22</v>
      </c>
      <c r="J3816" s="10">
        <v>1</v>
      </c>
      <c r="K3816" s="10">
        <v>11</v>
      </c>
      <c r="L3816" s="10">
        <v>5</v>
      </c>
      <c r="M3816" s="10">
        <v>10000</v>
      </c>
      <c r="N3816" s="10">
        <v>10000</v>
      </c>
      <c r="O3816" s="10">
        <v>30</v>
      </c>
      <c r="P3816" s="10" t="b">
        <v>1</v>
      </c>
      <c r="Q3816" s="10">
        <v>0</v>
      </c>
      <c r="R3816" s="10" t="b">
        <v>0</v>
      </c>
      <c r="S3816" s="10">
        <v>101.000000000008</v>
      </c>
      <c r="T3816" s="10" t="s">
        <v>59</v>
      </c>
      <c r="U3816" s="22">
        <v>3911</v>
      </c>
      <c r="V3816" s="10">
        <v>14903</v>
      </c>
      <c r="W3816" s="22">
        <v>1.07</v>
      </c>
    </row>
    <row r="3817" spans="1:23" s="5" customFormat="1" x14ac:dyDescent="0.3">
      <c r="A3817" s="20">
        <v>3815</v>
      </c>
      <c r="C3817" s="11" t="s">
        <v>144</v>
      </c>
      <c r="E3817" s="10">
        <v>96884997118.307007</v>
      </c>
      <c r="F3817" s="10">
        <v>5</v>
      </c>
      <c r="G3817" s="22">
        <f t="shared" si="501"/>
        <v>2.0451149108201959E+34</v>
      </c>
      <c r="H3817" s="22">
        <f t="shared" si="499"/>
        <v>92729774.767213598</v>
      </c>
      <c r="I3817" s="22">
        <f t="shared" si="500"/>
        <v>1.2124946110534719E+22</v>
      </c>
      <c r="J3817" s="10">
        <v>1</v>
      </c>
      <c r="K3817" s="10">
        <v>11</v>
      </c>
      <c r="L3817" s="10">
        <v>5</v>
      </c>
      <c r="M3817" s="10">
        <v>10000</v>
      </c>
      <c r="N3817" s="10">
        <v>10000</v>
      </c>
      <c r="O3817" s="10">
        <v>30</v>
      </c>
      <c r="P3817" s="10" t="b">
        <v>1</v>
      </c>
      <c r="Q3817" s="10">
        <v>0</v>
      </c>
      <c r="R3817" s="10" t="b">
        <v>0</v>
      </c>
      <c r="S3817" s="10">
        <v>101.000000000008</v>
      </c>
      <c r="T3817" s="10" t="s">
        <v>59</v>
      </c>
      <c r="U3817" s="22">
        <v>3912</v>
      </c>
      <c r="V3817" s="10">
        <v>14910</v>
      </c>
      <c r="W3817" s="22">
        <v>1.07</v>
      </c>
    </row>
    <row r="3818" spans="1:23" s="5" customFormat="1" x14ac:dyDescent="0.3">
      <c r="A3818" s="20">
        <v>3816</v>
      </c>
      <c r="C3818" s="11" t="s">
        <v>144</v>
      </c>
      <c r="E3818" s="10">
        <v>96884997118.307007</v>
      </c>
      <c r="F3818" s="10">
        <v>5</v>
      </c>
      <c r="G3818" s="22">
        <f t="shared" si="501"/>
        <v>2.0502562599788414E+34</v>
      </c>
      <c r="H3818" s="22">
        <f t="shared" si="499"/>
        <v>92781684.628700554</v>
      </c>
      <c r="I3818" s="22">
        <f t="shared" si="500"/>
        <v>1.2144288982459902E+22</v>
      </c>
      <c r="J3818" s="10">
        <v>1</v>
      </c>
      <c r="K3818" s="10">
        <v>11</v>
      </c>
      <c r="L3818" s="10">
        <v>5</v>
      </c>
      <c r="M3818" s="10">
        <v>10000</v>
      </c>
      <c r="N3818" s="10">
        <v>10000</v>
      </c>
      <c r="O3818" s="10">
        <v>30</v>
      </c>
      <c r="P3818" s="10" t="b">
        <v>1</v>
      </c>
      <c r="Q3818" s="10">
        <v>0</v>
      </c>
      <c r="R3818" s="10" t="b">
        <v>0</v>
      </c>
      <c r="S3818" s="10">
        <v>101.000000000008</v>
      </c>
      <c r="T3818" s="10" t="s">
        <v>59</v>
      </c>
      <c r="U3818" s="22">
        <v>3913</v>
      </c>
      <c r="V3818" s="10">
        <v>14917</v>
      </c>
      <c r="W3818" s="22">
        <v>1.07</v>
      </c>
    </row>
    <row r="3819" spans="1:23" s="5" customFormat="1" x14ac:dyDescent="0.3">
      <c r="A3819" s="20">
        <v>3817</v>
      </c>
      <c r="C3819" s="11" t="s">
        <v>144</v>
      </c>
      <c r="E3819" s="10">
        <v>96884997118.307007</v>
      </c>
      <c r="F3819" s="10">
        <v>5</v>
      </c>
      <c r="G3819" s="22">
        <f t="shared" si="501"/>
        <v>2.0554091820943532E+34</v>
      </c>
      <c r="H3819" s="22">
        <f t="shared" si="499"/>
        <v>92833609.970288485</v>
      </c>
      <c r="I3819" s="22">
        <f t="shared" si="500"/>
        <v>1.2163657631627693E+22</v>
      </c>
      <c r="J3819" s="10">
        <v>1</v>
      </c>
      <c r="K3819" s="10">
        <v>11</v>
      </c>
      <c r="L3819" s="10">
        <v>5</v>
      </c>
      <c r="M3819" s="10">
        <v>10000</v>
      </c>
      <c r="N3819" s="10">
        <v>10000</v>
      </c>
      <c r="O3819" s="10">
        <v>30</v>
      </c>
      <c r="P3819" s="10" t="b">
        <v>1</v>
      </c>
      <c r="Q3819" s="10">
        <v>0</v>
      </c>
      <c r="R3819" s="10" t="b">
        <v>0</v>
      </c>
      <c r="S3819" s="10">
        <v>101.000000000008</v>
      </c>
      <c r="T3819" s="10" t="s">
        <v>59</v>
      </c>
      <c r="U3819" s="22">
        <v>3914</v>
      </c>
      <c r="V3819" s="10">
        <v>14924</v>
      </c>
      <c r="W3819" s="22">
        <v>1.07</v>
      </c>
    </row>
    <row r="3820" spans="1:23" s="5" customFormat="1" x14ac:dyDescent="0.3">
      <c r="A3820" s="20">
        <v>3818</v>
      </c>
      <c r="C3820" s="11" t="s">
        <v>144</v>
      </c>
      <c r="E3820" s="10">
        <v>96884997118.307007</v>
      </c>
      <c r="F3820" s="10">
        <v>5</v>
      </c>
      <c r="G3820" s="22">
        <f t="shared" si="501"/>
        <v>2.0605737001748349E+34</v>
      </c>
      <c r="H3820" s="22">
        <f t="shared" si="499"/>
        <v>92885550.792545438</v>
      </c>
      <c r="I3820" s="22">
        <f t="shared" si="500"/>
        <v>1.2183052085623427E+22</v>
      </c>
      <c r="J3820" s="10">
        <v>1</v>
      </c>
      <c r="K3820" s="10">
        <v>11</v>
      </c>
      <c r="L3820" s="10">
        <v>5</v>
      </c>
      <c r="M3820" s="10">
        <v>10000</v>
      </c>
      <c r="N3820" s="10">
        <v>10000</v>
      </c>
      <c r="O3820" s="10">
        <v>30</v>
      </c>
      <c r="P3820" s="10" t="b">
        <v>1</v>
      </c>
      <c r="Q3820" s="10">
        <v>0</v>
      </c>
      <c r="R3820" s="10" t="b">
        <v>0</v>
      </c>
      <c r="S3820" s="10">
        <v>101.000000000008</v>
      </c>
      <c r="T3820" s="10" t="s">
        <v>59</v>
      </c>
      <c r="U3820" s="22">
        <v>3915</v>
      </c>
      <c r="V3820" s="10">
        <v>14931</v>
      </c>
      <c r="W3820" s="22">
        <v>1.07</v>
      </c>
    </row>
    <row r="3821" spans="1:23" s="5" customFormat="1" x14ac:dyDescent="0.3">
      <c r="A3821" s="20">
        <v>3819</v>
      </c>
      <c r="C3821" s="11" t="s">
        <v>144</v>
      </c>
      <c r="E3821" s="10">
        <v>96884997118.307007</v>
      </c>
      <c r="F3821" s="10">
        <v>5</v>
      </c>
      <c r="G3821" s="22">
        <f t="shared" si="501"/>
        <v>2.0657498372679418E+34</v>
      </c>
      <c r="H3821" s="22">
        <f t="shared" si="499"/>
        <v>92937507.096038699</v>
      </c>
      <c r="I3821" s="22">
        <f t="shared" si="500"/>
        <v>1.2202472372054471E+22</v>
      </c>
      <c r="J3821" s="10">
        <v>1</v>
      </c>
      <c r="K3821" s="10">
        <v>11</v>
      </c>
      <c r="L3821" s="10">
        <v>5</v>
      </c>
      <c r="M3821" s="10">
        <v>10000</v>
      </c>
      <c r="N3821" s="10">
        <v>10000</v>
      </c>
      <c r="O3821" s="10">
        <v>30</v>
      </c>
      <c r="P3821" s="10" t="b">
        <v>1</v>
      </c>
      <c r="Q3821" s="10">
        <v>0</v>
      </c>
      <c r="R3821" s="10" t="b">
        <v>0</v>
      </c>
      <c r="S3821" s="10">
        <v>101.000000000008</v>
      </c>
      <c r="T3821" s="10" t="s">
        <v>59</v>
      </c>
      <c r="U3821" s="22">
        <v>3916</v>
      </c>
      <c r="V3821" s="10">
        <v>14938</v>
      </c>
      <c r="W3821" s="22">
        <v>1.07</v>
      </c>
    </row>
    <row r="3822" spans="1:23" s="5" customFormat="1" x14ac:dyDescent="0.3">
      <c r="A3822" s="20">
        <v>3820</v>
      </c>
      <c r="C3822" s="11" t="s">
        <v>144</v>
      </c>
      <c r="E3822" s="10">
        <v>96884997118.307007</v>
      </c>
      <c r="F3822" s="10">
        <v>5</v>
      </c>
      <c r="G3822" s="22">
        <f t="shared" si="501"/>
        <v>2.0709376164612026E+34</v>
      </c>
      <c r="H3822" s="22">
        <f t="shared" si="499"/>
        <v>92989478.881336376</v>
      </c>
      <c r="I3822" s="22">
        <f t="shared" si="500"/>
        <v>1.2221918518550595E+22</v>
      </c>
      <c r="J3822" s="10">
        <v>1</v>
      </c>
      <c r="K3822" s="10">
        <v>11</v>
      </c>
      <c r="L3822" s="10">
        <v>5</v>
      </c>
      <c r="M3822" s="10">
        <v>10000</v>
      </c>
      <c r="N3822" s="10">
        <v>10000</v>
      </c>
      <c r="O3822" s="10">
        <v>30</v>
      </c>
      <c r="P3822" s="10" t="b">
        <v>1</v>
      </c>
      <c r="Q3822" s="10">
        <v>0</v>
      </c>
      <c r="R3822" s="10" t="b">
        <v>0</v>
      </c>
      <c r="S3822" s="10">
        <v>101.000000000008</v>
      </c>
      <c r="T3822" s="10" t="s">
        <v>59</v>
      </c>
      <c r="U3822" s="22">
        <v>3917</v>
      </c>
      <c r="V3822" s="10">
        <v>14945</v>
      </c>
      <c r="W3822" s="22">
        <v>1.07</v>
      </c>
    </row>
    <row r="3823" spans="1:23" s="5" customFormat="1" x14ac:dyDescent="0.3">
      <c r="A3823" s="20">
        <v>3821</v>
      </c>
      <c r="C3823" s="11" t="s">
        <v>144</v>
      </c>
      <c r="E3823" s="10">
        <v>96884997118.307007</v>
      </c>
      <c r="F3823" s="10">
        <v>5</v>
      </c>
      <c r="G3823" s="22">
        <f t="shared" si="501"/>
        <v>2.0761370608819302E+34</v>
      </c>
      <c r="H3823" s="22">
        <f t="shared" si="499"/>
        <v>93041466.14900583</v>
      </c>
      <c r="I3823" s="22">
        <f t="shared" si="500"/>
        <v>1.2241390552764052E+22</v>
      </c>
      <c r="J3823" s="10">
        <v>1</v>
      </c>
      <c r="K3823" s="10">
        <v>11</v>
      </c>
      <c r="L3823" s="10">
        <v>5</v>
      </c>
      <c r="M3823" s="10">
        <v>10000</v>
      </c>
      <c r="N3823" s="10">
        <v>10000</v>
      </c>
      <c r="O3823" s="10">
        <v>30</v>
      </c>
      <c r="P3823" s="10" t="b">
        <v>1</v>
      </c>
      <c r="Q3823" s="10">
        <v>0</v>
      </c>
      <c r="R3823" s="10" t="b">
        <v>0</v>
      </c>
      <c r="S3823" s="10">
        <v>101.000000000008</v>
      </c>
      <c r="T3823" s="10" t="s">
        <v>59</v>
      </c>
      <c r="U3823" s="22">
        <v>3918</v>
      </c>
      <c r="V3823" s="10">
        <v>14952</v>
      </c>
      <c r="W3823" s="22">
        <v>1.07</v>
      </c>
    </row>
    <row r="3824" spans="1:23" s="5" customFormat="1" x14ac:dyDescent="0.3">
      <c r="A3824" s="20">
        <v>3822</v>
      </c>
      <c r="C3824" s="11" t="s">
        <v>144</v>
      </c>
      <c r="E3824" s="10">
        <v>96884997118.307007</v>
      </c>
      <c r="F3824" s="10">
        <v>5</v>
      </c>
      <c r="G3824" s="22">
        <f t="shared" si="501"/>
        <v>2.0813481936973091E+34</v>
      </c>
      <c r="H3824" s="22">
        <f t="shared" si="499"/>
        <v>93093468.899614602</v>
      </c>
      <c r="I3824" s="22">
        <f t="shared" si="500"/>
        <v>1.2260888502369169E+22</v>
      </c>
      <c r="J3824" s="10">
        <v>1</v>
      </c>
      <c r="K3824" s="10">
        <v>11</v>
      </c>
      <c r="L3824" s="10">
        <v>5</v>
      </c>
      <c r="M3824" s="10">
        <v>10000</v>
      </c>
      <c r="N3824" s="10">
        <v>10000</v>
      </c>
      <c r="O3824" s="10">
        <v>30</v>
      </c>
      <c r="P3824" s="10" t="b">
        <v>1</v>
      </c>
      <c r="Q3824" s="10">
        <v>0</v>
      </c>
      <c r="R3824" s="10" t="b">
        <v>0</v>
      </c>
      <c r="S3824" s="10">
        <v>101.000000000008</v>
      </c>
      <c r="T3824" s="10" t="s">
        <v>59</v>
      </c>
      <c r="U3824" s="22">
        <v>3919</v>
      </c>
      <c r="V3824" s="10">
        <v>14959</v>
      </c>
      <c r="W3824" s="22">
        <v>1.07</v>
      </c>
    </row>
    <row r="3825" spans="1:23" s="5" customFormat="1" x14ac:dyDescent="0.3">
      <c r="A3825" s="20">
        <v>3823</v>
      </c>
      <c r="C3825" s="11" t="s">
        <v>144</v>
      </c>
      <c r="E3825" s="10">
        <v>96884997118.307007</v>
      </c>
      <c r="F3825" s="10">
        <v>5</v>
      </c>
      <c r="G3825" s="22">
        <f t="shared" si="501"/>
        <v>2.0865710381144533E+34</v>
      </c>
      <c r="H3825" s="22">
        <f t="shared" si="499"/>
        <v>93145487.133729741</v>
      </c>
      <c r="I3825" s="22">
        <f t="shared" si="500"/>
        <v>1.2280412395062879E+22</v>
      </c>
      <c r="J3825" s="10">
        <v>1</v>
      </c>
      <c r="K3825" s="10">
        <v>11</v>
      </c>
      <c r="L3825" s="10">
        <v>5</v>
      </c>
      <c r="M3825" s="10">
        <v>10000</v>
      </c>
      <c r="N3825" s="10">
        <v>10000</v>
      </c>
      <c r="O3825" s="10">
        <v>30</v>
      </c>
      <c r="P3825" s="10" t="b">
        <v>1</v>
      </c>
      <c r="Q3825" s="10">
        <v>0</v>
      </c>
      <c r="R3825" s="10" t="b">
        <v>0</v>
      </c>
      <c r="S3825" s="10">
        <v>101.000000000008</v>
      </c>
      <c r="T3825" s="10" t="s">
        <v>59</v>
      </c>
      <c r="U3825" s="22">
        <v>3920</v>
      </c>
      <c r="V3825" s="10">
        <v>14966</v>
      </c>
      <c r="W3825" s="22">
        <v>1.07</v>
      </c>
    </row>
    <row r="3826" spans="1:23" s="5" customFormat="1" x14ac:dyDescent="0.3">
      <c r="A3826" s="20">
        <v>3824</v>
      </c>
      <c r="C3826" s="11" t="s">
        <v>144</v>
      </c>
      <c r="E3826" s="10">
        <v>96884997118.307007</v>
      </c>
      <c r="F3826" s="10">
        <v>5</v>
      </c>
      <c r="G3826" s="22">
        <f t="shared" si="501"/>
        <v>2.0918056173804027E+34</v>
      </c>
      <c r="H3826" s="22">
        <f t="shared" si="499"/>
        <v>93197520.851917848</v>
      </c>
      <c r="I3826" s="22">
        <f t="shared" si="500"/>
        <v>1.2299962258564017E+22</v>
      </c>
      <c r="J3826" s="10">
        <v>1</v>
      </c>
      <c r="K3826" s="10">
        <v>11</v>
      </c>
      <c r="L3826" s="10">
        <v>5</v>
      </c>
      <c r="M3826" s="10">
        <v>10000</v>
      </c>
      <c r="N3826" s="10">
        <v>10000</v>
      </c>
      <c r="O3826" s="10">
        <v>30</v>
      </c>
      <c r="P3826" s="10" t="b">
        <v>1</v>
      </c>
      <c r="Q3826" s="10">
        <v>0</v>
      </c>
      <c r="R3826" s="10" t="b">
        <v>0</v>
      </c>
      <c r="S3826" s="10">
        <v>101.000000000008</v>
      </c>
      <c r="T3826" s="10" t="s">
        <v>59</v>
      </c>
      <c r="U3826" s="22">
        <v>3921</v>
      </c>
      <c r="V3826" s="10">
        <v>14973</v>
      </c>
      <c r="W3826" s="22">
        <v>1.07</v>
      </c>
    </row>
    <row r="3827" spans="1:23" s="5" customFormat="1" x14ac:dyDescent="0.3">
      <c r="A3827" s="20">
        <v>3825</v>
      </c>
      <c r="C3827" s="11" t="s">
        <v>144</v>
      </c>
      <c r="E3827" s="10">
        <v>96884997118.307007</v>
      </c>
      <c r="F3827" s="10">
        <v>5</v>
      </c>
      <c r="G3827" s="22">
        <f t="shared" si="501"/>
        <v>2.0970519547823023E+34</v>
      </c>
      <c r="H3827" s="22">
        <f t="shared" si="499"/>
        <v>93249570.05474633</v>
      </c>
      <c r="I3827" s="22">
        <f t="shared" si="500"/>
        <v>1.2319538120614048E+22</v>
      </c>
      <c r="J3827" s="10">
        <v>1</v>
      </c>
      <c r="K3827" s="10">
        <v>11</v>
      </c>
      <c r="L3827" s="10">
        <v>5</v>
      </c>
      <c r="M3827" s="10">
        <v>10000</v>
      </c>
      <c r="N3827" s="10">
        <v>10000</v>
      </c>
      <c r="O3827" s="10">
        <v>30</v>
      </c>
      <c r="P3827" s="10" t="b">
        <v>1</v>
      </c>
      <c r="Q3827" s="10">
        <v>0</v>
      </c>
      <c r="R3827" s="10" t="b">
        <v>0</v>
      </c>
      <c r="S3827" s="10">
        <v>101.000000000008</v>
      </c>
      <c r="T3827" s="10" t="s">
        <v>59</v>
      </c>
      <c r="U3827" s="22">
        <v>3922</v>
      </c>
      <c r="V3827" s="10">
        <v>14980</v>
      </c>
      <c r="W3827" s="22">
        <v>1.07</v>
      </c>
    </row>
    <row r="3828" spans="1:23" s="5" customFormat="1" x14ac:dyDescent="0.3">
      <c r="A3828" s="20">
        <v>3826</v>
      </c>
      <c r="C3828" s="11" t="s">
        <v>144</v>
      </c>
      <c r="E3828" s="10">
        <v>96884997118.307007</v>
      </c>
      <c r="F3828" s="10">
        <v>5</v>
      </c>
      <c r="G3828" s="22">
        <f t="shared" si="501"/>
        <v>2.1023100736474291E+34</v>
      </c>
      <c r="H3828" s="22">
        <f t="shared" si="499"/>
        <v>93301634.742782459</v>
      </c>
      <c r="I3828" s="22">
        <f t="shared" si="500"/>
        <v>1.2339140008976975E+22</v>
      </c>
      <c r="J3828" s="10">
        <v>1</v>
      </c>
      <c r="K3828" s="10">
        <v>11</v>
      </c>
      <c r="L3828" s="10">
        <v>5</v>
      </c>
      <c r="M3828" s="10">
        <v>10000</v>
      </c>
      <c r="N3828" s="10">
        <v>10000</v>
      </c>
      <c r="O3828" s="10">
        <v>30</v>
      </c>
      <c r="P3828" s="10" t="b">
        <v>1</v>
      </c>
      <c r="Q3828" s="10">
        <v>0</v>
      </c>
      <c r="R3828" s="10" t="b">
        <v>0</v>
      </c>
      <c r="S3828" s="10">
        <v>101.000000000008</v>
      </c>
      <c r="T3828" s="10" t="s">
        <v>59</v>
      </c>
      <c r="U3828" s="22">
        <v>3923</v>
      </c>
      <c r="V3828" s="10">
        <v>14987</v>
      </c>
      <c r="W3828" s="22">
        <v>1.07</v>
      </c>
    </row>
    <row r="3829" spans="1:23" s="5" customFormat="1" x14ac:dyDescent="0.3">
      <c r="A3829" s="20">
        <v>3827</v>
      </c>
      <c r="C3829" s="11" t="s">
        <v>144</v>
      </c>
      <c r="E3829" s="10">
        <v>96884997118.307007</v>
      </c>
      <c r="F3829" s="10">
        <v>5</v>
      </c>
      <c r="G3829" s="22">
        <f t="shared" si="501"/>
        <v>2.1075799973431607E+34</v>
      </c>
      <c r="H3829" s="22">
        <f t="shared" si="499"/>
        <v>93353714.916592002</v>
      </c>
      <c r="I3829" s="22">
        <f t="shared" si="500"/>
        <v>1.2358767951438747E+22</v>
      </c>
      <c r="J3829" s="10">
        <v>1</v>
      </c>
      <c r="K3829" s="10">
        <v>11</v>
      </c>
      <c r="L3829" s="10">
        <v>5</v>
      </c>
      <c r="M3829" s="10">
        <v>10000</v>
      </c>
      <c r="N3829" s="10">
        <v>10000</v>
      </c>
      <c r="O3829" s="10">
        <v>30</v>
      </c>
      <c r="P3829" s="10" t="b">
        <v>1</v>
      </c>
      <c r="Q3829" s="10">
        <v>0</v>
      </c>
      <c r="R3829" s="10" t="b">
        <v>0</v>
      </c>
      <c r="S3829" s="10">
        <v>101.000000000008</v>
      </c>
      <c r="T3829" s="10" t="s">
        <v>59</v>
      </c>
      <c r="U3829" s="22">
        <v>3924</v>
      </c>
      <c r="V3829" s="10">
        <v>14994</v>
      </c>
      <c r="W3829" s="22">
        <v>1.07</v>
      </c>
    </row>
    <row r="3830" spans="1:23" s="5" customFormat="1" x14ac:dyDescent="0.3">
      <c r="A3830" s="20">
        <v>3828</v>
      </c>
      <c r="C3830" s="11" t="s">
        <v>144</v>
      </c>
      <c r="E3830" s="10">
        <v>96884997118.307007</v>
      </c>
      <c r="F3830" s="10">
        <v>5</v>
      </c>
      <c r="G3830" s="22">
        <f t="shared" si="501"/>
        <v>2.1128617492771826E+34</v>
      </c>
      <c r="H3830" s="22">
        <f t="shared" si="499"/>
        <v>93405810.576742545</v>
      </c>
      <c r="I3830" s="22">
        <f t="shared" si="500"/>
        <v>1.2378421975808314E+22</v>
      </c>
      <c r="J3830" s="10">
        <v>1</v>
      </c>
      <c r="K3830" s="10">
        <v>11</v>
      </c>
      <c r="L3830" s="10">
        <v>5</v>
      </c>
      <c r="M3830" s="10">
        <v>10000</v>
      </c>
      <c r="N3830" s="10">
        <v>10000</v>
      </c>
      <c r="O3830" s="10">
        <v>30</v>
      </c>
      <c r="P3830" s="10" t="b">
        <v>1</v>
      </c>
      <c r="Q3830" s="10">
        <v>0</v>
      </c>
      <c r="R3830" s="10" t="b">
        <v>0</v>
      </c>
      <c r="S3830" s="10">
        <v>101.000000000008</v>
      </c>
      <c r="T3830" s="10" t="s">
        <v>59</v>
      </c>
      <c r="U3830" s="22">
        <v>3925</v>
      </c>
      <c r="V3830" s="10">
        <v>15001</v>
      </c>
      <c r="W3830" s="22">
        <v>1.07</v>
      </c>
    </row>
    <row r="3831" spans="1:23" s="5" customFormat="1" x14ac:dyDescent="0.3">
      <c r="A3831" s="20">
        <v>3829</v>
      </c>
      <c r="C3831" s="11" t="s">
        <v>144</v>
      </c>
      <c r="E3831" s="10">
        <v>96884997118.307007</v>
      </c>
      <c r="F3831" s="10">
        <v>5</v>
      </c>
      <c r="G3831" s="22">
        <f t="shared" si="501"/>
        <v>2.1181553528973369E+34</v>
      </c>
      <c r="H3831" s="22">
        <f t="shared" si="499"/>
        <v>93457921.72379984</v>
      </c>
      <c r="I3831" s="22">
        <f t="shared" si="500"/>
        <v>1.2398102109916318E+22</v>
      </c>
      <c r="J3831" s="10">
        <v>1</v>
      </c>
      <c r="K3831" s="10">
        <v>11</v>
      </c>
      <c r="L3831" s="10">
        <v>5</v>
      </c>
      <c r="M3831" s="10">
        <v>10000</v>
      </c>
      <c r="N3831" s="10">
        <v>10000</v>
      </c>
      <c r="O3831" s="10">
        <v>30</v>
      </c>
      <c r="P3831" s="10" t="b">
        <v>1</v>
      </c>
      <c r="Q3831" s="10">
        <v>0</v>
      </c>
      <c r="R3831" s="10" t="b">
        <v>0</v>
      </c>
      <c r="S3831" s="10">
        <v>101.000000000008</v>
      </c>
      <c r="T3831" s="10" t="s">
        <v>59</v>
      </c>
      <c r="U3831" s="22">
        <v>3926</v>
      </c>
      <c r="V3831" s="10">
        <v>15008</v>
      </c>
      <c r="W3831" s="22">
        <v>1.07</v>
      </c>
    </row>
    <row r="3832" spans="1:23" s="5" customFormat="1" x14ac:dyDescent="0.3">
      <c r="A3832" s="20">
        <v>3830</v>
      </c>
      <c r="C3832" s="11" t="s">
        <v>144</v>
      </c>
      <c r="E3832" s="10">
        <v>96884997118.307007</v>
      </c>
      <c r="F3832" s="10">
        <v>5</v>
      </c>
      <c r="G3832" s="22">
        <f t="shared" si="501"/>
        <v>2.1234608316919516E+34</v>
      </c>
      <c r="H3832" s="22">
        <f t="shared" si="499"/>
        <v>93510048.358330473</v>
      </c>
      <c r="I3832" s="22">
        <f t="shared" si="500"/>
        <v>1.2417808381616434E+22</v>
      </c>
      <c r="J3832" s="10">
        <v>1</v>
      </c>
      <c r="K3832" s="10">
        <v>11</v>
      </c>
      <c r="L3832" s="10">
        <v>5</v>
      </c>
      <c r="M3832" s="10">
        <v>10000</v>
      </c>
      <c r="N3832" s="10">
        <v>10000</v>
      </c>
      <c r="O3832" s="10">
        <v>30</v>
      </c>
      <c r="P3832" s="10" t="b">
        <v>1</v>
      </c>
      <c r="Q3832" s="10">
        <v>0</v>
      </c>
      <c r="R3832" s="10" t="b">
        <v>0</v>
      </c>
      <c r="S3832" s="10">
        <v>101.000000000008</v>
      </c>
      <c r="T3832" s="10" t="s">
        <v>59</v>
      </c>
      <c r="U3832" s="22">
        <v>3927</v>
      </c>
      <c r="V3832" s="10">
        <v>15015</v>
      </c>
      <c r="W3832" s="22">
        <v>1.07</v>
      </c>
    </row>
    <row r="3833" spans="1:23" s="5" customFormat="1" x14ac:dyDescent="0.3">
      <c r="A3833" s="20">
        <v>3831</v>
      </c>
      <c r="C3833" s="11" t="s">
        <v>144</v>
      </c>
      <c r="E3833" s="10">
        <v>96884997118.307007</v>
      </c>
      <c r="F3833" s="10">
        <v>5</v>
      </c>
      <c r="G3833" s="22">
        <f t="shared" si="501"/>
        <v>2.1287782091895959E+34</v>
      </c>
      <c r="H3833" s="22">
        <f t="shared" si="499"/>
        <v>93562190.480900794</v>
      </c>
      <c r="I3833" s="22">
        <f t="shared" si="500"/>
        <v>1.24375408187844E+22</v>
      </c>
      <c r="J3833" s="10">
        <v>1</v>
      </c>
      <c r="K3833" s="10">
        <v>11</v>
      </c>
      <c r="L3833" s="10">
        <v>5</v>
      </c>
      <c r="M3833" s="10">
        <v>10000</v>
      </c>
      <c r="N3833" s="10">
        <v>10000</v>
      </c>
      <c r="O3833" s="10">
        <v>30</v>
      </c>
      <c r="P3833" s="10" t="b">
        <v>1</v>
      </c>
      <c r="Q3833" s="10">
        <v>0</v>
      </c>
      <c r="R3833" s="10" t="b">
        <v>0</v>
      </c>
      <c r="S3833" s="10">
        <v>101.000000000008</v>
      </c>
      <c r="T3833" s="10" t="s">
        <v>59</v>
      </c>
      <c r="U3833" s="22">
        <v>3928</v>
      </c>
      <c r="V3833" s="10">
        <v>15022</v>
      </c>
      <c r="W3833" s="22">
        <v>1.07</v>
      </c>
    </row>
    <row r="3834" spans="1:23" s="5" customFormat="1" x14ac:dyDescent="0.3">
      <c r="A3834" s="20">
        <v>3832</v>
      </c>
      <c r="C3834" s="11" t="s">
        <v>144</v>
      </c>
      <c r="E3834" s="10">
        <v>96884997118.307007</v>
      </c>
      <c r="F3834" s="10">
        <v>5</v>
      </c>
      <c r="G3834" s="22">
        <f t="shared" si="501"/>
        <v>2.1341075089594119E+34</v>
      </c>
      <c r="H3834" s="22">
        <f t="shared" si="499"/>
        <v>93614348.092076674</v>
      </c>
      <c r="I3834" s="22">
        <f t="shared" si="500"/>
        <v>1.2457299449318381E+22</v>
      </c>
      <c r="J3834" s="10">
        <v>1</v>
      </c>
      <c r="K3834" s="10">
        <v>11</v>
      </c>
      <c r="L3834" s="10">
        <v>5</v>
      </c>
      <c r="M3834" s="10">
        <v>10000</v>
      </c>
      <c r="N3834" s="10">
        <v>10000</v>
      </c>
      <c r="O3834" s="10">
        <v>30</v>
      </c>
      <c r="P3834" s="10" t="b">
        <v>1</v>
      </c>
      <c r="Q3834" s="10">
        <v>0</v>
      </c>
      <c r="R3834" s="10" t="b">
        <v>0</v>
      </c>
      <c r="S3834" s="10">
        <v>101.000000000008</v>
      </c>
      <c r="T3834" s="10" t="s">
        <v>59</v>
      </c>
      <c r="U3834" s="22">
        <v>3929</v>
      </c>
      <c r="V3834" s="10">
        <v>15029</v>
      </c>
      <c r="W3834" s="22">
        <v>1.07</v>
      </c>
    </row>
    <row r="3835" spans="1:23" s="5" customFormat="1" x14ac:dyDescent="0.3">
      <c r="A3835" s="20">
        <v>3833</v>
      </c>
      <c r="C3835" s="11" t="s">
        <v>144</v>
      </c>
      <c r="E3835" s="10">
        <v>96884997118.307007</v>
      </c>
      <c r="F3835" s="10">
        <v>5</v>
      </c>
      <c r="G3835" s="22">
        <f t="shared" si="501"/>
        <v>2.1394487546110497E+34</v>
      </c>
      <c r="H3835" s="22">
        <f t="shared" si="499"/>
        <v>93666521.192424074</v>
      </c>
      <c r="I3835" s="22">
        <f t="shared" si="500"/>
        <v>1.2477084301139426E+22</v>
      </c>
      <c r="J3835" s="10">
        <v>1</v>
      </c>
      <c r="K3835" s="10">
        <v>11</v>
      </c>
      <c r="L3835" s="10">
        <v>5</v>
      </c>
      <c r="M3835" s="10">
        <v>10000</v>
      </c>
      <c r="N3835" s="10">
        <v>10000</v>
      </c>
      <c r="O3835" s="10">
        <v>30</v>
      </c>
      <c r="P3835" s="10" t="b">
        <v>1</v>
      </c>
      <c r="Q3835" s="10">
        <v>0</v>
      </c>
      <c r="R3835" s="10" t="b">
        <v>0</v>
      </c>
      <c r="S3835" s="10">
        <v>101.000000000008</v>
      </c>
      <c r="T3835" s="10" t="s">
        <v>59</v>
      </c>
      <c r="U3835" s="22">
        <v>3930</v>
      </c>
      <c r="V3835" s="10">
        <v>15036</v>
      </c>
      <c r="W3835" s="22">
        <v>1.07</v>
      </c>
    </row>
    <row r="3836" spans="1:23" s="5" customFormat="1" x14ac:dyDescent="0.3">
      <c r="A3836" s="20">
        <v>3834</v>
      </c>
      <c r="C3836" s="11" t="s">
        <v>144</v>
      </c>
      <c r="E3836" s="10">
        <v>96884997118.307007</v>
      </c>
      <c r="F3836" s="10">
        <v>5</v>
      </c>
      <c r="G3836" s="22">
        <f t="shared" si="501"/>
        <v>2.1448019697946082E+34</v>
      </c>
      <c r="H3836" s="22">
        <f t="shared" si="499"/>
        <v>93718709.782508463</v>
      </c>
      <c r="I3836" s="22">
        <f t="shared" si="500"/>
        <v>1.2496895402190236E+22</v>
      </c>
      <c r="J3836" s="10">
        <v>1</v>
      </c>
      <c r="K3836" s="10">
        <v>11</v>
      </c>
      <c r="L3836" s="10">
        <v>5</v>
      </c>
      <c r="M3836" s="10">
        <v>10000</v>
      </c>
      <c r="N3836" s="10">
        <v>10000</v>
      </c>
      <c r="O3836" s="10">
        <v>30</v>
      </c>
      <c r="P3836" s="10" t="b">
        <v>1</v>
      </c>
      <c r="Q3836" s="10">
        <v>0</v>
      </c>
      <c r="R3836" s="10" t="b">
        <v>0</v>
      </c>
      <c r="S3836" s="10">
        <v>101.000000000008</v>
      </c>
      <c r="T3836" s="10" t="s">
        <v>59</v>
      </c>
      <c r="U3836" s="22">
        <v>3931</v>
      </c>
      <c r="V3836" s="10">
        <v>15043</v>
      </c>
      <c r="W3836" s="22">
        <v>1.07</v>
      </c>
    </row>
    <row r="3837" spans="1:23" s="5" customFormat="1" x14ac:dyDescent="0.3">
      <c r="A3837" s="20">
        <v>3835</v>
      </c>
      <c r="C3837" s="11" t="s">
        <v>144</v>
      </c>
      <c r="E3837" s="10">
        <v>96884997118.307007</v>
      </c>
      <c r="F3837" s="10">
        <v>5</v>
      </c>
      <c r="G3837" s="22">
        <f t="shared" si="501"/>
        <v>2.1501671782010545E+34</v>
      </c>
      <c r="H3837" s="22">
        <f t="shared" si="499"/>
        <v>93770913.862896711</v>
      </c>
      <c r="I3837" s="22">
        <f t="shared" si="500"/>
        <v>1.2516732780437035E+22</v>
      </c>
      <c r="J3837" s="10">
        <v>1</v>
      </c>
      <c r="K3837" s="10">
        <v>11</v>
      </c>
      <c r="L3837" s="10">
        <v>5</v>
      </c>
      <c r="M3837" s="10">
        <v>10000</v>
      </c>
      <c r="N3837" s="10">
        <v>10000</v>
      </c>
      <c r="O3837" s="10">
        <v>30</v>
      </c>
      <c r="P3837" s="10" t="b">
        <v>1</v>
      </c>
      <c r="Q3837" s="10">
        <v>0</v>
      </c>
      <c r="R3837" s="10" t="b">
        <v>0</v>
      </c>
      <c r="S3837" s="10">
        <v>101.000000000008</v>
      </c>
      <c r="T3837" s="10" t="s">
        <v>59</v>
      </c>
      <c r="U3837" s="22">
        <v>3932</v>
      </c>
      <c r="V3837" s="10">
        <v>15050</v>
      </c>
      <c r="W3837" s="22">
        <v>1.07</v>
      </c>
    </row>
    <row r="3838" spans="1:23" s="5" customFormat="1" x14ac:dyDescent="0.3">
      <c r="A3838" s="20">
        <v>3836</v>
      </c>
      <c r="C3838" s="11" t="s">
        <v>144</v>
      </c>
      <c r="E3838" s="10">
        <v>96884997118.307007</v>
      </c>
      <c r="F3838" s="10">
        <v>5</v>
      </c>
      <c r="G3838" s="22">
        <f t="shared" si="501"/>
        <v>2.1555444035617977E+34</v>
      </c>
      <c r="H3838" s="22">
        <f t="shared" si="499"/>
        <v>93823133.434152842</v>
      </c>
      <c r="I3838" s="22">
        <f t="shared" si="500"/>
        <v>1.2536596463867532E+22</v>
      </c>
      <c r="J3838" s="10">
        <v>1</v>
      </c>
      <c r="K3838" s="10">
        <v>11</v>
      </c>
      <c r="L3838" s="10">
        <v>5</v>
      </c>
      <c r="M3838" s="10">
        <v>10000</v>
      </c>
      <c r="N3838" s="10">
        <v>10000</v>
      </c>
      <c r="O3838" s="10">
        <v>30</v>
      </c>
      <c r="P3838" s="10" t="b">
        <v>1</v>
      </c>
      <c r="Q3838" s="10">
        <v>0</v>
      </c>
      <c r="R3838" s="10" t="b">
        <v>0</v>
      </c>
      <c r="S3838" s="10">
        <v>101.000000000008</v>
      </c>
      <c r="T3838" s="10" t="s">
        <v>59</v>
      </c>
      <c r="U3838" s="22">
        <v>3933</v>
      </c>
      <c r="V3838" s="10">
        <v>15057</v>
      </c>
      <c r="W3838" s="22">
        <v>1.07</v>
      </c>
    </row>
    <row r="3839" spans="1:23" s="5" customFormat="1" x14ac:dyDescent="0.3">
      <c r="A3839" s="20">
        <v>3837</v>
      </c>
      <c r="C3839" s="11" t="s">
        <v>144</v>
      </c>
      <c r="E3839" s="10">
        <v>96884997118.307007</v>
      </c>
      <c r="F3839" s="10">
        <v>5</v>
      </c>
      <c r="G3839" s="22">
        <f t="shared" si="501"/>
        <v>2.1609336696492037E+34</v>
      </c>
      <c r="H3839" s="22">
        <f t="shared" si="499"/>
        <v>93875368.496843636</v>
      </c>
      <c r="I3839" s="22">
        <f t="shared" si="500"/>
        <v>1.255648648049273E+22</v>
      </c>
      <c r="J3839" s="10">
        <v>1</v>
      </c>
      <c r="K3839" s="10">
        <v>11</v>
      </c>
      <c r="L3839" s="10">
        <v>5</v>
      </c>
      <c r="M3839" s="10">
        <v>10000</v>
      </c>
      <c r="N3839" s="10">
        <v>10000</v>
      </c>
      <c r="O3839" s="10">
        <v>30</v>
      </c>
      <c r="P3839" s="10" t="b">
        <v>1</v>
      </c>
      <c r="Q3839" s="10">
        <v>0</v>
      </c>
      <c r="R3839" s="10" t="b">
        <v>0</v>
      </c>
      <c r="S3839" s="10">
        <v>101.000000000008</v>
      </c>
      <c r="T3839" s="10" t="s">
        <v>59</v>
      </c>
      <c r="U3839" s="22">
        <v>3934</v>
      </c>
      <c r="V3839" s="10">
        <v>15064</v>
      </c>
      <c r="W3839" s="22">
        <v>1.07</v>
      </c>
    </row>
    <row r="3840" spans="1:23" s="5" customFormat="1" x14ac:dyDescent="0.3">
      <c r="A3840" s="20">
        <v>3838</v>
      </c>
      <c r="C3840" s="11" t="s">
        <v>144</v>
      </c>
      <c r="E3840" s="10">
        <v>96884997118.307007</v>
      </c>
      <c r="F3840" s="10">
        <v>5</v>
      </c>
      <c r="G3840" s="22">
        <f t="shared" si="501"/>
        <v>2.1663350002762891E+34</v>
      </c>
      <c r="H3840" s="22">
        <f t="shared" si="499"/>
        <v>93927619.051533654</v>
      </c>
      <c r="I3840" s="22">
        <f t="shared" si="500"/>
        <v>1.257640285834566E+22</v>
      </c>
      <c r="J3840" s="10">
        <v>1</v>
      </c>
      <c r="K3840" s="10">
        <v>11</v>
      </c>
      <c r="L3840" s="10">
        <v>5</v>
      </c>
      <c r="M3840" s="10">
        <v>10000</v>
      </c>
      <c r="N3840" s="10">
        <v>10000</v>
      </c>
      <c r="O3840" s="10">
        <v>30</v>
      </c>
      <c r="P3840" s="10" t="b">
        <v>1</v>
      </c>
      <c r="Q3840" s="10">
        <v>0</v>
      </c>
      <c r="R3840" s="10" t="b">
        <v>0</v>
      </c>
      <c r="S3840" s="10">
        <v>101.000000000008</v>
      </c>
      <c r="T3840" s="10" t="s">
        <v>59</v>
      </c>
      <c r="U3840" s="22">
        <v>3935</v>
      </c>
      <c r="V3840" s="10">
        <v>15071</v>
      </c>
      <c r="W3840" s="22">
        <v>1.07</v>
      </c>
    </row>
    <row r="3841" spans="1:23" s="5" customFormat="1" x14ac:dyDescent="0.3">
      <c r="A3841" s="20">
        <v>3839</v>
      </c>
      <c r="C3841" s="11" t="s">
        <v>144</v>
      </c>
      <c r="E3841" s="10">
        <v>96884997118.307007</v>
      </c>
      <c r="F3841" s="10">
        <v>5</v>
      </c>
      <c r="G3841" s="22">
        <f t="shared" si="501"/>
        <v>2.1717484192971147E+34</v>
      </c>
      <c r="H3841" s="22">
        <f t="shared" si="499"/>
        <v>93979885.098788217</v>
      </c>
      <c r="I3841" s="22">
        <f t="shared" si="500"/>
        <v>1.2596345625482042E+22</v>
      </c>
      <c r="J3841" s="10">
        <v>1</v>
      </c>
      <c r="K3841" s="10">
        <v>11</v>
      </c>
      <c r="L3841" s="10">
        <v>5</v>
      </c>
      <c r="M3841" s="10">
        <v>10000</v>
      </c>
      <c r="N3841" s="10">
        <v>10000</v>
      </c>
      <c r="O3841" s="10">
        <v>30</v>
      </c>
      <c r="P3841" s="10" t="b">
        <v>1</v>
      </c>
      <c r="Q3841" s="10">
        <v>0</v>
      </c>
      <c r="R3841" s="10" t="b">
        <v>0</v>
      </c>
      <c r="S3841" s="10">
        <v>101.000000000008</v>
      </c>
      <c r="T3841" s="10" t="s">
        <v>59</v>
      </c>
      <c r="U3841" s="22">
        <v>3936</v>
      </c>
      <c r="V3841" s="10">
        <v>15078</v>
      </c>
      <c r="W3841" s="22">
        <v>1.07</v>
      </c>
    </row>
    <row r="3842" spans="1:23" s="5" customFormat="1" x14ac:dyDescent="0.3">
      <c r="A3842" s="20">
        <v>3840</v>
      </c>
      <c r="C3842" s="11" t="s">
        <v>144</v>
      </c>
      <c r="E3842" s="10">
        <v>96884997118.307007</v>
      </c>
      <c r="F3842" s="10">
        <v>5</v>
      </c>
      <c r="G3842" s="22">
        <f t="shared" si="501"/>
        <v>2.1771739506064473E+34</v>
      </c>
      <c r="H3842" s="22">
        <f t="shared" si="499"/>
        <v>94032166.639172405</v>
      </c>
      <c r="I3842" s="22">
        <f t="shared" si="500"/>
        <v>1.2616314809980098E+22</v>
      </c>
      <c r="J3842" s="10">
        <v>1</v>
      </c>
      <c r="K3842" s="10">
        <v>11</v>
      </c>
      <c r="L3842" s="10">
        <v>5</v>
      </c>
      <c r="M3842" s="10">
        <v>10000</v>
      </c>
      <c r="N3842" s="10">
        <v>10000</v>
      </c>
      <c r="O3842" s="10">
        <v>30</v>
      </c>
      <c r="P3842" s="10" t="b">
        <v>1</v>
      </c>
      <c r="Q3842" s="10">
        <v>0</v>
      </c>
      <c r="R3842" s="10" t="b">
        <v>0</v>
      </c>
      <c r="S3842" s="10">
        <v>101.000000000008</v>
      </c>
      <c r="T3842" s="10" t="s">
        <v>59</v>
      </c>
      <c r="U3842" s="22">
        <v>3937</v>
      </c>
      <c r="V3842" s="10">
        <v>15085</v>
      </c>
      <c r="W3842" s="22">
        <v>1.07</v>
      </c>
    </row>
    <row r="3843" spans="1:23" s="5" customFormat="1" x14ac:dyDescent="0.3">
      <c r="A3843" s="20">
        <v>3841</v>
      </c>
      <c r="C3843" s="11" t="s">
        <v>144</v>
      </c>
      <c r="E3843" s="10">
        <v>96884997118.307007</v>
      </c>
      <c r="F3843" s="10">
        <v>5</v>
      </c>
      <c r="G3843" s="22">
        <f t="shared" si="501"/>
        <v>2.1826116181402774E+34</v>
      </c>
      <c r="H3843" s="22">
        <f t="shared" si="499"/>
        <v>94084463.67325139</v>
      </c>
      <c r="I3843" s="22">
        <f t="shared" si="500"/>
        <v>1.2636310439940661E+22</v>
      </c>
      <c r="J3843" s="10">
        <v>1</v>
      </c>
      <c r="K3843" s="10">
        <v>11</v>
      </c>
      <c r="L3843" s="10">
        <v>5</v>
      </c>
      <c r="M3843" s="10">
        <v>10000</v>
      </c>
      <c r="N3843" s="10">
        <v>10000</v>
      </c>
      <c r="O3843" s="10">
        <v>30</v>
      </c>
      <c r="P3843" s="10" t="b">
        <v>1</v>
      </c>
      <c r="Q3843" s="10">
        <v>0</v>
      </c>
      <c r="R3843" s="10" t="b">
        <v>0</v>
      </c>
      <c r="S3843" s="10">
        <v>101.000000000008</v>
      </c>
      <c r="T3843" s="10" t="s">
        <v>59</v>
      </c>
      <c r="U3843" s="22">
        <v>3938</v>
      </c>
      <c r="V3843" s="10">
        <v>15092</v>
      </c>
      <c r="W3843" s="22">
        <v>1.07</v>
      </c>
    </row>
    <row r="3844" spans="1:23" s="5" customFormat="1" x14ac:dyDescent="0.3">
      <c r="A3844" s="20">
        <v>3842</v>
      </c>
      <c r="C3844" s="11" t="s">
        <v>144</v>
      </c>
      <c r="E3844" s="10">
        <v>96884997118.307007</v>
      </c>
      <c r="F3844" s="10">
        <v>5</v>
      </c>
      <c r="G3844" s="22">
        <f t="shared" si="501"/>
        <v>2.188061445875481E+34</v>
      </c>
      <c r="H3844" s="22">
        <f t="shared" si="499"/>
        <v>94136776.201589748</v>
      </c>
      <c r="I3844" s="22">
        <f t="shared" si="500"/>
        <v>1.2656332543487187E+22</v>
      </c>
      <c r="J3844" s="10">
        <v>1</v>
      </c>
      <c r="K3844" s="10">
        <v>11</v>
      </c>
      <c r="L3844" s="10">
        <v>5</v>
      </c>
      <c r="M3844" s="10">
        <v>10000</v>
      </c>
      <c r="N3844" s="10">
        <v>10000</v>
      </c>
      <c r="O3844" s="10">
        <v>30</v>
      </c>
      <c r="P3844" s="10" t="b">
        <v>1</v>
      </c>
      <c r="Q3844" s="10">
        <v>0</v>
      </c>
      <c r="R3844" s="10" t="b">
        <v>0</v>
      </c>
      <c r="S3844" s="10">
        <v>101.000000000008</v>
      </c>
      <c r="T3844" s="10" t="s">
        <v>59</v>
      </c>
      <c r="U3844" s="22">
        <v>3939</v>
      </c>
      <c r="V3844" s="10">
        <v>15099</v>
      </c>
      <c r="W3844" s="22">
        <v>1.07</v>
      </c>
    </row>
    <row r="3845" spans="1:23" s="5" customFormat="1" x14ac:dyDescent="0.3">
      <c r="A3845" s="20">
        <v>3843</v>
      </c>
      <c r="C3845" s="11" t="s">
        <v>144</v>
      </c>
      <c r="E3845" s="10">
        <v>96884997118.307007</v>
      </c>
      <c r="F3845" s="10">
        <v>5</v>
      </c>
      <c r="G3845" s="22">
        <f t="shared" si="501"/>
        <v>2.1935234578301547E+34</v>
      </c>
      <c r="H3845" s="22">
        <f t="shared" si="499"/>
        <v>94189104.224752143</v>
      </c>
      <c r="I3845" s="22">
        <f t="shared" si="500"/>
        <v>1.2676381148765389E+22</v>
      </c>
      <c r="J3845" s="10">
        <v>1</v>
      </c>
      <c r="K3845" s="10">
        <v>11</v>
      </c>
      <c r="L3845" s="10">
        <v>5</v>
      </c>
      <c r="M3845" s="10">
        <v>10000</v>
      </c>
      <c r="N3845" s="10">
        <v>10000</v>
      </c>
      <c r="O3845" s="10">
        <v>30</v>
      </c>
      <c r="P3845" s="10" t="b">
        <v>1</v>
      </c>
      <c r="Q3845" s="10">
        <v>0</v>
      </c>
      <c r="R3845" s="10" t="b">
        <v>0</v>
      </c>
      <c r="S3845" s="10">
        <v>101.000000000008</v>
      </c>
      <c r="T3845" s="10" t="s">
        <v>59</v>
      </c>
      <c r="U3845" s="22">
        <v>3940</v>
      </c>
      <c r="V3845" s="10">
        <v>15106</v>
      </c>
      <c r="W3845" s="22">
        <v>1.07</v>
      </c>
    </row>
    <row r="3846" spans="1:23" s="5" customFormat="1" x14ac:dyDescent="0.3">
      <c r="A3846" s="20">
        <v>3844</v>
      </c>
      <c r="C3846" s="11" t="s">
        <v>144</v>
      </c>
      <c r="E3846" s="10">
        <v>96884997118.307007</v>
      </c>
      <c r="F3846" s="10">
        <v>5</v>
      </c>
      <c r="G3846" s="22">
        <f t="shared" si="501"/>
        <v>2.1989976780634566E+34</v>
      </c>
      <c r="H3846" s="22">
        <f t="shared" si="499"/>
        <v>94241447.743303284</v>
      </c>
      <c r="I3846" s="22">
        <f t="shared" si="500"/>
        <v>1.2696456283943988E+22</v>
      </c>
      <c r="J3846" s="10">
        <v>1</v>
      </c>
      <c r="K3846" s="10">
        <v>11</v>
      </c>
      <c r="L3846" s="10">
        <v>5</v>
      </c>
      <c r="M3846" s="10">
        <v>10000</v>
      </c>
      <c r="N3846" s="10">
        <v>10000</v>
      </c>
      <c r="O3846" s="10">
        <v>30</v>
      </c>
      <c r="P3846" s="10" t="b">
        <v>1</v>
      </c>
      <c r="Q3846" s="10">
        <v>0</v>
      </c>
      <c r="R3846" s="10" t="b">
        <v>0</v>
      </c>
      <c r="S3846" s="10">
        <v>101.000000000008</v>
      </c>
      <c r="T3846" s="10" t="s">
        <v>59</v>
      </c>
      <c r="U3846" s="22">
        <v>3941</v>
      </c>
      <c r="V3846" s="10">
        <v>15113</v>
      </c>
      <c r="W3846" s="22">
        <v>1.07</v>
      </c>
    </row>
    <row r="3847" spans="1:23" s="5" customFormat="1" x14ac:dyDescent="0.3">
      <c r="A3847" s="20">
        <v>3845</v>
      </c>
      <c r="C3847" s="11" t="s">
        <v>144</v>
      </c>
      <c r="E3847" s="10">
        <v>96884997118.307007</v>
      </c>
      <c r="F3847" s="10">
        <v>5</v>
      </c>
      <c r="G3847" s="22">
        <f t="shared" si="501"/>
        <v>2.2044841306758558E+34</v>
      </c>
      <c r="H3847" s="22">
        <f t="shared" si="499"/>
        <v>94293806.757807657</v>
      </c>
      <c r="I3847" s="22">
        <f t="shared" si="500"/>
        <v>1.2716557977213993E+22</v>
      </c>
      <c r="J3847" s="10">
        <v>1</v>
      </c>
      <c r="K3847" s="10">
        <v>11</v>
      </c>
      <c r="L3847" s="10">
        <v>5</v>
      </c>
      <c r="M3847" s="10">
        <v>10000</v>
      </c>
      <c r="N3847" s="10">
        <v>10000</v>
      </c>
      <c r="O3847" s="10">
        <v>30</v>
      </c>
      <c r="P3847" s="10" t="b">
        <v>1</v>
      </c>
      <c r="Q3847" s="10">
        <v>0</v>
      </c>
      <c r="R3847" s="10" t="b">
        <v>0</v>
      </c>
      <c r="S3847" s="10">
        <v>101.000000000008</v>
      </c>
      <c r="T3847" s="10" t="s">
        <v>59</v>
      </c>
      <c r="U3847" s="22">
        <v>3942</v>
      </c>
      <c r="V3847" s="10">
        <v>15120</v>
      </c>
      <c r="W3847" s="22">
        <v>1.07</v>
      </c>
    </row>
    <row r="3848" spans="1:23" s="5" customFormat="1" x14ac:dyDescent="0.3">
      <c r="A3848" s="20">
        <v>3846</v>
      </c>
      <c r="C3848" s="11" t="s">
        <v>144</v>
      </c>
      <c r="E3848" s="10">
        <v>96884997118.307007</v>
      </c>
      <c r="F3848" s="10">
        <v>5</v>
      </c>
      <c r="G3848" s="22">
        <f t="shared" si="501"/>
        <v>2.2099828398090624E+34</v>
      </c>
      <c r="H3848" s="22">
        <f t="shared" si="499"/>
        <v>94346181.268829077</v>
      </c>
      <c r="I3848" s="22">
        <f t="shared" si="500"/>
        <v>1.2736686256789163E+22</v>
      </c>
      <c r="J3848" s="10">
        <v>1</v>
      </c>
      <c r="K3848" s="10">
        <v>11</v>
      </c>
      <c r="L3848" s="10">
        <v>5</v>
      </c>
      <c r="M3848" s="10">
        <v>10000</v>
      </c>
      <c r="N3848" s="10">
        <v>10000</v>
      </c>
      <c r="O3848" s="10">
        <v>30</v>
      </c>
      <c r="P3848" s="10" t="b">
        <v>1</v>
      </c>
      <c r="Q3848" s="10">
        <v>0</v>
      </c>
      <c r="R3848" s="10" t="b">
        <v>0</v>
      </c>
      <c r="S3848" s="10">
        <v>101.000000000008</v>
      </c>
      <c r="T3848" s="10" t="s">
        <v>59</v>
      </c>
      <c r="U3848" s="22">
        <v>3943</v>
      </c>
      <c r="V3848" s="10">
        <v>15127</v>
      </c>
      <c r="W3848" s="22">
        <v>1.07</v>
      </c>
    </row>
    <row r="3849" spans="1:23" s="5" customFormat="1" x14ac:dyDescent="0.3">
      <c r="A3849" s="20">
        <v>3847</v>
      </c>
      <c r="C3849" s="11" t="s">
        <v>144</v>
      </c>
      <c r="E3849" s="10">
        <v>96884997118.307007</v>
      </c>
      <c r="F3849" s="10">
        <v>5</v>
      </c>
      <c r="G3849" s="22">
        <f t="shared" si="501"/>
        <v>2.2154938296461856E+34</v>
      </c>
      <c r="H3849" s="22">
        <f t="shared" si="499"/>
        <v>94398571.27693212</v>
      </c>
      <c r="I3849" s="22">
        <f t="shared" si="500"/>
        <v>1.2756841150905827E+22</v>
      </c>
      <c r="J3849" s="10">
        <v>1</v>
      </c>
      <c r="K3849" s="10">
        <v>11</v>
      </c>
      <c r="L3849" s="10">
        <v>5</v>
      </c>
      <c r="M3849" s="10">
        <v>10000</v>
      </c>
      <c r="N3849" s="10">
        <v>10000</v>
      </c>
      <c r="O3849" s="10">
        <v>30</v>
      </c>
      <c r="P3849" s="10" t="b">
        <v>1</v>
      </c>
      <c r="Q3849" s="10">
        <v>0</v>
      </c>
      <c r="R3849" s="10" t="b">
        <v>0</v>
      </c>
      <c r="S3849" s="10">
        <v>101.000000000008</v>
      </c>
      <c r="T3849" s="10" t="s">
        <v>59</v>
      </c>
      <c r="U3849" s="22">
        <v>3944</v>
      </c>
      <c r="V3849" s="10">
        <v>15134</v>
      </c>
      <c r="W3849" s="22">
        <v>1.07</v>
      </c>
    </row>
    <row r="3850" spans="1:23" s="5" customFormat="1" x14ac:dyDescent="0.3">
      <c r="A3850" s="20">
        <v>3848</v>
      </c>
      <c r="C3850" s="11" t="s">
        <v>144</v>
      </c>
      <c r="E3850" s="10">
        <v>96884997118.307007</v>
      </c>
      <c r="F3850" s="10">
        <v>5</v>
      </c>
      <c r="G3850" s="22">
        <f t="shared" si="501"/>
        <v>2.2210171244117258E+34</v>
      </c>
      <c r="H3850" s="22">
        <f t="shared" si="499"/>
        <v>94450976.782681093</v>
      </c>
      <c r="I3850" s="22">
        <f t="shared" si="500"/>
        <v>1.2777022687823006E+22</v>
      </c>
      <c r="J3850" s="10">
        <v>1</v>
      </c>
      <c r="K3850" s="10">
        <v>11</v>
      </c>
      <c r="L3850" s="10">
        <v>5</v>
      </c>
      <c r="M3850" s="10">
        <v>10000</v>
      </c>
      <c r="N3850" s="10">
        <v>10000</v>
      </c>
      <c r="O3850" s="10">
        <v>30</v>
      </c>
      <c r="P3850" s="10" t="b">
        <v>1</v>
      </c>
      <c r="Q3850" s="10">
        <v>0</v>
      </c>
      <c r="R3850" s="10" t="b">
        <v>0</v>
      </c>
      <c r="S3850" s="10">
        <v>101.000000000008</v>
      </c>
      <c r="T3850" s="10" t="s">
        <v>59</v>
      </c>
      <c r="U3850" s="22">
        <v>3945</v>
      </c>
      <c r="V3850" s="10">
        <v>15141</v>
      </c>
      <c r="W3850" s="22">
        <v>1.07</v>
      </c>
    </row>
    <row r="3851" spans="1:23" s="5" customFormat="1" x14ac:dyDescent="0.3">
      <c r="A3851" s="20">
        <v>3849</v>
      </c>
      <c r="C3851" s="11" t="s">
        <v>144</v>
      </c>
      <c r="E3851" s="10">
        <v>96884997118.307007</v>
      </c>
      <c r="F3851" s="10">
        <v>5</v>
      </c>
      <c r="G3851" s="22">
        <f t="shared" si="501"/>
        <v>2.2265527483716061E+34</v>
      </c>
      <c r="H3851" s="22">
        <f t="shared" si="499"/>
        <v>94503397.786639273</v>
      </c>
      <c r="I3851" s="22">
        <f t="shared" si="500"/>
        <v>1.2797230895822488E+22</v>
      </c>
      <c r="J3851" s="10">
        <v>1</v>
      </c>
      <c r="K3851" s="10">
        <v>11</v>
      </c>
      <c r="L3851" s="10">
        <v>5</v>
      </c>
      <c r="M3851" s="10">
        <v>10000</v>
      </c>
      <c r="N3851" s="10">
        <v>10000</v>
      </c>
      <c r="O3851" s="10">
        <v>30</v>
      </c>
      <c r="P3851" s="10" t="b">
        <v>1</v>
      </c>
      <c r="Q3851" s="10">
        <v>0</v>
      </c>
      <c r="R3851" s="10" t="b">
        <v>0</v>
      </c>
      <c r="S3851" s="10">
        <v>101.000000000008</v>
      </c>
      <c r="T3851" s="10" t="s">
        <v>59</v>
      </c>
      <c r="U3851" s="22">
        <v>3946</v>
      </c>
      <c r="V3851" s="10">
        <v>15148</v>
      </c>
      <c r="W3851" s="22">
        <v>1.07</v>
      </c>
    </row>
    <row r="3852" spans="1:23" s="5" customFormat="1" x14ac:dyDescent="0.3">
      <c r="A3852" s="20">
        <v>3850</v>
      </c>
      <c r="C3852" s="11" t="s">
        <v>144</v>
      </c>
      <c r="E3852" s="10">
        <v>96884997118.307007</v>
      </c>
      <c r="F3852" s="10">
        <v>5</v>
      </c>
      <c r="G3852" s="22">
        <f t="shared" si="501"/>
        <v>2.2321007258333879E+34</v>
      </c>
      <c r="H3852" s="22">
        <f t="shared" si="499"/>
        <v>94555834.289371386</v>
      </c>
      <c r="I3852" s="22">
        <f t="shared" si="500"/>
        <v>1.2817465803208409E+22</v>
      </c>
      <c r="J3852" s="10">
        <v>1</v>
      </c>
      <c r="K3852" s="10">
        <v>11</v>
      </c>
      <c r="L3852" s="10">
        <v>5</v>
      </c>
      <c r="M3852" s="10">
        <v>10000</v>
      </c>
      <c r="N3852" s="10">
        <v>10000</v>
      </c>
      <c r="O3852" s="10">
        <v>30</v>
      </c>
      <c r="P3852" s="10" t="b">
        <v>1</v>
      </c>
      <c r="Q3852" s="10">
        <v>0</v>
      </c>
      <c r="R3852" s="10" t="b">
        <v>0</v>
      </c>
      <c r="S3852" s="10">
        <v>101.000000000008</v>
      </c>
      <c r="T3852" s="10" t="s">
        <v>59</v>
      </c>
      <c r="U3852" s="22">
        <v>3947</v>
      </c>
      <c r="V3852" s="10">
        <v>15155</v>
      </c>
      <c r="W3852" s="22">
        <v>1.07</v>
      </c>
    </row>
    <row r="3853" spans="1:23" s="12" customFormat="1" x14ac:dyDescent="0.3">
      <c r="A3853" s="23">
        <v>3851</v>
      </c>
      <c r="C3853" s="24" t="s">
        <v>144</v>
      </c>
      <c r="E3853" s="14">
        <v>96884997118.307007</v>
      </c>
      <c r="F3853" s="14">
        <v>5</v>
      </c>
      <c r="G3853" s="25">
        <f t="shared" ref="G3853:G3901" si="502">A3853^9.6+A3853^4+100*A3853+100</f>
        <v>2.6394034423736719E+34</v>
      </c>
      <c r="H3853" s="25">
        <f t="shared" si="499"/>
        <v>94608286.291440129</v>
      </c>
      <c r="I3853" s="25">
        <f t="shared" si="500"/>
        <v>1.2837727438307789E+22</v>
      </c>
      <c r="J3853" s="14">
        <v>1</v>
      </c>
      <c r="K3853" s="14">
        <v>11</v>
      </c>
      <c r="L3853" s="14">
        <v>5</v>
      </c>
      <c r="M3853" s="14">
        <v>10000</v>
      </c>
      <c r="N3853" s="14">
        <v>10000</v>
      </c>
      <c r="O3853" s="14">
        <v>30</v>
      </c>
      <c r="P3853" s="14" t="b">
        <v>1</v>
      </c>
      <c r="Q3853" s="14">
        <v>0</v>
      </c>
      <c r="R3853" s="14" t="b">
        <v>0</v>
      </c>
      <c r="S3853" s="14">
        <v>101.000000000008</v>
      </c>
      <c r="T3853" s="14" t="s">
        <v>59</v>
      </c>
      <c r="U3853" s="25">
        <v>3948</v>
      </c>
      <c r="V3853" s="14">
        <v>15162</v>
      </c>
      <c r="W3853" s="25">
        <v>1.07</v>
      </c>
    </row>
    <row r="3854" spans="1:23" s="12" customFormat="1" x14ac:dyDescent="0.3">
      <c r="A3854" s="23">
        <v>3852</v>
      </c>
      <c r="C3854" s="24" t="s">
        <v>144</v>
      </c>
      <c r="E3854" s="14">
        <v>96884997118.307007</v>
      </c>
      <c r="F3854" s="14">
        <v>5</v>
      </c>
      <c r="G3854" s="25">
        <f t="shared" si="502"/>
        <v>2.6459904546321056E+34</v>
      </c>
      <c r="H3854" s="25">
        <f t="shared" si="499"/>
        <v>94660753.793409258</v>
      </c>
      <c r="I3854" s="25">
        <f t="shared" si="500"/>
        <v>1.2858015829470097E+22</v>
      </c>
      <c r="J3854" s="14">
        <v>1</v>
      </c>
      <c r="K3854" s="14">
        <v>11</v>
      </c>
      <c r="L3854" s="14">
        <v>5</v>
      </c>
      <c r="M3854" s="14">
        <v>10000</v>
      </c>
      <c r="N3854" s="14">
        <v>10000</v>
      </c>
      <c r="O3854" s="14">
        <v>30</v>
      </c>
      <c r="P3854" s="14" t="b">
        <v>1</v>
      </c>
      <c r="Q3854" s="14">
        <v>0</v>
      </c>
      <c r="R3854" s="14" t="b">
        <v>0</v>
      </c>
      <c r="S3854" s="14">
        <v>101.000000000008</v>
      </c>
      <c r="T3854" s="14" t="s">
        <v>59</v>
      </c>
      <c r="U3854" s="25">
        <v>3949</v>
      </c>
      <c r="V3854" s="14">
        <v>15169</v>
      </c>
      <c r="W3854" s="25">
        <v>1.07</v>
      </c>
    </row>
    <row r="3855" spans="1:23" s="12" customFormat="1" x14ac:dyDescent="0.3">
      <c r="A3855" s="23">
        <v>3853</v>
      </c>
      <c r="C3855" s="24" t="s">
        <v>144</v>
      </c>
      <c r="E3855" s="14">
        <v>96884997118.307007</v>
      </c>
      <c r="F3855" s="14">
        <v>5</v>
      </c>
      <c r="G3855" s="25">
        <f t="shared" si="502"/>
        <v>2.6525921895247967E+34</v>
      </c>
      <c r="H3855" s="25">
        <f t="shared" si="499"/>
        <v>94713236.795842528</v>
      </c>
      <c r="I3855" s="25">
        <f t="shared" si="500"/>
        <v>1.2878331005068078E+22</v>
      </c>
      <c r="J3855" s="14">
        <v>1</v>
      </c>
      <c r="K3855" s="14">
        <v>11</v>
      </c>
      <c r="L3855" s="14">
        <v>5</v>
      </c>
      <c r="M3855" s="14">
        <v>10000</v>
      </c>
      <c r="N3855" s="14">
        <v>10000</v>
      </c>
      <c r="O3855" s="14">
        <v>30</v>
      </c>
      <c r="P3855" s="14" t="b">
        <v>1</v>
      </c>
      <c r="Q3855" s="14">
        <v>0</v>
      </c>
      <c r="R3855" s="14" t="b">
        <v>0</v>
      </c>
      <c r="S3855" s="14">
        <v>101.000000000008</v>
      </c>
      <c r="T3855" s="14" t="s">
        <v>59</v>
      </c>
      <c r="U3855" s="25">
        <v>3950</v>
      </c>
      <c r="V3855" s="14">
        <v>15176</v>
      </c>
      <c r="W3855" s="25">
        <v>1.07</v>
      </c>
    </row>
    <row r="3856" spans="1:23" s="12" customFormat="1" x14ac:dyDescent="0.3">
      <c r="A3856" s="23">
        <v>3854</v>
      </c>
      <c r="C3856" s="24" t="s">
        <v>144</v>
      </c>
      <c r="E3856" s="14">
        <v>96884997118.307007</v>
      </c>
      <c r="F3856" s="14">
        <v>5</v>
      </c>
      <c r="G3856" s="25">
        <f t="shared" si="502"/>
        <v>2.6592086761244349E+34</v>
      </c>
      <c r="H3856" s="25">
        <f t="shared" si="499"/>
        <v>94765735.299303368</v>
      </c>
      <c r="I3856" s="25">
        <f t="shared" si="500"/>
        <v>1.2898672993496484E+22</v>
      </c>
      <c r="J3856" s="14">
        <v>1</v>
      </c>
      <c r="K3856" s="14">
        <v>11</v>
      </c>
      <c r="L3856" s="14">
        <v>5</v>
      </c>
      <c r="M3856" s="14">
        <v>10000</v>
      </c>
      <c r="N3856" s="14">
        <v>10000</v>
      </c>
      <c r="O3856" s="14">
        <v>30</v>
      </c>
      <c r="P3856" s="14" t="b">
        <v>1</v>
      </c>
      <c r="Q3856" s="14">
        <v>0</v>
      </c>
      <c r="R3856" s="14" t="b">
        <v>0</v>
      </c>
      <c r="S3856" s="14">
        <v>101.000000000008</v>
      </c>
      <c r="T3856" s="14" t="s">
        <v>59</v>
      </c>
      <c r="U3856" s="25">
        <v>3951</v>
      </c>
      <c r="V3856" s="14">
        <v>15183</v>
      </c>
      <c r="W3856" s="25">
        <v>1.07</v>
      </c>
    </row>
    <row r="3857" spans="1:23" s="12" customFormat="1" x14ac:dyDescent="0.3">
      <c r="A3857" s="23">
        <v>3855</v>
      </c>
      <c r="C3857" s="24" t="s">
        <v>144</v>
      </c>
      <c r="E3857" s="14">
        <v>96884997118.307007</v>
      </c>
      <c r="F3857" s="14">
        <v>5</v>
      </c>
      <c r="G3857" s="25">
        <f t="shared" si="502"/>
        <v>2.6658399435534541E+34</v>
      </c>
      <c r="H3857" s="25">
        <f t="shared" si="499"/>
        <v>94818249.30435425</v>
      </c>
      <c r="I3857" s="25">
        <f t="shared" si="500"/>
        <v>1.2919041823173278E+22</v>
      </c>
      <c r="J3857" s="14">
        <v>1</v>
      </c>
      <c r="K3857" s="14">
        <v>11</v>
      </c>
      <c r="L3857" s="14">
        <v>5</v>
      </c>
      <c r="M3857" s="14">
        <v>10000</v>
      </c>
      <c r="N3857" s="14">
        <v>10000</v>
      </c>
      <c r="O3857" s="14">
        <v>30</v>
      </c>
      <c r="P3857" s="14" t="b">
        <v>1</v>
      </c>
      <c r="Q3857" s="14">
        <v>0</v>
      </c>
      <c r="R3857" s="14" t="b">
        <v>0</v>
      </c>
      <c r="S3857" s="14">
        <v>101.000000000008</v>
      </c>
      <c r="T3857" s="14" t="s">
        <v>59</v>
      </c>
      <c r="U3857" s="25">
        <v>3952</v>
      </c>
      <c r="V3857" s="14">
        <v>15190</v>
      </c>
      <c r="W3857" s="25">
        <v>1.07</v>
      </c>
    </row>
    <row r="3858" spans="1:23" s="12" customFormat="1" x14ac:dyDescent="0.3">
      <c r="A3858" s="23">
        <v>3856</v>
      </c>
      <c r="C3858" s="24" t="s">
        <v>144</v>
      </c>
      <c r="E3858" s="14">
        <v>96884997118.307007</v>
      </c>
      <c r="F3858" s="14">
        <v>5</v>
      </c>
      <c r="G3858" s="25">
        <f t="shared" si="502"/>
        <v>2.6724860209843305E+34</v>
      </c>
      <c r="H3858" s="25">
        <f t="shared" si="499"/>
        <v>94870778.811558962</v>
      </c>
      <c r="I3858" s="25">
        <f t="shared" si="500"/>
        <v>1.2939437522538908E+22</v>
      </c>
      <c r="J3858" s="14">
        <v>1</v>
      </c>
      <c r="K3858" s="14">
        <v>11</v>
      </c>
      <c r="L3858" s="14">
        <v>5</v>
      </c>
      <c r="M3858" s="14">
        <v>10000</v>
      </c>
      <c r="N3858" s="14">
        <v>10000</v>
      </c>
      <c r="O3858" s="14">
        <v>30</v>
      </c>
      <c r="P3858" s="14" t="b">
        <v>1</v>
      </c>
      <c r="Q3858" s="14">
        <v>0</v>
      </c>
      <c r="R3858" s="14" t="b">
        <v>0</v>
      </c>
      <c r="S3858" s="14">
        <v>101.000000000008</v>
      </c>
      <c r="T3858" s="14" t="s">
        <v>59</v>
      </c>
      <c r="U3858" s="25">
        <v>3953</v>
      </c>
      <c r="V3858" s="14">
        <v>15197</v>
      </c>
      <c r="W3858" s="25">
        <v>1.07</v>
      </c>
    </row>
    <row r="3859" spans="1:23" s="12" customFormat="1" x14ac:dyDescent="0.3">
      <c r="A3859" s="23">
        <v>3857</v>
      </c>
      <c r="C3859" s="24" t="s">
        <v>144</v>
      </c>
      <c r="E3859" s="14">
        <v>96884997118.307007</v>
      </c>
      <c r="F3859" s="14">
        <v>5</v>
      </c>
      <c r="G3859" s="25">
        <f t="shared" si="502"/>
        <v>2.6791469376394657E+34</v>
      </c>
      <c r="H3859" s="25">
        <f t="shared" si="499"/>
        <v>94923323.821480259</v>
      </c>
      <c r="I3859" s="25">
        <f t="shared" si="500"/>
        <v>1.2959860120056681E+22</v>
      </c>
      <c r="J3859" s="14">
        <v>1</v>
      </c>
      <c r="K3859" s="14">
        <v>11</v>
      </c>
      <c r="L3859" s="14">
        <v>5</v>
      </c>
      <c r="M3859" s="14">
        <v>10000</v>
      </c>
      <c r="N3859" s="14">
        <v>10000</v>
      </c>
      <c r="O3859" s="14">
        <v>30</v>
      </c>
      <c r="P3859" s="14" t="b">
        <v>1</v>
      </c>
      <c r="Q3859" s="14">
        <v>0</v>
      </c>
      <c r="R3859" s="14" t="b">
        <v>0</v>
      </c>
      <c r="S3859" s="14">
        <v>101.000000000008</v>
      </c>
      <c r="T3859" s="14" t="s">
        <v>59</v>
      </c>
      <c r="U3859" s="25">
        <v>3954</v>
      </c>
      <c r="V3859" s="14">
        <v>15204</v>
      </c>
      <c r="W3859" s="25">
        <v>1.07</v>
      </c>
    </row>
    <row r="3860" spans="1:23" s="12" customFormat="1" x14ac:dyDescent="0.3">
      <c r="A3860" s="23">
        <v>3858</v>
      </c>
      <c r="C3860" s="24" t="s">
        <v>144</v>
      </c>
      <c r="E3860" s="14">
        <v>96884997118.307007</v>
      </c>
      <c r="F3860" s="14">
        <v>5</v>
      </c>
      <c r="G3860" s="25">
        <f t="shared" si="502"/>
        <v>2.6858227227912588E+34</v>
      </c>
      <c r="H3860" s="25">
        <f t="shared" si="499"/>
        <v>94975884.334680244</v>
      </c>
      <c r="I3860" s="25">
        <f t="shared" si="500"/>
        <v>1.2980309644212594E+22</v>
      </c>
      <c r="J3860" s="14">
        <v>1</v>
      </c>
      <c r="K3860" s="14">
        <v>11</v>
      </c>
      <c r="L3860" s="14">
        <v>5</v>
      </c>
      <c r="M3860" s="14">
        <v>10000</v>
      </c>
      <c r="N3860" s="14">
        <v>10000</v>
      </c>
      <c r="O3860" s="14">
        <v>30</v>
      </c>
      <c r="P3860" s="14" t="b">
        <v>1</v>
      </c>
      <c r="Q3860" s="14">
        <v>0</v>
      </c>
      <c r="R3860" s="14" t="b">
        <v>0</v>
      </c>
      <c r="S3860" s="14">
        <v>101.000000000008</v>
      </c>
      <c r="T3860" s="14" t="s">
        <v>59</v>
      </c>
      <c r="U3860" s="25">
        <v>3955</v>
      </c>
      <c r="V3860" s="14">
        <v>15211</v>
      </c>
      <c r="W3860" s="25">
        <v>1.07</v>
      </c>
    </row>
    <row r="3861" spans="1:23" s="12" customFormat="1" x14ac:dyDescent="0.3">
      <c r="A3861" s="23">
        <v>3859</v>
      </c>
      <c r="C3861" s="24" t="s">
        <v>144</v>
      </c>
      <c r="E3861" s="14">
        <v>96884997118.307007</v>
      </c>
      <c r="F3861" s="14">
        <v>5</v>
      </c>
      <c r="G3861" s="25">
        <f t="shared" si="502"/>
        <v>2.6925134057624815E+34</v>
      </c>
      <c r="H3861" s="25">
        <f t="shared" si="499"/>
        <v>95028460.351722687</v>
      </c>
      <c r="I3861" s="25">
        <f t="shared" si="500"/>
        <v>1.300078612351553E+22</v>
      </c>
      <c r="J3861" s="14">
        <v>1</v>
      </c>
      <c r="K3861" s="14">
        <v>11</v>
      </c>
      <c r="L3861" s="14">
        <v>5</v>
      </c>
      <c r="M3861" s="14">
        <v>10000</v>
      </c>
      <c r="N3861" s="14">
        <v>10000</v>
      </c>
      <c r="O3861" s="14">
        <v>30</v>
      </c>
      <c r="P3861" s="14" t="b">
        <v>1</v>
      </c>
      <c r="Q3861" s="14">
        <v>0</v>
      </c>
      <c r="R3861" s="14" t="b">
        <v>0</v>
      </c>
      <c r="S3861" s="14">
        <v>101.000000000008</v>
      </c>
      <c r="T3861" s="14" t="s">
        <v>59</v>
      </c>
      <c r="U3861" s="25">
        <v>3956</v>
      </c>
      <c r="V3861" s="14">
        <v>15218</v>
      </c>
      <c r="W3861" s="25">
        <v>1.07</v>
      </c>
    </row>
    <row r="3862" spans="1:23" s="12" customFormat="1" x14ac:dyDescent="0.3">
      <c r="A3862" s="23">
        <v>3860</v>
      </c>
      <c r="C3862" s="24" t="s">
        <v>144</v>
      </c>
      <c r="E3862" s="14">
        <v>96884997118.307007</v>
      </c>
      <c r="F3862" s="14">
        <v>5</v>
      </c>
      <c r="G3862" s="25">
        <f t="shared" si="502"/>
        <v>2.6992190159258196E+34</v>
      </c>
      <c r="H3862" s="25">
        <f t="shared" si="499"/>
        <v>95081051.873169318</v>
      </c>
      <c r="I3862" s="25">
        <f t="shared" si="500"/>
        <v>1.3021289586496979E+22</v>
      </c>
      <c r="J3862" s="14">
        <v>1</v>
      </c>
      <c r="K3862" s="14">
        <v>11</v>
      </c>
      <c r="L3862" s="14">
        <v>5</v>
      </c>
      <c r="M3862" s="14">
        <v>10000</v>
      </c>
      <c r="N3862" s="14">
        <v>10000</v>
      </c>
      <c r="O3862" s="14">
        <v>30</v>
      </c>
      <c r="P3862" s="14" t="b">
        <v>1</v>
      </c>
      <c r="Q3862" s="14">
        <v>0</v>
      </c>
      <c r="R3862" s="14" t="b">
        <v>0</v>
      </c>
      <c r="S3862" s="14">
        <v>101.000000000008</v>
      </c>
      <c r="T3862" s="14" t="s">
        <v>59</v>
      </c>
      <c r="U3862" s="25">
        <v>3957</v>
      </c>
      <c r="V3862" s="14">
        <v>15225</v>
      </c>
      <c r="W3862" s="25">
        <v>1.07</v>
      </c>
    </row>
    <row r="3863" spans="1:23" s="12" customFormat="1" x14ac:dyDescent="0.3">
      <c r="A3863" s="23">
        <v>3861</v>
      </c>
      <c r="C3863" s="24" t="s">
        <v>144</v>
      </c>
      <c r="E3863" s="14">
        <v>96884997118.307007</v>
      </c>
      <c r="F3863" s="14">
        <v>5</v>
      </c>
      <c r="G3863" s="25">
        <f t="shared" si="502"/>
        <v>2.7059395827043988E+34</v>
      </c>
      <c r="H3863" s="25">
        <f t="shared" si="499"/>
        <v>95133658.899582848</v>
      </c>
      <c r="I3863" s="25">
        <f t="shared" si="500"/>
        <v>1.3041820061711343E+22</v>
      </c>
      <c r="J3863" s="14">
        <v>1</v>
      </c>
      <c r="K3863" s="14">
        <v>11</v>
      </c>
      <c r="L3863" s="14">
        <v>5</v>
      </c>
      <c r="M3863" s="14">
        <v>10000</v>
      </c>
      <c r="N3863" s="14">
        <v>10000</v>
      </c>
      <c r="O3863" s="14">
        <v>30</v>
      </c>
      <c r="P3863" s="14" t="b">
        <v>1</v>
      </c>
      <c r="Q3863" s="14">
        <v>0</v>
      </c>
      <c r="R3863" s="14" t="b">
        <v>0</v>
      </c>
      <c r="S3863" s="14">
        <v>101.000000000008</v>
      </c>
      <c r="T3863" s="14" t="s">
        <v>59</v>
      </c>
      <c r="U3863" s="25">
        <v>3958</v>
      </c>
      <c r="V3863" s="14">
        <v>15232</v>
      </c>
      <c r="W3863" s="25">
        <v>1.07</v>
      </c>
    </row>
    <row r="3864" spans="1:23" s="12" customFormat="1" x14ac:dyDescent="0.3">
      <c r="A3864" s="23">
        <v>3862</v>
      </c>
      <c r="C3864" s="24" t="s">
        <v>144</v>
      </c>
      <c r="E3864" s="14">
        <v>96884997118.307007</v>
      </c>
      <c r="F3864" s="14">
        <v>5</v>
      </c>
      <c r="G3864" s="25">
        <f t="shared" si="502"/>
        <v>2.712675135571671E+34</v>
      </c>
      <c r="H3864" s="25">
        <f t="shared" si="499"/>
        <v>95186281.431525603</v>
      </c>
      <c r="I3864" s="25">
        <f t="shared" si="500"/>
        <v>1.3062377577735839E+22</v>
      </c>
      <c r="J3864" s="14">
        <v>1</v>
      </c>
      <c r="K3864" s="14">
        <v>11</v>
      </c>
      <c r="L3864" s="14">
        <v>5</v>
      </c>
      <c r="M3864" s="14">
        <v>10000</v>
      </c>
      <c r="N3864" s="14">
        <v>10000</v>
      </c>
      <c r="O3864" s="14">
        <v>30</v>
      </c>
      <c r="P3864" s="14" t="b">
        <v>1</v>
      </c>
      <c r="Q3864" s="14">
        <v>0</v>
      </c>
      <c r="R3864" s="14" t="b">
        <v>0</v>
      </c>
      <c r="S3864" s="14">
        <v>101.000000000008</v>
      </c>
      <c r="T3864" s="14" t="s">
        <v>59</v>
      </c>
      <c r="U3864" s="25">
        <v>3959</v>
      </c>
      <c r="V3864" s="14">
        <v>15239</v>
      </c>
      <c r="W3864" s="25">
        <v>1.07</v>
      </c>
    </row>
    <row r="3865" spans="1:23" s="12" customFormat="1" x14ac:dyDescent="0.3">
      <c r="A3865" s="23">
        <v>3863</v>
      </c>
      <c r="C3865" s="24" t="s">
        <v>144</v>
      </c>
      <c r="E3865" s="14">
        <v>96884997118.307007</v>
      </c>
      <c r="F3865" s="14">
        <v>5</v>
      </c>
      <c r="G3865" s="25">
        <f t="shared" si="502"/>
        <v>2.7194257040515201E+34</v>
      </c>
      <c r="H3865" s="25">
        <f t="shared" si="499"/>
        <v>95238919.469559908</v>
      </c>
      <c r="I3865" s="25">
        <f t="shared" si="500"/>
        <v>1.3082962163170611E+22</v>
      </c>
      <c r="J3865" s="14">
        <v>1</v>
      </c>
      <c r="K3865" s="14">
        <v>11</v>
      </c>
      <c r="L3865" s="14">
        <v>5</v>
      </c>
      <c r="M3865" s="14">
        <v>10000</v>
      </c>
      <c r="N3865" s="14">
        <v>10000</v>
      </c>
      <c r="O3865" s="14">
        <v>30</v>
      </c>
      <c r="P3865" s="14" t="b">
        <v>1</v>
      </c>
      <c r="Q3865" s="14">
        <v>0</v>
      </c>
      <c r="R3865" s="14" t="b">
        <v>0</v>
      </c>
      <c r="S3865" s="14">
        <v>101.000000000008</v>
      </c>
      <c r="T3865" s="14" t="s">
        <v>59</v>
      </c>
      <c r="U3865" s="25">
        <v>3960</v>
      </c>
      <c r="V3865" s="14">
        <v>15246</v>
      </c>
      <c r="W3865" s="25">
        <v>1.07</v>
      </c>
    </row>
    <row r="3866" spans="1:23" s="12" customFormat="1" x14ac:dyDescent="0.3">
      <c r="A3866" s="23">
        <v>3864</v>
      </c>
      <c r="C3866" s="24" t="s">
        <v>144</v>
      </c>
      <c r="E3866" s="14">
        <v>96884997118.307007</v>
      </c>
      <c r="F3866" s="14">
        <v>5</v>
      </c>
      <c r="G3866" s="25">
        <f t="shared" si="502"/>
        <v>2.7261913177182609E+34</v>
      </c>
      <c r="H3866" s="25">
        <f t="shared" si="499"/>
        <v>95291573.014247328</v>
      </c>
      <c r="I3866" s="25">
        <f t="shared" si="500"/>
        <v>1.3103573846638176E+22</v>
      </c>
      <c r="J3866" s="14">
        <v>1</v>
      </c>
      <c r="K3866" s="14">
        <v>11</v>
      </c>
      <c r="L3866" s="14">
        <v>5</v>
      </c>
      <c r="M3866" s="14">
        <v>10000</v>
      </c>
      <c r="N3866" s="14">
        <v>10000</v>
      </c>
      <c r="O3866" s="14">
        <v>30</v>
      </c>
      <c r="P3866" s="14" t="b">
        <v>1</v>
      </c>
      <c r="Q3866" s="14">
        <v>0</v>
      </c>
      <c r="R3866" s="14" t="b">
        <v>0</v>
      </c>
      <c r="S3866" s="14">
        <v>101.000000000008</v>
      </c>
      <c r="T3866" s="14" t="s">
        <v>59</v>
      </c>
      <c r="U3866" s="25">
        <v>3961</v>
      </c>
      <c r="V3866" s="14">
        <v>15253</v>
      </c>
      <c r="W3866" s="25">
        <v>1.07</v>
      </c>
    </row>
    <row r="3867" spans="1:23" s="12" customFormat="1" x14ac:dyDescent="0.3">
      <c r="A3867" s="23">
        <v>3865</v>
      </c>
      <c r="C3867" s="24" t="s">
        <v>144</v>
      </c>
      <c r="E3867" s="14">
        <v>96884997118.307007</v>
      </c>
      <c r="F3867" s="14">
        <v>5</v>
      </c>
      <c r="G3867" s="25">
        <f t="shared" si="502"/>
        <v>2.7329720061969028E+34</v>
      </c>
      <c r="H3867" s="25">
        <f t="shared" ref="H3867:H3930" si="503">(A3867^2.14+50+50*A3867)*2</f>
        <v>95344242.066150114</v>
      </c>
      <c r="I3867" s="25">
        <f t="shared" ref="I3867:I3930" si="504">(A3867^6.082+A3867^4+1000*A3867+100)*2</f>
        <v>1.3124212656784559E+22</v>
      </c>
      <c r="J3867" s="14">
        <v>1</v>
      </c>
      <c r="K3867" s="14">
        <v>11</v>
      </c>
      <c r="L3867" s="14">
        <v>5</v>
      </c>
      <c r="M3867" s="14">
        <v>10000</v>
      </c>
      <c r="N3867" s="14">
        <v>10000</v>
      </c>
      <c r="O3867" s="14">
        <v>30</v>
      </c>
      <c r="P3867" s="14" t="b">
        <v>1</v>
      </c>
      <c r="Q3867" s="14">
        <v>0</v>
      </c>
      <c r="R3867" s="14" t="b">
        <v>0</v>
      </c>
      <c r="S3867" s="14">
        <v>101.000000000008</v>
      </c>
      <c r="T3867" s="14" t="s">
        <v>59</v>
      </c>
      <c r="U3867" s="25">
        <v>3962</v>
      </c>
      <c r="V3867" s="14">
        <v>15260</v>
      </c>
      <c r="W3867" s="25">
        <v>1.07</v>
      </c>
    </row>
    <row r="3868" spans="1:23" s="12" customFormat="1" x14ac:dyDescent="0.3">
      <c r="A3868" s="23">
        <v>3866</v>
      </c>
      <c r="C3868" s="24" t="s">
        <v>144</v>
      </c>
      <c r="E3868" s="14">
        <v>96884997118.307007</v>
      </c>
      <c r="F3868" s="14">
        <v>5</v>
      </c>
      <c r="G3868" s="25">
        <f t="shared" si="502"/>
        <v>2.7397677991629527E+34</v>
      </c>
      <c r="H3868" s="25">
        <f t="shared" si="503"/>
        <v>95396926.625830069</v>
      </c>
      <c r="I3868" s="25">
        <f t="shared" si="504"/>
        <v>1.3144878622278077E+22</v>
      </c>
      <c r="J3868" s="14">
        <v>1</v>
      </c>
      <c r="K3868" s="14">
        <v>11</v>
      </c>
      <c r="L3868" s="14">
        <v>5</v>
      </c>
      <c r="M3868" s="14">
        <v>10000</v>
      </c>
      <c r="N3868" s="14">
        <v>10000</v>
      </c>
      <c r="O3868" s="14">
        <v>30</v>
      </c>
      <c r="P3868" s="14" t="b">
        <v>1</v>
      </c>
      <c r="Q3868" s="14">
        <v>0</v>
      </c>
      <c r="R3868" s="14" t="b">
        <v>0</v>
      </c>
      <c r="S3868" s="14">
        <v>101.000000000008</v>
      </c>
      <c r="T3868" s="14" t="s">
        <v>59</v>
      </c>
      <c r="U3868" s="25">
        <v>3963</v>
      </c>
      <c r="V3868" s="14">
        <v>15267</v>
      </c>
      <c r="W3868" s="25">
        <v>1.07</v>
      </c>
    </row>
    <row r="3869" spans="1:23" s="12" customFormat="1" x14ac:dyDescent="0.3">
      <c r="A3869" s="23">
        <v>3867</v>
      </c>
      <c r="C3869" s="24" t="s">
        <v>144</v>
      </c>
      <c r="E3869" s="14">
        <v>96884997118.307007</v>
      </c>
      <c r="F3869" s="14">
        <v>5</v>
      </c>
      <c r="G3869" s="25">
        <f t="shared" si="502"/>
        <v>2.7465787263427575E+34</v>
      </c>
      <c r="H3869" s="25">
        <f t="shared" si="503"/>
        <v>95449626.693848625</v>
      </c>
      <c r="I3869" s="25">
        <f t="shared" si="504"/>
        <v>1.3165571771810303E+22</v>
      </c>
      <c r="J3869" s="14">
        <v>1</v>
      </c>
      <c r="K3869" s="14">
        <v>11</v>
      </c>
      <c r="L3869" s="14">
        <v>5</v>
      </c>
      <c r="M3869" s="14">
        <v>10000</v>
      </c>
      <c r="N3869" s="14">
        <v>10000</v>
      </c>
      <c r="O3869" s="14">
        <v>30</v>
      </c>
      <c r="P3869" s="14" t="b">
        <v>1</v>
      </c>
      <c r="Q3869" s="14">
        <v>0</v>
      </c>
      <c r="R3869" s="14" t="b">
        <v>0</v>
      </c>
      <c r="S3869" s="14">
        <v>101.000000000008</v>
      </c>
      <c r="T3869" s="14" t="s">
        <v>59</v>
      </c>
      <c r="U3869" s="25">
        <v>3964</v>
      </c>
      <c r="V3869" s="14">
        <v>15274</v>
      </c>
      <c r="W3869" s="25">
        <v>1.07</v>
      </c>
    </row>
    <row r="3870" spans="1:23" s="12" customFormat="1" x14ac:dyDescent="0.3">
      <c r="A3870" s="23">
        <v>3868</v>
      </c>
      <c r="C3870" s="24" t="s">
        <v>144</v>
      </c>
      <c r="E3870" s="14">
        <v>96884997118.307007</v>
      </c>
      <c r="F3870" s="14">
        <v>5</v>
      </c>
      <c r="G3870" s="25">
        <f t="shared" si="502"/>
        <v>2.7534048175134243E+34</v>
      </c>
      <c r="H3870" s="25">
        <f t="shared" si="503"/>
        <v>95502342.27076748</v>
      </c>
      <c r="I3870" s="25">
        <f t="shared" si="504"/>
        <v>1.3186292134095404E+22</v>
      </c>
      <c r="J3870" s="14">
        <v>1</v>
      </c>
      <c r="K3870" s="14">
        <v>11</v>
      </c>
      <c r="L3870" s="14">
        <v>5</v>
      </c>
      <c r="M3870" s="14">
        <v>10000</v>
      </c>
      <c r="N3870" s="14">
        <v>10000</v>
      </c>
      <c r="O3870" s="14">
        <v>30</v>
      </c>
      <c r="P3870" s="14" t="b">
        <v>1</v>
      </c>
      <c r="Q3870" s="14">
        <v>0</v>
      </c>
      <c r="R3870" s="14" t="b">
        <v>0</v>
      </c>
      <c r="S3870" s="14">
        <v>101.000000000008</v>
      </c>
      <c r="T3870" s="14" t="s">
        <v>59</v>
      </c>
      <c r="U3870" s="25">
        <v>3965</v>
      </c>
      <c r="V3870" s="14">
        <v>15281</v>
      </c>
      <c r="W3870" s="25">
        <v>1.07</v>
      </c>
    </row>
    <row r="3871" spans="1:23" s="12" customFormat="1" x14ac:dyDescent="0.3">
      <c r="A3871" s="23">
        <v>3869</v>
      </c>
      <c r="C3871" s="24" t="s">
        <v>144</v>
      </c>
      <c r="E3871" s="14">
        <v>96884997118.307007</v>
      </c>
      <c r="F3871" s="14">
        <v>5</v>
      </c>
      <c r="G3871" s="25">
        <f t="shared" si="502"/>
        <v>2.7602461025028903E+34</v>
      </c>
      <c r="H3871" s="25">
        <f t="shared" si="503"/>
        <v>95555073.357148275</v>
      </c>
      <c r="I3871" s="25">
        <f t="shared" si="504"/>
        <v>1.320703973787072E+22</v>
      </c>
      <c r="J3871" s="14">
        <v>1</v>
      </c>
      <c r="K3871" s="14">
        <v>11</v>
      </c>
      <c r="L3871" s="14">
        <v>5</v>
      </c>
      <c r="M3871" s="14">
        <v>10000</v>
      </c>
      <c r="N3871" s="14">
        <v>10000</v>
      </c>
      <c r="O3871" s="14">
        <v>30</v>
      </c>
      <c r="P3871" s="14" t="b">
        <v>1</v>
      </c>
      <c r="Q3871" s="14">
        <v>0</v>
      </c>
      <c r="R3871" s="14" t="b">
        <v>0</v>
      </c>
      <c r="S3871" s="14">
        <v>101.000000000008</v>
      </c>
      <c r="T3871" s="14" t="s">
        <v>59</v>
      </c>
      <c r="U3871" s="25">
        <v>3966</v>
      </c>
      <c r="V3871" s="14">
        <v>15288</v>
      </c>
      <c r="W3871" s="25">
        <v>1.07</v>
      </c>
    </row>
    <row r="3872" spans="1:23" s="12" customFormat="1" x14ac:dyDescent="0.3">
      <c r="A3872" s="23">
        <v>3870</v>
      </c>
      <c r="C3872" s="24" t="s">
        <v>144</v>
      </c>
      <c r="E3872" s="14">
        <v>96884997118.307007</v>
      </c>
      <c r="F3872" s="14">
        <v>5</v>
      </c>
      <c r="G3872" s="25">
        <f t="shared" si="502"/>
        <v>2.7671026111899971E+34</v>
      </c>
      <c r="H3872" s="25">
        <f t="shared" si="503"/>
        <v>95607819.953551561</v>
      </c>
      <c r="I3872" s="25">
        <f t="shared" si="504"/>
        <v>1.3227814611896121E+22</v>
      </c>
      <c r="J3872" s="14">
        <v>1</v>
      </c>
      <c r="K3872" s="14">
        <v>11</v>
      </c>
      <c r="L3872" s="14">
        <v>5</v>
      </c>
      <c r="M3872" s="14">
        <v>10000</v>
      </c>
      <c r="N3872" s="14">
        <v>10000</v>
      </c>
      <c r="O3872" s="14">
        <v>30</v>
      </c>
      <c r="P3872" s="14" t="b">
        <v>1</v>
      </c>
      <c r="Q3872" s="14">
        <v>0</v>
      </c>
      <c r="R3872" s="14" t="b">
        <v>0</v>
      </c>
      <c r="S3872" s="14">
        <v>101.000000000008</v>
      </c>
      <c r="T3872" s="14" t="s">
        <v>59</v>
      </c>
      <c r="U3872" s="25">
        <v>3967</v>
      </c>
      <c r="V3872" s="14">
        <v>15295</v>
      </c>
      <c r="W3872" s="25">
        <v>1.07</v>
      </c>
    </row>
    <row r="3873" spans="1:23" s="12" customFormat="1" x14ac:dyDescent="0.3">
      <c r="A3873" s="23">
        <v>3871</v>
      </c>
      <c r="C3873" s="24" t="s">
        <v>144</v>
      </c>
      <c r="E3873" s="14">
        <v>96884997118.307007</v>
      </c>
      <c r="F3873" s="14">
        <v>5</v>
      </c>
      <c r="G3873" s="25">
        <f t="shared" si="502"/>
        <v>2.7739743735047596E+34</v>
      </c>
      <c r="H3873" s="25">
        <f t="shared" si="503"/>
        <v>95660582.060539469</v>
      </c>
      <c r="I3873" s="25">
        <f t="shared" si="504"/>
        <v>1.324861678495485E+22</v>
      </c>
      <c r="J3873" s="14">
        <v>1</v>
      </c>
      <c r="K3873" s="14">
        <v>11</v>
      </c>
      <c r="L3873" s="14">
        <v>5</v>
      </c>
      <c r="M3873" s="14">
        <v>10000</v>
      </c>
      <c r="N3873" s="14">
        <v>10000</v>
      </c>
      <c r="O3873" s="14">
        <v>30</v>
      </c>
      <c r="P3873" s="14" t="b">
        <v>1</v>
      </c>
      <c r="Q3873" s="14">
        <v>0</v>
      </c>
      <c r="R3873" s="14" t="b">
        <v>0</v>
      </c>
      <c r="S3873" s="14">
        <v>101.000000000008</v>
      </c>
      <c r="T3873" s="14" t="s">
        <v>59</v>
      </c>
      <c r="U3873" s="25">
        <v>3968</v>
      </c>
      <c r="V3873" s="14">
        <v>15302</v>
      </c>
      <c r="W3873" s="25">
        <v>1.07</v>
      </c>
    </row>
    <row r="3874" spans="1:23" s="12" customFormat="1" x14ac:dyDescent="0.3">
      <c r="A3874" s="23">
        <v>3872</v>
      </c>
      <c r="C3874" s="24" t="s">
        <v>144</v>
      </c>
      <c r="E3874" s="14">
        <v>96884997118.307007</v>
      </c>
      <c r="F3874" s="14">
        <v>5</v>
      </c>
      <c r="G3874" s="25">
        <f t="shared" si="502"/>
        <v>2.780861419428165E+34</v>
      </c>
      <c r="H3874" s="25">
        <f t="shared" si="503"/>
        <v>95713359.678672716</v>
      </c>
      <c r="I3874" s="25">
        <f t="shared" si="504"/>
        <v>1.326944628585289E+22</v>
      </c>
      <c r="J3874" s="14">
        <v>1</v>
      </c>
      <c r="K3874" s="14">
        <v>11</v>
      </c>
      <c r="L3874" s="14">
        <v>5</v>
      </c>
      <c r="M3874" s="14">
        <v>10000</v>
      </c>
      <c r="N3874" s="14">
        <v>10000</v>
      </c>
      <c r="O3874" s="14">
        <v>30</v>
      </c>
      <c r="P3874" s="14" t="b">
        <v>1</v>
      </c>
      <c r="Q3874" s="14">
        <v>0</v>
      </c>
      <c r="R3874" s="14" t="b">
        <v>0</v>
      </c>
      <c r="S3874" s="14">
        <v>101.000000000008</v>
      </c>
      <c r="T3874" s="14" t="s">
        <v>59</v>
      </c>
      <c r="U3874" s="25">
        <v>3969</v>
      </c>
      <c r="V3874" s="14">
        <v>15309</v>
      </c>
      <c r="W3874" s="25">
        <v>1.07</v>
      </c>
    </row>
    <row r="3875" spans="1:23" s="12" customFormat="1" x14ac:dyDescent="0.3">
      <c r="A3875" s="23">
        <v>3873</v>
      </c>
      <c r="C3875" s="24" t="s">
        <v>144</v>
      </c>
      <c r="E3875" s="14">
        <v>96884997118.307007</v>
      </c>
      <c r="F3875" s="14">
        <v>5</v>
      </c>
      <c r="G3875" s="25">
        <f t="shared" si="502"/>
        <v>2.7877637789922836E+34</v>
      </c>
      <c r="H3875" s="25">
        <f t="shared" si="503"/>
        <v>95766152.808511943</v>
      </c>
      <c r="I3875" s="25">
        <f t="shared" si="504"/>
        <v>1.3290303143418876E+22</v>
      </c>
      <c r="J3875" s="14">
        <v>1</v>
      </c>
      <c r="K3875" s="14">
        <v>11</v>
      </c>
      <c r="L3875" s="14">
        <v>5</v>
      </c>
      <c r="M3875" s="14">
        <v>10000</v>
      </c>
      <c r="N3875" s="14">
        <v>10000</v>
      </c>
      <c r="O3875" s="14">
        <v>30</v>
      </c>
      <c r="P3875" s="14" t="b">
        <v>1</v>
      </c>
      <c r="Q3875" s="14">
        <v>0</v>
      </c>
      <c r="R3875" s="14" t="b">
        <v>0</v>
      </c>
      <c r="S3875" s="14">
        <v>101.000000000008</v>
      </c>
      <c r="T3875" s="14" t="s">
        <v>59</v>
      </c>
      <c r="U3875" s="25">
        <v>3970</v>
      </c>
      <c r="V3875" s="14">
        <v>15316</v>
      </c>
      <c r="W3875" s="25">
        <v>1.07</v>
      </c>
    </row>
    <row r="3876" spans="1:23" s="12" customFormat="1" x14ac:dyDescent="0.3">
      <c r="A3876" s="23">
        <v>3874</v>
      </c>
      <c r="C3876" s="24" t="s">
        <v>144</v>
      </c>
      <c r="E3876" s="14">
        <v>96884997118.307007</v>
      </c>
      <c r="F3876" s="14">
        <v>5</v>
      </c>
      <c r="G3876" s="25">
        <f t="shared" si="502"/>
        <v>2.7946814822805799E+34</v>
      </c>
      <c r="H3876" s="25">
        <f t="shared" si="503"/>
        <v>95818961.450617999</v>
      </c>
      <c r="I3876" s="25">
        <f t="shared" si="504"/>
        <v>1.331118738650485E+22</v>
      </c>
      <c r="J3876" s="14">
        <v>1</v>
      </c>
      <c r="K3876" s="14">
        <v>11</v>
      </c>
      <c r="L3876" s="14">
        <v>5</v>
      </c>
      <c r="M3876" s="14">
        <v>10000</v>
      </c>
      <c r="N3876" s="14">
        <v>10000</v>
      </c>
      <c r="O3876" s="14">
        <v>30</v>
      </c>
      <c r="P3876" s="14" t="b">
        <v>1</v>
      </c>
      <c r="Q3876" s="14">
        <v>0</v>
      </c>
      <c r="R3876" s="14" t="b">
        <v>0</v>
      </c>
      <c r="S3876" s="14">
        <v>101.000000000008</v>
      </c>
      <c r="T3876" s="14" t="s">
        <v>59</v>
      </c>
      <c r="U3876" s="25">
        <v>3971</v>
      </c>
      <c r="V3876" s="14">
        <v>15323</v>
      </c>
      <c r="W3876" s="25">
        <v>1.07</v>
      </c>
    </row>
    <row r="3877" spans="1:23" s="12" customFormat="1" x14ac:dyDescent="0.3">
      <c r="A3877" s="23">
        <v>3875</v>
      </c>
      <c r="C3877" s="24" t="s">
        <v>144</v>
      </c>
      <c r="E3877" s="14">
        <v>96884997118.307007</v>
      </c>
      <c r="F3877" s="14">
        <v>5</v>
      </c>
      <c r="G3877" s="25">
        <f t="shared" si="502"/>
        <v>2.8016145594277095E+34</v>
      </c>
      <c r="H3877" s="25">
        <f t="shared" si="503"/>
        <v>95871785.605551973</v>
      </c>
      <c r="I3877" s="25">
        <f t="shared" si="504"/>
        <v>1.3332099043985619E+22</v>
      </c>
      <c r="J3877" s="14">
        <v>1</v>
      </c>
      <c r="K3877" s="14">
        <v>11</v>
      </c>
      <c r="L3877" s="14">
        <v>5</v>
      </c>
      <c r="M3877" s="14">
        <v>10000</v>
      </c>
      <c r="N3877" s="14">
        <v>10000</v>
      </c>
      <c r="O3877" s="14">
        <v>30</v>
      </c>
      <c r="P3877" s="14" t="b">
        <v>1</v>
      </c>
      <c r="Q3877" s="14">
        <v>0</v>
      </c>
      <c r="R3877" s="14" t="b">
        <v>0</v>
      </c>
      <c r="S3877" s="14">
        <v>101.000000000008</v>
      </c>
      <c r="T3877" s="14" t="s">
        <v>59</v>
      </c>
      <c r="U3877" s="25">
        <v>3972</v>
      </c>
      <c r="V3877" s="14">
        <v>15330</v>
      </c>
      <c r="W3877" s="25">
        <v>1.07</v>
      </c>
    </row>
    <row r="3878" spans="1:23" s="12" customFormat="1" x14ac:dyDescent="0.3">
      <c r="A3878" s="23">
        <v>3876</v>
      </c>
      <c r="C3878" s="24" t="s">
        <v>144</v>
      </c>
      <c r="E3878" s="14">
        <v>96884997118.307007</v>
      </c>
      <c r="F3878" s="14">
        <v>5</v>
      </c>
      <c r="G3878" s="25">
        <f t="shared" si="502"/>
        <v>2.8085630406197906E+34</v>
      </c>
      <c r="H3878" s="25">
        <f t="shared" si="503"/>
        <v>95924625.273873851</v>
      </c>
      <c r="I3878" s="25">
        <f t="shared" si="504"/>
        <v>1.3353038144758952E+22</v>
      </c>
      <c r="J3878" s="14">
        <v>1</v>
      </c>
      <c r="K3878" s="14">
        <v>11</v>
      </c>
      <c r="L3878" s="14">
        <v>5</v>
      </c>
      <c r="M3878" s="14">
        <v>10000</v>
      </c>
      <c r="N3878" s="14">
        <v>10000</v>
      </c>
      <c r="O3878" s="14">
        <v>30</v>
      </c>
      <c r="P3878" s="14" t="b">
        <v>1</v>
      </c>
      <c r="Q3878" s="14">
        <v>0</v>
      </c>
      <c r="R3878" s="14" t="b">
        <v>0</v>
      </c>
      <c r="S3878" s="14">
        <v>101.000000000008</v>
      </c>
      <c r="T3878" s="14" t="s">
        <v>59</v>
      </c>
      <c r="U3878" s="25">
        <v>3973</v>
      </c>
      <c r="V3878" s="14">
        <v>15337</v>
      </c>
      <c r="W3878" s="25">
        <v>1.07</v>
      </c>
    </row>
    <row r="3879" spans="1:23" s="12" customFormat="1" x14ac:dyDescent="0.3">
      <c r="A3879" s="23">
        <v>3877</v>
      </c>
      <c r="C3879" s="24" t="s">
        <v>144</v>
      </c>
      <c r="E3879" s="14">
        <v>96884997118.307007</v>
      </c>
      <c r="F3879" s="14">
        <v>5</v>
      </c>
      <c r="G3879" s="25">
        <f t="shared" si="502"/>
        <v>2.8155269560943572E+34</v>
      </c>
      <c r="H3879" s="25">
        <f t="shared" si="503"/>
        <v>95977480.456144154</v>
      </c>
      <c r="I3879" s="25">
        <f t="shared" si="504"/>
        <v>1.3374004717745496E+22</v>
      </c>
      <c r="J3879" s="14">
        <v>1</v>
      </c>
      <c r="K3879" s="14">
        <v>11</v>
      </c>
      <c r="L3879" s="14">
        <v>5</v>
      </c>
      <c r="M3879" s="14">
        <v>10000</v>
      </c>
      <c r="N3879" s="14">
        <v>10000</v>
      </c>
      <c r="O3879" s="14">
        <v>30</v>
      </c>
      <c r="P3879" s="14" t="b">
        <v>1</v>
      </c>
      <c r="Q3879" s="14">
        <v>0</v>
      </c>
      <c r="R3879" s="14" t="b">
        <v>0</v>
      </c>
      <c r="S3879" s="14">
        <v>101.000000000008</v>
      </c>
      <c r="T3879" s="14" t="s">
        <v>59</v>
      </c>
      <c r="U3879" s="25">
        <v>3974</v>
      </c>
      <c r="V3879" s="14">
        <v>15344</v>
      </c>
      <c r="W3879" s="25">
        <v>1.07</v>
      </c>
    </row>
    <row r="3880" spans="1:23" s="12" customFormat="1" x14ac:dyDescent="0.3">
      <c r="A3880" s="23">
        <v>3878</v>
      </c>
      <c r="C3880" s="24" t="s">
        <v>144</v>
      </c>
      <c r="E3880" s="14">
        <v>96884997118.307007</v>
      </c>
      <c r="F3880" s="14">
        <v>5</v>
      </c>
      <c r="G3880" s="25">
        <f t="shared" si="502"/>
        <v>2.8225063361405147E+34</v>
      </c>
      <c r="H3880" s="25">
        <f t="shared" si="503"/>
        <v>96030351.152923316</v>
      </c>
      <c r="I3880" s="25">
        <f t="shared" si="504"/>
        <v>1.3394998791889356E+22</v>
      </c>
      <c r="J3880" s="14">
        <v>1</v>
      </c>
      <c r="K3880" s="14">
        <v>11</v>
      </c>
      <c r="L3880" s="14">
        <v>5</v>
      </c>
      <c r="M3880" s="14">
        <v>10000</v>
      </c>
      <c r="N3880" s="14">
        <v>10000</v>
      </c>
      <c r="O3880" s="14">
        <v>30</v>
      </c>
      <c r="P3880" s="14" t="b">
        <v>1</v>
      </c>
      <c r="Q3880" s="14">
        <v>0</v>
      </c>
      <c r="R3880" s="14" t="b">
        <v>0</v>
      </c>
      <c r="S3880" s="14">
        <v>101.000000000008</v>
      </c>
      <c r="T3880" s="14" t="s">
        <v>59</v>
      </c>
      <c r="U3880" s="25">
        <v>3975</v>
      </c>
      <c r="V3880" s="14">
        <v>15351</v>
      </c>
      <c r="W3880" s="25">
        <v>1.07</v>
      </c>
    </row>
    <row r="3881" spans="1:23" s="12" customFormat="1" x14ac:dyDescent="0.3">
      <c r="A3881" s="23">
        <v>3879</v>
      </c>
      <c r="C3881" s="24" t="s">
        <v>144</v>
      </c>
      <c r="E3881" s="14">
        <v>96884997118.307007</v>
      </c>
      <c r="F3881" s="14">
        <v>5</v>
      </c>
      <c r="G3881" s="25">
        <f t="shared" si="502"/>
        <v>2.829501211098932E+34</v>
      </c>
      <c r="H3881" s="25">
        <f t="shared" si="503"/>
        <v>96083237.364771947</v>
      </c>
      <c r="I3881" s="25">
        <f t="shared" si="504"/>
        <v>1.3416020396157153E+22</v>
      </c>
      <c r="J3881" s="14">
        <v>1</v>
      </c>
      <c r="K3881" s="14">
        <v>11</v>
      </c>
      <c r="L3881" s="14">
        <v>5</v>
      </c>
      <c r="M3881" s="14">
        <v>10000</v>
      </c>
      <c r="N3881" s="14">
        <v>10000</v>
      </c>
      <c r="O3881" s="14">
        <v>30</v>
      </c>
      <c r="P3881" s="14" t="b">
        <v>1</v>
      </c>
      <c r="Q3881" s="14">
        <v>0</v>
      </c>
      <c r="R3881" s="14" t="b">
        <v>0</v>
      </c>
      <c r="S3881" s="14">
        <v>101.000000000008</v>
      </c>
      <c r="T3881" s="14" t="s">
        <v>59</v>
      </c>
      <c r="U3881" s="25">
        <v>3976</v>
      </c>
      <c r="V3881" s="14">
        <v>15358</v>
      </c>
      <c r="W3881" s="25">
        <v>1.07</v>
      </c>
    </row>
    <row r="3882" spans="1:23" s="12" customFormat="1" x14ac:dyDescent="0.3">
      <c r="A3882" s="23">
        <v>3880</v>
      </c>
      <c r="C3882" s="24" t="s">
        <v>144</v>
      </c>
      <c r="E3882" s="14">
        <v>96884997118.307007</v>
      </c>
      <c r="F3882" s="14">
        <v>5</v>
      </c>
      <c r="G3882" s="25">
        <f t="shared" si="502"/>
        <v>2.836511611361956E+34</v>
      </c>
      <c r="H3882" s="25">
        <f t="shared" si="503"/>
        <v>96136139.092249528</v>
      </c>
      <c r="I3882" s="25">
        <f t="shared" si="504"/>
        <v>1.3437069559538794E+22</v>
      </c>
      <c r="J3882" s="14">
        <v>1</v>
      </c>
      <c r="K3882" s="14">
        <v>11</v>
      </c>
      <c r="L3882" s="14">
        <v>5</v>
      </c>
      <c r="M3882" s="14">
        <v>10000</v>
      </c>
      <c r="N3882" s="14">
        <v>10000</v>
      </c>
      <c r="O3882" s="14">
        <v>30</v>
      </c>
      <c r="P3882" s="14" t="b">
        <v>1</v>
      </c>
      <c r="Q3882" s="14">
        <v>0</v>
      </c>
      <c r="R3882" s="14" t="b">
        <v>0</v>
      </c>
      <c r="S3882" s="14">
        <v>101.000000000008</v>
      </c>
      <c r="T3882" s="14" t="s">
        <v>59</v>
      </c>
      <c r="U3882" s="25">
        <v>3977</v>
      </c>
      <c r="V3882" s="14">
        <v>15365</v>
      </c>
      <c r="W3882" s="25">
        <v>1.07</v>
      </c>
    </row>
    <row r="3883" spans="1:23" s="12" customFormat="1" x14ac:dyDescent="0.3">
      <c r="A3883" s="23">
        <v>3881</v>
      </c>
      <c r="C3883" s="24" t="s">
        <v>144</v>
      </c>
      <c r="E3883" s="14">
        <v>96884997118.307007</v>
      </c>
      <c r="F3883" s="14">
        <v>5</v>
      </c>
      <c r="G3883" s="25">
        <f t="shared" si="502"/>
        <v>2.8435375673736853E+34</v>
      </c>
      <c r="H3883" s="25">
        <f t="shared" si="503"/>
        <v>96189056.335916087</v>
      </c>
      <c r="I3883" s="25">
        <f t="shared" si="504"/>
        <v>1.3458146311047202E+22</v>
      </c>
      <c r="J3883" s="14">
        <v>1</v>
      </c>
      <c r="K3883" s="14">
        <v>11</v>
      </c>
      <c r="L3883" s="14">
        <v>5</v>
      </c>
      <c r="M3883" s="14">
        <v>10000</v>
      </c>
      <c r="N3883" s="14">
        <v>10000</v>
      </c>
      <c r="O3883" s="14">
        <v>30</v>
      </c>
      <c r="P3883" s="14" t="b">
        <v>1</v>
      </c>
      <c r="Q3883" s="14">
        <v>0</v>
      </c>
      <c r="R3883" s="14" t="b">
        <v>0</v>
      </c>
      <c r="S3883" s="14">
        <v>101.000000000008</v>
      </c>
      <c r="T3883" s="14" t="s">
        <v>59</v>
      </c>
      <c r="U3883" s="25">
        <v>3978</v>
      </c>
      <c r="V3883" s="14">
        <v>15372</v>
      </c>
      <c r="W3883" s="25">
        <v>1.07</v>
      </c>
    </row>
    <row r="3884" spans="1:23" s="12" customFormat="1" x14ac:dyDescent="0.3">
      <c r="A3884" s="23">
        <v>3882</v>
      </c>
      <c r="C3884" s="24" t="s">
        <v>144</v>
      </c>
      <c r="E3884" s="14">
        <v>96884997118.307007</v>
      </c>
      <c r="F3884" s="14">
        <v>5</v>
      </c>
      <c r="G3884" s="25">
        <f t="shared" si="502"/>
        <v>2.8505791096301246E+34</v>
      </c>
      <c r="H3884" s="25">
        <f t="shared" si="503"/>
        <v>96241989.096331507</v>
      </c>
      <c r="I3884" s="25">
        <f t="shared" si="504"/>
        <v>1.3479250679718224E+22</v>
      </c>
      <c r="J3884" s="14">
        <v>1</v>
      </c>
      <c r="K3884" s="14">
        <v>11</v>
      </c>
      <c r="L3884" s="14">
        <v>5</v>
      </c>
      <c r="M3884" s="14">
        <v>10000</v>
      </c>
      <c r="N3884" s="14">
        <v>10000</v>
      </c>
      <c r="O3884" s="14">
        <v>30</v>
      </c>
      <c r="P3884" s="14" t="b">
        <v>1</v>
      </c>
      <c r="Q3884" s="14">
        <v>0</v>
      </c>
      <c r="R3884" s="14" t="b">
        <v>0</v>
      </c>
      <c r="S3884" s="14">
        <v>101.000000000008</v>
      </c>
      <c r="T3884" s="14" t="s">
        <v>59</v>
      </c>
      <c r="U3884" s="25">
        <v>3979</v>
      </c>
      <c r="V3884" s="14">
        <v>15379</v>
      </c>
      <c r="W3884" s="25">
        <v>1.07</v>
      </c>
    </row>
    <row r="3885" spans="1:23" s="12" customFormat="1" x14ac:dyDescent="0.3">
      <c r="A3885" s="23">
        <v>3883</v>
      </c>
      <c r="C3885" s="24" t="s">
        <v>144</v>
      </c>
      <c r="E3885" s="14">
        <v>96884997118.307007</v>
      </c>
      <c r="F3885" s="14">
        <v>5</v>
      </c>
      <c r="G3885" s="25">
        <f t="shared" si="502"/>
        <v>2.8576362686790577E+34</v>
      </c>
      <c r="H3885" s="25">
        <f t="shared" si="503"/>
        <v>96294937.374055177</v>
      </c>
      <c r="I3885" s="25">
        <f t="shared" si="504"/>
        <v>1.3500382694610836E+22</v>
      </c>
      <c r="J3885" s="14">
        <v>1</v>
      </c>
      <c r="K3885" s="14">
        <v>11</v>
      </c>
      <c r="L3885" s="14">
        <v>5</v>
      </c>
      <c r="M3885" s="14">
        <v>10000</v>
      </c>
      <c r="N3885" s="14">
        <v>10000</v>
      </c>
      <c r="O3885" s="14">
        <v>30</v>
      </c>
      <c r="P3885" s="14" t="b">
        <v>1</v>
      </c>
      <c r="Q3885" s="14">
        <v>0</v>
      </c>
      <c r="R3885" s="14" t="b">
        <v>0</v>
      </c>
      <c r="S3885" s="14">
        <v>101.000000000008</v>
      </c>
      <c r="T3885" s="14" t="s">
        <v>59</v>
      </c>
      <c r="U3885" s="25">
        <v>3980</v>
      </c>
      <c r="V3885" s="14">
        <v>15386</v>
      </c>
      <c r="W3885" s="25">
        <v>1.07</v>
      </c>
    </row>
    <row r="3886" spans="1:23" s="12" customFormat="1" x14ac:dyDescent="0.3">
      <c r="A3886" s="23">
        <v>3884</v>
      </c>
      <c r="C3886" s="24" t="s">
        <v>144</v>
      </c>
      <c r="E3886" s="14">
        <v>96884997118.307007</v>
      </c>
      <c r="F3886" s="14">
        <v>5</v>
      </c>
      <c r="G3886" s="25">
        <f t="shared" si="502"/>
        <v>2.8647090751204043E+34</v>
      </c>
      <c r="H3886" s="25">
        <f t="shared" si="503"/>
        <v>96347901.169647351</v>
      </c>
      <c r="I3886" s="25">
        <f t="shared" si="504"/>
        <v>1.352154238480725E+22</v>
      </c>
      <c r="J3886" s="14">
        <v>1</v>
      </c>
      <c r="K3886" s="14">
        <v>11</v>
      </c>
      <c r="L3886" s="14">
        <v>5</v>
      </c>
      <c r="M3886" s="14">
        <v>10000</v>
      </c>
      <c r="N3886" s="14">
        <v>10000</v>
      </c>
      <c r="O3886" s="14">
        <v>30</v>
      </c>
      <c r="P3886" s="14" t="b">
        <v>1</v>
      </c>
      <c r="Q3886" s="14">
        <v>0</v>
      </c>
      <c r="R3886" s="14" t="b">
        <v>0</v>
      </c>
      <c r="S3886" s="14">
        <v>101.000000000008</v>
      </c>
      <c r="T3886" s="14" t="s">
        <v>59</v>
      </c>
      <c r="U3886" s="25">
        <v>3981</v>
      </c>
      <c r="V3886" s="14">
        <v>15393</v>
      </c>
      <c r="W3886" s="25">
        <v>1.07</v>
      </c>
    </row>
    <row r="3887" spans="1:23" s="12" customFormat="1" x14ac:dyDescent="0.3">
      <c r="A3887" s="23">
        <v>3885</v>
      </c>
      <c r="C3887" s="24" t="s">
        <v>144</v>
      </c>
      <c r="E3887" s="14">
        <v>96884997118.307007</v>
      </c>
      <c r="F3887" s="14">
        <v>5</v>
      </c>
      <c r="G3887" s="25">
        <f t="shared" si="502"/>
        <v>2.8717975596059293E+34</v>
      </c>
      <c r="H3887" s="25">
        <f t="shared" si="503"/>
        <v>96400880.483666435</v>
      </c>
      <c r="I3887" s="25">
        <f t="shared" si="504"/>
        <v>1.3542729779412635E+22</v>
      </c>
      <c r="J3887" s="14">
        <v>1</v>
      </c>
      <c r="K3887" s="14">
        <v>11</v>
      </c>
      <c r="L3887" s="14">
        <v>5</v>
      </c>
      <c r="M3887" s="14">
        <v>10000</v>
      </c>
      <c r="N3887" s="14">
        <v>10000</v>
      </c>
      <c r="O3887" s="14">
        <v>30</v>
      </c>
      <c r="P3887" s="14" t="b">
        <v>1</v>
      </c>
      <c r="Q3887" s="14">
        <v>0</v>
      </c>
      <c r="R3887" s="14" t="b">
        <v>0</v>
      </c>
      <c r="S3887" s="14">
        <v>101.000000000008</v>
      </c>
      <c r="T3887" s="14" t="s">
        <v>59</v>
      </c>
      <c r="U3887" s="25">
        <v>3982</v>
      </c>
      <c r="V3887" s="14">
        <v>15400</v>
      </c>
      <c r="W3887" s="25">
        <v>1.07</v>
      </c>
    </row>
    <row r="3888" spans="1:23" s="12" customFormat="1" x14ac:dyDescent="0.3">
      <c r="A3888" s="23">
        <v>3886</v>
      </c>
      <c r="C3888" s="24" t="s">
        <v>144</v>
      </c>
      <c r="E3888" s="14">
        <v>96884997118.307007</v>
      </c>
      <c r="F3888" s="14">
        <v>5</v>
      </c>
      <c r="G3888" s="25">
        <f t="shared" si="502"/>
        <v>2.878901752839765E+34</v>
      </c>
      <c r="H3888" s="25">
        <f t="shared" si="503"/>
        <v>96453875.316672713</v>
      </c>
      <c r="I3888" s="25">
        <f t="shared" si="504"/>
        <v>1.3563944907555127E+22</v>
      </c>
      <c r="J3888" s="14">
        <v>1</v>
      </c>
      <c r="K3888" s="14">
        <v>11</v>
      </c>
      <c r="L3888" s="14">
        <v>5</v>
      </c>
      <c r="M3888" s="14">
        <v>10000</v>
      </c>
      <c r="N3888" s="14">
        <v>10000</v>
      </c>
      <c r="O3888" s="14">
        <v>30</v>
      </c>
      <c r="P3888" s="14" t="b">
        <v>1</v>
      </c>
      <c r="Q3888" s="14">
        <v>0</v>
      </c>
      <c r="R3888" s="14" t="b">
        <v>0</v>
      </c>
      <c r="S3888" s="14">
        <v>101.000000000008</v>
      </c>
      <c r="T3888" s="14" t="s">
        <v>59</v>
      </c>
      <c r="U3888" s="25">
        <v>3983</v>
      </c>
      <c r="V3888" s="14">
        <v>15407</v>
      </c>
      <c r="W3888" s="25">
        <v>1.07</v>
      </c>
    </row>
    <row r="3889" spans="1:23" s="12" customFormat="1" x14ac:dyDescent="0.3">
      <c r="A3889" s="23">
        <v>3887</v>
      </c>
      <c r="C3889" s="24" t="s">
        <v>144</v>
      </c>
      <c r="E3889" s="14">
        <v>96884997118.307007</v>
      </c>
      <c r="F3889" s="14">
        <v>5</v>
      </c>
      <c r="G3889" s="25">
        <f t="shared" si="502"/>
        <v>2.8860216855781586E+34</v>
      </c>
      <c r="H3889" s="25">
        <f t="shared" si="503"/>
        <v>96506885.669224918</v>
      </c>
      <c r="I3889" s="25">
        <f t="shared" si="504"/>
        <v>1.358518779838641E+22</v>
      </c>
      <c r="J3889" s="14">
        <v>1</v>
      </c>
      <c r="K3889" s="14">
        <v>11</v>
      </c>
      <c r="L3889" s="14">
        <v>5</v>
      </c>
      <c r="M3889" s="14">
        <v>10000</v>
      </c>
      <c r="N3889" s="14">
        <v>10000</v>
      </c>
      <c r="O3889" s="14">
        <v>30</v>
      </c>
      <c r="P3889" s="14" t="b">
        <v>1</v>
      </c>
      <c r="Q3889" s="14">
        <v>0</v>
      </c>
      <c r="R3889" s="14" t="b">
        <v>0</v>
      </c>
      <c r="S3889" s="14">
        <v>101.000000000008</v>
      </c>
      <c r="T3889" s="14" t="s">
        <v>59</v>
      </c>
      <c r="U3889" s="25">
        <v>3984</v>
      </c>
      <c r="V3889" s="14">
        <v>15414</v>
      </c>
      <c r="W3889" s="25">
        <v>1.07</v>
      </c>
    </row>
    <row r="3890" spans="1:23" s="12" customFormat="1" x14ac:dyDescent="0.3">
      <c r="A3890" s="23">
        <v>3888</v>
      </c>
      <c r="C3890" s="24" t="s">
        <v>144</v>
      </c>
      <c r="E3890" s="14">
        <v>96884997118.307007</v>
      </c>
      <c r="F3890" s="14">
        <v>5</v>
      </c>
      <c r="G3890" s="25">
        <f t="shared" si="502"/>
        <v>2.8931573886294656E+34</v>
      </c>
      <c r="H3890" s="25">
        <f t="shared" si="503"/>
        <v>96559911.541881979</v>
      </c>
      <c r="I3890" s="25">
        <f t="shared" si="504"/>
        <v>1.360645848108068E+22</v>
      </c>
      <c r="J3890" s="14">
        <v>1</v>
      </c>
      <c r="K3890" s="14">
        <v>11</v>
      </c>
      <c r="L3890" s="14">
        <v>5</v>
      </c>
      <c r="M3890" s="14">
        <v>10000</v>
      </c>
      <c r="N3890" s="14">
        <v>10000</v>
      </c>
      <c r="O3890" s="14">
        <v>30</v>
      </c>
      <c r="P3890" s="14" t="b">
        <v>1</v>
      </c>
      <c r="Q3890" s="14">
        <v>0</v>
      </c>
      <c r="R3890" s="14" t="b">
        <v>0</v>
      </c>
      <c r="S3890" s="14">
        <v>101.000000000008</v>
      </c>
      <c r="T3890" s="14" t="s">
        <v>59</v>
      </c>
      <c r="U3890" s="25">
        <v>3985</v>
      </c>
      <c r="V3890" s="14">
        <v>15421</v>
      </c>
      <c r="W3890" s="25">
        <v>1.07</v>
      </c>
    </row>
    <row r="3891" spans="1:23" s="12" customFormat="1" x14ac:dyDescent="0.3">
      <c r="A3891" s="23">
        <v>3889</v>
      </c>
      <c r="C3891" s="24" t="s">
        <v>144</v>
      </c>
      <c r="E3891" s="14">
        <v>96884997118.307007</v>
      </c>
      <c r="F3891" s="14">
        <v>5</v>
      </c>
      <c r="G3891" s="25">
        <f t="shared" si="502"/>
        <v>2.9003088928547158E+34</v>
      </c>
      <c r="H3891" s="25">
        <f t="shared" si="503"/>
        <v>96612952.935202941</v>
      </c>
      <c r="I3891" s="25">
        <f t="shared" si="504"/>
        <v>1.36277569848359E+22</v>
      </c>
      <c r="J3891" s="14">
        <v>1</v>
      </c>
      <c r="K3891" s="14">
        <v>11</v>
      </c>
      <c r="L3891" s="14">
        <v>5</v>
      </c>
      <c r="M3891" s="14">
        <v>10000</v>
      </c>
      <c r="N3891" s="14">
        <v>10000</v>
      </c>
      <c r="O3891" s="14">
        <v>30</v>
      </c>
      <c r="P3891" s="14" t="b">
        <v>1</v>
      </c>
      <c r="Q3891" s="14">
        <v>0</v>
      </c>
      <c r="R3891" s="14" t="b">
        <v>0</v>
      </c>
      <c r="S3891" s="14">
        <v>101.000000000008</v>
      </c>
      <c r="T3891" s="14" t="s">
        <v>59</v>
      </c>
      <c r="U3891" s="25">
        <v>3986</v>
      </c>
      <c r="V3891" s="14">
        <v>15428</v>
      </c>
      <c r="W3891" s="25">
        <v>1.07</v>
      </c>
    </row>
    <row r="3892" spans="1:23" s="12" customFormat="1" x14ac:dyDescent="0.3">
      <c r="A3892" s="23">
        <v>3890</v>
      </c>
      <c r="C3892" s="24" t="s">
        <v>144</v>
      </c>
      <c r="E3892" s="14">
        <v>96884997118.307007</v>
      </c>
      <c r="F3892" s="14">
        <v>5</v>
      </c>
      <c r="G3892" s="25">
        <f t="shared" si="502"/>
        <v>2.9074762291670726E+34</v>
      </c>
      <c r="H3892" s="25">
        <f t="shared" si="503"/>
        <v>96666009.849747047</v>
      </c>
      <c r="I3892" s="25">
        <f t="shared" si="504"/>
        <v>1.3649083338872848E+22</v>
      </c>
      <c r="J3892" s="14">
        <v>1</v>
      </c>
      <c r="K3892" s="14">
        <v>11</v>
      </c>
      <c r="L3892" s="14">
        <v>5</v>
      </c>
      <c r="M3892" s="14">
        <v>10000</v>
      </c>
      <c r="N3892" s="14">
        <v>10000</v>
      </c>
      <c r="O3892" s="14">
        <v>30</v>
      </c>
      <c r="P3892" s="14" t="b">
        <v>1</v>
      </c>
      <c r="Q3892" s="14">
        <v>0</v>
      </c>
      <c r="R3892" s="14" t="b">
        <v>0</v>
      </c>
      <c r="S3892" s="14">
        <v>101.000000000008</v>
      </c>
      <c r="T3892" s="14" t="s">
        <v>59</v>
      </c>
      <c r="U3892" s="25">
        <v>3987</v>
      </c>
      <c r="V3892" s="14">
        <v>15435</v>
      </c>
      <c r="W3892" s="25">
        <v>1.07</v>
      </c>
    </row>
    <row r="3893" spans="1:23" s="12" customFormat="1" x14ac:dyDescent="0.3">
      <c r="A3893" s="23">
        <v>3891</v>
      </c>
      <c r="C3893" s="24" t="s">
        <v>144</v>
      </c>
      <c r="E3893" s="14">
        <v>96884997118.307007</v>
      </c>
      <c r="F3893" s="14">
        <v>5</v>
      </c>
      <c r="G3893" s="25">
        <f t="shared" si="502"/>
        <v>2.914659428532442E+34</v>
      </c>
      <c r="H3893" s="25">
        <f t="shared" si="503"/>
        <v>96719082.286072299</v>
      </c>
      <c r="I3893" s="25">
        <f t="shared" si="504"/>
        <v>1.3670437572435411E+22</v>
      </c>
      <c r="J3893" s="14">
        <v>1</v>
      </c>
      <c r="K3893" s="14">
        <v>11</v>
      </c>
      <c r="L3893" s="14">
        <v>5</v>
      </c>
      <c r="M3893" s="14">
        <v>10000</v>
      </c>
      <c r="N3893" s="14">
        <v>10000</v>
      </c>
      <c r="O3893" s="14">
        <v>30</v>
      </c>
      <c r="P3893" s="14" t="b">
        <v>1</v>
      </c>
      <c r="Q3893" s="14">
        <v>0</v>
      </c>
      <c r="R3893" s="14" t="b">
        <v>0</v>
      </c>
      <c r="S3893" s="14">
        <v>101.000000000008</v>
      </c>
      <c r="T3893" s="14" t="s">
        <v>59</v>
      </c>
      <c r="U3893" s="25">
        <v>3988</v>
      </c>
      <c r="V3893" s="14">
        <v>15442</v>
      </c>
      <c r="W3893" s="25">
        <v>1.07</v>
      </c>
    </row>
    <row r="3894" spans="1:23" s="12" customFormat="1" x14ac:dyDescent="0.3">
      <c r="A3894" s="23">
        <v>3892</v>
      </c>
      <c r="C3894" s="24" t="s">
        <v>144</v>
      </c>
      <c r="E3894" s="14">
        <v>96884997118.307007</v>
      </c>
      <c r="F3894" s="14">
        <v>5</v>
      </c>
      <c r="G3894" s="25">
        <f t="shared" si="502"/>
        <v>2.9218585219691349E+34</v>
      </c>
      <c r="H3894" s="25">
        <f t="shared" si="503"/>
        <v>96772170.244737878</v>
      </c>
      <c r="I3894" s="25">
        <f t="shared" si="504"/>
        <v>1.3691819714790799E+22</v>
      </c>
      <c r="J3894" s="14">
        <v>1</v>
      </c>
      <c r="K3894" s="14">
        <v>11</v>
      </c>
      <c r="L3894" s="14">
        <v>5</v>
      </c>
      <c r="M3894" s="14">
        <v>10000</v>
      </c>
      <c r="N3894" s="14">
        <v>10000</v>
      </c>
      <c r="O3894" s="14">
        <v>30</v>
      </c>
      <c r="P3894" s="14" t="b">
        <v>1</v>
      </c>
      <c r="Q3894" s="14">
        <v>0</v>
      </c>
      <c r="R3894" s="14" t="b">
        <v>0</v>
      </c>
      <c r="S3894" s="14">
        <v>101.000000000008</v>
      </c>
      <c r="T3894" s="14" t="s">
        <v>59</v>
      </c>
      <c r="U3894" s="25">
        <v>3989</v>
      </c>
      <c r="V3894" s="14">
        <v>15449</v>
      </c>
      <c r="W3894" s="25">
        <v>1.07</v>
      </c>
    </row>
    <row r="3895" spans="1:23" s="12" customFormat="1" x14ac:dyDescent="0.3">
      <c r="A3895" s="23">
        <v>3893</v>
      </c>
      <c r="C3895" s="24" t="s">
        <v>144</v>
      </c>
      <c r="E3895" s="14">
        <v>96884997118.307007</v>
      </c>
      <c r="F3895" s="14">
        <v>5</v>
      </c>
      <c r="G3895" s="25">
        <f t="shared" si="502"/>
        <v>2.929073540548275E+34</v>
      </c>
      <c r="H3895" s="25">
        <f t="shared" si="503"/>
        <v>96825273.726301745</v>
      </c>
      <c r="I3895" s="25">
        <f t="shared" si="504"/>
        <v>1.3713229795229444E+22</v>
      </c>
      <c r="J3895" s="14">
        <v>1</v>
      </c>
      <c r="K3895" s="14">
        <v>11</v>
      </c>
      <c r="L3895" s="14">
        <v>5</v>
      </c>
      <c r="M3895" s="14">
        <v>10000</v>
      </c>
      <c r="N3895" s="14">
        <v>10000</v>
      </c>
      <c r="O3895" s="14">
        <v>30</v>
      </c>
      <c r="P3895" s="14" t="b">
        <v>1</v>
      </c>
      <c r="Q3895" s="14">
        <v>0</v>
      </c>
      <c r="R3895" s="14" t="b">
        <v>0</v>
      </c>
      <c r="S3895" s="14">
        <v>101.000000000008</v>
      </c>
      <c r="T3895" s="14" t="s">
        <v>59</v>
      </c>
      <c r="U3895" s="25">
        <v>3990</v>
      </c>
      <c r="V3895" s="14">
        <v>15456</v>
      </c>
      <c r="W3895" s="25">
        <v>1.07</v>
      </c>
    </row>
    <row r="3896" spans="1:23" s="12" customFormat="1" x14ac:dyDescent="0.3">
      <c r="A3896" s="23">
        <v>3894</v>
      </c>
      <c r="C3896" s="24" t="s">
        <v>144</v>
      </c>
      <c r="E3896" s="14">
        <v>96884997118.307007</v>
      </c>
      <c r="F3896" s="14">
        <v>5</v>
      </c>
      <c r="G3896" s="25">
        <f t="shared" si="502"/>
        <v>2.9363045153935392E+34</v>
      </c>
      <c r="H3896" s="25">
        <f t="shared" si="503"/>
        <v>96878392.731322318</v>
      </c>
      <c r="I3896" s="25">
        <f t="shared" si="504"/>
        <v>1.3734667843064832E+22</v>
      </c>
      <c r="J3896" s="14">
        <v>1</v>
      </c>
      <c r="K3896" s="14">
        <v>11</v>
      </c>
      <c r="L3896" s="14">
        <v>5</v>
      </c>
      <c r="M3896" s="14">
        <v>10000</v>
      </c>
      <c r="N3896" s="14">
        <v>10000</v>
      </c>
      <c r="O3896" s="14">
        <v>30</v>
      </c>
      <c r="P3896" s="14" t="b">
        <v>1</v>
      </c>
      <c r="Q3896" s="14">
        <v>0</v>
      </c>
      <c r="R3896" s="14" t="b">
        <v>0</v>
      </c>
      <c r="S3896" s="14">
        <v>101.000000000008</v>
      </c>
      <c r="T3896" s="14" t="s">
        <v>59</v>
      </c>
      <c r="U3896" s="25">
        <v>3991</v>
      </c>
      <c r="V3896" s="14">
        <v>15463</v>
      </c>
      <c r="W3896" s="25">
        <v>1.07</v>
      </c>
    </row>
    <row r="3897" spans="1:23" s="12" customFormat="1" x14ac:dyDescent="0.3">
      <c r="A3897" s="23">
        <v>3895</v>
      </c>
      <c r="C3897" s="24" t="s">
        <v>144</v>
      </c>
      <c r="E3897" s="14">
        <v>96884997118.307007</v>
      </c>
      <c r="F3897" s="14">
        <v>5</v>
      </c>
      <c r="G3897" s="25">
        <f t="shared" si="502"/>
        <v>2.9435514776815663E+34</v>
      </c>
      <c r="H3897" s="25">
        <f t="shared" si="503"/>
        <v>96931527.260357812</v>
      </c>
      <c r="I3897" s="25">
        <f t="shared" si="504"/>
        <v>1.37561338876338E+22</v>
      </c>
      <c r="J3897" s="14">
        <v>1</v>
      </c>
      <c r="K3897" s="14">
        <v>11</v>
      </c>
      <c r="L3897" s="14">
        <v>5</v>
      </c>
      <c r="M3897" s="14">
        <v>10000</v>
      </c>
      <c r="N3897" s="14">
        <v>10000</v>
      </c>
      <c r="O3897" s="14">
        <v>30</v>
      </c>
      <c r="P3897" s="14" t="b">
        <v>1</v>
      </c>
      <c r="Q3897" s="14">
        <v>0</v>
      </c>
      <c r="R3897" s="14" t="b">
        <v>0</v>
      </c>
      <c r="S3897" s="14">
        <v>101.000000000008</v>
      </c>
      <c r="T3897" s="14" t="s">
        <v>59</v>
      </c>
      <c r="U3897" s="25">
        <v>3992</v>
      </c>
      <c r="V3897" s="14">
        <v>15470</v>
      </c>
      <c r="W3897" s="25">
        <v>1.07</v>
      </c>
    </row>
    <row r="3898" spans="1:23" s="12" customFormat="1" x14ac:dyDescent="0.3">
      <c r="A3898" s="23">
        <v>3896</v>
      </c>
      <c r="C3898" s="24" t="s">
        <v>144</v>
      </c>
      <c r="E3898" s="14">
        <v>96884997118.307007</v>
      </c>
      <c r="F3898" s="14">
        <v>5</v>
      </c>
      <c r="G3898" s="25">
        <f t="shared" si="502"/>
        <v>2.9508144586418261E+34</v>
      </c>
      <c r="H3898" s="25">
        <f t="shared" si="503"/>
        <v>96984677.31396623</v>
      </c>
      <c r="I3898" s="25">
        <f t="shared" si="504"/>
        <v>1.3777627958296242E+22</v>
      </c>
      <c r="J3898" s="14">
        <v>1</v>
      </c>
      <c r="K3898" s="14">
        <v>11</v>
      </c>
      <c r="L3898" s="14">
        <v>5</v>
      </c>
      <c r="M3898" s="14">
        <v>10000</v>
      </c>
      <c r="N3898" s="14">
        <v>10000</v>
      </c>
      <c r="O3898" s="14">
        <v>30</v>
      </c>
      <c r="P3898" s="14" t="b">
        <v>1</v>
      </c>
      <c r="Q3898" s="14">
        <v>0</v>
      </c>
      <c r="R3898" s="14" t="b">
        <v>0</v>
      </c>
      <c r="S3898" s="14">
        <v>101.000000000008</v>
      </c>
      <c r="T3898" s="14" t="s">
        <v>59</v>
      </c>
      <c r="U3898" s="25">
        <v>3993</v>
      </c>
      <c r="V3898" s="14">
        <v>15477</v>
      </c>
      <c r="W3898" s="25">
        <v>1.07</v>
      </c>
    </row>
    <row r="3899" spans="1:23" s="12" customFormat="1" x14ac:dyDescent="0.3">
      <c r="A3899" s="23">
        <v>3897</v>
      </c>
      <c r="C3899" s="24" t="s">
        <v>144</v>
      </c>
      <c r="E3899" s="14">
        <v>96884997118.307007</v>
      </c>
      <c r="F3899" s="14">
        <v>5</v>
      </c>
      <c r="G3899" s="25">
        <f t="shared" si="502"/>
        <v>2.9580934895567747E+34</v>
      </c>
      <c r="H3899" s="25">
        <f t="shared" si="503"/>
        <v>97037842.892705992</v>
      </c>
      <c r="I3899" s="25">
        <f t="shared" si="504"/>
        <v>1.3799150084435621E+22</v>
      </c>
      <c r="J3899" s="14">
        <v>1</v>
      </c>
      <c r="K3899" s="14">
        <v>11</v>
      </c>
      <c r="L3899" s="14">
        <v>5</v>
      </c>
      <c r="M3899" s="14">
        <v>10000</v>
      </c>
      <c r="N3899" s="14">
        <v>10000</v>
      </c>
      <c r="O3899" s="14">
        <v>30</v>
      </c>
      <c r="P3899" s="14" t="b">
        <v>1</v>
      </c>
      <c r="Q3899" s="14">
        <v>0</v>
      </c>
      <c r="R3899" s="14" t="b">
        <v>0</v>
      </c>
      <c r="S3899" s="14">
        <v>101.000000000008</v>
      </c>
      <c r="T3899" s="14" t="s">
        <v>59</v>
      </c>
      <c r="U3899" s="25">
        <v>3994</v>
      </c>
      <c r="V3899" s="14">
        <v>15484</v>
      </c>
      <c r="W3899" s="25">
        <v>1.07</v>
      </c>
    </row>
    <row r="3900" spans="1:23" s="12" customFormat="1" x14ac:dyDescent="0.3">
      <c r="A3900" s="23">
        <v>3898</v>
      </c>
      <c r="C3900" s="24" t="s">
        <v>144</v>
      </c>
      <c r="E3900" s="14">
        <v>96884997118.307007</v>
      </c>
      <c r="F3900" s="14">
        <v>5</v>
      </c>
      <c r="G3900" s="25">
        <f t="shared" si="502"/>
        <v>2.965388601761849E+34</v>
      </c>
      <c r="H3900" s="25">
        <f t="shared" si="503"/>
        <v>97091023.997133985</v>
      </c>
      <c r="I3900" s="25">
        <f t="shared" si="504"/>
        <v>1.3820700295458292E+22</v>
      </c>
      <c r="J3900" s="14">
        <v>1</v>
      </c>
      <c r="K3900" s="14">
        <v>11</v>
      </c>
      <c r="L3900" s="14">
        <v>5</v>
      </c>
      <c r="M3900" s="14">
        <v>10000</v>
      </c>
      <c r="N3900" s="14">
        <v>10000</v>
      </c>
      <c r="O3900" s="14">
        <v>30</v>
      </c>
      <c r="P3900" s="14" t="b">
        <v>1</v>
      </c>
      <c r="Q3900" s="14">
        <v>0</v>
      </c>
      <c r="R3900" s="14" t="b">
        <v>0</v>
      </c>
      <c r="S3900" s="14">
        <v>101.000000000008</v>
      </c>
      <c r="T3900" s="14" t="s">
        <v>59</v>
      </c>
      <c r="U3900" s="25">
        <v>3995</v>
      </c>
      <c r="V3900" s="14">
        <v>15491</v>
      </c>
      <c r="W3900" s="25">
        <v>1.07</v>
      </c>
    </row>
    <row r="3901" spans="1:23" s="12" customFormat="1" x14ac:dyDescent="0.3">
      <c r="A3901" s="23">
        <v>3899</v>
      </c>
      <c r="C3901" s="24" t="s">
        <v>144</v>
      </c>
      <c r="E3901" s="14">
        <v>96884997118.307007</v>
      </c>
      <c r="F3901" s="14">
        <v>5</v>
      </c>
      <c r="G3901" s="25">
        <f t="shared" si="502"/>
        <v>2.9726998266456665E+34</v>
      </c>
      <c r="H3901" s="25">
        <f t="shared" si="503"/>
        <v>97144220.627809197</v>
      </c>
      <c r="I3901" s="25">
        <f t="shared" si="504"/>
        <v>1.3842278620794198E+22</v>
      </c>
      <c r="J3901" s="14">
        <v>1</v>
      </c>
      <c r="K3901" s="14">
        <v>11</v>
      </c>
      <c r="L3901" s="14">
        <v>5</v>
      </c>
      <c r="M3901" s="14">
        <v>10000</v>
      </c>
      <c r="N3901" s="14">
        <v>10000</v>
      </c>
      <c r="O3901" s="14">
        <v>30</v>
      </c>
      <c r="P3901" s="14" t="b">
        <v>1</v>
      </c>
      <c r="Q3901" s="14">
        <v>0</v>
      </c>
      <c r="R3901" s="14" t="b">
        <v>0</v>
      </c>
      <c r="S3901" s="14">
        <v>101.000000000008</v>
      </c>
      <c r="T3901" s="14" t="s">
        <v>59</v>
      </c>
      <c r="U3901" s="25">
        <v>3996</v>
      </c>
      <c r="V3901" s="14">
        <v>15498</v>
      </c>
      <c r="W3901" s="25">
        <v>1.07</v>
      </c>
    </row>
    <row r="3902" spans="1:23" s="12" customFormat="1" x14ac:dyDescent="0.3">
      <c r="A3902" s="23">
        <v>3900</v>
      </c>
      <c r="C3902" s="24" t="s">
        <v>144</v>
      </c>
      <c r="E3902" s="14">
        <v>96884997118.307007</v>
      </c>
      <c r="F3902" s="14">
        <v>5</v>
      </c>
      <c r="G3902" s="25">
        <f>A3902^9.6+A3902^4+100*A3902+100</f>
        <v>2.9800271956500181E+34</v>
      </c>
      <c r="H3902" s="25">
        <f t="shared" si="503"/>
        <v>97197432.785287678</v>
      </c>
      <c r="I3902" s="25">
        <f t="shared" si="504"/>
        <v>1.3863885089896084E+22</v>
      </c>
      <c r="J3902" s="14">
        <v>1</v>
      </c>
      <c r="K3902" s="14">
        <v>11</v>
      </c>
      <c r="L3902" s="14">
        <v>5</v>
      </c>
      <c r="M3902" s="14">
        <v>10000</v>
      </c>
      <c r="N3902" s="14">
        <v>10000</v>
      </c>
      <c r="O3902" s="14">
        <v>30</v>
      </c>
      <c r="P3902" s="14" t="b">
        <v>1</v>
      </c>
      <c r="Q3902" s="14">
        <v>0</v>
      </c>
      <c r="R3902" s="14" t="b">
        <v>0</v>
      </c>
      <c r="S3902" s="14">
        <v>101.000000000008</v>
      </c>
      <c r="T3902" s="14" t="s">
        <v>59</v>
      </c>
      <c r="U3902" s="25">
        <v>3997</v>
      </c>
      <c r="V3902" s="14">
        <v>15505</v>
      </c>
      <c r="W3902" s="25">
        <v>1.07</v>
      </c>
    </row>
    <row r="3903" spans="1:23" s="5" customFormat="1" x14ac:dyDescent="0.3">
      <c r="A3903" s="20">
        <v>3901</v>
      </c>
      <c r="C3903" s="11" t="s">
        <v>147</v>
      </c>
      <c r="E3903" s="10">
        <v>96884997118.307007</v>
      </c>
      <c r="F3903" s="10">
        <v>5</v>
      </c>
      <c r="G3903" s="22">
        <f>A3903^9.62+A3903^4+100*A3903+100</f>
        <v>3.5246227654942855E+34</v>
      </c>
      <c r="H3903" s="22">
        <f t="shared" si="503"/>
        <v>97250660.470128283</v>
      </c>
      <c r="I3903" s="22">
        <f t="shared" si="504"/>
        <v>1.388551973224051E+22</v>
      </c>
      <c r="J3903" s="10">
        <v>1</v>
      </c>
      <c r="K3903" s="10">
        <v>11</v>
      </c>
      <c r="L3903" s="10">
        <v>5</v>
      </c>
      <c r="M3903" s="10">
        <v>10000</v>
      </c>
      <c r="N3903" s="10">
        <v>10000</v>
      </c>
      <c r="O3903" s="10">
        <v>30</v>
      </c>
      <c r="P3903" s="10" t="b">
        <v>1</v>
      </c>
      <c r="Q3903" s="10">
        <v>0</v>
      </c>
      <c r="R3903" s="10" t="b">
        <v>0</v>
      </c>
      <c r="S3903" s="10">
        <v>101.000000000008</v>
      </c>
      <c r="T3903" s="10" t="s">
        <v>59</v>
      </c>
      <c r="U3903" s="22">
        <v>3998</v>
      </c>
      <c r="V3903" s="10">
        <v>15512</v>
      </c>
      <c r="W3903" s="22">
        <v>1.07</v>
      </c>
    </row>
    <row r="3904" spans="1:23" s="5" customFormat="1" x14ac:dyDescent="0.3">
      <c r="A3904" s="20">
        <v>3902</v>
      </c>
      <c r="C3904" s="11" t="s">
        <v>147</v>
      </c>
      <c r="E3904" s="10">
        <v>96884997118.307007</v>
      </c>
      <c r="F3904" s="10">
        <v>5</v>
      </c>
      <c r="G3904" s="22">
        <f t="shared" ref="G3904:G3952" si="505">A3904^9.62+A3904^4+100*A3904+100</f>
        <v>3.5333242156968866E+34</v>
      </c>
      <c r="H3904" s="22">
        <f t="shared" si="503"/>
        <v>97303903.682887584</v>
      </c>
      <c r="I3904" s="22">
        <f t="shared" si="504"/>
        <v>1.3907182577327257E+22</v>
      </c>
      <c r="J3904" s="10">
        <v>1</v>
      </c>
      <c r="K3904" s="10">
        <v>11</v>
      </c>
      <c r="L3904" s="10">
        <v>5</v>
      </c>
      <c r="M3904" s="10">
        <v>10000</v>
      </c>
      <c r="N3904" s="10">
        <v>10000</v>
      </c>
      <c r="O3904" s="10">
        <v>30</v>
      </c>
      <c r="P3904" s="10" t="b">
        <v>1</v>
      </c>
      <c r="Q3904" s="10">
        <v>0</v>
      </c>
      <c r="R3904" s="10" t="b">
        <v>0</v>
      </c>
      <c r="S3904" s="10">
        <v>101.000000000008</v>
      </c>
      <c r="T3904" s="10" t="s">
        <v>59</v>
      </c>
      <c r="U3904" s="22">
        <v>3999</v>
      </c>
      <c r="V3904" s="10">
        <v>15519</v>
      </c>
      <c r="W3904" s="22">
        <v>1.07</v>
      </c>
    </row>
    <row r="3905" spans="1:23" s="5" customFormat="1" x14ac:dyDescent="0.3">
      <c r="A3905" s="20">
        <v>3903</v>
      </c>
      <c r="C3905" s="11" t="s">
        <v>146</v>
      </c>
      <c r="E3905" s="10">
        <v>96884997118.307007</v>
      </c>
      <c r="F3905" s="10">
        <v>5</v>
      </c>
      <c r="G3905" s="22">
        <f t="shared" si="505"/>
        <v>3.5420449097253003E+34</v>
      </c>
      <c r="H3905" s="22">
        <f t="shared" si="503"/>
        <v>97357162.424122915</v>
      </c>
      <c r="I3905" s="22">
        <f t="shared" si="504"/>
        <v>1.3928873654679039E+22</v>
      </c>
      <c r="J3905" s="10">
        <v>1</v>
      </c>
      <c r="K3905" s="10">
        <v>11</v>
      </c>
      <c r="L3905" s="10">
        <v>5</v>
      </c>
      <c r="M3905" s="10">
        <v>10000</v>
      </c>
      <c r="N3905" s="10">
        <v>10000</v>
      </c>
      <c r="O3905" s="10">
        <v>30</v>
      </c>
      <c r="P3905" s="10" t="b">
        <v>1</v>
      </c>
      <c r="Q3905" s="10">
        <v>0</v>
      </c>
      <c r="R3905" s="10" t="b">
        <v>0</v>
      </c>
      <c r="S3905" s="10">
        <v>101.000000000008</v>
      </c>
      <c r="T3905" s="10" t="s">
        <v>59</v>
      </c>
      <c r="U3905" s="22">
        <v>4000</v>
      </c>
      <c r="V3905" s="10">
        <v>15526</v>
      </c>
      <c r="W3905" s="22">
        <v>1.07</v>
      </c>
    </row>
    <row r="3906" spans="1:23" s="5" customFormat="1" x14ac:dyDescent="0.3">
      <c r="A3906" s="20">
        <v>3904</v>
      </c>
      <c r="C3906" s="11" t="s">
        <v>146</v>
      </c>
      <c r="E3906" s="10">
        <v>96884997118.307007</v>
      </c>
      <c r="F3906" s="10">
        <v>5</v>
      </c>
      <c r="G3906" s="22">
        <f t="shared" si="505"/>
        <v>3.5507848851916649E+34</v>
      </c>
      <c r="H3906" s="22">
        <f t="shared" si="503"/>
        <v>97410436.694391668</v>
      </c>
      <c r="I3906" s="22">
        <f t="shared" si="504"/>
        <v>1.3950592993842216E+22</v>
      </c>
      <c r="J3906" s="10">
        <v>1</v>
      </c>
      <c r="K3906" s="10">
        <v>11</v>
      </c>
      <c r="L3906" s="10">
        <v>5</v>
      </c>
      <c r="M3906" s="10">
        <v>10000</v>
      </c>
      <c r="N3906" s="10">
        <v>10000</v>
      </c>
      <c r="O3906" s="10">
        <v>30</v>
      </c>
      <c r="P3906" s="10" t="b">
        <v>1</v>
      </c>
      <c r="Q3906" s="10">
        <v>0</v>
      </c>
      <c r="R3906" s="10" t="b">
        <v>0</v>
      </c>
      <c r="S3906" s="10">
        <v>101.000000000008</v>
      </c>
      <c r="T3906" s="10" t="s">
        <v>59</v>
      </c>
      <c r="U3906" s="22">
        <v>4001</v>
      </c>
      <c r="V3906" s="10">
        <v>15533</v>
      </c>
      <c r="W3906" s="22">
        <v>1.07</v>
      </c>
    </row>
    <row r="3907" spans="1:23" s="5" customFormat="1" x14ac:dyDescent="0.3">
      <c r="A3907" s="20">
        <v>3905</v>
      </c>
      <c r="C3907" s="11" t="s">
        <v>146</v>
      </c>
      <c r="E3907" s="10">
        <v>96884997118.307007</v>
      </c>
      <c r="F3907" s="10">
        <v>5</v>
      </c>
      <c r="G3907" s="22">
        <f t="shared" si="505"/>
        <v>3.5595441797718415E+34</v>
      </c>
      <c r="H3907" s="22">
        <f t="shared" si="503"/>
        <v>97463726.494250312</v>
      </c>
      <c r="I3907" s="22">
        <f t="shared" si="504"/>
        <v>1.3972340624386498E+22</v>
      </c>
      <c r="J3907" s="10">
        <v>1</v>
      </c>
      <c r="K3907" s="10">
        <v>11</v>
      </c>
      <c r="L3907" s="10">
        <v>5</v>
      </c>
      <c r="M3907" s="10">
        <v>10000</v>
      </c>
      <c r="N3907" s="10">
        <v>10000</v>
      </c>
      <c r="O3907" s="10">
        <v>30</v>
      </c>
      <c r="P3907" s="10" t="b">
        <v>1</v>
      </c>
      <c r="Q3907" s="10">
        <v>0</v>
      </c>
      <c r="R3907" s="10" t="b">
        <v>0</v>
      </c>
      <c r="S3907" s="10">
        <v>101.000000000008</v>
      </c>
      <c r="T3907" s="10" t="s">
        <v>59</v>
      </c>
      <c r="U3907" s="22">
        <v>4002</v>
      </c>
      <c r="V3907" s="10">
        <v>15540</v>
      </c>
      <c r="W3907" s="22">
        <v>1.07</v>
      </c>
    </row>
    <row r="3908" spans="1:23" s="5" customFormat="1" x14ac:dyDescent="0.3">
      <c r="A3908" s="20">
        <v>3906</v>
      </c>
      <c r="C3908" s="11" t="s">
        <v>146</v>
      </c>
      <c r="E3908" s="10">
        <v>96884997118.307007</v>
      </c>
      <c r="F3908" s="10">
        <v>5</v>
      </c>
      <c r="G3908" s="22">
        <f t="shared" si="505"/>
        <v>3.5683228312058099E+34</v>
      </c>
      <c r="H3908" s="22">
        <f t="shared" si="503"/>
        <v>97517031.824256048</v>
      </c>
      <c r="I3908" s="22">
        <f t="shared" si="504"/>
        <v>1.3994116575904666E+22</v>
      </c>
      <c r="J3908" s="10">
        <v>1</v>
      </c>
      <c r="K3908" s="10">
        <v>11</v>
      </c>
      <c r="L3908" s="10">
        <v>5</v>
      </c>
      <c r="M3908" s="10">
        <v>10000</v>
      </c>
      <c r="N3908" s="10">
        <v>10000</v>
      </c>
      <c r="O3908" s="10">
        <v>30</v>
      </c>
      <c r="P3908" s="10" t="b">
        <v>1</v>
      </c>
      <c r="Q3908" s="10">
        <v>0</v>
      </c>
      <c r="R3908" s="10" t="b">
        <v>0</v>
      </c>
      <c r="S3908" s="10">
        <v>101.000000000008</v>
      </c>
      <c r="T3908" s="10" t="s">
        <v>59</v>
      </c>
      <c r="U3908" s="22">
        <v>4003</v>
      </c>
      <c r="V3908" s="10">
        <v>15547</v>
      </c>
      <c r="W3908" s="22">
        <v>1.07</v>
      </c>
    </row>
    <row r="3909" spans="1:23" s="5" customFormat="1" x14ac:dyDescent="0.3">
      <c r="A3909" s="20">
        <v>3907</v>
      </c>
      <c r="C3909" s="11" t="s">
        <v>146</v>
      </c>
      <c r="E3909" s="10">
        <v>96884997118.307007</v>
      </c>
      <c r="F3909" s="10">
        <v>5</v>
      </c>
      <c r="G3909" s="22">
        <f t="shared" si="505"/>
        <v>3.5771208772974022E+34</v>
      </c>
      <c r="H3909" s="22">
        <f t="shared" si="503"/>
        <v>97570352.684965134</v>
      </c>
      <c r="I3909" s="22">
        <f t="shared" si="504"/>
        <v>1.4015920878013263E+22</v>
      </c>
      <c r="J3909" s="10">
        <v>1</v>
      </c>
      <c r="K3909" s="10">
        <v>11</v>
      </c>
      <c r="L3909" s="10">
        <v>5</v>
      </c>
      <c r="M3909" s="10">
        <v>10000</v>
      </c>
      <c r="N3909" s="10">
        <v>10000</v>
      </c>
      <c r="O3909" s="10">
        <v>30</v>
      </c>
      <c r="P3909" s="10" t="b">
        <v>1</v>
      </c>
      <c r="Q3909" s="10">
        <v>0</v>
      </c>
      <c r="R3909" s="10" t="b">
        <v>0</v>
      </c>
      <c r="S3909" s="10">
        <v>101.000000000008</v>
      </c>
      <c r="T3909" s="10" t="s">
        <v>59</v>
      </c>
      <c r="U3909" s="22">
        <v>4004</v>
      </c>
      <c r="V3909" s="10">
        <v>15554</v>
      </c>
      <c r="W3909" s="22">
        <v>1.07</v>
      </c>
    </row>
    <row r="3910" spans="1:23" s="5" customFormat="1" x14ac:dyDescent="0.3">
      <c r="A3910" s="20">
        <v>3908</v>
      </c>
      <c r="C3910" s="11" t="s">
        <v>146</v>
      </c>
      <c r="E3910" s="10">
        <v>96884997118.307007</v>
      </c>
      <c r="F3910" s="10">
        <v>5</v>
      </c>
      <c r="G3910" s="22">
        <f t="shared" si="505"/>
        <v>3.5859383559147523E+34</v>
      </c>
      <c r="H3910" s="22">
        <f t="shared" si="503"/>
        <v>97623689.076934904</v>
      </c>
      <c r="I3910" s="22">
        <f t="shared" si="504"/>
        <v>1.4037753560352025E+22</v>
      </c>
      <c r="J3910" s="10">
        <v>1</v>
      </c>
      <c r="K3910" s="10">
        <v>11</v>
      </c>
      <c r="L3910" s="10">
        <v>5</v>
      </c>
      <c r="M3910" s="10">
        <v>10000</v>
      </c>
      <c r="N3910" s="10">
        <v>10000</v>
      </c>
      <c r="O3910" s="10">
        <v>30</v>
      </c>
      <c r="P3910" s="10" t="b">
        <v>1</v>
      </c>
      <c r="Q3910" s="10">
        <v>0</v>
      </c>
      <c r="R3910" s="10" t="b">
        <v>0</v>
      </c>
      <c r="S3910" s="10">
        <v>101.000000000008</v>
      </c>
      <c r="T3910" s="10" t="s">
        <v>59</v>
      </c>
      <c r="U3910" s="22">
        <v>4005</v>
      </c>
      <c r="V3910" s="10">
        <v>15561</v>
      </c>
      <c r="W3910" s="22">
        <v>1.07</v>
      </c>
    </row>
    <row r="3911" spans="1:23" s="5" customFormat="1" x14ac:dyDescent="0.3">
      <c r="A3911" s="20">
        <v>3909</v>
      </c>
      <c r="C3911" s="11" t="s">
        <v>146</v>
      </c>
      <c r="E3911" s="10">
        <v>96884997118.307007</v>
      </c>
      <c r="F3911" s="10">
        <v>5</v>
      </c>
      <c r="G3911" s="22">
        <f t="shared" si="505"/>
        <v>3.5947753049899794E+34</v>
      </c>
      <c r="H3911" s="22">
        <f t="shared" si="503"/>
        <v>97677041.000721008</v>
      </c>
      <c r="I3911" s="22">
        <f t="shared" si="504"/>
        <v>1.4059614652583884E+22</v>
      </c>
      <c r="J3911" s="10">
        <v>1</v>
      </c>
      <c r="K3911" s="10">
        <v>11</v>
      </c>
      <c r="L3911" s="10">
        <v>5</v>
      </c>
      <c r="M3911" s="10">
        <v>10000</v>
      </c>
      <c r="N3911" s="10">
        <v>10000</v>
      </c>
      <c r="O3911" s="10">
        <v>30</v>
      </c>
      <c r="P3911" s="10" t="b">
        <v>1</v>
      </c>
      <c r="Q3911" s="10">
        <v>0</v>
      </c>
      <c r="R3911" s="10" t="b">
        <v>0</v>
      </c>
      <c r="S3911" s="10">
        <v>101.000000000008</v>
      </c>
      <c r="T3911" s="10" t="s">
        <v>59</v>
      </c>
      <c r="U3911" s="22">
        <v>4006</v>
      </c>
      <c r="V3911" s="10">
        <v>15568</v>
      </c>
      <c r="W3911" s="22">
        <v>1.07</v>
      </c>
    </row>
    <row r="3912" spans="1:23" s="5" customFormat="1" x14ac:dyDescent="0.3">
      <c r="A3912" s="20">
        <v>3910</v>
      </c>
      <c r="C3912" s="11" t="s">
        <v>146</v>
      </c>
      <c r="E3912" s="10">
        <v>96884997118.307007</v>
      </c>
      <c r="F3912" s="10">
        <v>5</v>
      </c>
      <c r="G3912" s="22">
        <f t="shared" si="505"/>
        <v>3.6036317625198913E+34</v>
      </c>
      <c r="H3912" s="22">
        <f t="shared" si="503"/>
        <v>97730408.456880555</v>
      </c>
      <c r="I3912" s="22">
        <f t="shared" si="504"/>
        <v>1.408150418439557E+22</v>
      </c>
      <c r="J3912" s="10">
        <v>1</v>
      </c>
      <c r="K3912" s="10">
        <v>11</v>
      </c>
      <c r="L3912" s="10">
        <v>5</v>
      </c>
      <c r="M3912" s="10">
        <v>10000</v>
      </c>
      <c r="N3912" s="10">
        <v>10000</v>
      </c>
      <c r="O3912" s="10">
        <v>30</v>
      </c>
      <c r="P3912" s="10" t="b">
        <v>1</v>
      </c>
      <c r="Q3912" s="10">
        <v>0</v>
      </c>
      <c r="R3912" s="10" t="b">
        <v>0</v>
      </c>
      <c r="S3912" s="10">
        <v>101.000000000008</v>
      </c>
      <c r="T3912" s="10" t="s">
        <v>59</v>
      </c>
      <c r="U3912" s="22">
        <v>4007</v>
      </c>
      <c r="V3912" s="10">
        <v>15575</v>
      </c>
      <c r="W3912" s="22">
        <v>1.07</v>
      </c>
    </row>
    <row r="3913" spans="1:23" s="5" customFormat="1" x14ac:dyDescent="0.3">
      <c r="A3913" s="20">
        <v>3911</v>
      </c>
      <c r="C3913" s="11" t="s">
        <v>146</v>
      </c>
      <c r="E3913" s="10">
        <v>96884997118.307007</v>
      </c>
      <c r="F3913" s="10">
        <v>5</v>
      </c>
      <c r="G3913" s="22">
        <f t="shared" si="505"/>
        <v>3.6125077665652578E+34</v>
      </c>
      <c r="H3913" s="22">
        <f t="shared" si="503"/>
        <v>97783791.445969641</v>
      </c>
      <c r="I3913" s="22">
        <f t="shared" si="504"/>
        <v>1.4103422185496929E+22</v>
      </c>
      <c r="J3913" s="10">
        <v>1</v>
      </c>
      <c r="K3913" s="10">
        <v>11</v>
      </c>
      <c r="L3913" s="10">
        <v>5</v>
      </c>
      <c r="M3913" s="10">
        <v>10000</v>
      </c>
      <c r="N3913" s="10">
        <v>10000</v>
      </c>
      <c r="O3913" s="10">
        <v>30</v>
      </c>
      <c r="P3913" s="10" t="b">
        <v>1</v>
      </c>
      <c r="Q3913" s="10">
        <v>0</v>
      </c>
      <c r="R3913" s="10" t="b">
        <v>0</v>
      </c>
      <c r="S3913" s="10">
        <v>101.000000000008</v>
      </c>
      <c r="T3913" s="10" t="s">
        <v>59</v>
      </c>
      <c r="U3913" s="22">
        <v>4008</v>
      </c>
      <c r="V3913" s="10">
        <v>15582</v>
      </c>
      <c r="W3913" s="22">
        <v>1.07</v>
      </c>
    </row>
    <row r="3914" spans="1:23" s="5" customFormat="1" x14ac:dyDescent="0.3">
      <c r="A3914" s="20">
        <v>3912</v>
      </c>
      <c r="C3914" s="11" t="s">
        <v>146</v>
      </c>
      <c r="E3914" s="10">
        <v>96884997118.307007</v>
      </c>
      <c r="F3914" s="10">
        <v>5</v>
      </c>
      <c r="G3914" s="22">
        <f t="shared" si="505"/>
        <v>3.6214033552515689E+34</v>
      </c>
      <c r="H3914" s="22">
        <f t="shared" si="503"/>
        <v>97837189.968543708</v>
      </c>
      <c r="I3914" s="22">
        <f t="shared" si="504"/>
        <v>1.4125368685621238E+22</v>
      </c>
      <c r="J3914" s="10">
        <v>1</v>
      </c>
      <c r="K3914" s="10">
        <v>11</v>
      </c>
      <c r="L3914" s="10">
        <v>5</v>
      </c>
      <c r="M3914" s="10">
        <v>10000</v>
      </c>
      <c r="N3914" s="10">
        <v>10000</v>
      </c>
      <c r="O3914" s="10">
        <v>30</v>
      </c>
      <c r="P3914" s="10" t="b">
        <v>1</v>
      </c>
      <c r="Q3914" s="10">
        <v>0</v>
      </c>
      <c r="R3914" s="10" t="b">
        <v>0</v>
      </c>
      <c r="S3914" s="10">
        <v>101.000000000008</v>
      </c>
      <c r="T3914" s="10" t="s">
        <v>59</v>
      </c>
      <c r="U3914" s="22">
        <v>4009</v>
      </c>
      <c r="V3914" s="10">
        <v>15589</v>
      </c>
      <c r="W3914" s="22">
        <v>1.07</v>
      </c>
    </row>
    <row r="3915" spans="1:23" s="5" customFormat="1" x14ac:dyDescent="0.3">
      <c r="A3915" s="20">
        <v>3913</v>
      </c>
      <c r="C3915" s="11" t="s">
        <v>146</v>
      </c>
      <c r="E3915" s="10">
        <v>96884997118.307007</v>
      </c>
      <c r="F3915" s="10">
        <v>5</v>
      </c>
      <c r="G3915" s="22">
        <f t="shared" si="505"/>
        <v>3.6303185667689211E+34</v>
      </c>
      <c r="H3915" s="22">
        <f t="shared" si="503"/>
        <v>97890604.025158927</v>
      </c>
      <c r="I3915" s="22">
        <f t="shared" si="504"/>
        <v>1.4147343714525299E+22</v>
      </c>
      <c r="J3915" s="10">
        <v>1</v>
      </c>
      <c r="K3915" s="10">
        <v>11</v>
      </c>
      <c r="L3915" s="10">
        <v>5</v>
      </c>
      <c r="M3915" s="10">
        <v>10000</v>
      </c>
      <c r="N3915" s="10">
        <v>10000</v>
      </c>
      <c r="O3915" s="10">
        <v>30</v>
      </c>
      <c r="P3915" s="10" t="b">
        <v>1</v>
      </c>
      <c r="Q3915" s="10">
        <v>0</v>
      </c>
      <c r="R3915" s="10" t="b">
        <v>0</v>
      </c>
      <c r="S3915" s="10">
        <v>101.000000000008</v>
      </c>
      <c r="T3915" s="10" t="s">
        <v>59</v>
      </c>
      <c r="U3915" s="22">
        <v>4010</v>
      </c>
      <c r="V3915" s="10">
        <v>15596</v>
      </c>
      <c r="W3915" s="22">
        <v>1.07</v>
      </c>
    </row>
    <row r="3916" spans="1:23" s="5" customFormat="1" x14ac:dyDescent="0.3">
      <c r="A3916" s="20">
        <v>3914</v>
      </c>
      <c r="C3916" s="11" t="s">
        <v>146</v>
      </c>
      <c r="E3916" s="10">
        <v>96884997118.307007</v>
      </c>
      <c r="F3916" s="10">
        <v>5</v>
      </c>
      <c r="G3916" s="22">
        <f t="shared" si="505"/>
        <v>3.6392534393721099E+34</v>
      </c>
      <c r="H3916" s="22">
        <f t="shared" si="503"/>
        <v>97944033.616371855</v>
      </c>
      <c r="I3916" s="22">
        <f t="shared" si="504"/>
        <v>1.4169347301989671E+22</v>
      </c>
      <c r="J3916" s="10">
        <v>1</v>
      </c>
      <c r="K3916" s="10">
        <v>11</v>
      </c>
      <c r="L3916" s="10">
        <v>5</v>
      </c>
      <c r="M3916" s="10">
        <v>10000</v>
      </c>
      <c r="N3916" s="10">
        <v>10000</v>
      </c>
      <c r="O3916" s="10">
        <v>30</v>
      </c>
      <c r="P3916" s="10" t="b">
        <v>1</v>
      </c>
      <c r="Q3916" s="10">
        <v>0</v>
      </c>
      <c r="R3916" s="10" t="b">
        <v>0</v>
      </c>
      <c r="S3916" s="10">
        <v>101.000000000008</v>
      </c>
      <c r="T3916" s="10" t="s">
        <v>59</v>
      </c>
      <c r="U3916" s="22">
        <v>4011</v>
      </c>
      <c r="V3916" s="10">
        <v>15603</v>
      </c>
      <c r="W3916" s="22">
        <v>1.07</v>
      </c>
    </row>
    <row r="3917" spans="1:23" s="5" customFormat="1" x14ac:dyDescent="0.3">
      <c r="A3917" s="20">
        <v>3915</v>
      </c>
      <c r="C3917" s="11" t="s">
        <v>146</v>
      </c>
      <c r="E3917" s="10">
        <v>96884997118.307007</v>
      </c>
      <c r="F3917" s="10">
        <v>5</v>
      </c>
      <c r="G3917" s="22">
        <f t="shared" si="505"/>
        <v>3.648208011380619E+34</v>
      </c>
      <c r="H3917" s="22">
        <f t="shared" si="503"/>
        <v>97997478.742737666</v>
      </c>
      <c r="I3917" s="22">
        <f t="shared" si="504"/>
        <v>1.4191379477817759E+22</v>
      </c>
      <c r="J3917" s="10">
        <v>1</v>
      </c>
      <c r="K3917" s="10">
        <v>11</v>
      </c>
      <c r="L3917" s="10">
        <v>5</v>
      </c>
      <c r="M3917" s="10">
        <v>10000</v>
      </c>
      <c r="N3917" s="10">
        <v>10000</v>
      </c>
      <c r="O3917" s="10">
        <v>30</v>
      </c>
      <c r="P3917" s="10" t="b">
        <v>1</v>
      </c>
      <c r="Q3917" s="10">
        <v>0</v>
      </c>
      <c r="R3917" s="10" t="b">
        <v>0</v>
      </c>
      <c r="S3917" s="10">
        <v>101.000000000008</v>
      </c>
      <c r="T3917" s="10" t="s">
        <v>59</v>
      </c>
      <c r="U3917" s="22">
        <v>4012</v>
      </c>
      <c r="V3917" s="10">
        <v>15610</v>
      </c>
      <c r="W3917" s="22">
        <v>1.07</v>
      </c>
    </row>
    <row r="3918" spans="1:23" s="5" customFormat="1" x14ac:dyDescent="0.3">
      <c r="A3918" s="20">
        <v>3916</v>
      </c>
      <c r="C3918" s="11" t="s">
        <v>146</v>
      </c>
      <c r="E3918" s="10">
        <v>96884997118.307007</v>
      </c>
      <c r="F3918" s="10">
        <v>5</v>
      </c>
      <c r="G3918" s="22">
        <f t="shared" si="505"/>
        <v>3.6571823211787615E+34</v>
      </c>
      <c r="H3918" s="22">
        <f t="shared" si="503"/>
        <v>98050939.404812247</v>
      </c>
      <c r="I3918" s="22">
        <f t="shared" si="504"/>
        <v>1.4213440271836839E+22</v>
      </c>
      <c r="J3918" s="10">
        <v>1</v>
      </c>
      <c r="K3918" s="10">
        <v>11</v>
      </c>
      <c r="L3918" s="10">
        <v>5</v>
      </c>
      <c r="M3918" s="10">
        <v>10000</v>
      </c>
      <c r="N3918" s="10">
        <v>10000</v>
      </c>
      <c r="O3918" s="10">
        <v>30</v>
      </c>
      <c r="P3918" s="10" t="b">
        <v>1</v>
      </c>
      <c r="Q3918" s="10">
        <v>0</v>
      </c>
      <c r="R3918" s="10" t="b">
        <v>0</v>
      </c>
      <c r="S3918" s="10">
        <v>101.000000000008</v>
      </c>
      <c r="T3918" s="10" t="s">
        <v>59</v>
      </c>
      <c r="U3918" s="22">
        <v>4013</v>
      </c>
      <c r="V3918" s="10">
        <v>15617</v>
      </c>
      <c r="W3918" s="22">
        <v>1.07</v>
      </c>
    </row>
    <row r="3919" spans="1:23" s="5" customFormat="1" x14ac:dyDescent="0.3">
      <c r="A3919" s="20">
        <v>3917</v>
      </c>
      <c r="C3919" s="11" t="s">
        <v>146</v>
      </c>
      <c r="E3919" s="10">
        <v>96884997118.307007</v>
      </c>
      <c r="F3919" s="10">
        <v>5</v>
      </c>
      <c r="G3919" s="22">
        <f t="shared" si="505"/>
        <v>3.6661764072158796E+34</v>
      </c>
      <c r="H3919" s="22">
        <f t="shared" si="503"/>
        <v>98104415.603150815</v>
      </c>
      <c r="I3919" s="22">
        <f t="shared" si="504"/>
        <v>1.4235529713897462E+22</v>
      </c>
      <c r="J3919" s="10">
        <v>1</v>
      </c>
      <c r="K3919" s="10">
        <v>11</v>
      </c>
      <c r="L3919" s="10">
        <v>5</v>
      </c>
      <c r="M3919" s="10">
        <v>10000</v>
      </c>
      <c r="N3919" s="10">
        <v>10000</v>
      </c>
      <c r="O3919" s="10">
        <v>30</v>
      </c>
      <c r="P3919" s="10" t="b">
        <v>1</v>
      </c>
      <c r="Q3919" s="10">
        <v>0</v>
      </c>
      <c r="R3919" s="10" t="b">
        <v>0</v>
      </c>
      <c r="S3919" s="10">
        <v>101.000000000008</v>
      </c>
      <c r="T3919" s="10" t="s">
        <v>59</v>
      </c>
      <c r="U3919" s="22">
        <v>4014</v>
      </c>
      <c r="V3919" s="10">
        <v>15624</v>
      </c>
      <c r="W3919" s="22">
        <v>1.07</v>
      </c>
    </row>
    <row r="3920" spans="1:23" s="5" customFormat="1" x14ac:dyDescent="0.3">
      <c r="A3920" s="20">
        <v>3918</v>
      </c>
      <c r="C3920" s="11" t="s">
        <v>146</v>
      </c>
      <c r="E3920" s="10">
        <v>96884997118.307007</v>
      </c>
      <c r="F3920" s="10">
        <v>5</v>
      </c>
      <c r="G3920" s="22">
        <f t="shared" si="505"/>
        <v>3.6751903080064853E+34</v>
      </c>
      <c r="H3920" s="22">
        <f t="shared" si="503"/>
        <v>98157907.338308915</v>
      </c>
      <c r="I3920" s="22">
        <f t="shared" si="504"/>
        <v>1.4257647833874168E+22</v>
      </c>
      <c r="J3920" s="10">
        <v>1</v>
      </c>
      <c r="K3920" s="10">
        <v>11</v>
      </c>
      <c r="L3920" s="10">
        <v>5</v>
      </c>
      <c r="M3920" s="10">
        <v>10000</v>
      </c>
      <c r="N3920" s="10">
        <v>10000</v>
      </c>
      <c r="O3920" s="10">
        <v>30</v>
      </c>
      <c r="P3920" s="10" t="b">
        <v>1</v>
      </c>
      <c r="Q3920" s="10">
        <v>0</v>
      </c>
      <c r="R3920" s="10" t="b">
        <v>0</v>
      </c>
      <c r="S3920" s="10">
        <v>101.000000000008</v>
      </c>
      <c r="T3920" s="10" t="s">
        <v>59</v>
      </c>
      <c r="U3920" s="22">
        <v>4015</v>
      </c>
      <c r="V3920" s="10">
        <v>15631</v>
      </c>
      <c r="W3920" s="22">
        <v>1.07</v>
      </c>
    </row>
    <row r="3921" spans="1:23" s="5" customFormat="1" x14ac:dyDescent="0.3">
      <c r="A3921" s="20">
        <v>3919</v>
      </c>
      <c r="C3921" s="11" t="s">
        <v>146</v>
      </c>
      <c r="E3921" s="10">
        <v>96884997118.307007</v>
      </c>
      <c r="F3921" s="10">
        <v>5</v>
      </c>
      <c r="G3921" s="22">
        <f t="shared" si="505"/>
        <v>3.6842240621300963E+34</v>
      </c>
      <c r="H3921" s="22">
        <f t="shared" si="503"/>
        <v>98211414.610842139</v>
      </c>
      <c r="I3921" s="22">
        <f t="shared" si="504"/>
        <v>1.4279794661664494E+22</v>
      </c>
      <c r="J3921" s="10">
        <v>1</v>
      </c>
      <c r="K3921" s="10">
        <v>11</v>
      </c>
      <c r="L3921" s="10">
        <v>5</v>
      </c>
      <c r="M3921" s="10">
        <v>10000</v>
      </c>
      <c r="N3921" s="10">
        <v>10000</v>
      </c>
      <c r="O3921" s="10">
        <v>30</v>
      </c>
      <c r="P3921" s="10" t="b">
        <v>1</v>
      </c>
      <c r="Q3921" s="10">
        <v>0</v>
      </c>
      <c r="R3921" s="10" t="b">
        <v>0</v>
      </c>
      <c r="S3921" s="10">
        <v>101.000000000008</v>
      </c>
      <c r="T3921" s="10" t="s">
        <v>59</v>
      </c>
      <c r="U3921" s="22">
        <v>4016</v>
      </c>
      <c r="V3921" s="10">
        <v>15638</v>
      </c>
      <c r="W3921" s="22">
        <v>1.07</v>
      </c>
    </row>
    <row r="3922" spans="1:23" s="5" customFormat="1" x14ac:dyDescent="0.3">
      <c r="A3922" s="20">
        <v>3920</v>
      </c>
      <c r="C3922" s="11" t="s">
        <v>146</v>
      </c>
      <c r="E3922" s="10">
        <v>96884997118.307007</v>
      </c>
      <c r="F3922" s="10">
        <v>5</v>
      </c>
      <c r="G3922" s="22">
        <f t="shared" si="505"/>
        <v>3.6932777082313259E+34</v>
      </c>
      <c r="H3922" s="22">
        <f t="shared" si="503"/>
        <v>98264937.421304613</v>
      </c>
      <c r="I3922" s="22">
        <f t="shared" si="504"/>
        <v>1.430197022718947E+22</v>
      </c>
      <c r="J3922" s="10">
        <v>1</v>
      </c>
      <c r="K3922" s="10">
        <v>11</v>
      </c>
      <c r="L3922" s="10">
        <v>5</v>
      </c>
      <c r="M3922" s="10">
        <v>10000</v>
      </c>
      <c r="N3922" s="10">
        <v>10000</v>
      </c>
      <c r="O3922" s="10">
        <v>30</v>
      </c>
      <c r="P3922" s="10" t="b">
        <v>1</v>
      </c>
      <c r="Q3922" s="10">
        <v>0</v>
      </c>
      <c r="R3922" s="10" t="b">
        <v>0</v>
      </c>
      <c r="S3922" s="10">
        <v>101.000000000008</v>
      </c>
      <c r="T3922" s="10" t="s">
        <v>59</v>
      </c>
      <c r="U3922" s="22">
        <v>4017</v>
      </c>
      <c r="V3922" s="10">
        <v>15645</v>
      </c>
      <c r="W3922" s="22">
        <v>1.07</v>
      </c>
    </row>
    <row r="3923" spans="1:23" s="5" customFormat="1" x14ac:dyDescent="0.3">
      <c r="A3923" s="20">
        <v>3921</v>
      </c>
      <c r="C3923" s="11" t="s">
        <v>146</v>
      </c>
      <c r="E3923" s="10">
        <v>96884997118.307007</v>
      </c>
      <c r="F3923" s="10">
        <v>5</v>
      </c>
      <c r="G3923" s="22">
        <f t="shared" si="505"/>
        <v>3.7023512850203943E+34</v>
      </c>
      <c r="H3923" s="22">
        <f t="shared" si="503"/>
        <v>98318475.77025193</v>
      </c>
      <c r="I3923" s="22">
        <f t="shared" si="504"/>
        <v>1.4324174560394064E+22</v>
      </c>
      <c r="J3923" s="10">
        <v>1</v>
      </c>
      <c r="K3923" s="10">
        <v>11</v>
      </c>
      <c r="L3923" s="10">
        <v>5</v>
      </c>
      <c r="M3923" s="10">
        <v>10000</v>
      </c>
      <c r="N3923" s="10">
        <v>10000</v>
      </c>
      <c r="O3923" s="10">
        <v>30</v>
      </c>
      <c r="P3923" s="10" t="b">
        <v>1</v>
      </c>
      <c r="Q3923" s="10">
        <v>0</v>
      </c>
      <c r="R3923" s="10" t="b">
        <v>0</v>
      </c>
      <c r="S3923" s="10">
        <v>101.000000000008</v>
      </c>
      <c r="T3923" s="10" t="s">
        <v>59</v>
      </c>
      <c r="U3923" s="22">
        <v>4018</v>
      </c>
      <c r="V3923" s="10">
        <v>15652</v>
      </c>
      <c r="W3923" s="22">
        <v>1.07</v>
      </c>
    </row>
    <row r="3924" spans="1:23" s="5" customFormat="1" x14ac:dyDescent="0.3">
      <c r="A3924" s="20">
        <v>3922</v>
      </c>
      <c r="C3924" s="11" t="s">
        <v>146</v>
      </c>
      <c r="E3924" s="10">
        <v>96884997118.307007</v>
      </c>
      <c r="F3924" s="10">
        <v>5</v>
      </c>
      <c r="G3924" s="22">
        <f t="shared" si="505"/>
        <v>3.7114448312729598E+34</v>
      </c>
      <c r="H3924" s="22">
        <f t="shared" si="503"/>
        <v>98372029.658239603</v>
      </c>
      <c r="I3924" s="22">
        <f t="shared" si="504"/>
        <v>1.4346407691246664E+22</v>
      </c>
      <c r="J3924" s="10">
        <v>1</v>
      </c>
      <c r="K3924" s="10">
        <v>11</v>
      </c>
      <c r="L3924" s="10">
        <v>5</v>
      </c>
      <c r="M3924" s="10">
        <v>10000</v>
      </c>
      <c r="N3924" s="10">
        <v>10000</v>
      </c>
      <c r="O3924" s="10">
        <v>30</v>
      </c>
      <c r="P3924" s="10" t="b">
        <v>1</v>
      </c>
      <c r="Q3924" s="10">
        <v>0</v>
      </c>
      <c r="R3924" s="10" t="b">
        <v>0</v>
      </c>
      <c r="S3924" s="10">
        <v>101.000000000008</v>
      </c>
      <c r="T3924" s="10" t="s">
        <v>59</v>
      </c>
      <c r="U3924" s="22">
        <v>4019</v>
      </c>
      <c r="V3924" s="10">
        <v>15659</v>
      </c>
      <c r="W3924" s="22">
        <v>1.07</v>
      </c>
    </row>
    <row r="3925" spans="1:23" s="5" customFormat="1" x14ac:dyDescent="0.3">
      <c r="A3925" s="20">
        <v>3923</v>
      </c>
      <c r="C3925" s="11" t="s">
        <v>146</v>
      </c>
      <c r="E3925" s="10">
        <v>96884997118.307007</v>
      </c>
      <c r="F3925" s="10">
        <v>5</v>
      </c>
      <c r="G3925" s="22">
        <f t="shared" si="505"/>
        <v>3.7205583858298984E+34</v>
      </c>
      <c r="H3925" s="22">
        <f t="shared" si="503"/>
        <v>98425599.085821047</v>
      </c>
      <c r="I3925" s="22">
        <f t="shared" si="504"/>
        <v>1.4368669649738886E+22</v>
      </c>
      <c r="J3925" s="10">
        <v>1</v>
      </c>
      <c r="K3925" s="10">
        <v>11</v>
      </c>
      <c r="L3925" s="10">
        <v>5</v>
      </c>
      <c r="M3925" s="10">
        <v>10000</v>
      </c>
      <c r="N3925" s="10">
        <v>10000</v>
      </c>
      <c r="O3925" s="10">
        <v>30</v>
      </c>
      <c r="P3925" s="10" t="b">
        <v>1</v>
      </c>
      <c r="Q3925" s="10">
        <v>0</v>
      </c>
      <c r="R3925" s="10" t="b">
        <v>0</v>
      </c>
      <c r="S3925" s="10">
        <v>101.000000000008</v>
      </c>
      <c r="T3925" s="10" t="s">
        <v>59</v>
      </c>
      <c r="U3925" s="22">
        <v>4020</v>
      </c>
      <c r="V3925" s="10">
        <v>15666</v>
      </c>
      <c r="W3925" s="22">
        <v>1.07</v>
      </c>
    </row>
    <row r="3926" spans="1:23" s="5" customFormat="1" x14ac:dyDescent="0.3">
      <c r="A3926" s="20">
        <v>3924</v>
      </c>
      <c r="C3926" s="11" t="s">
        <v>146</v>
      </c>
      <c r="E3926" s="10">
        <v>96884997118.307007</v>
      </c>
      <c r="F3926" s="10">
        <v>5</v>
      </c>
      <c r="G3926" s="22">
        <f t="shared" si="505"/>
        <v>3.7296919875980252E+34</v>
      </c>
      <c r="H3926" s="22">
        <f t="shared" si="503"/>
        <v>98479184.053552449</v>
      </c>
      <c r="I3926" s="22">
        <f t="shared" si="504"/>
        <v>1.4390960465886612E+22</v>
      </c>
      <c r="J3926" s="10">
        <v>1</v>
      </c>
      <c r="K3926" s="10">
        <v>11</v>
      </c>
      <c r="L3926" s="10">
        <v>5</v>
      </c>
      <c r="M3926" s="10">
        <v>10000</v>
      </c>
      <c r="N3926" s="10">
        <v>10000</v>
      </c>
      <c r="O3926" s="10">
        <v>30</v>
      </c>
      <c r="P3926" s="10" t="b">
        <v>1</v>
      </c>
      <c r="Q3926" s="10">
        <v>0</v>
      </c>
      <c r="R3926" s="10" t="b">
        <v>0</v>
      </c>
      <c r="S3926" s="10">
        <v>101.000000000008</v>
      </c>
      <c r="T3926" s="10" t="s">
        <v>59</v>
      </c>
      <c r="U3926" s="22">
        <v>4021</v>
      </c>
      <c r="V3926" s="10">
        <v>15673</v>
      </c>
      <c r="W3926" s="22">
        <v>1.07</v>
      </c>
    </row>
    <row r="3927" spans="1:23" s="5" customFormat="1" x14ac:dyDescent="0.3">
      <c r="A3927" s="20">
        <v>3925</v>
      </c>
      <c r="C3927" s="11" t="s">
        <v>146</v>
      </c>
      <c r="E3927" s="10">
        <v>96884997118.307007</v>
      </c>
      <c r="F3927" s="10">
        <v>5</v>
      </c>
      <c r="G3927" s="22">
        <f t="shared" si="505"/>
        <v>3.7388456755496625E+34</v>
      </c>
      <c r="H3927" s="22">
        <f t="shared" si="503"/>
        <v>98532784.561987177</v>
      </c>
      <c r="I3927" s="22">
        <f t="shared" si="504"/>
        <v>1.4413280169728567E+22</v>
      </c>
      <c r="J3927" s="10">
        <v>1</v>
      </c>
      <c r="K3927" s="10">
        <v>11</v>
      </c>
      <c r="L3927" s="10">
        <v>5</v>
      </c>
      <c r="M3927" s="10">
        <v>10000</v>
      </c>
      <c r="N3927" s="10">
        <v>10000</v>
      </c>
      <c r="O3927" s="10">
        <v>30</v>
      </c>
      <c r="P3927" s="10" t="b">
        <v>1</v>
      </c>
      <c r="Q3927" s="10">
        <v>0</v>
      </c>
      <c r="R3927" s="10" t="b">
        <v>0</v>
      </c>
      <c r="S3927" s="10">
        <v>101.000000000008</v>
      </c>
      <c r="T3927" s="10" t="s">
        <v>59</v>
      </c>
      <c r="U3927" s="22">
        <v>4022</v>
      </c>
      <c r="V3927" s="10">
        <v>15680</v>
      </c>
      <c r="W3927" s="22">
        <v>1.07</v>
      </c>
    </row>
    <row r="3928" spans="1:23" s="5" customFormat="1" x14ac:dyDescent="0.3">
      <c r="A3928" s="20">
        <v>3926</v>
      </c>
      <c r="C3928" s="11" t="s">
        <v>146</v>
      </c>
      <c r="E3928" s="10">
        <v>96884997118.307007</v>
      </c>
      <c r="F3928" s="10">
        <v>5</v>
      </c>
      <c r="G3928" s="22">
        <f t="shared" si="505"/>
        <v>3.7480194887230492E+34</v>
      </c>
      <c r="H3928" s="22">
        <f t="shared" si="503"/>
        <v>98586400.611679971</v>
      </c>
      <c r="I3928" s="22">
        <f t="shared" si="504"/>
        <v>1.4435628791327552E+22</v>
      </c>
      <c r="J3928" s="10">
        <v>1</v>
      </c>
      <c r="K3928" s="10">
        <v>11</v>
      </c>
      <c r="L3928" s="10">
        <v>5</v>
      </c>
      <c r="M3928" s="10">
        <v>10000</v>
      </c>
      <c r="N3928" s="10">
        <v>10000</v>
      </c>
      <c r="O3928" s="10">
        <v>30</v>
      </c>
      <c r="P3928" s="10" t="b">
        <v>1</v>
      </c>
      <c r="Q3928" s="10">
        <v>0</v>
      </c>
      <c r="R3928" s="10" t="b">
        <v>0</v>
      </c>
      <c r="S3928" s="10">
        <v>101.000000000008</v>
      </c>
      <c r="T3928" s="10" t="s">
        <v>59</v>
      </c>
      <c r="U3928" s="22">
        <v>4023</v>
      </c>
      <c r="V3928" s="10">
        <v>15687</v>
      </c>
      <c r="W3928" s="22">
        <v>1.07</v>
      </c>
    </row>
    <row r="3929" spans="1:23" s="5" customFormat="1" x14ac:dyDescent="0.3">
      <c r="A3929" s="20">
        <v>3927</v>
      </c>
      <c r="C3929" s="11" t="s">
        <v>146</v>
      </c>
      <c r="E3929" s="10">
        <v>96884997118.307007</v>
      </c>
      <c r="F3929" s="10">
        <v>5</v>
      </c>
      <c r="G3929" s="22">
        <f t="shared" si="505"/>
        <v>3.757213466222222E+34</v>
      </c>
      <c r="H3929" s="22">
        <f t="shared" si="503"/>
        <v>98640032.203185141</v>
      </c>
      <c r="I3929" s="22">
        <f t="shared" si="504"/>
        <v>1.4458006360769744E+22</v>
      </c>
      <c r="J3929" s="10">
        <v>1</v>
      </c>
      <c r="K3929" s="10">
        <v>11</v>
      </c>
      <c r="L3929" s="10">
        <v>5</v>
      </c>
      <c r="M3929" s="10">
        <v>10000</v>
      </c>
      <c r="N3929" s="10">
        <v>10000</v>
      </c>
      <c r="O3929" s="10">
        <v>30</v>
      </c>
      <c r="P3929" s="10" t="b">
        <v>1</v>
      </c>
      <c r="Q3929" s="10">
        <v>0</v>
      </c>
      <c r="R3929" s="10" t="b">
        <v>0</v>
      </c>
      <c r="S3929" s="10">
        <v>101.000000000008</v>
      </c>
      <c r="T3929" s="10" t="s">
        <v>59</v>
      </c>
      <c r="U3929" s="22">
        <v>4024</v>
      </c>
      <c r="V3929" s="10">
        <v>15694</v>
      </c>
      <c r="W3929" s="22">
        <v>1.07</v>
      </c>
    </row>
    <row r="3930" spans="1:23" s="5" customFormat="1" x14ac:dyDescent="0.3">
      <c r="A3930" s="20">
        <v>3928</v>
      </c>
      <c r="C3930" s="11" t="s">
        <v>146</v>
      </c>
      <c r="E3930" s="10">
        <v>96884997118.307007</v>
      </c>
      <c r="F3930" s="10">
        <v>5</v>
      </c>
      <c r="G3930" s="22">
        <f t="shared" si="505"/>
        <v>3.7664276472172693E+34</v>
      </c>
      <c r="H3930" s="22">
        <f t="shared" si="503"/>
        <v>98693679.337056637</v>
      </c>
      <c r="I3930" s="22">
        <f t="shared" si="504"/>
        <v>1.4480412908165012E+22</v>
      </c>
      <c r="J3930" s="10">
        <v>1</v>
      </c>
      <c r="K3930" s="10">
        <v>11</v>
      </c>
      <c r="L3930" s="10">
        <v>5</v>
      </c>
      <c r="M3930" s="10">
        <v>10000</v>
      </c>
      <c r="N3930" s="10">
        <v>10000</v>
      </c>
      <c r="O3930" s="10">
        <v>30</v>
      </c>
      <c r="P3930" s="10" t="b">
        <v>1</v>
      </c>
      <c r="Q3930" s="10">
        <v>0</v>
      </c>
      <c r="R3930" s="10" t="b">
        <v>0</v>
      </c>
      <c r="S3930" s="10">
        <v>101.000000000008</v>
      </c>
      <c r="T3930" s="10" t="s">
        <v>59</v>
      </c>
      <c r="U3930" s="22">
        <v>4025</v>
      </c>
      <c r="V3930" s="10">
        <v>15701</v>
      </c>
      <c r="W3930" s="22">
        <v>1.07</v>
      </c>
    </row>
    <row r="3931" spans="1:23" s="5" customFormat="1" x14ac:dyDescent="0.3">
      <c r="A3931" s="20">
        <v>3929</v>
      </c>
      <c r="C3931" s="11" t="s">
        <v>146</v>
      </c>
      <c r="E3931" s="10">
        <v>96884997118.307007</v>
      </c>
      <c r="F3931" s="10">
        <v>5</v>
      </c>
      <c r="G3931" s="22">
        <f t="shared" si="505"/>
        <v>3.7756620709444772E+34</v>
      </c>
      <c r="H3931" s="22">
        <f t="shared" ref="H3931:H3994" si="506">(A3931^2.14+50+50*A3931)*2</f>
        <v>98747342.013849035</v>
      </c>
      <c r="I3931" s="22">
        <f t="shared" ref="I3931:I3994" si="507">(A3931^6.082+A3931^4+1000*A3931+100)*2</f>
        <v>1.4502848463647229E+22</v>
      </c>
      <c r="J3931" s="10">
        <v>1</v>
      </c>
      <c r="K3931" s="10">
        <v>11</v>
      </c>
      <c r="L3931" s="10">
        <v>5</v>
      </c>
      <c r="M3931" s="10">
        <v>10000</v>
      </c>
      <c r="N3931" s="10">
        <v>10000</v>
      </c>
      <c r="O3931" s="10">
        <v>30</v>
      </c>
      <c r="P3931" s="10" t="b">
        <v>1</v>
      </c>
      <c r="Q3931" s="10">
        <v>0</v>
      </c>
      <c r="R3931" s="10" t="b">
        <v>0</v>
      </c>
      <c r="S3931" s="10">
        <v>101.000000000008</v>
      </c>
      <c r="T3931" s="10" t="s">
        <v>59</v>
      </c>
      <c r="U3931" s="22">
        <v>4026</v>
      </c>
      <c r="V3931" s="10">
        <v>15708</v>
      </c>
      <c r="W3931" s="22">
        <v>1.07</v>
      </c>
    </row>
    <row r="3932" spans="1:23" s="5" customFormat="1" x14ac:dyDescent="0.3">
      <c r="A3932" s="20">
        <v>3930</v>
      </c>
      <c r="C3932" s="11" t="s">
        <v>146</v>
      </c>
      <c r="E3932" s="10">
        <v>96884997118.307007</v>
      </c>
      <c r="F3932" s="10">
        <v>5</v>
      </c>
      <c r="G3932" s="22">
        <f t="shared" si="505"/>
        <v>3.7849167767060502E+34</v>
      </c>
      <c r="H3932" s="22">
        <f t="shared" si="506"/>
        <v>98801020.234115794</v>
      </c>
      <c r="I3932" s="22">
        <f t="shared" si="507"/>
        <v>1.4525313057373165E+22</v>
      </c>
      <c r="J3932" s="10">
        <v>1</v>
      </c>
      <c r="K3932" s="10">
        <v>11</v>
      </c>
      <c r="L3932" s="10">
        <v>5</v>
      </c>
      <c r="M3932" s="10">
        <v>10000</v>
      </c>
      <c r="N3932" s="10">
        <v>10000</v>
      </c>
      <c r="O3932" s="10">
        <v>30</v>
      </c>
      <c r="P3932" s="10" t="b">
        <v>1</v>
      </c>
      <c r="Q3932" s="10">
        <v>0</v>
      </c>
      <c r="R3932" s="10" t="b">
        <v>0</v>
      </c>
      <c r="S3932" s="10">
        <v>101.000000000008</v>
      </c>
      <c r="T3932" s="10" t="s">
        <v>59</v>
      </c>
      <c r="U3932" s="22">
        <v>4027</v>
      </c>
      <c r="V3932" s="10">
        <v>15715</v>
      </c>
      <c r="W3932" s="22">
        <v>1.07</v>
      </c>
    </row>
    <row r="3933" spans="1:23" s="5" customFormat="1" x14ac:dyDescent="0.3">
      <c r="A3933" s="20">
        <v>3931</v>
      </c>
      <c r="C3933" s="11" t="s">
        <v>146</v>
      </c>
      <c r="E3933" s="10">
        <v>96884997118.307007</v>
      </c>
      <c r="F3933" s="10">
        <v>5</v>
      </c>
      <c r="G3933" s="22">
        <f t="shared" si="505"/>
        <v>3.7941918038706858E+34</v>
      </c>
      <c r="H3933" s="22">
        <f t="shared" si="506"/>
        <v>98854713.998410717</v>
      </c>
      <c r="I3933" s="22">
        <f t="shared" si="507"/>
        <v>1.4547806719523923E+22</v>
      </c>
      <c r="J3933" s="10">
        <v>1</v>
      </c>
      <c r="K3933" s="10">
        <v>11</v>
      </c>
      <c r="L3933" s="10">
        <v>5</v>
      </c>
      <c r="M3933" s="10">
        <v>10000</v>
      </c>
      <c r="N3933" s="10">
        <v>10000</v>
      </c>
      <c r="O3933" s="10">
        <v>30</v>
      </c>
      <c r="P3933" s="10" t="b">
        <v>1</v>
      </c>
      <c r="Q3933" s="10">
        <v>0</v>
      </c>
      <c r="R3933" s="10" t="b">
        <v>0</v>
      </c>
      <c r="S3933" s="10">
        <v>101.000000000008</v>
      </c>
      <c r="T3933" s="10" t="s">
        <v>59</v>
      </c>
      <c r="U3933" s="22">
        <v>4028</v>
      </c>
      <c r="V3933" s="10">
        <v>15722</v>
      </c>
      <c r="W3933" s="22">
        <v>1.07</v>
      </c>
    </row>
    <row r="3934" spans="1:23" s="5" customFormat="1" x14ac:dyDescent="0.3">
      <c r="A3934" s="20">
        <v>3932</v>
      </c>
      <c r="C3934" s="11" t="s">
        <v>146</v>
      </c>
      <c r="E3934" s="10">
        <v>96884997118.307007</v>
      </c>
      <c r="F3934" s="10">
        <v>5</v>
      </c>
      <c r="G3934" s="22">
        <f t="shared" si="505"/>
        <v>3.8034871918734545E+34</v>
      </c>
      <c r="H3934" s="22">
        <f t="shared" si="506"/>
        <v>98908423.30728747</v>
      </c>
      <c r="I3934" s="22">
        <f t="shared" si="507"/>
        <v>1.4570329480304037E+22</v>
      </c>
      <c r="J3934" s="10">
        <v>1</v>
      </c>
      <c r="K3934" s="10">
        <v>11</v>
      </c>
      <c r="L3934" s="10">
        <v>5</v>
      </c>
      <c r="M3934" s="10">
        <v>10000</v>
      </c>
      <c r="N3934" s="10">
        <v>10000</v>
      </c>
      <c r="O3934" s="10">
        <v>30</v>
      </c>
      <c r="P3934" s="10" t="b">
        <v>1</v>
      </c>
      <c r="Q3934" s="10">
        <v>0</v>
      </c>
      <c r="R3934" s="10" t="b">
        <v>0</v>
      </c>
      <c r="S3934" s="10">
        <v>101.000000000008</v>
      </c>
      <c r="T3934" s="10" t="s">
        <v>59</v>
      </c>
      <c r="U3934" s="22">
        <v>4029</v>
      </c>
      <c r="V3934" s="10">
        <v>15729</v>
      </c>
      <c r="W3934" s="22">
        <v>1.07</v>
      </c>
    </row>
    <row r="3935" spans="1:23" s="5" customFormat="1" x14ac:dyDescent="0.3">
      <c r="A3935" s="20">
        <v>3933</v>
      </c>
      <c r="C3935" s="11" t="s">
        <v>146</v>
      </c>
      <c r="E3935" s="10">
        <v>96884997118.307007</v>
      </c>
      <c r="F3935" s="10">
        <v>5</v>
      </c>
      <c r="G3935" s="22">
        <f t="shared" si="505"/>
        <v>3.8128029802156777E+34</v>
      </c>
      <c r="H3935" s="22">
        <f t="shared" si="506"/>
        <v>98962148.161300018</v>
      </c>
      <c r="I3935" s="22">
        <f t="shared" si="507"/>
        <v>1.4592881369941669E+22</v>
      </c>
      <c r="J3935" s="10">
        <v>1</v>
      </c>
      <c r="K3935" s="10">
        <v>11</v>
      </c>
      <c r="L3935" s="10">
        <v>5</v>
      </c>
      <c r="M3935" s="10">
        <v>10000</v>
      </c>
      <c r="N3935" s="10">
        <v>10000</v>
      </c>
      <c r="O3935" s="10">
        <v>30</v>
      </c>
      <c r="P3935" s="10" t="b">
        <v>1</v>
      </c>
      <c r="Q3935" s="10">
        <v>0</v>
      </c>
      <c r="R3935" s="10" t="b">
        <v>0</v>
      </c>
      <c r="S3935" s="10">
        <v>101.000000000008</v>
      </c>
      <c r="T3935" s="10" t="s">
        <v>59</v>
      </c>
      <c r="U3935" s="22">
        <v>4030</v>
      </c>
      <c r="V3935" s="10">
        <v>15736</v>
      </c>
      <c r="W3935" s="22">
        <v>1.07</v>
      </c>
    </row>
    <row r="3936" spans="1:23" s="5" customFormat="1" x14ac:dyDescent="0.3">
      <c r="A3936" s="20">
        <v>3934</v>
      </c>
      <c r="C3936" s="11" t="s">
        <v>146</v>
      </c>
      <c r="E3936" s="10">
        <v>96884997118.307007</v>
      </c>
      <c r="F3936" s="10">
        <v>5</v>
      </c>
      <c r="G3936" s="22">
        <f t="shared" si="505"/>
        <v>3.8221392084655093E+34</v>
      </c>
      <c r="H3936" s="22">
        <f t="shared" si="506"/>
        <v>99015888.561001226</v>
      </c>
      <c r="I3936" s="22">
        <f t="shared" si="507"/>
        <v>1.4615462418688745E+22</v>
      </c>
      <c r="J3936" s="10">
        <v>1</v>
      </c>
      <c r="K3936" s="10">
        <v>11</v>
      </c>
      <c r="L3936" s="10">
        <v>5</v>
      </c>
      <c r="M3936" s="10">
        <v>10000</v>
      </c>
      <c r="N3936" s="10">
        <v>10000</v>
      </c>
      <c r="O3936" s="10">
        <v>30</v>
      </c>
      <c r="P3936" s="10" t="b">
        <v>1</v>
      </c>
      <c r="Q3936" s="10">
        <v>0</v>
      </c>
      <c r="R3936" s="10" t="b">
        <v>0</v>
      </c>
      <c r="S3936" s="10">
        <v>101.000000000008</v>
      </c>
      <c r="T3936" s="10" t="s">
        <v>59</v>
      </c>
      <c r="U3936" s="22">
        <v>4031</v>
      </c>
      <c r="V3936" s="10">
        <v>15743</v>
      </c>
      <c r="W3936" s="22">
        <v>1.07</v>
      </c>
    </row>
    <row r="3937" spans="1:23" s="5" customFormat="1" x14ac:dyDescent="0.3">
      <c r="A3937" s="20">
        <v>3935</v>
      </c>
      <c r="C3937" s="11" t="s">
        <v>146</v>
      </c>
      <c r="E3937" s="10">
        <v>96884997118.307007</v>
      </c>
      <c r="F3937" s="10">
        <v>5</v>
      </c>
      <c r="G3937" s="22">
        <f t="shared" si="505"/>
        <v>3.8314959162575951E+34</v>
      </c>
      <c r="H3937" s="22">
        <f t="shared" si="506"/>
        <v>99069644.506944537</v>
      </c>
      <c r="I3937" s="22">
        <f t="shared" si="507"/>
        <v>1.4638072656820949E+22</v>
      </c>
      <c r="J3937" s="10">
        <v>1</v>
      </c>
      <c r="K3937" s="10">
        <v>11</v>
      </c>
      <c r="L3937" s="10">
        <v>5</v>
      </c>
      <c r="M3937" s="10">
        <v>10000</v>
      </c>
      <c r="N3937" s="10">
        <v>10000</v>
      </c>
      <c r="O3937" s="10">
        <v>30</v>
      </c>
      <c r="P3937" s="10" t="b">
        <v>1</v>
      </c>
      <c r="Q3937" s="10">
        <v>0</v>
      </c>
      <c r="R3937" s="10" t="b">
        <v>0</v>
      </c>
      <c r="S3937" s="10">
        <v>101.000000000008</v>
      </c>
      <c r="T3937" s="10" t="s">
        <v>59</v>
      </c>
      <c r="U3937" s="22">
        <v>4032</v>
      </c>
      <c r="V3937" s="10">
        <v>15750</v>
      </c>
      <c r="W3937" s="22">
        <v>1.07</v>
      </c>
    </row>
    <row r="3938" spans="1:23" s="5" customFormat="1" x14ac:dyDescent="0.3">
      <c r="A3938" s="20">
        <v>3936</v>
      </c>
      <c r="C3938" s="11" t="s">
        <v>146</v>
      </c>
      <c r="E3938" s="10">
        <v>96884997118.307007</v>
      </c>
      <c r="F3938" s="10">
        <v>5</v>
      </c>
      <c r="G3938" s="22">
        <f t="shared" si="505"/>
        <v>3.8408731432933848E+34</v>
      </c>
      <c r="H3938" s="22">
        <f t="shared" si="506"/>
        <v>99123415.999683306</v>
      </c>
      <c r="I3938" s="22">
        <f t="shared" si="507"/>
        <v>1.4660712114637637E+22</v>
      </c>
      <c r="J3938" s="10">
        <v>1</v>
      </c>
      <c r="K3938" s="10">
        <v>11</v>
      </c>
      <c r="L3938" s="10">
        <v>5</v>
      </c>
      <c r="M3938" s="10">
        <v>10000</v>
      </c>
      <c r="N3938" s="10">
        <v>10000</v>
      </c>
      <c r="O3938" s="10">
        <v>30</v>
      </c>
      <c r="P3938" s="10" t="b">
        <v>1</v>
      </c>
      <c r="Q3938" s="10">
        <v>0</v>
      </c>
      <c r="R3938" s="10" t="b">
        <v>0</v>
      </c>
      <c r="S3938" s="10">
        <v>101.000000000008</v>
      </c>
      <c r="T3938" s="10" t="s">
        <v>59</v>
      </c>
      <c r="U3938" s="22">
        <v>4033</v>
      </c>
      <c r="V3938" s="10">
        <v>15757</v>
      </c>
      <c r="W3938" s="22">
        <v>1.07</v>
      </c>
    </row>
    <row r="3939" spans="1:23" s="5" customFormat="1" x14ac:dyDescent="0.3">
      <c r="A3939" s="20">
        <v>3937</v>
      </c>
      <c r="C3939" s="11" t="s">
        <v>146</v>
      </c>
      <c r="E3939" s="10">
        <v>96884997118.307007</v>
      </c>
      <c r="F3939" s="10">
        <v>5</v>
      </c>
      <c r="G3939" s="22">
        <f t="shared" si="505"/>
        <v>3.8502709293411735E+34</v>
      </c>
      <c r="H3939" s="22">
        <f t="shared" si="506"/>
        <v>99177203.039771184</v>
      </c>
      <c r="I3939" s="22">
        <f t="shared" si="507"/>
        <v>1.4683380822462157E+22</v>
      </c>
      <c r="J3939" s="10">
        <v>1</v>
      </c>
      <c r="K3939" s="10">
        <v>11</v>
      </c>
      <c r="L3939" s="10">
        <v>5</v>
      </c>
      <c r="M3939" s="10">
        <v>10000</v>
      </c>
      <c r="N3939" s="10">
        <v>10000</v>
      </c>
      <c r="O3939" s="10">
        <v>30</v>
      </c>
      <c r="P3939" s="10" t="b">
        <v>1</v>
      </c>
      <c r="Q3939" s="10">
        <v>0</v>
      </c>
      <c r="R3939" s="10" t="b">
        <v>0</v>
      </c>
      <c r="S3939" s="10">
        <v>101.000000000008</v>
      </c>
      <c r="T3939" s="10" t="s">
        <v>59</v>
      </c>
      <c r="U3939" s="22">
        <v>4034</v>
      </c>
      <c r="V3939" s="10">
        <v>15764</v>
      </c>
      <c r="W3939" s="22">
        <v>1.07</v>
      </c>
    </row>
    <row r="3940" spans="1:23" s="5" customFormat="1" x14ac:dyDescent="0.3">
      <c r="A3940" s="20">
        <v>3938</v>
      </c>
      <c r="C3940" s="11" t="s">
        <v>146</v>
      </c>
      <c r="E3940" s="10">
        <v>96884997118.307007</v>
      </c>
      <c r="F3940" s="10">
        <v>5</v>
      </c>
      <c r="G3940" s="22">
        <f t="shared" si="505"/>
        <v>3.8596893142361397E+34</v>
      </c>
      <c r="H3940" s="22">
        <f t="shared" si="506"/>
        <v>99231005.627759919</v>
      </c>
      <c r="I3940" s="22">
        <f t="shared" si="507"/>
        <v>1.4706078810640921E+22</v>
      </c>
      <c r="J3940" s="10">
        <v>1</v>
      </c>
      <c r="K3940" s="10">
        <v>11</v>
      </c>
      <c r="L3940" s="10">
        <v>5</v>
      </c>
      <c r="M3940" s="10">
        <v>10000</v>
      </c>
      <c r="N3940" s="10">
        <v>10000</v>
      </c>
      <c r="O3940" s="10">
        <v>30</v>
      </c>
      <c r="P3940" s="10" t="b">
        <v>1</v>
      </c>
      <c r="Q3940" s="10">
        <v>0</v>
      </c>
      <c r="R3940" s="10" t="b">
        <v>0</v>
      </c>
      <c r="S3940" s="10">
        <v>101.000000000008</v>
      </c>
      <c r="T3940" s="10" t="s">
        <v>59</v>
      </c>
      <c r="U3940" s="22">
        <v>4035</v>
      </c>
      <c r="V3940" s="10">
        <v>15771</v>
      </c>
      <c r="W3940" s="22">
        <v>1.07</v>
      </c>
    </row>
    <row r="3941" spans="1:23" s="5" customFormat="1" x14ac:dyDescent="0.3">
      <c r="A3941" s="20">
        <v>3939</v>
      </c>
      <c r="C3941" s="11" t="s">
        <v>146</v>
      </c>
      <c r="E3941" s="10">
        <v>96884997118.307007</v>
      </c>
      <c r="F3941" s="10">
        <v>5</v>
      </c>
      <c r="G3941" s="22">
        <f t="shared" si="505"/>
        <v>3.8691283378806043E+34</v>
      </c>
      <c r="H3941" s="22">
        <f t="shared" si="506"/>
        <v>99284823.764202937</v>
      </c>
      <c r="I3941" s="22">
        <f t="shared" si="507"/>
        <v>1.4728806109544775E+22</v>
      </c>
      <c r="J3941" s="10">
        <v>1</v>
      </c>
      <c r="K3941" s="10">
        <v>11</v>
      </c>
      <c r="L3941" s="10">
        <v>5</v>
      </c>
      <c r="M3941" s="10">
        <v>10000</v>
      </c>
      <c r="N3941" s="10">
        <v>10000</v>
      </c>
      <c r="O3941" s="10">
        <v>30</v>
      </c>
      <c r="P3941" s="10" t="b">
        <v>1</v>
      </c>
      <c r="Q3941" s="10">
        <v>0</v>
      </c>
      <c r="R3941" s="10" t="b">
        <v>0</v>
      </c>
      <c r="S3941" s="10">
        <v>101.000000000008</v>
      </c>
      <c r="T3941" s="10" t="s">
        <v>59</v>
      </c>
      <c r="U3941" s="22">
        <v>4036</v>
      </c>
      <c r="V3941" s="10">
        <v>15778</v>
      </c>
      <c r="W3941" s="22">
        <v>1.07</v>
      </c>
    </row>
    <row r="3942" spans="1:23" s="5" customFormat="1" x14ac:dyDescent="0.3">
      <c r="A3942" s="20">
        <v>3940</v>
      </c>
      <c r="C3942" s="11" t="s">
        <v>146</v>
      </c>
      <c r="E3942" s="10">
        <v>96884997118.307007</v>
      </c>
      <c r="F3942" s="10">
        <v>5</v>
      </c>
      <c r="G3942" s="22">
        <f t="shared" si="505"/>
        <v>3.8785880402439623E+34</v>
      </c>
      <c r="H3942" s="22">
        <f t="shared" si="506"/>
        <v>99338657.449652851</v>
      </c>
      <c r="I3942" s="22">
        <f t="shared" si="507"/>
        <v>1.4751562749568275E+22</v>
      </c>
      <c r="J3942" s="10">
        <v>1</v>
      </c>
      <c r="K3942" s="10">
        <v>11</v>
      </c>
      <c r="L3942" s="10">
        <v>5</v>
      </c>
      <c r="M3942" s="10">
        <v>10000</v>
      </c>
      <c r="N3942" s="10">
        <v>10000</v>
      </c>
      <c r="O3942" s="10">
        <v>30</v>
      </c>
      <c r="P3942" s="10" t="b">
        <v>1</v>
      </c>
      <c r="Q3942" s="10">
        <v>0</v>
      </c>
      <c r="R3942" s="10" t="b">
        <v>0</v>
      </c>
      <c r="S3942" s="10">
        <v>101.000000000008</v>
      </c>
      <c r="T3942" s="10" t="s">
        <v>59</v>
      </c>
      <c r="U3942" s="22">
        <v>4037</v>
      </c>
      <c r="V3942" s="10">
        <v>15785</v>
      </c>
      <c r="W3942" s="22">
        <v>1.07</v>
      </c>
    </row>
    <row r="3943" spans="1:23" s="5" customFormat="1" x14ac:dyDescent="0.3">
      <c r="A3943" s="20">
        <v>3941</v>
      </c>
      <c r="C3943" s="11" t="s">
        <v>146</v>
      </c>
      <c r="E3943" s="10">
        <v>96884997118.307007</v>
      </c>
      <c r="F3943" s="10">
        <v>5</v>
      </c>
      <c r="G3943" s="22">
        <f t="shared" si="505"/>
        <v>3.888068461362832E+34</v>
      </c>
      <c r="H3943" s="22">
        <f t="shared" si="506"/>
        <v>99392506.684662133</v>
      </c>
      <c r="I3943" s="22">
        <f t="shared" si="507"/>
        <v>1.4774348761129483E+22</v>
      </c>
      <c r="J3943" s="10">
        <v>1</v>
      </c>
      <c r="K3943" s="10">
        <v>11</v>
      </c>
      <c r="L3943" s="10">
        <v>5</v>
      </c>
      <c r="M3943" s="10">
        <v>10000</v>
      </c>
      <c r="N3943" s="10">
        <v>10000</v>
      </c>
      <c r="O3943" s="10">
        <v>30</v>
      </c>
      <c r="P3943" s="10" t="b">
        <v>1</v>
      </c>
      <c r="Q3943" s="10">
        <v>0</v>
      </c>
      <c r="R3943" s="10" t="b">
        <v>0</v>
      </c>
      <c r="S3943" s="10">
        <v>101.000000000008</v>
      </c>
      <c r="T3943" s="10" t="s">
        <v>59</v>
      </c>
      <c r="U3943" s="22">
        <v>4038</v>
      </c>
      <c r="V3943" s="10">
        <v>15792</v>
      </c>
      <c r="W3943" s="22">
        <v>1.07</v>
      </c>
    </row>
    <row r="3944" spans="1:23" s="5" customFormat="1" x14ac:dyDescent="0.3">
      <c r="A3944" s="20">
        <v>3942</v>
      </c>
      <c r="C3944" s="11" t="s">
        <v>146</v>
      </c>
      <c r="E3944" s="10">
        <v>96884997118.307007</v>
      </c>
      <c r="F3944" s="10">
        <v>5</v>
      </c>
      <c r="G3944" s="22">
        <f t="shared" si="505"/>
        <v>3.8975696413411494E+34</v>
      </c>
      <c r="H3944" s="22">
        <f t="shared" si="506"/>
        <v>99446371.469783515</v>
      </c>
      <c r="I3944" s="22">
        <f t="shared" si="507"/>
        <v>1.4797164174670517E+22</v>
      </c>
      <c r="J3944" s="10">
        <v>1</v>
      </c>
      <c r="K3944" s="10">
        <v>11</v>
      </c>
      <c r="L3944" s="10">
        <v>5</v>
      </c>
      <c r="M3944" s="10">
        <v>10000</v>
      </c>
      <c r="N3944" s="10">
        <v>10000</v>
      </c>
      <c r="O3944" s="10">
        <v>30</v>
      </c>
      <c r="P3944" s="10" t="b">
        <v>1</v>
      </c>
      <c r="Q3944" s="10">
        <v>0</v>
      </c>
      <c r="R3944" s="10" t="b">
        <v>0</v>
      </c>
      <c r="S3944" s="10">
        <v>101.000000000008</v>
      </c>
      <c r="T3944" s="10" t="s">
        <v>59</v>
      </c>
      <c r="U3944" s="22">
        <v>4039</v>
      </c>
      <c r="V3944" s="10">
        <v>15799</v>
      </c>
      <c r="W3944" s="22">
        <v>1.07</v>
      </c>
    </row>
    <row r="3945" spans="1:23" s="5" customFormat="1" x14ac:dyDescent="0.3">
      <c r="A3945" s="20">
        <v>3943</v>
      </c>
      <c r="C3945" s="11" t="s">
        <v>146</v>
      </c>
      <c r="E3945" s="10">
        <v>96884997118.307007</v>
      </c>
      <c r="F3945" s="10">
        <v>5</v>
      </c>
      <c r="G3945" s="22">
        <f t="shared" si="505"/>
        <v>3.9070916203503747E+34</v>
      </c>
      <c r="H3945" s="22">
        <f t="shared" si="506"/>
        <v>99500251.805569574</v>
      </c>
      <c r="I3945" s="22">
        <f t="shared" si="507"/>
        <v>1.482000902065702E+22</v>
      </c>
      <c r="J3945" s="10">
        <v>1</v>
      </c>
      <c r="K3945" s="10">
        <v>11</v>
      </c>
      <c r="L3945" s="10">
        <v>5</v>
      </c>
      <c r="M3945" s="10">
        <v>10000</v>
      </c>
      <c r="N3945" s="10">
        <v>10000</v>
      </c>
      <c r="O3945" s="10">
        <v>30</v>
      </c>
      <c r="P3945" s="10" t="b">
        <v>1</v>
      </c>
      <c r="Q3945" s="10">
        <v>0</v>
      </c>
      <c r="R3945" s="10" t="b">
        <v>0</v>
      </c>
      <c r="S3945" s="10">
        <v>101.000000000008</v>
      </c>
      <c r="T3945" s="10" t="s">
        <v>59</v>
      </c>
      <c r="U3945" s="22">
        <v>4040</v>
      </c>
      <c r="V3945" s="10">
        <v>15806</v>
      </c>
      <c r="W3945" s="22">
        <v>1.07</v>
      </c>
    </row>
    <row r="3946" spans="1:23" s="5" customFormat="1" x14ac:dyDescent="0.3">
      <c r="A3946" s="20">
        <v>3944</v>
      </c>
      <c r="C3946" s="11" t="s">
        <v>146</v>
      </c>
      <c r="E3946" s="10">
        <v>96884997118.307007</v>
      </c>
      <c r="F3946" s="10">
        <v>5</v>
      </c>
      <c r="G3946" s="22">
        <f t="shared" si="505"/>
        <v>3.91663443862931E+34</v>
      </c>
      <c r="H3946" s="22">
        <f t="shared" si="506"/>
        <v>99554147.692571729</v>
      </c>
      <c r="I3946" s="22">
        <f t="shared" si="507"/>
        <v>1.484288332957881E+22</v>
      </c>
      <c r="J3946" s="10">
        <v>1</v>
      </c>
      <c r="K3946" s="10">
        <v>11</v>
      </c>
      <c r="L3946" s="10">
        <v>5</v>
      </c>
      <c r="M3946" s="10">
        <v>10000</v>
      </c>
      <c r="N3946" s="10">
        <v>10000</v>
      </c>
      <c r="O3946" s="10">
        <v>30</v>
      </c>
      <c r="P3946" s="10" t="b">
        <v>1</v>
      </c>
      <c r="Q3946" s="10">
        <v>0</v>
      </c>
      <c r="R3946" s="10" t="b">
        <v>0</v>
      </c>
      <c r="S3946" s="10">
        <v>101.000000000008</v>
      </c>
      <c r="T3946" s="10" t="s">
        <v>59</v>
      </c>
      <c r="U3946" s="22">
        <v>4041</v>
      </c>
      <c r="V3946" s="10">
        <v>15813</v>
      </c>
      <c r="W3946" s="22">
        <v>1.07</v>
      </c>
    </row>
    <row r="3947" spans="1:23" s="5" customFormat="1" x14ac:dyDescent="0.3">
      <c r="A3947" s="20">
        <v>3945</v>
      </c>
      <c r="C3947" s="11" t="s">
        <v>146</v>
      </c>
      <c r="E3947" s="10">
        <v>96884997118.307007</v>
      </c>
      <c r="F3947" s="10">
        <v>5</v>
      </c>
      <c r="G3947" s="22">
        <f t="shared" si="505"/>
        <v>3.9261981364845849E+34</v>
      </c>
      <c r="H3947" s="22">
        <f t="shared" si="506"/>
        <v>99608059.131342649</v>
      </c>
      <c r="I3947" s="22">
        <f t="shared" si="507"/>
        <v>1.4865787131949253E+22</v>
      </c>
      <c r="J3947" s="10">
        <v>1</v>
      </c>
      <c r="K3947" s="10">
        <v>11</v>
      </c>
      <c r="L3947" s="10">
        <v>5</v>
      </c>
      <c r="M3947" s="10">
        <v>10000</v>
      </c>
      <c r="N3947" s="10">
        <v>10000</v>
      </c>
      <c r="O3947" s="10">
        <v>30</v>
      </c>
      <c r="P3947" s="10" t="b">
        <v>1</v>
      </c>
      <c r="Q3947" s="10">
        <v>0</v>
      </c>
      <c r="R3947" s="10" t="b">
        <v>0</v>
      </c>
      <c r="S3947" s="10">
        <v>101.000000000008</v>
      </c>
      <c r="T3947" s="10" t="s">
        <v>59</v>
      </c>
      <c r="U3947" s="22">
        <v>4042</v>
      </c>
      <c r="V3947" s="10">
        <v>15820</v>
      </c>
      <c r="W3947" s="22">
        <v>1.07</v>
      </c>
    </row>
    <row r="3948" spans="1:23" s="5" customFormat="1" x14ac:dyDescent="0.3">
      <c r="A3948" s="20">
        <v>3946</v>
      </c>
      <c r="C3948" s="11" t="s">
        <v>146</v>
      </c>
      <c r="E3948" s="10">
        <v>96884997118.307007</v>
      </c>
      <c r="F3948" s="10">
        <v>5</v>
      </c>
      <c r="G3948" s="22">
        <f t="shared" si="505"/>
        <v>3.9357827542903036E+34</v>
      </c>
      <c r="H3948" s="22">
        <f t="shared" si="506"/>
        <v>99661986.122434169</v>
      </c>
      <c r="I3948" s="22">
        <f t="shared" si="507"/>
        <v>1.4888720458305805E+22</v>
      </c>
      <c r="J3948" s="10">
        <v>1</v>
      </c>
      <c r="K3948" s="10">
        <v>11</v>
      </c>
      <c r="L3948" s="10">
        <v>5</v>
      </c>
      <c r="M3948" s="10">
        <v>10000</v>
      </c>
      <c r="N3948" s="10">
        <v>10000</v>
      </c>
      <c r="O3948" s="10">
        <v>30</v>
      </c>
      <c r="P3948" s="10" t="b">
        <v>1</v>
      </c>
      <c r="Q3948" s="10">
        <v>0</v>
      </c>
      <c r="R3948" s="10" t="b">
        <v>0</v>
      </c>
      <c r="S3948" s="10">
        <v>101.000000000008</v>
      </c>
      <c r="T3948" s="10" t="s">
        <v>59</v>
      </c>
      <c r="U3948" s="22">
        <v>4043</v>
      </c>
      <c r="V3948" s="10">
        <v>15827</v>
      </c>
      <c r="W3948" s="22">
        <v>1.07</v>
      </c>
    </row>
    <row r="3949" spans="1:23" s="5" customFormat="1" x14ac:dyDescent="0.3">
      <c r="A3949" s="20">
        <v>3947</v>
      </c>
      <c r="C3949" s="11" t="s">
        <v>146</v>
      </c>
      <c r="E3949" s="10">
        <v>96884997118.307007</v>
      </c>
      <c r="F3949" s="10">
        <v>5</v>
      </c>
      <c r="G3949" s="22">
        <f t="shared" si="505"/>
        <v>3.9453883324885896E+34</v>
      </c>
      <c r="H3949" s="22">
        <f t="shared" si="506"/>
        <v>99715928.666398317</v>
      </c>
      <c r="I3949" s="22">
        <f t="shared" si="507"/>
        <v>1.4911683339209708E+22</v>
      </c>
      <c r="J3949" s="10">
        <v>1</v>
      </c>
      <c r="K3949" s="10">
        <v>11</v>
      </c>
      <c r="L3949" s="10">
        <v>5</v>
      </c>
      <c r="M3949" s="10">
        <v>10000</v>
      </c>
      <c r="N3949" s="10">
        <v>10000</v>
      </c>
      <c r="O3949" s="10">
        <v>30</v>
      </c>
      <c r="P3949" s="10" t="b">
        <v>1</v>
      </c>
      <c r="Q3949" s="10">
        <v>0</v>
      </c>
      <c r="R3949" s="10" t="b">
        <v>0</v>
      </c>
      <c r="S3949" s="10">
        <v>101.000000000008</v>
      </c>
      <c r="T3949" s="10" t="s">
        <v>59</v>
      </c>
      <c r="U3949" s="22">
        <v>4044</v>
      </c>
      <c r="V3949" s="10">
        <v>15834</v>
      </c>
      <c r="W3949" s="22">
        <v>1.07</v>
      </c>
    </row>
    <row r="3950" spans="1:23" s="5" customFormat="1" x14ac:dyDescent="0.3">
      <c r="A3950" s="20">
        <v>3948</v>
      </c>
      <c r="C3950" s="11" t="s">
        <v>146</v>
      </c>
      <c r="E3950" s="10">
        <v>96884997118.307007</v>
      </c>
      <c r="F3950" s="10">
        <v>5</v>
      </c>
      <c r="G3950" s="22">
        <f t="shared" si="505"/>
        <v>3.9550149115894016E+34</v>
      </c>
      <c r="H3950" s="22">
        <f t="shared" si="506"/>
        <v>99769886.763786972</v>
      </c>
      <c r="I3950" s="22">
        <f t="shared" si="507"/>
        <v>1.4934675805245993E+22</v>
      </c>
      <c r="J3950" s="10">
        <v>1</v>
      </c>
      <c r="K3950" s="10">
        <v>11</v>
      </c>
      <c r="L3950" s="10">
        <v>5</v>
      </c>
      <c r="M3950" s="10">
        <v>10000</v>
      </c>
      <c r="N3950" s="10">
        <v>10000</v>
      </c>
      <c r="O3950" s="10">
        <v>30</v>
      </c>
      <c r="P3950" s="10" t="b">
        <v>1</v>
      </c>
      <c r="Q3950" s="10">
        <v>0</v>
      </c>
      <c r="R3950" s="10" t="b">
        <v>0</v>
      </c>
      <c r="S3950" s="10">
        <v>101.000000000008</v>
      </c>
      <c r="T3950" s="10" t="s">
        <v>59</v>
      </c>
      <c r="U3950" s="22">
        <v>4045</v>
      </c>
      <c r="V3950" s="10">
        <v>15841</v>
      </c>
      <c r="W3950" s="22">
        <v>1.07</v>
      </c>
    </row>
    <row r="3951" spans="1:23" s="5" customFormat="1" x14ac:dyDescent="0.3">
      <c r="A3951" s="20">
        <v>3949</v>
      </c>
      <c r="C3951" s="11" t="s">
        <v>146</v>
      </c>
      <c r="E3951" s="10">
        <v>96884997118.307007</v>
      </c>
      <c r="F3951" s="10">
        <v>5</v>
      </c>
      <c r="G3951" s="22">
        <f t="shared" si="505"/>
        <v>3.9646625321705713E+34</v>
      </c>
      <c r="H3951" s="22">
        <f t="shared" si="506"/>
        <v>99823860.415151149</v>
      </c>
      <c r="I3951" s="22">
        <f t="shared" si="507"/>
        <v>1.4957697887023596E+22</v>
      </c>
      <c r="J3951" s="10">
        <v>1</v>
      </c>
      <c r="K3951" s="10">
        <v>11</v>
      </c>
      <c r="L3951" s="10">
        <v>5</v>
      </c>
      <c r="M3951" s="10">
        <v>10000</v>
      </c>
      <c r="N3951" s="10">
        <v>10000</v>
      </c>
      <c r="O3951" s="10">
        <v>30</v>
      </c>
      <c r="P3951" s="10" t="b">
        <v>1</v>
      </c>
      <c r="Q3951" s="10">
        <v>0</v>
      </c>
      <c r="R3951" s="10" t="b">
        <v>0</v>
      </c>
      <c r="S3951" s="10">
        <v>101.000000000008</v>
      </c>
      <c r="T3951" s="10" t="s">
        <v>59</v>
      </c>
      <c r="U3951" s="22">
        <v>4046</v>
      </c>
      <c r="V3951" s="10">
        <v>15848</v>
      </c>
      <c r="W3951" s="22">
        <v>1.07</v>
      </c>
    </row>
    <row r="3952" spans="1:23" s="5" customFormat="1" x14ac:dyDescent="0.3">
      <c r="A3952" s="20">
        <v>3950</v>
      </c>
      <c r="C3952" s="11" t="s">
        <v>146</v>
      </c>
      <c r="E3952" s="10">
        <v>96884997118.307007</v>
      </c>
      <c r="F3952" s="10">
        <v>5</v>
      </c>
      <c r="G3952" s="22">
        <f t="shared" si="505"/>
        <v>3.974331234878182E+34</v>
      </c>
      <c r="H3952" s="22">
        <f t="shared" si="506"/>
        <v>99877849.621042401</v>
      </c>
      <c r="I3952" s="22">
        <f t="shared" si="507"/>
        <v>1.4980749615175272E+22</v>
      </c>
      <c r="J3952" s="10">
        <v>1</v>
      </c>
      <c r="K3952" s="10">
        <v>11</v>
      </c>
      <c r="L3952" s="10">
        <v>5</v>
      </c>
      <c r="M3952" s="10">
        <v>10000</v>
      </c>
      <c r="N3952" s="10">
        <v>10000</v>
      </c>
      <c r="O3952" s="10">
        <v>30</v>
      </c>
      <c r="P3952" s="10" t="b">
        <v>1</v>
      </c>
      <c r="Q3952" s="10">
        <v>0</v>
      </c>
      <c r="R3952" s="10" t="b">
        <v>0</v>
      </c>
      <c r="S3952" s="10">
        <v>101.000000000008</v>
      </c>
      <c r="T3952" s="10" t="s">
        <v>59</v>
      </c>
      <c r="U3952" s="22">
        <v>4047</v>
      </c>
      <c r="V3952" s="10">
        <v>15855</v>
      </c>
      <c r="W3952" s="22">
        <v>1.07</v>
      </c>
    </row>
    <row r="3953" spans="1:23" s="12" customFormat="1" x14ac:dyDescent="0.3">
      <c r="A3953" s="23">
        <v>3951</v>
      </c>
      <c r="C3953" s="24" t="s">
        <v>146</v>
      </c>
      <c r="E3953" s="14">
        <v>96884997118.307007</v>
      </c>
      <c r="F3953" s="14">
        <v>5</v>
      </c>
      <c r="G3953" s="22">
        <f>A3953^9.64+A3953^4+100*A3953+100</f>
        <v>4.7017092168598896E+34</v>
      </c>
      <c r="H3953" s="25">
        <f t="shared" si="506"/>
        <v>99931854.382012844</v>
      </c>
      <c r="I3953" s="25">
        <f t="shared" si="507"/>
        <v>1.5003831020358344E+22</v>
      </c>
      <c r="J3953" s="14">
        <v>1</v>
      </c>
      <c r="K3953" s="14">
        <v>11</v>
      </c>
      <c r="L3953" s="14">
        <v>5</v>
      </c>
      <c r="M3953" s="14">
        <v>10000</v>
      </c>
      <c r="N3953" s="14">
        <v>10000</v>
      </c>
      <c r="O3953" s="14">
        <v>30</v>
      </c>
      <c r="P3953" s="14" t="b">
        <v>1</v>
      </c>
      <c r="Q3953" s="14">
        <v>0</v>
      </c>
      <c r="R3953" s="14" t="b">
        <v>0</v>
      </c>
      <c r="S3953" s="14">
        <v>101.000000000008</v>
      </c>
      <c r="T3953" s="14" t="s">
        <v>59</v>
      </c>
      <c r="U3953" s="25">
        <v>4048</v>
      </c>
      <c r="V3953" s="14">
        <v>15862</v>
      </c>
      <c r="W3953" s="25">
        <v>1.07</v>
      </c>
    </row>
    <row r="3954" spans="1:23" s="12" customFormat="1" x14ac:dyDescent="0.3">
      <c r="A3954" s="23">
        <v>3952</v>
      </c>
      <c r="C3954" s="24" t="s">
        <v>146</v>
      </c>
      <c r="E3954" s="14">
        <v>96884997118.307007</v>
      </c>
      <c r="F3954" s="14">
        <v>5</v>
      </c>
      <c r="G3954" s="22">
        <f t="shared" ref="G3954:G4002" si="508">A3954^9.64+A3954^4+100*A3954+100</f>
        <v>4.7131934148657421E+34</v>
      </c>
      <c r="H3954" s="25">
        <f t="shared" si="506"/>
        <v>99985874.698612958</v>
      </c>
      <c r="I3954" s="25">
        <f t="shared" si="507"/>
        <v>1.5026942133252896E+22</v>
      </c>
      <c r="J3954" s="14">
        <v>1</v>
      </c>
      <c r="K3954" s="14">
        <v>11</v>
      </c>
      <c r="L3954" s="14">
        <v>5</v>
      </c>
      <c r="M3954" s="14">
        <v>10000</v>
      </c>
      <c r="N3954" s="14">
        <v>10000</v>
      </c>
      <c r="O3954" s="14">
        <v>30</v>
      </c>
      <c r="P3954" s="14" t="b">
        <v>1</v>
      </c>
      <c r="Q3954" s="14">
        <v>0</v>
      </c>
      <c r="R3954" s="14" t="b">
        <v>0</v>
      </c>
      <c r="S3954" s="14">
        <v>101.000000000008</v>
      </c>
      <c r="T3954" s="14" t="s">
        <v>59</v>
      </c>
      <c r="U3954" s="25">
        <v>4049</v>
      </c>
      <c r="V3954" s="14">
        <v>15869</v>
      </c>
      <c r="W3954" s="25">
        <v>1.07</v>
      </c>
    </row>
    <row r="3955" spans="1:23" s="12" customFormat="1" x14ac:dyDescent="0.3">
      <c r="A3955" s="23">
        <v>3953</v>
      </c>
      <c r="C3955" s="24" t="s">
        <v>146</v>
      </c>
      <c r="E3955" s="14">
        <v>96884997118.307007</v>
      </c>
      <c r="F3955" s="14">
        <v>5</v>
      </c>
      <c r="G3955" s="22">
        <f t="shared" si="508"/>
        <v>4.7247027474893749E+34</v>
      </c>
      <c r="H3955" s="25">
        <f t="shared" si="506"/>
        <v>100039910.57139415</v>
      </c>
      <c r="I3955" s="25">
        <f t="shared" si="507"/>
        <v>1.5050082984564036E+22</v>
      </c>
      <c r="J3955" s="14">
        <v>1</v>
      </c>
      <c r="K3955" s="14">
        <v>11</v>
      </c>
      <c r="L3955" s="14">
        <v>5</v>
      </c>
      <c r="M3955" s="14">
        <v>10000</v>
      </c>
      <c r="N3955" s="14">
        <v>10000</v>
      </c>
      <c r="O3955" s="14">
        <v>30</v>
      </c>
      <c r="P3955" s="14" t="b">
        <v>1</v>
      </c>
      <c r="Q3955" s="14">
        <v>0</v>
      </c>
      <c r="R3955" s="14" t="b">
        <v>0</v>
      </c>
      <c r="S3955" s="14">
        <v>101.000000000008</v>
      </c>
      <c r="T3955" s="14" t="s">
        <v>59</v>
      </c>
      <c r="U3955" s="25">
        <v>4050</v>
      </c>
      <c r="V3955" s="14">
        <v>15876</v>
      </c>
      <c r="W3955" s="25">
        <v>1.07</v>
      </c>
    </row>
    <row r="3956" spans="1:23" s="12" customFormat="1" x14ac:dyDescent="0.3">
      <c r="A3956" s="23">
        <v>3954</v>
      </c>
      <c r="C3956" s="24" t="s">
        <v>146</v>
      </c>
      <c r="E3956" s="14">
        <v>96884997118.307007</v>
      </c>
      <c r="F3956" s="14">
        <v>5</v>
      </c>
      <c r="G3956" s="22">
        <f t="shared" si="508"/>
        <v>4.7362372633618214E+34</v>
      </c>
      <c r="H3956" s="25">
        <f t="shared" si="506"/>
        <v>100093962.0009076</v>
      </c>
      <c r="I3956" s="25">
        <f t="shared" si="507"/>
        <v>1.5073253605020296E+22</v>
      </c>
      <c r="J3956" s="14">
        <v>1</v>
      </c>
      <c r="K3956" s="14">
        <v>11</v>
      </c>
      <c r="L3956" s="14">
        <v>5</v>
      </c>
      <c r="M3956" s="14">
        <v>10000</v>
      </c>
      <c r="N3956" s="14">
        <v>10000</v>
      </c>
      <c r="O3956" s="14">
        <v>30</v>
      </c>
      <c r="P3956" s="14" t="b">
        <v>1</v>
      </c>
      <c r="Q3956" s="14">
        <v>0</v>
      </c>
      <c r="R3956" s="14" t="b">
        <v>0</v>
      </c>
      <c r="S3956" s="14">
        <v>101.000000000008</v>
      </c>
      <c r="T3956" s="14" t="s">
        <v>59</v>
      </c>
      <c r="U3956" s="25">
        <v>4051</v>
      </c>
      <c r="V3956" s="14">
        <v>15883</v>
      </c>
      <c r="W3956" s="25">
        <v>1.07</v>
      </c>
    </row>
    <row r="3957" spans="1:23" s="12" customFormat="1" x14ac:dyDescent="0.3">
      <c r="A3957" s="23">
        <v>3955</v>
      </c>
      <c r="C3957" s="24" t="s">
        <v>146</v>
      </c>
      <c r="E3957" s="14">
        <v>96884997118.307007</v>
      </c>
      <c r="F3957" s="14">
        <v>5</v>
      </c>
      <c r="G3957" s="22">
        <f t="shared" si="508"/>
        <v>4.7477970111957795E+34</v>
      </c>
      <c r="H3957" s="25">
        <f t="shared" si="506"/>
        <v>100148028.98770435</v>
      </c>
      <c r="I3957" s="25">
        <f t="shared" si="507"/>
        <v>1.5096454025374283E+22</v>
      </c>
      <c r="J3957" s="14">
        <v>1</v>
      </c>
      <c r="K3957" s="14">
        <v>11</v>
      </c>
      <c r="L3957" s="14">
        <v>5</v>
      </c>
      <c r="M3957" s="14">
        <v>10000</v>
      </c>
      <c r="N3957" s="14">
        <v>10000</v>
      </c>
      <c r="O3957" s="14">
        <v>30</v>
      </c>
      <c r="P3957" s="14" t="b">
        <v>1</v>
      </c>
      <c r="Q3957" s="14">
        <v>0</v>
      </c>
      <c r="R3957" s="14" t="b">
        <v>0</v>
      </c>
      <c r="S3957" s="14">
        <v>101.000000000008</v>
      </c>
      <c r="T3957" s="14" t="s">
        <v>59</v>
      </c>
      <c r="U3957" s="25">
        <v>4052</v>
      </c>
      <c r="V3957" s="14">
        <v>15890</v>
      </c>
      <c r="W3957" s="25">
        <v>1.07</v>
      </c>
    </row>
    <row r="3958" spans="1:23" s="12" customFormat="1" x14ac:dyDescent="0.3">
      <c r="A3958" s="23">
        <v>3956</v>
      </c>
      <c r="C3958" s="24" t="s">
        <v>146</v>
      </c>
      <c r="E3958" s="14">
        <v>96884997118.307007</v>
      </c>
      <c r="F3958" s="14">
        <v>5</v>
      </c>
      <c r="G3958" s="22">
        <f t="shared" si="508"/>
        <v>4.7593820397859339E+34</v>
      </c>
      <c r="H3958" s="25">
        <f t="shared" si="506"/>
        <v>100202111.53233449</v>
      </c>
      <c r="I3958" s="25">
        <f t="shared" si="507"/>
        <v>1.511968427640248E+22</v>
      </c>
      <c r="J3958" s="14">
        <v>1</v>
      </c>
      <c r="K3958" s="14">
        <v>11</v>
      </c>
      <c r="L3958" s="14">
        <v>5</v>
      </c>
      <c r="M3958" s="14">
        <v>10000</v>
      </c>
      <c r="N3958" s="14">
        <v>10000</v>
      </c>
      <c r="O3958" s="14">
        <v>30</v>
      </c>
      <c r="P3958" s="14" t="b">
        <v>1</v>
      </c>
      <c r="Q3958" s="14">
        <v>0</v>
      </c>
      <c r="R3958" s="14" t="b">
        <v>0</v>
      </c>
      <c r="S3958" s="14">
        <v>101.000000000008</v>
      </c>
      <c r="T3958" s="14" t="s">
        <v>59</v>
      </c>
      <c r="U3958" s="25">
        <v>4053</v>
      </c>
      <c r="V3958" s="14">
        <v>15897</v>
      </c>
      <c r="W3958" s="25">
        <v>1.07</v>
      </c>
    </row>
    <row r="3959" spans="1:23" s="12" customFormat="1" x14ac:dyDescent="0.3">
      <c r="A3959" s="23">
        <v>3957</v>
      </c>
      <c r="C3959" s="24" t="s">
        <v>146</v>
      </c>
      <c r="E3959" s="14">
        <v>96884997118.307007</v>
      </c>
      <c r="F3959" s="14">
        <v>5</v>
      </c>
      <c r="G3959" s="22">
        <f t="shared" si="508"/>
        <v>4.7709923980090653E+34</v>
      </c>
      <c r="H3959" s="25">
        <f t="shared" si="506"/>
        <v>100256209.63534971</v>
      </c>
      <c r="I3959" s="25">
        <f t="shared" si="507"/>
        <v>1.5142944388905687E+22</v>
      </c>
      <c r="J3959" s="14">
        <v>1</v>
      </c>
      <c r="K3959" s="14">
        <v>11</v>
      </c>
      <c r="L3959" s="14">
        <v>5</v>
      </c>
      <c r="M3959" s="14">
        <v>10000</v>
      </c>
      <c r="N3959" s="14">
        <v>10000</v>
      </c>
      <c r="O3959" s="14">
        <v>30</v>
      </c>
      <c r="P3959" s="14" t="b">
        <v>1</v>
      </c>
      <c r="Q3959" s="14">
        <v>0</v>
      </c>
      <c r="R3959" s="14" t="b">
        <v>0</v>
      </c>
      <c r="S3959" s="14">
        <v>101.000000000008</v>
      </c>
      <c r="T3959" s="14" t="s">
        <v>59</v>
      </c>
      <c r="U3959" s="25">
        <v>4054</v>
      </c>
      <c r="V3959" s="14">
        <v>15904</v>
      </c>
      <c r="W3959" s="25">
        <v>1.07</v>
      </c>
    </row>
    <row r="3960" spans="1:23" s="12" customFormat="1" x14ac:dyDescent="0.3">
      <c r="A3960" s="23">
        <v>3958</v>
      </c>
      <c r="C3960" s="24" t="s">
        <v>146</v>
      </c>
      <c r="E3960" s="14">
        <v>96884997118.307007</v>
      </c>
      <c r="F3960" s="14">
        <v>5</v>
      </c>
      <c r="G3960" s="22">
        <f t="shared" si="508"/>
        <v>4.7826281348236995E+34</v>
      </c>
      <c r="H3960" s="25">
        <f t="shared" si="506"/>
        <v>100310323.29729934</v>
      </c>
      <c r="I3960" s="25">
        <f t="shared" si="507"/>
        <v>1.5166234393708161E+22</v>
      </c>
      <c r="J3960" s="14">
        <v>1</v>
      </c>
      <c r="K3960" s="14">
        <v>11</v>
      </c>
      <c r="L3960" s="14">
        <v>5</v>
      </c>
      <c r="M3960" s="14">
        <v>10000</v>
      </c>
      <c r="N3960" s="14">
        <v>10000</v>
      </c>
      <c r="O3960" s="14">
        <v>30</v>
      </c>
      <c r="P3960" s="14" t="b">
        <v>1</v>
      </c>
      <c r="Q3960" s="14">
        <v>0</v>
      </c>
      <c r="R3960" s="14" t="b">
        <v>0</v>
      </c>
      <c r="S3960" s="14">
        <v>101.000000000008</v>
      </c>
      <c r="T3960" s="14" t="s">
        <v>59</v>
      </c>
      <c r="U3960" s="25">
        <v>4055</v>
      </c>
      <c r="V3960" s="14">
        <v>15911</v>
      </c>
      <c r="W3960" s="25">
        <v>1.07</v>
      </c>
    </row>
    <row r="3961" spans="1:23" s="12" customFormat="1" x14ac:dyDescent="0.3">
      <c r="A3961" s="23">
        <v>3959</v>
      </c>
      <c r="C3961" s="24" t="s">
        <v>146</v>
      </c>
      <c r="E3961" s="14">
        <v>96884997118.307007</v>
      </c>
      <c r="F3961" s="14">
        <v>5</v>
      </c>
      <c r="G3961" s="22">
        <f t="shared" si="508"/>
        <v>4.7942892992710323E+34</v>
      </c>
      <c r="H3961" s="25">
        <f t="shared" si="506"/>
        <v>100364452.51873468</v>
      </c>
      <c r="I3961" s="25">
        <f t="shared" si="507"/>
        <v>1.518955432165872E+22</v>
      </c>
      <c r="J3961" s="14">
        <v>1</v>
      </c>
      <c r="K3961" s="14">
        <v>11</v>
      </c>
      <c r="L3961" s="14">
        <v>5</v>
      </c>
      <c r="M3961" s="14">
        <v>10000</v>
      </c>
      <c r="N3961" s="14">
        <v>10000</v>
      </c>
      <c r="O3961" s="14">
        <v>30</v>
      </c>
      <c r="P3961" s="14" t="b">
        <v>1</v>
      </c>
      <c r="Q3961" s="14">
        <v>0</v>
      </c>
      <c r="R3961" s="14" t="b">
        <v>0</v>
      </c>
      <c r="S3961" s="14">
        <v>101.000000000008</v>
      </c>
      <c r="T3961" s="14" t="s">
        <v>59</v>
      </c>
      <c r="U3961" s="25">
        <v>4056</v>
      </c>
      <c r="V3961" s="14">
        <v>15918</v>
      </c>
      <c r="W3961" s="25">
        <v>1.07</v>
      </c>
    </row>
    <row r="3962" spans="1:23" s="12" customFormat="1" x14ac:dyDescent="0.3">
      <c r="A3962" s="23">
        <v>3960</v>
      </c>
      <c r="C3962" s="24" t="s">
        <v>146</v>
      </c>
      <c r="E3962" s="14">
        <v>96884997118.307007</v>
      </c>
      <c r="F3962" s="14">
        <v>5</v>
      </c>
      <c r="G3962" s="22">
        <f t="shared" si="508"/>
        <v>4.8059759404743697E+34</v>
      </c>
      <c r="H3962" s="25">
        <f t="shared" si="506"/>
        <v>100418597.30020602</v>
      </c>
      <c r="I3962" s="25">
        <f t="shared" si="507"/>
        <v>1.5212904203629973E+22</v>
      </c>
      <c r="J3962" s="14">
        <v>1</v>
      </c>
      <c r="K3962" s="14">
        <v>11</v>
      </c>
      <c r="L3962" s="14">
        <v>5</v>
      </c>
      <c r="M3962" s="14">
        <v>10000</v>
      </c>
      <c r="N3962" s="14">
        <v>10000</v>
      </c>
      <c r="O3962" s="14">
        <v>30</v>
      </c>
      <c r="P3962" s="14" t="b">
        <v>1</v>
      </c>
      <c r="Q3962" s="14">
        <v>0</v>
      </c>
      <c r="R3962" s="14" t="b">
        <v>0</v>
      </c>
      <c r="S3962" s="14">
        <v>101.000000000008</v>
      </c>
      <c r="T3962" s="14" t="s">
        <v>59</v>
      </c>
      <c r="U3962" s="25">
        <v>4057</v>
      </c>
      <c r="V3962" s="14">
        <v>15925</v>
      </c>
      <c r="W3962" s="25">
        <v>1.07</v>
      </c>
    </row>
    <row r="3963" spans="1:23" s="12" customFormat="1" x14ac:dyDescent="0.3">
      <c r="A3963" s="23">
        <v>3961</v>
      </c>
      <c r="C3963" s="24" t="s">
        <v>146</v>
      </c>
      <c r="E3963" s="14">
        <v>96884997118.307007</v>
      </c>
      <c r="F3963" s="14">
        <v>5</v>
      </c>
      <c r="G3963" s="22">
        <f t="shared" si="508"/>
        <v>4.8176881076393094E+34</v>
      </c>
      <c r="H3963" s="25">
        <f t="shared" si="506"/>
        <v>100472757.6422628</v>
      </c>
      <c r="I3963" s="25">
        <f t="shared" si="507"/>
        <v>1.5236284070518363E+22</v>
      </c>
      <c r="J3963" s="14">
        <v>1</v>
      </c>
      <c r="K3963" s="14">
        <v>11</v>
      </c>
      <c r="L3963" s="14">
        <v>5</v>
      </c>
      <c r="M3963" s="14">
        <v>10000</v>
      </c>
      <c r="N3963" s="14">
        <v>10000</v>
      </c>
      <c r="O3963" s="14">
        <v>30</v>
      </c>
      <c r="P3963" s="14" t="b">
        <v>1</v>
      </c>
      <c r="Q3963" s="14">
        <v>0</v>
      </c>
      <c r="R3963" s="14" t="b">
        <v>0</v>
      </c>
      <c r="S3963" s="14">
        <v>101.000000000008</v>
      </c>
      <c r="T3963" s="14" t="s">
        <v>59</v>
      </c>
      <c r="U3963" s="25">
        <v>4058</v>
      </c>
      <c r="V3963" s="14">
        <v>15932</v>
      </c>
      <c r="W3963" s="25">
        <v>1.07</v>
      </c>
    </row>
    <row r="3964" spans="1:23" s="12" customFormat="1" x14ac:dyDescent="0.3">
      <c r="A3964" s="23">
        <v>3962</v>
      </c>
      <c r="C3964" s="24" t="s">
        <v>146</v>
      </c>
      <c r="E3964" s="14">
        <v>96884997118.307007</v>
      </c>
      <c r="F3964" s="14">
        <v>5</v>
      </c>
      <c r="G3964" s="22">
        <f t="shared" si="508"/>
        <v>4.8294258500544715E+34</v>
      </c>
      <c r="H3964" s="25">
        <f t="shared" si="506"/>
        <v>100526933.54545596</v>
      </c>
      <c r="I3964" s="25">
        <f t="shared" si="507"/>
        <v>1.5259693953245015E+22</v>
      </c>
      <c r="J3964" s="14">
        <v>1</v>
      </c>
      <c r="K3964" s="14">
        <v>11</v>
      </c>
      <c r="L3964" s="14">
        <v>5</v>
      </c>
      <c r="M3964" s="14">
        <v>10000</v>
      </c>
      <c r="N3964" s="14">
        <v>10000</v>
      </c>
      <c r="O3964" s="14">
        <v>30</v>
      </c>
      <c r="P3964" s="14" t="b">
        <v>1</v>
      </c>
      <c r="Q3964" s="14">
        <v>0</v>
      </c>
      <c r="R3964" s="14" t="b">
        <v>0</v>
      </c>
      <c r="S3964" s="14">
        <v>101.000000000008</v>
      </c>
      <c r="T3964" s="14" t="s">
        <v>59</v>
      </c>
      <c r="U3964" s="25">
        <v>4059</v>
      </c>
      <c r="V3964" s="14">
        <v>15939</v>
      </c>
      <c r="W3964" s="25">
        <v>1.07</v>
      </c>
    </row>
    <row r="3965" spans="1:23" s="12" customFormat="1" x14ac:dyDescent="0.3">
      <c r="A3965" s="23">
        <v>3963</v>
      </c>
      <c r="C3965" s="24" t="s">
        <v>146</v>
      </c>
      <c r="E3965" s="14">
        <v>96884997118.307007</v>
      </c>
      <c r="F3965" s="14">
        <v>5</v>
      </c>
      <c r="G3965" s="22">
        <f t="shared" si="508"/>
        <v>4.8411892170907302E+34</v>
      </c>
      <c r="H3965" s="25">
        <f t="shared" si="506"/>
        <v>100581125.0103348</v>
      </c>
      <c r="I3965" s="25">
        <f t="shared" si="507"/>
        <v>1.528313388275435E+22</v>
      </c>
      <c r="J3965" s="14">
        <v>1</v>
      </c>
      <c r="K3965" s="14">
        <v>11</v>
      </c>
      <c r="L3965" s="14">
        <v>5</v>
      </c>
      <c r="M3965" s="14">
        <v>10000</v>
      </c>
      <c r="N3965" s="14">
        <v>10000</v>
      </c>
      <c r="O3965" s="14">
        <v>30</v>
      </c>
      <c r="P3965" s="14" t="b">
        <v>1</v>
      </c>
      <c r="Q3965" s="14">
        <v>0</v>
      </c>
      <c r="R3965" s="14" t="b">
        <v>0</v>
      </c>
      <c r="S3965" s="14">
        <v>101.000000000008</v>
      </c>
      <c r="T3965" s="14" t="s">
        <v>59</v>
      </c>
      <c r="U3965" s="25">
        <v>4060</v>
      </c>
      <c r="V3965" s="14">
        <v>15946</v>
      </c>
      <c r="W3965" s="25">
        <v>1.07</v>
      </c>
    </row>
    <row r="3966" spans="1:23" s="12" customFormat="1" x14ac:dyDescent="0.3">
      <c r="A3966" s="23">
        <v>3964</v>
      </c>
      <c r="C3966" s="24" t="s">
        <v>146</v>
      </c>
      <c r="E3966" s="14">
        <v>96884997118.307007</v>
      </c>
      <c r="F3966" s="14">
        <v>5</v>
      </c>
      <c r="G3966" s="22">
        <f t="shared" si="508"/>
        <v>4.8529782582020759E+34</v>
      </c>
      <c r="H3966" s="25">
        <f t="shared" si="506"/>
        <v>100635332.03744946</v>
      </c>
      <c r="I3966" s="25">
        <f t="shared" si="507"/>
        <v>1.5306603890015512E+22</v>
      </c>
      <c r="J3966" s="14">
        <v>1</v>
      </c>
      <c r="K3966" s="14">
        <v>11</v>
      </c>
      <c r="L3966" s="14">
        <v>5</v>
      </c>
      <c r="M3966" s="14">
        <v>10000</v>
      </c>
      <c r="N3966" s="14">
        <v>10000</v>
      </c>
      <c r="O3966" s="14">
        <v>30</v>
      </c>
      <c r="P3966" s="14" t="b">
        <v>1</v>
      </c>
      <c r="Q3966" s="14">
        <v>0</v>
      </c>
      <c r="R3966" s="14" t="b">
        <v>0</v>
      </c>
      <c r="S3966" s="14">
        <v>101.000000000008</v>
      </c>
      <c r="T3966" s="14" t="s">
        <v>59</v>
      </c>
      <c r="U3966" s="25">
        <v>4061</v>
      </c>
      <c r="V3966" s="14">
        <v>15953</v>
      </c>
      <c r="W3966" s="25">
        <v>1.07</v>
      </c>
    </row>
    <row r="3967" spans="1:23" s="12" customFormat="1" x14ac:dyDescent="0.3">
      <c r="A3967" s="23">
        <v>3965</v>
      </c>
      <c r="C3967" s="24" t="s">
        <v>146</v>
      </c>
      <c r="E3967" s="14">
        <v>96884997118.307007</v>
      </c>
      <c r="F3967" s="14">
        <v>5</v>
      </c>
      <c r="G3967" s="22">
        <f t="shared" si="508"/>
        <v>4.8647930229251251E+34</v>
      </c>
      <c r="H3967" s="25">
        <f t="shared" si="506"/>
        <v>100689554.62734947</v>
      </c>
      <c r="I3967" s="25">
        <f t="shared" si="507"/>
        <v>1.5330104006021267E+22</v>
      </c>
      <c r="J3967" s="14">
        <v>1</v>
      </c>
      <c r="K3967" s="14">
        <v>11</v>
      </c>
      <c r="L3967" s="14">
        <v>5</v>
      </c>
      <c r="M3967" s="14">
        <v>10000</v>
      </c>
      <c r="N3967" s="14">
        <v>10000</v>
      </c>
      <c r="O3967" s="14">
        <v>30</v>
      </c>
      <c r="P3967" s="14" t="b">
        <v>1</v>
      </c>
      <c r="Q3967" s="14">
        <v>0</v>
      </c>
      <c r="R3967" s="14" t="b">
        <v>0</v>
      </c>
      <c r="S3967" s="14">
        <v>101.000000000008</v>
      </c>
      <c r="T3967" s="14" t="s">
        <v>59</v>
      </c>
      <c r="U3967" s="25">
        <v>4062</v>
      </c>
      <c r="V3967" s="14">
        <v>15960</v>
      </c>
      <c r="W3967" s="25">
        <v>1.07</v>
      </c>
    </row>
    <row r="3968" spans="1:23" s="12" customFormat="1" x14ac:dyDescent="0.3">
      <c r="A3968" s="23">
        <v>3966</v>
      </c>
      <c r="C3968" s="24" t="s">
        <v>146</v>
      </c>
      <c r="E3968" s="14">
        <v>96884997118.307007</v>
      </c>
      <c r="F3968" s="14">
        <v>5</v>
      </c>
      <c r="G3968" s="22">
        <f t="shared" si="508"/>
        <v>4.8766335608799138E+34</v>
      </c>
      <c r="H3968" s="25">
        <f t="shared" si="506"/>
        <v>100743792.78058444</v>
      </c>
      <c r="I3968" s="25">
        <f t="shared" si="507"/>
        <v>1.5353634261788705E+22</v>
      </c>
      <c r="J3968" s="14">
        <v>1</v>
      </c>
      <c r="K3968" s="14">
        <v>11</v>
      </c>
      <c r="L3968" s="14">
        <v>5</v>
      </c>
      <c r="M3968" s="14">
        <v>10000</v>
      </c>
      <c r="N3968" s="14">
        <v>10000</v>
      </c>
      <c r="O3968" s="14">
        <v>30</v>
      </c>
      <c r="P3968" s="14" t="b">
        <v>1</v>
      </c>
      <c r="Q3968" s="14">
        <v>0</v>
      </c>
      <c r="R3968" s="14" t="b">
        <v>0</v>
      </c>
      <c r="S3968" s="14">
        <v>101.000000000008</v>
      </c>
      <c r="T3968" s="14" t="s">
        <v>59</v>
      </c>
      <c r="U3968" s="25">
        <v>4063</v>
      </c>
      <c r="V3968" s="14">
        <v>15967</v>
      </c>
      <c r="W3968" s="25">
        <v>1.07</v>
      </c>
    </row>
    <row r="3969" spans="1:23" s="12" customFormat="1" x14ac:dyDescent="0.3">
      <c r="A3969" s="23">
        <v>3967</v>
      </c>
      <c r="C3969" s="24" t="s">
        <v>146</v>
      </c>
      <c r="E3969" s="14">
        <v>96884997118.307007</v>
      </c>
      <c r="F3969" s="14">
        <v>5</v>
      </c>
      <c r="G3969" s="22">
        <f t="shared" si="508"/>
        <v>4.8884999217694037E+34</v>
      </c>
      <c r="H3969" s="25">
        <f t="shared" si="506"/>
        <v>100798046.49770415</v>
      </c>
      <c r="I3969" s="25">
        <f t="shared" si="507"/>
        <v>1.5377194688359214E+22</v>
      </c>
      <c r="J3969" s="14">
        <v>1</v>
      </c>
      <c r="K3969" s="14">
        <v>11</v>
      </c>
      <c r="L3969" s="14">
        <v>5</v>
      </c>
      <c r="M3969" s="14">
        <v>10000</v>
      </c>
      <c r="N3969" s="14">
        <v>10000</v>
      </c>
      <c r="O3969" s="14">
        <v>30</v>
      </c>
      <c r="P3969" s="14" t="b">
        <v>1</v>
      </c>
      <c r="Q3969" s="14">
        <v>0</v>
      </c>
      <c r="R3969" s="14" t="b">
        <v>0</v>
      </c>
      <c r="S3969" s="14">
        <v>101.000000000008</v>
      </c>
      <c r="T3969" s="14" t="s">
        <v>59</v>
      </c>
      <c r="U3969" s="25">
        <v>4064</v>
      </c>
      <c r="V3969" s="14">
        <v>15974</v>
      </c>
      <c r="W3969" s="25">
        <v>1.07</v>
      </c>
    </row>
    <row r="3970" spans="1:23" s="12" customFormat="1" x14ac:dyDescent="0.3">
      <c r="A3970" s="23">
        <v>3968</v>
      </c>
      <c r="C3970" s="24" t="s">
        <v>146</v>
      </c>
      <c r="E3970" s="14">
        <v>96884997118.307007</v>
      </c>
      <c r="F3970" s="14">
        <v>5</v>
      </c>
      <c r="G3970" s="22">
        <f t="shared" si="508"/>
        <v>4.900392155379731E+34</v>
      </c>
      <c r="H3970" s="25">
        <f t="shared" si="506"/>
        <v>100852315.7792577</v>
      </c>
      <c r="I3970" s="25">
        <f t="shared" si="507"/>
        <v>1.5400785316797856E+22</v>
      </c>
      <c r="J3970" s="14">
        <v>1</v>
      </c>
      <c r="K3970" s="14">
        <v>11</v>
      </c>
      <c r="L3970" s="14">
        <v>5</v>
      </c>
      <c r="M3970" s="14">
        <v>10000</v>
      </c>
      <c r="N3970" s="14">
        <v>10000</v>
      </c>
      <c r="O3970" s="14">
        <v>30</v>
      </c>
      <c r="P3970" s="14" t="b">
        <v>1</v>
      </c>
      <c r="Q3970" s="14">
        <v>0</v>
      </c>
      <c r="R3970" s="14" t="b">
        <v>0</v>
      </c>
      <c r="S3970" s="14">
        <v>101.000000000008</v>
      </c>
      <c r="T3970" s="14" t="s">
        <v>59</v>
      </c>
      <c r="U3970" s="25">
        <v>4065</v>
      </c>
      <c r="V3970" s="14">
        <v>15981</v>
      </c>
      <c r="W3970" s="25">
        <v>1.07</v>
      </c>
    </row>
    <row r="3971" spans="1:23" s="12" customFormat="1" x14ac:dyDescent="0.3">
      <c r="A3971" s="23">
        <v>3969</v>
      </c>
      <c r="C3971" s="24" t="s">
        <v>146</v>
      </c>
      <c r="E3971" s="14">
        <v>96884997118.307007</v>
      </c>
      <c r="F3971" s="14">
        <v>5</v>
      </c>
      <c r="G3971" s="22">
        <f t="shared" si="508"/>
        <v>4.9123103115808142E+34</v>
      </c>
      <c r="H3971" s="25">
        <f t="shared" si="506"/>
        <v>100906600.62579432</v>
      </c>
      <c r="I3971" s="25">
        <f t="shared" si="507"/>
        <v>1.5424406178194352E+22</v>
      </c>
      <c r="J3971" s="14">
        <v>1</v>
      </c>
      <c r="K3971" s="14">
        <v>11</v>
      </c>
      <c r="L3971" s="14">
        <v>5</v>
      </c>
      <c r="M3971" s="14">
        <v>10000</v>
      </c>
      <c r="N3971" s="14">
        <v>10000</v>
      </c>
      <c r="O3971" s="14">
        <v>30</v>
      </c>
      <c r="P3971" s="14" t="b">
        <v>1</v>
      </c>
      <c r="Q3971" s="14">
        <v>0</v>
      </c>
      <c r="R3971" s="14" t="b">
        <v>0</v>
      </c>
      <c r="S3971" s="14">
        <v>101.000000000008</v>
      </c>
      <c r="T3971" s="14" t="s">
        <v>59</v>
      </c>
      <c r="U3971" s="25">
        <v>4066</v>
      </c>
      <c r="V3971" s="14">
        <v>15988</v>
      </c>
      <c r="W3971" s="25">
        <v>1.07</v>
      </c>
    </row>
    <row r="3972" spans="1:23" s="12" customFormat="1" x14ac:dyDescent="0.3">
      <c r="A3972" s="23">
        <v>3970</v>
      </c>
      <c r="C3972" s="24" t="s">
        <v>146</v>
      </c>
      <c r="E3972" s="14">
        <v>96884997118.307007</v>
      </c>
      <c r="F3972" s="14">
        <v>5</v>
      </c>
      <c r="G3972" s="22">
        <f t="shared" si="508"/>
        <v>4.9242544403257704E+34</v>
      </c>
      <c r="H3972" s="25">
        <f t="shared" si="506"/>
        <v>100960901.03786296</v>
      </c>
      <c r="I3972" s="25">
        <f t="shared" si="507"/>
        <v>1.5448057303662118E+22</v>
      </c>
      <c r="J3972" s="14">
        <v>1</v>
      </c>
      <c r="K3972" s="14">
        <v>11</v>
      </c>
      <c r="L3972" s="14">
        <v>5</v>
      </c>
      <c r="M3972" s="14">
        <v>10000</v>
      </c>
      <c r="N3972" s="14">
        <v>10000</v>
      </c>
      <c r="O3972" s="14">
        <v>30</v>
      </c>
      <c r="P3972" s="14" t="b">
        <v>1</v>
      </c>
      <c r="Q3972" s="14">
        <v>0</v>
      </c>
      <c r="R3972" s="14" t="b">
        <v>0</v>
      </c>
      <c r="S3972" s="14">
        <v>101.000000000008</v>
      </c>
      <c r="T3972" s="14" t="s">
        <v>59</v>
      </c>
      <c r="U3972" s="25">
        <v>4067</v>
      </c>
      <c r="V3972" s="14">
        <v>15995</v>
      </c>
      <c r="W3972" s="25">
        <v>1.07</v>
      </c>
    </row>
    <row r="3973" spans="1:23" s="12" customFormat="1" x14ac:dyDescent="0.3">
      <c r="A3973" s="23">
        <v>3971</v>
      </c>
      <c r="C3973" s="24" t="s">
        <v>146</v>
      </c>
      <c r="E3973" s="14">
        <v>96884997118.307007</v>
      </c>
      <c r="F3973" s="14">
        <v>5</v>
      </c>
      <c r="G3973" s="22">
        <f t="shared" si="508"/>
        <v>4.936224591651389E+34</v>
      </c>
      <c r="H3973" s="25">
        <f t="shared" si="506"/>
        <v>101015217.016013</v>
      </c>
      <c r="I3973" s="25">
        <f t="shared" si="507"/>
        <v>1.5471738724339138E+22</v>
      </c>
      <c r="J3973" s="14">
        <v>1</v>
      </c>
      <c r="K3973" s="14">
        <v>11</v>
      </c>
      <c r="L3973" s="14">
        <v>5</v>
      </c>
      <c r="M3973" s="14">
        <v>10000</v>
      </c>
      <c r="N3973" s="14">
        <v>10000</v>
      </c>
      <c r="O3973" s="14">
        <v>30</v>
      </c>
      <c r="P3973" s="14" t="b">
        <v>1</v>
      </c>
      <c r="Q3973" s="14">
        <v>0</v>
      </c>
      <c r="R3973" s="14" t="b">
        <v>0</v>
      </c>
      <c r="S3973" s="14">
        <v>101.000000000008</v>
      </c>
      <c r="T3973" s="14" t="s">
        <v>59</v>
      </c>
      <c r="U3973" s="25">
        <v>4068</v>
      </c>
      <c r="V3973" s="14">
        <v>16002</v>
      </c>
      <c r="W3973" s="25">
        <v>1.07</v>
      </c>
    </row>
    <row r="3974" spans="1:23" s="12" customFormat="1" x14ac:dyDescent="0.3">
      <c r="A3974" s="23">
        <v>3972</v>
      </c>
      <c r="C3974" s="24" t="s">
        <v>146</v>
      </c>
      <c r="E3974" s="14">
        <v>96884997118.307007</v>
      </c>
      <c r="F3974" s="14">
        <v>5</v>
      </c>
      <c r="G3974" s="22">
        <f t="shared" si="508"/>
        <v>4.9482208156784507E+34</v>
      </c>
      <c r="H3974" s="25">
        <f t="shared" si="506"/>
        <v>101069548.56079318</v>
      </c>
      <c r="I3974" s="25">
        <f t="shared" si="507"/>
        <v>1.5495450471387214E+22</v>
      </c>
      <c r="J3974" s="14">
        <v>1</v>
      </c>
      <c r="K3974" s="14">
        <v>11</v>
      </c>
      <c r="L3974" s="14">
        <v>5</v>
      </c>
      <c r="M3974" s="14">
        <v>10000</v>
      </c>
      <c r="N3974" s="14">
        <v>10000</v>
      </c>
      <c r="O3974" s="14">
        <v>30</v>
      </c>
      <c r="P3974" s="14" t="b">
        <v>1</v>
      </c>
      <c r="Q3974" s="14">
        <v>0</v>
      </c>
      <c r="R3974" s="14" t="b">
        <v>0</v>
      </c>
      <c r="S3974" s="14">
        <v>101.000000000008</v>
      </c>
      <c r="T3974" s="14" t="s">
        <v>59</v>
      </c>
      <c r="U3974" s="25">
        <v>4069</v>
      </c>
      <c r="V3974" s="14">
        <v>16009</v>
      </c>
      <c r="W3974" s="25">
        <v>1.07</v>
      </c>
    </row>
    <row r="3975" spans="1:23" s="12" customFormat="1" x14ac:dyDescent="0.3">
      <c r="A3975" s="23">
        <v>3973</v>
      </c>
      <c r="C3975" s="24" t="s">
        <v>146</v>
      </c>
      <c r="E3975" s="14">
        <v>96884997118.307007</v>
      </c>
      <c r="F3975" s="14">
        <v>5</v>
      </c>
      <c r="G3975" s="22">
        <f t="shared" si="508"/>
        <v>4.9602431626112929E+34</v>
      </c>
      <c r="H3975" s="25">
        <f t="shared" si="506"/>
        <v>101123895.67275199</v>
      </c>
      <c r="I3975" s="25">
        <f t="shared" si="507"/>
        <v>1.5519192575992641E+22</v>
      </c>
      <c r="J3975" s="14">
        <v>1</v>
      </c>
      <c r="K3975" s="14">
        <v>11</v>
      </c>
      <c r="L3975" s="14">
        <v>5</v>
      </c>
      <c r="M3975" s="14">
        <v>10000</v>
      </c>
      <c r="N3975" s="14">
        <v>10000</v>
      </c>
      <c r="O3975" s="14">
        <v>30</v>
      </c>
      <c r="P3975" s="14" t="b">
        <v>1</v>
      </c>
      <c r="Q3975" s="14">
        <v>0</v>
      </c>
      <c r="R3975" s="14" t="b">
        <v>0</v>
      </c>
      <c r="S3975" s="14">
        <v>101.000000000008</v>
      </c>
      <c r="T3975" s="14" t="s">
        <v>59</v>
      </c>
      <c r="U3975" s="25">
        <v>4070</v>
      </c>
      <c r="V3975" s="14">
        <v>16016</v>
      </c>
      <c r="W3975" s="25">
        <v>1.07</v>
      </c>
    </row>
    <row r="3976" spans="1:23" s="12" customFormat="1" x14ac:dyDescent="0.3">
      <c r="A3976" s="23">
        <v>3974</v>
      </c>
      <c r="C3976" s="24" t="s">
        <v>146</v>
      </c>
      <c r="E3976" s="14">
        <v>96884997118.307007</v>
      </c>
      <c r="F3976" s="14">
        <v>5</v>
      </c>
      <c r="G3976" s="22">
        <f t="shared" si="508"/>
        <v>4.9722916827384832E+34</v>
      </c>
      <c r="H3976" s="25">
        <f t="shared" si="506"/>
        <v>101178258.35243832</v>
      </c>
      <c r="I3976" s="25">
        <f t="shared" si="507"/>
        <v>1.5542965069365654E+22</v>
      </c>
      <c r="J3976" s="14">
        <v>1</v>
      </c>
      <c r="K3976" s="14">
        <v>11</v>
      </c>
      <c r="L3976" s="14">
        <v>5</v>
      </c>
      <c r="M3976" s="14">
        <v>10000</v>
      </c>
      <c r="N3976" s="14">
        <v>10000</v>
      </c>
      <c r="O3976" s="14">
        <v>30</v>
      </c>
      <c r="P3976" s="14" t="b">
        <v>1</v>
      </c>
      <c r="Q3976" s="14">
        <v>0</v>
      </c>
      <c r="R3976" s="14" t="b">
        <v>0</v>
      </c>
      <c r="S3976" s="14">
        <v>101.000000000008</v>
      </c>
      <c r="T3976" s="14" t="s">
        <v>59</v>
      </c>
      <c r="U3976" s="25">
        <v>4071</v>
      </c>
      <c r="V3976" s="14">
        <v>16023</v>
      </c>
      <c r="W3976" s="25">
        <v>1.07</v>
      </c>
    </row>
    <row r="3977" spans="1:23" s="12" customFormat="1" x14ac:dyDescent="0.3">
      <c r="A3977" s="23">
        <v>3975</v>
      </c>
      <c r="C3977" s="24" t="s">
        <v>146</v>
      </c>
      <c r="E3977" s="14">
        <v>96884997118.307007</v>
      </c>
      <c r="F3977" s="14">
        <v>5</v>
      </c>
      <c r="G3977" s="22">
        <f t="shared" si="508"/>
        <v>4.9843664264325897E+34</v>
      </c>
      <c r="H3977" s="25">
        <f t="shared" si="506"/>
        <v>101232636.60040039</v>
      </c>
      <c r="I3977" s="25">
        <f t="shared" si="507"/>
        <v>1.5566767982740997E+22</v>
      </c>
      <c r="J3977" s="14">
        <v>1</v>
      </c>
      <c r="K3977" s="14">
        <v>11</v>
      </c>
      <c r="L3977" s="14">
        <v>5</v>
      </c>
      <c r="M3977" s="14">
        <v>10000</v>
      </c>
      <c r="N3977" s="14">
        <v>10000</v>
      </c>
      <c r="O3977" s="14">
        <v>30</v>
      </c>
      <c r="P3977" s="14" t="b">
        <v>1</v>
      </c>
      <c r="Q3977" s="14">
        <v>0</v>
      </c>
      <c r="R3977" s="14" t="b">
        <v>0</v>
      </c>
      <c r="S3977" s="14">
        <v>101.000000000008</v>
      </c>
      <c r="T3977" s="14" t="s">
        <v>59</v>
      </c>
      <c r="U3977" s="25">
        <v>4072</v>
      </c>
      <c r="V3977" s="14">
        <v>16030</v>
      </c>
      <c r="W3977" s="25">
        <v>1.07</v>
      </c>
    </row>
    <row r="3978" spans="1:23" s="12" customFormat="1" x14ac:dyDescent="0.3">
      <c r="A3978" s="23">
        <v>3976</v>
      </c>
      <c r="C3978" s="24" t="s">
        <v>146</v>
      </c>
      <c r="E3978" s="14">
        <v>96884997118.307007</v>
      </c>
      <c r="F3978" s="14">
        <v>5</v>
      </c>
      <c r="G3978" s="22">
        <f t="shared" si="508"/>
        <v>4.9964674441505102E+34</v>
      </c>
      <c r="H3978" s="25">
        <f t="shared" si="506"/>
        <v>101287030.41718687</v>
      </c>
      <c r="I3978" s="25">
        <f t="shared" si="507"/>
        <v>1.5590601347377385E+22</v>
      </c>
      <c r="J3978" s="14">
        <v>1</v>
      </c>
      <c r="K3978" s="14">
        <v>11</v>
      </c>
      <c r="L3978" s="14">
        <v>5</v>
      </c>
      <c r="M3978" s="14">
        <v>10000</v>
      </c>
      <c r="N3978" s="14">
        <v>10000</v>
      </c>
      <c r="O3978" s="14">
        <v>30</v>
      </c>
      <c r="P3978" s="14" t="b">
        <v>1</v>
      </c>
      <c r="Q3978" s="14">
        <v>0</v>
      </c>
      <c r="R3978" s="14" t="b">
        <v>0</v>
      </c>
      <c r="S3978" s="14">
        <v>101.000000000008</v>
      </c>
      <c r="T3978" s="14" t="s">
        <v>59</v>
      </c>
      <c r="U3978" s="25">
        <v>4073</v>
      </c>
      <c r="V3978" s="14">
        <v>16037</v>
      </c>
      <c r="W3978" s="25">
        <v>1.07</v>
      </c>
    </row>
    <row r="3979" spans="1:23" s="12" customFormat="1" x14ac:dyDescent="0.3">
      <c r="A3979" s="23">
        <v>3977</v>
      </c>
      <c r="C3979" s="24" t="s">
        <v>146</v>
      </c>
      <c r="E3979" s="14">
        <v>96884997118.307007</v>
      </c>
      <c r="F3979" s="14">
        <v>5</v>
      </c>
      <c r="G3979" s="22">
        <f t="shared" si="508"/>
        <v>5.0085947864333775E+34</v>
      </c>
      <c r="H3979" s="25">
        <f t="shared" si="506"/>
        <v>101341439.8033461</v>
      </c>
      <c r="I3979" s="25">
        <f t="shared" si="507"/>
        <v>1.5614465194558063E+22</v>
      </c>
      <c r="J3979" s="14">
        <v>1</v>
      </c>
      <c r="K3979" s="14">
        <v>11</v>
      </c>
      <c r="L3979" s="14">
        <v>5</v>
      </c>
      <c r="M3979" s="14">
        <v>10000</v>
      </c>
      <c r="N3979" s="14">
        <v>10000</v>
      </c>
      <c r="O3979" s="14">
        <v>30</v>
      </c>
      <c r="P3979" s="14" t="b">
        <v>1</v>
      </c>
      <c r="Q3979" s="14">
        <v>0</v>
      </c>
      <c r="R3979" s="14" t="b">
        <v>0</v>
      </c>
      <c r="S3979" s="14">
        <v>101.000000000008</v>
      </c>
      <c r="T3979" s="14" t="s">
        <v>59</v>
      </c>
      <c r="U3979" s="25">
        <v>4074</v>
      </c>
      <c r="V3979" s="14">
        <v>16044</v>
      </c>
      <c r="W3979" s="25">
        <v>1.07</v>
      </c>
    </row>
    <row r="3980" spans="1:23" s="12" customFormat="1" x14ac:dyDescent="0.3">
      <c r="A3980" s="23">
        <v>3978</v>
      </c>
      <c r="C3980" s="24" t="s">
        <v>146</v>
      </c>
      <c r="E3980" s="14">
        <v>96884997118.307007</v>
      </c>
      <c r="F3980" s="14">
        <v>5</v>
      </c>
      <c r="G3980" s="22">
        <f t="shared" si="508"/>
        <v>5.0207485039068879E+34</v>
      </c>
      <c r="H3980" s="25">
        <f t="shared" si="506"/>
        <v>101395864.7594261</v>
      </c>
      <c r="I3980" s="25">
        <f t="shared" si="507"/>
        <v>1.5638359555590259E+22</v>
      </c>
      <c r="J3980" s="14">
        <v>1</v>
      </c>
      <c r="K3980" s="14">
        <v>11</v>
      </c>
      <c r="L3980" s="14">
        <v>5</v>
      </c>
      <c r="M3980" s="14">
        <v>10000</v>
      </c>
      <c r="N3980" s="14">
        <v>10000</v>
      </c>
      <c r="O3980" s="14">
        <v>30</v>
      </c>
      <c r="P3980" s="14" t="b">
        <v>1</v>
      </c>
      <c r="Q3980" s="14">
        <v>0</v>
      </c>
      <c r="R3980" s="14" t="b">
        <v>0</v>
      </c>
      <c r="S3980" s="14">
        <v>101.000000000008</v>
      </c>
      <c r="T3980" s="14" t="s">
        <v>59</v>
      </c>
      <c r="U3980" s="25">
        <v>4075</v>
      </c>
      <c r="V3980" s="14">
        <v>16051</v>
      </c>
      <c r="W3980" s="25">
        <v>1.07</v>
      </c>
    </row>
    <row r="3981" spans="1:23" s="12" customFormat="1" x14ac:dyDescent="0.3">
      <c r="A3981" s="23">
        <v>3979</v>
      </c>
      <c r="C3981" s="24" t="s">
        <v>146</v>
      </c>
      <c r="E3981" s="14">
        <v>96884997118.307007</v>
      </c>
      <c r="F3981" s="14">
        <v>5</v>
      </c>
      <c r="G3981" s="22">
        <f t="shared" si="508"/>
        <v>5.0329286472813576E+34</v>
      </c>
      <c r="H3981" s="25">
        <f t="shared" si="506"/>
        <v>101450305.28597461</v>
      </c>
      <c r="I3981" s="25">
        <f t="shared" si="507"/>
        <v>1.5662284461805534E+22</v>
      </c>
      <c r="J3981" s="14">
        <v>1</v>
      </c>
      <c r="K3981" s="14">
        <v>11</v>
      </c>
      <c r="L3981" s="14">
        <v>5</v>
      </c>
      <c r="M3981" s="14">
        <v>10000</v>
      </c>
      <c r="N3981" s="14">
        <v>10000</v>
      </c>
      <c r="O3981" s="14">
        <v>30</v>
      </c>
      <c r="P3981" s="14" t="b">
        <v>1</v>
      </c>
      <c r="Q3981" s="14">
        <v>0</v>
      </c>
      <c r="R3981" s="14" t="b">
        <v>0</v>
      </c>
      <c r="S3981" s="14">
        <v>101.000000000008</v>
      </c>
      <c r="T3981" s="14" t="s">
        <v>59</v>
      </c>
      <c r="U3981" s="25">
        <v>4076</v>
      </c>
      <c r="V3981" s="14">
        <v>16058</v>
      </c>
      <c r="W3981" s="25">
        <v>1.07</v>
      </c>
    </row>
    <row r="3982" spans="1:23" s="12" customFormat="1" x14ac:dyDescent="0.3">
      <c r="A3982" s="23">
        <v>3980</v>
      </c>
      <c r="C3982" s="24" t="s">
        <v>146</v>
      </c>
      <c r="E3982" s="14">
        <v>96884997118.307007</v>
      </c>
      <c r="F3982" s="14">
        <v>5</v>
      </c>
      <c r="G3982" s="22">
        <f t="shared" si="508"/>
        <v>5.0451352673516895E+34</v>
      </c>
      <c r="H3982" s="25">
        <f t="shared" si="506"/>
        <v>101504761.38354008</v>
      </c>
      <c r="I3982" s="25">
        <f t="shared" si="507"/>
        <v>1.5686239944559903E+22</v>
      </c>
      <c r="J3982" s="14">
        <v>1</v>
      </c>
      <c r="K3982" s="14">
        <v>11</v>
      </c>
      <c r="L3982" s="14">
        <v>5</v>
      </c>
      <c r="M3982" s="14">
        <v>10000</v>
      </c>
      <c r="N3982" s="14">
        <v>10000</v>
      </c>
      <c r="O3982" s="14">
        <v>30</v>
      </c>
      <c r="P3982" s="14" t="b">
        <v>1</v>
      </c>
      <c r="Q3982" s="14">
        <v>0</v>
      </c>
      <c r="R3982" s="14" t="b">
        <v>0</v>
      </c>
      <c r="S3982" s="14">
        <v>101.000000000008</v>
      </c>
      <c r="T3982" s="14" t="s">
        <v>59</v>
      </c>
      <c r="U3982" s="25">
        <v>4077</v>
      </c>
      <c r="V3982" s="14">
        <v>16065</v>
      </c>
      <c r="W3982" s="25">
        <v>1.07</v>
      </c>
    </row>
    <row r="3983" spans="1:23" s="12" customFormat="1" x14ac:dyDescent="0.3">
      <c r="A3983" s="23">
        <v>3981</v>
      </c>
      <c r="C3983" s="24" t="s">
        <v>146</v>
      </c>
      <c r="E3983" s="14">
        <v>96884997118.307007</v>
      </c>
      <c r="F3983" s="14">
        <v>5</v>
      </c>
      <c r="G3983" s="22">
        <f t="shared" si="508"/>
        <v>5.0573684149977835E+34</v>
      </c>
      <c r="H3983" s="25">
        <f t="shared" si="506"/>
        <v>101559233.05267031</v>
      </c>
      <c r="I3983" s="25">
        <f t="shared" si="507"/>
        <v>1.5710226035233505E+22</v>
      </c>
      <c r="J3983" s="14">
        <v>1</v>
      </c>
      <c r="K3983" s="14">
        <v>11</v>
      </c>
      <c r="L3983" s="14">
        <v>5</v>
      </c>
      <c r="M3983" s="14">
        <v>10000</v>
      </c>
      <c r="N3983" s="14">
        <v>10000</v>
      </c>
      <c r="O3983" s="14">
        <v>30</v>
      </c>
      <c r="P3983" s="14" t="b">
        <v>1</v>
      </c>
      <c r="Q3983" s="14">
        <v>0</v>
      </c>
      <c r="R3983" s="14" t="b">
        <v>0</v>
      </c>
      <c r="S3983" s="14">
        <v>101.000000000008</v>
      </c>
      <c r="T3983" s="14" t="s">
        <v>59</v>
      </c>
      <c r="U3983" s="25">
        <v>4078</v>
      </c>
      <c r="V3983" s="14">
        <v>16072</v>
      </c>
      <c r="W3983" s="25">
        <v>1.07</v>
      </c>
    </row>
    <row r="3984" spans="1:23" s="12" customFormat="1" x14ac:dyDescent="0.3">
      <c r="A3984" s="23">
        <v>3982</v>
      </c>
      <c r="C3984" s="24" t="s">
        <v>146</v>
      </c>
      <c r="E3984" s="14">
        <v>96884997118.307007</v>
      </c>
      <c r="F3984" s="14">
        <v>5</v>
      </c>
      <c r="G3984" s="22">
        <f t="shared" si="508"/>
        <v>5.0696281411843677E+34</v>
      </c>
      <c r="H3984" s="25">
        <f t="shared" si="506"/>
        <v>101613720.2939124</v>
      </c>
      <c r="I3984" s="25">
        <f t="shared" si="507"/>
        <v>1.5734242765230842E+22</v>
      </c>
      <c r="J3984" s="14">
        <v>1</v>
      </c>
      <c r="K3984" s="14">
        <v>11</v>
      </c>
      <c r="L3984" s="14">
        <v>5</v>
      </c>
      <c r="M3984" s="14">
        <v>10000</v>
      </c>
      <c r="N3984" s="14">
        <v>10000</v>
      </c>
      <c r="O3984" s="14">
        <v>30</v>
      </c>
      <c r="P3984" s="14" t="b">
        <v>1</v>
      </c>
      <c r="Q3984" s="14">
        <v>0</v>
      </c>
      <c r="R3984" s="14" t="b">
        <v>0</v>
      </c>
      <c r="S3984" s="14">
        <v>101.000000000008</v>
      </c>
      <c r="T3984" s="14" t="s">
        <v>59</v>
      </c>
      <c r="U3984" s="25">
        <v>4079</v>
      </c>
      <c r="V3984" s="14">
        <v>16079</v>
      </c>
      <c r="W3984" s="25">
        <v>1.07</v>
      </c>
    </row>
    <row r="3985" spans="1:23" s="12" customFormat="1" x14ac:dyDescent="0.3">
      <c r="A3985" s="23">
        <v>3983</v>
      </c>
      <c r="C3985" s="24" t="s">
        <v>146</v>
      </c>
      <c r="E3985" s="14">
        <v>96884997118.307007</v>
      </c>
      <c r="F3985" s="14">
        <v>5</v>
      </c>
      <c r="G3985" s="22">
        <f t="shared" si="508"/>
        <v>5.0819144969612595E+34</v>
      </c>
      <c r="H3985" s="25">
        <f t="shared" si="506"/>
        <v>101668223.10781454</v>
      </c>
      <c r="I3985" s="25">
        <f t="shared" si="507"/>
        <v>1.5758290165980564E+22</v>
      </c>
      <c r="J3985" s="14">
        <v>1</v>
      </c>
      <c r="K3985" s="14">
        <v>11</v>
      </c>
      <c r="L3985" s="14">
        <v>5</v>
      </c>
      <c r="M3985" s="14">
        <v>10000</v>
      </c>
      <c r="N3985" s="14">
        <v>10000</v>
      </c>
      <c r="O3985" s="14">
        <v>30</v>
      </c>
      <c r="P3985" s="14" t="b">
        <v>1</v>
      </c>
      <c r="Q3985" s="14">
        <v>0</v>
      </c>
      <c r="R3985" s="14" t="b">
        <v>0</v>
      </c>
      <c r="S3985" s="14">
        <v>101.000000000008</v>
      </c>
      <c r="T3985" s="14" t="s">
        <v>59</v>
      </c>
      <c r="U3985" s="25">
        <v>4080</v>
      </c>
      <c r="V3985" s="14">
        <v>16086</v>
      </c>
      <c r="W3985" s="25">
        <v>1.07</v>
      </c>
    </row>
    <row r="3986" spans="1:23" s="12" customFormat="1" x14ac:dyDescent="0.3">
      <c r="A3986" s="23">
        <v>3984</v>
      </c>
      <c r="C3986" s="24" t="s">
        <v>146</v>
      </c>
      <c r="E3986" s="14">
        <v>96884997118.307007</v>
      </c>
      <c r="F3986" s="14">
        <v>5</v>
      </c>
      <c r="G3986" s="22">
        <f t="shared" si="508"/>
        <v>5.0942275334636333E+34</v>
      </c>
      <c r="H3986" s="25">
        <f t="shared" si="506"/>
        <v>101722741.49492384</v>
      </c>
      <c r="I3986" s="25">
        <f t="shared" si="507"/>
        <v>1.5782368268936265E+22</v>
      </c>
      <c r="J3986" s="14">
        <v>1</v>
      </c>
      <c r="K3986" s="14">
        <v>11</v>
      </c>
      <c r="L3986" s="14">
        <v>5</v>
      </c>
      <c r="M3986" s="14">
        <v>10000</v>
      </c>
      <c r="N3986" s="14">
        <v>10000</v>
      </c>
      <c r="O3986" s="14">
        <v>30</v>
      </c>
      <c r="P3986" s="14" t="b">
        <v>1</v>
      </c>
      <c r="Q3986" s="14">
        <v>0</v>
      </c>
      <c r="R3986" s="14" t="b">
        <v>0</v>
      </c>
      <c r="S3986" s="14">
        <v>101.000000000008</v>
      </c>
      <c r="T3986" s="14" t="s">
        <v>59</v>
      </c>
      <c r="U3986" s="25">
        <v>4081</v>
      </c>
      <c r="V3986" s="14">
        <v>16093</v>
      </c>
      <c r="W3986" s="25">
        <v>1.07</v>
      </c>
    </row>
    <row r="3987" spans="1:23" s="12" customFormat="1" x14ac:dyDescent="0.3">
      <c r="A3987" s="23">
        <v>3985</v>
      </c>
      <c r="C3987" s="24" t="s">
        <v>146</v>
      </c>
      <c r="E3987" s="14">
        <v>96884997118.307007</v>
      </c>
      <c r="F3987" s="14">
        <v>5</v>
      </c>
      <c r="G3987" s="22">
        <f t="shared" si="508"/>
        <v>5.1065673019117037E+34</v>
      </c>
      <c r="H3987" s="25">
        <f t="shared" si="506"/>
        <v>101777275.45578784</v>
      </c>
      <c r="I3987" s="25">
        <f t="shared" si="507"/>
        <v>1.5806477105574925E+22</v>
      </c>
      <c r="J3987" s="14">
        <v>1</v>
      </c>
      <c r="K3987" s="14">
        <v>11</v>
      </c>
      <c r="L3987" s="14">
        <v>5</v>
      </c>
      <c r="M3987" s="14">
        <v>10000</v>
      </c>
      <c r="N3987" s="14">
        <v>10000</v>
      </c>
      <c r="O3987" s="14">
        <v>30</v>
      </c>
      <c r="P3987" s="14" t="b">
        <v>1</v>
      </c>
      <c r="Q3987" s="14">
        <v>0</v>
      </c>
      <c r="R3987" s="14" t="b">
        <v>0</v>
      </c>
      <c r="S3987" s="14">
        <v>101.000000000008</v>
      </c>
      <c r="T3987" s="14" t="s">
        <v>59</v>
      </c>
      <c r="U3987" s="25">
        <v>4082</v>
      </c>
      <c r="V3987" s="14">
        <v>16100</v>
      </c>
      <c r="W3987" s="25">
        <v>1.07</v>
      </c>
    </row>
    <row r="3988" spans="1:23" s="12" customFormat="1" x14ac:dyDescent="0.3">
      <c r="A3988" s="23">
        <v>3986</v>
      </c>
      <c r="C3988" s="24" t="s">
        <v>146</v>
      </c>
      <c r="E3988" s="14">
        <v>96884997118.307007</v>
      </c>
      <c r="F3988" s="14">
        <v>5</v>
      </c>
      <c r="G3988" s="22">
        <f t="shared" si="508"/>
        <v>5.118933853611424E+34</v>
      </c>
      <c r="H3988" s="25">
        <f t="shared" si="506"/>
        <v>101831824.99095365</v>
      </c>
      <c r="I3988" s="25">
        <f t="shared" si="507"/>
        <v>1.5830616707398818E+22</v>
      </c>
      <c r="J3988" s="14">
        <v>1</v>
      </c>
      <c r="K3988" s="14">
        <v>11</v>
      </c>
      <c r="L3988" s="14">
        <v>5</v>
      </c>
      <c r="M3988" s="14">
        <v>10000</v>
      </c>
      <c r="N3988" s="14">
        <v>10000</v>
      </c>
      <c r="O3988" s="14">
        <v>30</v>
      </c>
      <c r="P3988" s="14" t="b">
        <v>1</v>
      </c>
      <c r="Q3988" s="14">
        <v>0</v>
      </c>
      <c r="R3988" s="14" t="b">
        <v>0</v>
      </c>
      <c r="S3988" s="14">
        <v>101.000000000008</v>
      </c>
      <c r="T3988" s="14" t="s">
        <v>59</v>
      </c>
      <c r="U3988" s="25">
        <v>4083</v>
      </c>
      <c r="V3988" s="14">
        <v>16107</v>
      </c>
      <c r="W3988" s="25">
        <v>1.07</v>
      </c>
    </row>
    <row r="3989" spans="1:23" s="12" customFormat="1" x14ac:dyDescent="0.3">
      <c r="A3989" s="23">
        <v>3987</v>
      </c>
      <c r="C3989" s="24" t="s">
        <v>146</v>
      </c>
      <c r="E3989" s="14">
        <v>96884997118.307007</v>
      </c>
      <c r="F3989" s="14">
        <v>5</v>
      </c>
      <c r="G3989" s="22">
        <f t="shared" si="508"/>
        <v>5.1313272399541004E+34</v>
      </c>
      <c r="H3989" s="25">
        <f t="shared" si="506"/>
        <v>101886390.10096811</v>
      </c>
      <c r="I3989" s="25">
        <f t="shared" si="507"/>
        <v>1.5854787105933966E+22</v>
      </c>
      <c r="J3989" s="14">
        <v>1</v>
      </c>
      <c r="K3989" s="14">
        <v>11</v>
      </c>
      <c r="L3989" s="14">
        <v>5</v>
      </c>
      <c r="M3989" s="14">
        <v>10000</v>
      </c>
      <c r="N3989" s="14">
        <v>10000</v>
      </c>
      <c r="O3989" s="14">
        <v>30</v>
      </c>
      <c r="P3989" s="14" t="b">
        <v>1</v>
      </c>
      <c r="Q3989" s="14">
        <v>0</v>
      </c>
      <c r="R3989" s="14" t="b">
        <v>0</v>
      </c>
      <c r="S3989" s="14">
        <v>101.000000000008</v>
      </c>
      <c r="T3989" s="14" t="s">
        <v>59</v>
      </c>
      <c r="U3989" s="25">
        <v>4084</v>
      </c>
      <c r="V3989" s="14">
        <v>16114</v>
      </c>
      <c r="W3989" s="25">
        <v>1.07</v>
      </c>
    </row>
    <row r="3990" spans="1:23" s="12" customFormat="1" x14ac:dyDescent="0.3">
      <c r="A3990" s="23">
        <v>3988</v>
      </c>
      <c r="C3990" s="24" t="s">
        <v>146</v>
      </c>
      <c r="E3990" s="14">
        <v>96884997118.307007</v>
      </c>
      <c r="F3990" s="14">
        <v>5</v>
      </c>
      <c r="G3990" s="22">
        <f t="shared" si="508"/>
        <v>5.1437475124166545E+34</v>
      </c>
      <c r="H3990" s="25">
        <f t="shared" si="506"/>
        <v>101940970.78637831</v>
      </c>
      <c r="I3990" s="25">
        <f t="shared" si="507"/>
        <v>1.5878988332730923E+22</v>
      </c>
      <c r="J3990" s="14">
        <v>1</v>
      </c>
      <c r="K3990" s="14">
        <v>11</v>
      </c>
      <c r="L3990" s="14">
        <v>5</v>
      </c>
      <c r="M3990" s="14">
        <v>10000</v>
      </c>
      <c r="N3990" s="14">
        <v>10000</v>
      </c>
      <c r="O3990" s="14">
        <v>30</v>
      </c>
      <c r="P3990" s="14" t="b">
        <v>1</v>
      </c>
      <c r="Q3990" s="14">
        <v>0</v>
      </c>
      <c r="R3990" s="14" t="b">
        <v>0</v>
      </c>
      <c r="S3990" s="14">
        <v>101.000000000008</v>
      </c>
      <c r="T3990" s="14" t="s">
        <v>59</v>
      </c>
      <c r="U3990" s="25">
        <v>4085</v>
      </c>
      <c r="V3990" s="14">
        <v>16121</v>
      </c>
      <c r="W3990" s="25">
        <v>1.07</v>
      </c>
    </row>
    <row r="3991" spans="1:23" s="12" customFormat="1" x14ac:dyDescent="0.3">
      <c r="A3991" s="23">
        <v>3989</v>
      </c>
      <c r="C3991" s="24" t="s">
        <v>146</v>
      </c>
      <c r="E3991" s="14">
        <v>96884997118.307007</v>
      </c>
      <c r="F3991" s="14">
        <v>5</v>
      </c>
      <c r="G3991" s="22">
        <f t="shared" si="508"/>
        <v>5.1561947225620367E+34</v>
      </c>
      <c r="H3991" s="25">
        <f t="shared" si="506"/>
        <v>101995567.04773143</v>
      </c>
      <c r="I3991" s="25">
        <f t="shared" si="507"/>
        <v>1.5903220419364789E+22</v>
      </c>
      <c r="J3991" s="14">
        <v>1</v>
      </c>
      <c r="K3991" s="14">
        <v>11</v>
      </c>
      <c r="L3991" s="14">
        <v>5</v>
      </c>
      <c r="M3991" s="14">
        <v>10000</v>
      </c>
      <c r="N3991" s="14">
        <v>10000</v>
      </c>
      <c r="O3991" s="14">
        <v>30</v>
      </c>
      <c r="P3991" s="14" t="b">
        <v>1</v>
      </c>
      <c r="Q3991" s="14">
        <v>0</v>
      </c>
      <c r="R3991" s="14" t="b">
        <v>0</v>
      </c>
      <c r="S3991" s="14">
        <v>101.000000000008</v>
      </c>
      <c r="T3991" s="14" t="s">
        <v>59</v>
      </c>
      <c r="U3991" s="25">
        <v>4086</v>
      </c>
      <c r="V3991" s="14">
        <v>16128</v>
      </c>
      <c r="W3991" s="25">
        <v>1.07</v>
      </c>
    </row>
    <row r="3992" spans="1:23" s="12" customFormat="1" x14ac:dyDescent="0.3">
      <c r="A3992" s="23">
        <v>3990</v>
      </c>
      <c r="C3992" s="24" t="s">
        <v>146</v>
      </c>
      <c r="E3992" s="14">
        <v>96884997118.307007</v>
      </c>
      <c r="F3992" s="14">
        <v>5</v>
      </c>
      <c r="G3992" s="22">
        <f t="shared" si="508"/>
        <v>5.1686689220390561E+34</v>
      </c>
      <c r="H3992" s="25">
        <f t="shared" si="506"/>
        <v>102050178.88557421</v>
      </c>
      <c r="I3992" s="25">
        <f t="shared" si="507"/>
        <v>1.5927483397435231E+22</v>
      </c>
      <c r="J3992" s="14">
        <v>1</v>
      </c>
      <c r="K3992" s="14">
        <v>11</v>
      </c>
      <c r="L3992" s="14">
        <v>5</v>
      </c>
      <c r="M3992" s="14">
        <v>10000</v>
      </c>
      <c r="N3992" s="14">
        <v>10000</v>
      </c>
      <c r="O3992" s="14">
        <v>30</v>
      </c>
      <c r="P3992" s="14" t="b">
        <v>1</v>
      </c>
      <c r="Q3992" s="14">
        <v>0</v>
      </c>
      <c r="R3992" s="14" t="b">
        <v>0</v>
      </c>
      <c r="S3992" s="14">
        <v>101.000000000008</v>
      </c>
      <c r="T3992" s="14" t="s">
        <v>59</v>
      </c>
      <c r="U3992" s="25">
        <v>4087</v>
      </c>
      <c r="V3992" s="14">
        <v>16135</v>
      </c>
      <c r="W3992" s="25">
        <v>1.07</v>
      </c>
    </row>
    <row r="3993" spans="1:23" s="12" customFormat="1" x14ac:dyDescent="0.3">
      <c r="A3993" s="23">
        <v>3991</v>
      </c>
      <c r="C3993" s="24" t="s">
        <v>146</v>
      </c>
      <c r="E3993" s="14">
        <v>96884997118.307007</v>
      </c>
      <c r="F3993" s="14">
        <v>5</v>
      </c>
      <c r="G3993" s="22">
        <f t="shared" si="508"/>
        <v>5.1811701625824237E+34</v>
      </c>
      <c r="H3993" s="25">
        <f t="shared" si="506"/>
        <v>102104806.30045232</v>
      </c>
      <c r="I3993" s="25">
        <f t="shared" si="507"/>
        <v>1.5951777298565684E+22</v>
      </c>
      <c r="J3993" s="14">
        <v>1</v>
      </c>
      <c r="K3993" s="14">
        <v>11</v>
      </c>
      <c r="L3993" s="14">
        <v>5</v>
      </c>
      <c r="M3993" s="14">
        <v>10000</v>
      </c>
      <c r="N3993" s="14">
        <v>10000</v>
      </c>
      <c r="O3993" s="14">
        <v>30</v>
      </c>
      <c r="P3993" s="14" t="b">
        <v>1</v>
      </c>
      <c r="Q3993" s="14">
        <v>0</v>
      </c>
      <c r="R3993" s="14" t="b">
        <v>0</v>
      </c>
      <c r="S3993" s="14">
        <v>101.000000000008</v>
      </c>
      <c r="T3993" s="14" t="s">
        <v>59</v>
      </c>
      <c r="U3993" s="25">
        <v>4088</v>
      </c>
      <c r="V3993" s="14">
        <v>16142</v>
      </c>
      <c r="W3993" s="25">
        <v>1.07</v>
      </c>
    </row>
    <row r="3994" spans="1:23" s="12" customFormat="1" x14ac:dyDescent="0.3">
      <c r="A3994" s="23">
        <v>3992</v>
      </c>
      <c r="C3994" s="24" t="s">
        <v>146</v>
      </c>
      <c r="E3994" s="14">
        <v>96884997118.307007</v>
      </c>
      <c r="F3994" s="14">
        <v>5</v>
      </c>
      <c r="G3994" s="22">
        <f t="shared" si="508"/>
        <v>5.193698496013242E+34</v>
      </c>
      <c r="H3994" s="25">
        <f t="shared" si="506"/>
        <v>102159449.29291357</v>
      </c>
      <c r="I3994" s="25">
        <f t="shared" si="507"/>
        <v>1.5976102154404851E+22</v>
      </c>
      <c r="J3994" s="14">
        <v>1</v>
      </c>
      <c r="K3994" s="14">
        <v>11</v>
      </c>
      <c r="L3994" s="14">
        <v>5</v>
      </c>
      <c r="M3994" s="14">
        <v>10000</v>
      </c>
      <c r="N3994" s="14">
        <v>10000</v>
      </c>
      <c r="O3994" s="14">
        <v>30</v>
      </c>
      <c r="P3994" s="14" t="b">
        <v>1</v>
      </c>
      <c r="Q3994" s="14">
        <v>0</v>
      </c>
      <c r="R3994" s="14" t="b">
        <v>0</v>
      </c>
      <c r="S3994" s="14">
        <v>101.000000000008</v>
      </c>
      <c r="T3994" s="14" t="s">
        <v>59</v>
      </c>
      <c r="U3994" s="25">
        <v>4089</v>
      </c>
      <c r="V3994" s="14">
        <v>16149</v>
      </c>
      <c r="W3994" s="25">
        <v>1.07</v>
      </c>
    </row>
    <row r="3995" spans="1:23" s="12" customFormat="1" x14ac:dyDescent="0.3">
      <c r="A3995" s="23">
        <v>3993</v>
      </c>
      <c r="C3995" s="24" t="s">
        <v>146</v>
      </c>
      <c r="E3995" s="14">
        <v>96884997118.307007</v>
      </c>
      <c r="F3995" s="14">
        <v>5</v>
      </c>
      <c r="G3995" s="22">
        <f t="shared" si="508"/>
        <v>5.2062539742387609E+34</v>
      </c>
      <c r="H3995" s="25">
        <f t="shared" ref="H3995:H4002" si="509">(A3995^2.14+50+50*A3995)*2</f>
        <v>102214107.86350356</v>
      </c>
      <c r="I3995" s="25">
        <f t="shared" ref="I3995:I4002" si="510">(A3995^6.082+A3995^4+1000*A3995+100)*2</f>
        <v>1.6000457996625221E+22</v>
      </c>
      <c r="J3995" s="14">
        <v>1</v>
      </c>
      <c r="K3995" s="14">
        <v>11</v>
      </c>
      <c r="L3995" s="14">
        <v>5</v>
      </c>
      <c r="M3995" s="14">
        <v>10000</v>
      </c>
      <c r="N3995" s="14">
        <v>10000</v>
      </c>
      <c r="O3995" s="14">
        <v>30</v>
      </c>
      <c r="P3995" s="14" t="b">
        <v>1</v>
      </c>
      <c r="Q3995" s="14">
        <v>0</v>
      </c>
      <c r="R3995" s="14" t="b">
        <v>0</v>
      </c>
      <c r="S3995" s="14">
        <v>101.000000000008</v>
      </c>
      <c r="T3995" s="14" t="s">
        <v>59</v>
      </c>
      <c r="U3995" s="25">
        <v>4090</v>
      </c>
      <c r="V3995" s="14">
        <v>16156</v>
      </c>
      <c r="W3995" s="25">
        <v>1.07</v>
      </c>
    </row>
    <row r="3996" spans="1:23" s="12" customFormat="1" x14ac:dyDescent="0.3">
      <c r="A3996" s="23">
        <v>3994</v>
      </c>
      <c r="C3996" s="24" t="s">
        <v>146</v>
      </c>
      <c r="E3996" s="14">
        <v>96884997118.307007</v>
      </c>
      <c r="F3996" s="14">
        <v>5</v>
      </c>
      <c r="G3996" s="22">
        <f t="shared" si="508"/>
        <v>5.2188366492524917E+34</v>
      </c>
      <c r="H3996" s="25">
        <f t="shared" si="509"/>
        <v>102268782.01276895</v>
      </c>
      <c r="I3996" s="25">
        <f t="shared" si="510"/>
        <v>1.6024844856924012E+22</v>
      </c>
      <c r="J3996" s="14">
        <v>1</v>
      </c>
      <c r="K3996" s="14">
        <v>11</v>
      </c>
      <c r="L3996" s="14">
        <v>5</v>
      </c>
      <c r="M3996" s="14">
        <v>10000</v>
      </c>
      <c r="N3996" s="14">
        <v>10000</v>
      </c>
      <c r="O3996" s="14">
        <v>30</v>
      </c>
      <c r="P3996" s="14" t="b">
        <v>1</v>
      </c>
      <c r="Q3996" s="14">
        <v>0</v>
      </c>
      <c r="R3996" s="14" t="b">
        <v>0</v>
      </c>
      <c r="S3996" s="14">
        <v>101.000000000008</v>
      </c>
      <c r="T3996" s="14" t="s">
        <v>59</v>
      </c>
      <c r="U3996" s="25">
        <v>4091</v>
      </c>
      <c r="V3996" s="14">
        <v>16163</v>
      </c>
      <c r="W3996" s="25">
        <v>1.07</v>
      </c>
    </row>
    <row r="3997" spans="1:23" s="12" customFormat="1" x14ac:dyDescent="0.3">
      <c r="A3997" s="23">
        <v>3995</v>
      </c>
      <c r="C3997" s="24" t="s">
        <v>146</v>
      </c>
      <c r="E3997" s="14">
        <v>96884997118.307007</v>
      </c>
      <c r="F3997" s="14">
        <v>5</v>
      </c>
      <c r="G3997" s="22">
        <f t="shared" si="508"/>
        <v>5.2314465731348493E+34</v>
      </c>
      <c r="H3997" s="25">
        <f t="shared" si="509"/>
        <v>102323471.74125566</v>
      </c>
      <c r="I3997" s="25">
        <f t="shared" si="510"/>
        <v>1.6049262767022925E+22</v>
      </c>
      <c r="J3997" s="14">
        <v>1</v>
      </c>
      <c r="K3997" s="14">
        <v>11</v>
      </c>
      <c r="L3997" s="14">
        <v>5</v>
      </c>
      <c r="M3997" s="14">
        <v>10000</v>
      </c>
      <c r="N3997" s="14">
        <v>10000</v>
      </c>
      <c r="O3997" s="14">
        <v>30</v>
      </c>
      <c r="P3997" s="14" t="b">
        <v>1</v>
      </c>
      <c r="Q3997" s="14">
        <v>0</v>
      </c>
      <c r="R3997" s="14" t="b">
        <v>0</v>
      </c>
      <c r="S3997" s="14">
        <v>101.000000000008</v>
      </c>
      <c r="T3997" s="14" t="s">
        <v>59</v>
      </c>
      <c r="U3997" s="25">
        <v>4092</v>
      </c>
      <c r="V3997" s="14">
        <v>16170</v>
      </c>
      <c r="W3997" s="25">
        <v>1.07</v>
      </c>
    </row>
    <row r="3998" spans="1:23" s="12" customFormat="1" x14ac:dyDescent="0.3">
      <c r="A3998" s="23">
        <v>3996</v>
      </c>
      <c r="C3998" s="24" t="s">
        <v>146</v>
      </c>
      <c r="E3998" s="14">
        <v>96884997118.307007</v>
      </c>
      <c r="F3998" s="14">
        <v>5</v>
      </c>
      <c r="G3998" s="22">
        <f t="shared" si="508"/>
        <v>5.2440837980526837E+34</v>
      </c>
      <c r="H3998" s="25">
        <f t="shared" si="509"/>
        <v>102378177.04950985</v>
      </c>
      <c r="I3998" s="25">
        <f t="shared" si="510"/>
        <v>1.6073711758668292E+22</v>
      </c>
      <c r="J3998" s="14">
        <v>1</v>
      </c>
      <c r="K3998" s="14">
        <v>11</v>
      </c>
      <c r="L3998" s="14">
        <v>5</v>
      </c>
      <c r="M3998" s="14">
        <v>10000</v>
      </c>
      <c r="N3998" s="14">
        <v>10000</v>
      </c>
      <c r="O3998" s="14">
        <v>30</v>
      </c>
      <c r="P3998" s="14" t="b">
        <v>1</v>
      </c>
      <c r="Q3998" s="14">
        <v>0</v>
      </c>
      <c r="R3998" s="14" t="b">
        <v>0</v>
      </c>
      <c r="S3998" s="14">
        <v>101.000000000008</v>
      </c>
      <c r="T3998" s="14" t="s">
        <v>59</v>
      </c>
      <c r="U3998" s="25">
        <v>4093</v>
      </c>
      <c r="V3998" s="14">
        <v>16177</v>
      </c>
      <c r="W3998" s="25">
        <v>1.07</v>
      </c>
    </row>
    <row r="3999" spans="1:23" s="12" customFormat="1" x14ac:dyDescent="0.3">
      <c r="A3999" s="23">
        <v>3997</v>
      </c>
      <c r="C3999" s="24" t="s">
        <v>146</v>
      </c>
      <c r="E3999" s="14">
        <v>96884997118.307007</v>
      </c>
      <c r="F3999" s="14">
        <v>5</v>
      </c>
      <c r="G3999" s="22">
        <f t="shared" si="508"/>
        <v>5.2567483762595436E+34</v>
      </c>
      <c r="H3999" s="25">
        <f t="shared" si="509"/>
        <v>102432897.93807736</v>
      </c>
      <c r="I3999" s="25">
        <f t="shared" si="510"/>
        <v>1.6098191863630508E+22</v>
      </c>
      <c r="J3999" s="14">
        <v>1</v>
      </c>
      <c r="K3999" s="14">
        <v>11</v>
      </c>
      <c r="L3999" s="14">
        <v>5</v>
      </c>
      <c r="M3999" s="14">
        <v>10000</v>
      </c>
      <c r="N3999" s="14">
        <v>10000</v>
      </c>
      <c r="O3999" s="14">
        <v>30</v>
      </c>
      <c r="P3999" s="14" t="b">
        <v>1</v>
      </c>
      <c r="Q3999" s="14">
        <v>0</v>
      </c>
      <c r="R3999" s="14" t="b">
        <v>0</v>
      </c>
      <c r="S3999" s="14">
        <v>101.000000000008</v>
      </c>
      <c r="T3999" s="14" t="s">
        <v>59</v>
      </c>
      <c r="U3999" s="25">
        <v>4094</v>
      </c>
      <c r="V3999" s="14">
        <v>16184</v>
      </c>
      <c r="W3999" s="25">
        <v>1.07</v>
      </c>
    </row>
    <row r="4000" spans="1:23" s="12" customFormat="1" x14ac:dyDescent="0.3">
      <c r="A4000" s="23">
        <v>3998</v>
      </c>
      <c r="C4000" s="24" t="s">
        <v>146</v>
      </c>
      <c r="E4000" s="14">
        <v>96884997118.307007</v>
      </c>
      <c r="F4000" s="14">
        <v>5</v>
      </c>
      <c r="G4000" s="22">
        <f t="shared" si="508"/>
        <v>5.2694403600960268E+34</v>
      </c>
      <c r="H4000" s="25">
        <f t="shared" si="509"/>
        <v>102487634.40750393</v>
      </c>
      <c r="I4000" s="25">
        <f t="shared" si="510"/>
        <v>1.6122703113704949E+22</v>
      </c>
      <c r="J4000" s="14">
        <v>1</v>
      </c>
      <c r="K4000" s="14">
        <v>11</v>
      </c>
      <c r="L4000" s="14">
        <v>5</v>
      </c>
      <c r="M4000" s="14">
        <v>10000</v>
      </c>
      <c r="N4000" s="14">
        <v>10000</v>
      </c>
      <c r="O4000" s="14">
        <v>30</v>
      </c>
      <c r="P4000" s="14" t="b">
        <v>1</v>
      </c>
      <c r="Q4000" s="14">
        <v>0</v>
      </c>
      <c r="R4000" s="14" t="b">
        <v>0</v>
      </c>
      <c r="S4000" s="14">
        <v>101.000000000008</v>
      </c>
      <c r="T4000" s="14" t="s">
        <v>59</v>
      </c>
      <c r="U4000" s="25">
        <v>4095</v>
      </c>
      <c r="V4000" s="14">
        <v>16191</v>
      </c>
      <c r="W4000" s="25">
        <v>1.07</v>
      </c>
    </row>
    <row r="4001" spans="1:23" s="12" customFormat="1" x14ac:dyDescent="0.3">
      <c r="A4001" s="23">
        <v>3999</v>
      </c>
      <c r="C4001" s="24" t="s">
        <v>146</v>
      </c>
      <c r="E4001" s="14">
        <v>96884997118.307007</v>
      </c>
      <c r="F4001" s="14">
        <v>5</v>
      </c>
      <c r="G4001" s="22">
        <f t="shared" si="508"/>
        <v>5.2821598019897464E+34</v>
      </c>
      <c r="H4001" s="25">
        <f t="shared" si="509"/>
        <v>102542386.45833525</v>
      </c>
      <c r="I4001" s="25">
        <f t="shared" si="510"/>
        <v>1.6147245540711309E+22</v>
      </c>
      <c r="J4001" s="14">
        <v>1</v>
      </c>
      <c r="K4001" s="14">
        <v>11</v>
      </c>
      <c r="L4001" s="14">
        <v>5</v>
      </c>
      <c r="M4001" s="14">
        <v>10000</v>
      </c>
      <c r="N4001" s="14">
        <v>10000</v>
      </c>
      <c r="O4001" s="14">
        <v>30</v>
      </c>
      <c r="P4001" s="14" t="b">
        <v>1</v>
      </c>
      <c r="Q4001" s="14">
        <v>0</v>
      </c>
      <c r="R4001" s="14" t="b">
        <v>0</v>
      </c>
      <c r="S4001" s="14">
        <v>101.000000000008</v>
      </c>
      <c r="T4001" s="14" t="s">
        <v>59</v>
      </c>
      <c r="U4001" s="25">
        <v>4096</v>
      </c>
      <c r="V4001" s="14">
        <v>16198</v>
      </c>
      <c r="W4001" s="25">
        <v>1.07</v>
      </c>
    </row>
    <row r="4002" spans="1:23" s="12" customFormat="1" ht="28.5" customHeight="1" x14ac:dyDescent="0.3">
      <c r="A4002" s="20">
        <v>4000</v>
      </c>
      <c r="C4002" s="24" t="s">
        <v>146</v>
      </c>
      <c r="E4002" s="14">
        <v>96884997118.307007</v>
      </c>
      <c r="F4002" s="14">
        <v>5</v>
      </c>
      <c r="G4002" s="22">
        <f t="shared" si="508"/>
        <v>5.2949067544553096E+34</v>
      </c>
      <c r="H4002" s="25">
        <f t="shared" si="509"/>
        <v>102597154.09111695</v>
      </c>
      <c r="I4002" s="25">
        <f t="shared" si="510"/>
        <v>1.6171819176493712E+22</v>
      </c>
      <c r="J4002" s="14">
        <v>1</v>
      </c>
      <c r="K4002" s="14">
        <v>11</v>
      </c>
      <c r="L4002" s="14">
        <v>5</v>
      </c>
      <c r="M4002" s="14">
        <v>10000</v>
      </c>
      <c r="N4002" s="14">
        <v>10000</v>
      </c>
      <c r="O4002" s="14">
        <v>30</v>
      </c>
      <c r="P4002" s="14" t="b">
        <v>1</v>
      </c>
      <c r="Q4002" s="14">
        <v>0</v>
      </c>
      <c r="R4002" s="14" t="b">
        <v>0</v>
      </c>
      <c r="S4002" s="14">
        <v>101.000000000008</v>
      </c>
      <c r="T4002" s="14" t="s">
        <v>59</v>
      </c>
      <c r="U4002" s="25">
        <v>4097</v>
      </c>
      <c r="V4002" s="14">
        <v>16205</v>
      </c>
      <c r="W4002" s="25">
        <v>1.07</v>
      </c>
    </row>
    <row r="4003" spans="1:23" s="5" customFormat="1" x14ac:dyDescent="0.3">
      <c r="A4003" s="20">
        <v>4001</v>
      </c>
      <c r="C4003" s="11" t="s">
        <v>149</v>
      </c>
      <c r="E4003" s="10">
        <v>96884997118.307007</v>
      </c>
      <c r="F4003" s="10">
        <v>5</v>
      </c>
      <c r="G4003" s="22">
        <f>A4003^9.66+A4003^4+100*A4003+100</f>
        <v>6.2653913956423209E+34</v>
      </c>
      <c r="H4003" s="22">
        <f t="shared" ref="H4003:H4066" si="511">(A4003^2.14+50+50*A4003)*2</f>
        <v>102651937.30639456</v>
      </c>
      <c r="I4003" s="22">
        <f t="shared" ref="I4003:I4066" si="512">(A4003^6.082+A4003^4+1000*A4003+100)*2</f>
        <v>1.6196424052921076E+22</v>
      </c>
      <c r="J4003" s="10">
        <v>1</v>
      </c>
      <c r="K4003" s="10">
        <v>11</v>
      </c>
      <c r="L4003" s="10">
        <v>5</v>
      </c>
      <c r="M4003" s="10">
        <v>10000</v>
      </c>
      <c r="N4003" s="10">
        <v>10000</v>
      </c>
      <c r="O4003" s="10">
        <v>30</v>
      </c>
      <c r="P4003" s="10" t="b">
        <v>1</v>
      </c>
      <c r="Q4003" s="10">
        <v>0</v>
      </c>
      <c r="R4003" s="10" t="b">
        <v>0</v>
      </c>
      <c r="S4003" s="10">
        <v>101.000000000008</v>
      </c>
      <c r="T4003" s="10" t="s">
        <v>59</v>
      </c>
      <c r="U4003" s="22">
        <v>4098</v>
      </c>
      <c r="V4003" s="10">
        <v>16212</v>
      </c>
      <c r="W4003" s="22">
        <v>1.07</v>
      </c>
    </row>
    <row r="4004" spans="1:23" s="5" customFormat="1" x14ac:dyDescent="0.3">
      <c r="A4004" s="20">
        <v>4002</v>
      </c>
      <c r="C4004" s="11" t="s">
        <v>149</v>
      </c>
      <c r="E4004" s="10">
        <v>96884997118.307007</v>
      </c>
      <c r="F4004" s="10">
        <v>5</v>
      </c>
      <c r="G4004" s="22">
        <f t="shared" ref="G4004:G4052" si="513">A4004^9.66+A4004^4+100*A4004+100</f>
        <v>6.2805349155646863E+34</v>
      </c>
      <c r="H4004" s="22">
        <f t="shared" si="511"/>
        <v>102706736.10471323</v>
      </c>
      <c r="I4004" s="22">
        <f t="shared" si="512"/>
        <v>1.622106020188666E+22</v>
      </c>
      <c r="J4004" s="10">
        <v>1</v>
      </c>
      <c r="K4004" s="10">
        <v>11</v>
      </c>
      <c r="L4004" s="10">
        <v>5</v>
      </c>
      <c r="M4004" s="10">
        <v>10000</v>
      </c>
      <c r="N4004" s="10">
        <v>10000</v>
      </c>
      <c r="O4004" s="10">
        <v>30</v>
      </c>
      <c r="P4004" s="10" t="b">
        <v>1</v>
      </c>
      <c r="Q4004" s="10">
        <v>0</v>
      </c>
      <c r="R4004" s="10" t="b">
        <v>0</v>
      </c>
      <c r="S4004" s="10">
        <v>101.000000000008</v>
      </c>
      <c r="T4004" s="10" t="s">
        <v>59</v>
      </c>
      <c r="U4004" s="22">
        <v>4099</v>
      </c>
      <c r="V4004" s="10">
        <v>16219</v>
      </c>
      <c r="W4004" s="22">
        <v>1.07</v>
      </c>
    </row>
    <row r="4005" spans="1:23" s="5" customFormat="1" x14ac:dyDescent="0.3">
      <c r="A4005" s="20">
        <v>4003</v>
      </c>
      <c r="C4005" s="11" t="s">
        <v>148</v>
      </c>
      <c r="E4005" s="10">
        <v>96884997118.307007</v>
      </c>
      <c r="F4005" s="10">
        <v>5</v>
      </c>
      <c r="G4005" s="22">
        <f t="shared" si="513"/>
        <v>6.2957112403025755E+34</v>
      </c>
      <c r="H4005" s="22">
        <f t="shared" si="511"/>
        <v>102761550.48661833</v>
      </c>
      <c r="I4005" s="22">
        <f t="shared" si="512"/>
        <v>1.6245727655308531E+22</v>
      </c>
      <c r="J4005" s="10">
        <v>1</v>
      </c>
      <c r="K4005" s="10">
        <v>11</v>
      </c>
      <c r="L4005" s="10">
        <v>5</v>
      </c>
      <c r="M4005" s="10">
        <v>10000</v>
      </c>
      <c r="N4005" s="10">
        <v>10000</v>
      </c>
      <c r="O4005" s="10">
        <v>30</v>
      </c>
      <c r="P4005" s="10" t="b">
        <v>1</v>
      </c>
      <c r="Q4005" s="10">
        <v>0</v>
      </c>
      <c r="R4005" s="10" t="b">
        <v>0</v>
      </c>
      <c r="S4005" s="10">
        <v>101.000000000008</v>
      </c>
      <c r="T4005" s="10" t="s">
        <v>59</v>
      </c>
      <c r="U4005" s="22">
        <v>4100</v>
      </c>
      <c r="V4005" s="10">
        <v>16226</v>
      </c>
      <c r="W4005" s="22">
        <v>1.07</v>
      </c>
    </row>
    <row r="4006" spans="1:23" s="5" customFormat="1" x14ac:dyDescent="0.3">
      <c r="A4006" s="20">
        <v>4004</v>
      </c>
      <c r="C4006" s="11" t="s">
        <v>148</v>
      </c>
      <c r="E4006" s="10">
        <v>96884997118.307007</v>
      </c>
      <c r="F4006" s="10">
        <v>5</v>
      </c>
      <c r="G4006" s="22">
        <f t="shared" si="513"/>
        <v>6.310920432698009E+34</v>
      </c>
      <c r="H4006" s="22">
        <f t="shared" si="511"/>
        <v>102816380.45265482</v>
      </c>
      <c r="I4006" s="22">
        <f t="shared" si="512"/>
        <v>1.6270426445129011E+22</v>
      </c>
      <c r="J4006" s="10">
        <v>1</v>
      </c>
      <c r="K4006" s="10">
        <v>11</v>
      </c>
      <c r="L4006" s="10">
        <v>5</v>
      </c>
      <c r="M4006" s="10">
        <v>10000</v>
      </c>
      <c r="N4006" s="10">
        <v>10000</v>
      </c>
      <c r="O4006" s="10">
        <v>30</v>
      </c>
      <c r="P4006" s="10" t="b">
        <v>1</v>
      </c>
      <c r="Q4006" s="10">
        <v>0</v>
      </c>
      <c r="R4006" s="10" t="b">
        <v>0</v>
      </c>
      <c r="S4006" s="10">
        <v>101.000000000008</v>
      </c>
      <c r="T4006" s="10" t="s">
        <v>59</v>
      </c>
      <c r="U4006" s="22">
        <v>4101</v>
      </c>
      <c r="V4006" s="10">
        <v>16233</v>
      </c>
      <c r="W4006" s="22">
        <v>1.07</v>
      </c>
    </row>
    <row r="4007" spans="1:23" s="5" customFormat="1" x14ac:dyDescent="0.3">
      <c r="A4007" s="20">
        <v>4005</v>
      </c>
      <c r="C4007" s="11" t="s">
        <v>148</v>
      </c>
      <c r="E4007" s="10">
        <v>96884997118.307007</v>
      </c>
      <c r="F4007" s="10">
        <v>5</v>
      </c>
      <c r="G4007" s="22">
        <f t="shared" si="513"/>
        <v>6.3261625556977311E+34</v>
      </c>
      <c r="H4007" s="22">
        <f t="shared" si="511"/>
        <v>102871226.00336759</v>
      </c>
      <c r="I4007" s="22">
        <f t="shared" si="512"/>
        <v>1.6295156603315481E+22</v>
      </c>
      <c r="J4007" s="10">
        <v>1</v>
      </c>
      <c r="K4007" s="10">
        <v>11</v>
      </c>
      <c r="L4007" s="10">
        <v>5</v>
      </c>
      <c r="M4007" s="10">
        <v>10000</v>
      </c>
      <c r="N4007" s="10">
        <v>10000</v>
      </c>
      <c r="O4007" s="10">
        <v>30</v>
      </c>
      <c r="P4007" s="10" t="b">
        <v>1</v>
      </c>
      <c r="Q4007" s="10">
        <v>0</v>
      </c>
      <c r="R4007" s="10" t="b">
        <v>0</v>
      </c>
      <c r="S4007" s="10">
        <v>101.000000000008</v>
      </c>
      <c r="T4007" s="10" t="s">
        <v>59</v>
      </c>
      <c r="U4007" s="22">
        <v>4102</v>
      </c>
      <c r="V4007" s="10">
        <v>16240</v>
      </c>
      <c r="W4007" s="22">
        <v>1.07</v>
      </c>
    </row>
    <row r="4008" spans="1:23" s="5" customFormat="1" x14ac:dyDescent="0.3">
      <c r="A4008" s="20">
        <v>4006</v>
      </c>
      <c r="C4008" s="11" t="s">
        <v>148</v>
      </c>
      <c r="E4008" s="10">
        <v>96884997118.307007</v>
      </c>
      <c r="F4008" s="10">
        <v>5</v>
      </c>
      <c r="G4008" s="22">
        <f t="shared" si="513"/>
        <v>6.3414376723533504E+34</v>
      </c>
      <c r="H4008" s="22">
        <f t="shared" si="511"/>
        <v>102926087.13930173</v>
      </c>
      <c r="I4008" s="22">
        <f t="shared" si="512"/>
        <v>1.6319918161859472E+22</v>
      </c>
      <c r="J4008" s="10">
        <v>1</v>
      </c>
      <c r="K4008" s="10">
        <v>11</v>
      </c>
      <c r="L4008" s="10">
        <v>5</v>
      </c>
      <c r="M4008" s="10">
        <v>10000</v>
      </c>
      <c r="N4008" s="10">
        <v>10000</v>
      </c>
      <c r="O4008" s="10">
        <v>30</v>
      </c>
      <c r="P4008" s="10" t="b">
        <v>1</v>
      </c>
      <c r="Q4008" s="10">
        <v>0</v>
      </c>
      <c r="R4008" s="10" t="b">
        <v>0</v>
      </c>
      <c r="S4008" s="10">
        <v>101.000000000008</v>
      </c>
      <c r="T4008" s="10" t="s">
        <v>59</v>
      </c>
      <c r="U4008" s="22">
        <v>4103</v>
      </c>
      <c r="V4008" s="10">
        <v>16247</v>
      </c>
      <c r="W4008" s="22">
        <v>1.07</v>
      </c>
    </row>
    <row r="4009" spans="1:23" s="5" customFormat="1" x14ac:dyDescent="0.3">
      <c r="A4009" s="20">
        <v>4007</v>
      </c>
      <c r="C4009" s="11" t="s">
        <v>148</v>
      </c>
      <c r="E4009" s="10">
        <v>96884997118.307007</v>
      </c>
      <c r="F4009" s="10">
        <v>5</v>
      </c>
      <c r="G4009" s="22">
        <f t="shared" si="513"/>
        <v>6.3567458458213121E+34</v>
      </c>
      <c r="H4009" s="22">
        <f t="shared" si="511"/>
        <v>102980963.8610023</v>
      </c>
      <c r="I4009" s="22">
        <f t="shared" si="512"/>
        <v>1.6344711152777606E+22</v>
      </c>
      <c r="J4009" s="10">
        <v>1</v>
      </c>
      <c r="K4009" s="10">
        <v>11</v>
      </c>
      <c r="L4009" s="10">
        <v>5</v>
      </c>
      <c r="M4009" s="10">
        <v>10000</v>
      </c>
      <c r="N4009" s="10">
        <v>10000</v>
      </c>
      <c r="O4009" s="10">
        <v>30</v>
      </c>
      <c r="P4009" s="10" t="b">
        <v>1</v>
      </c>
      <c r="Q4009" s="10">
        <v>0</v>
      </c>
      <c r="R4009" s="10" t="b">
        <v>0</v>
      </c>
      <c r="S4009" s="10">
        <v>101.000000000008</v>
      </c>
      <c r="T4009" s="10" t="s">
        <v>59</v>
      </c>
      <c r="U4009" s="22">
        <v>4104</v>
      </c>
      <c r="V4009" s="10">
        <v>16254</v>
      </c>
      <c r="W4009" s="22">
        <v>1.07</v>
      </c>
    </row>
    <row r="4010" spans="1:23" s="5" customFormat="1" x14ac:dyDescent="0.3">
      <c r="A4010" s="20">
        <v>4008</v>
      </c>
      <c r="C4010" s="11" t="s">
        <v>148</v>
      </c>
      <c r="E4010" s="10">
        <v>96884997118.307007</v>
      </c>
      <c r="F4010" s="10">
        <v>5</v>
      </c>
      <c r="G4010" s="22">
        <f t="shared" si="513"/>
        <v>6.3720871393630389E+34</v>
      </c>
      <c r="H4010" s="22">
        <f t="shared" si="511"/>
        <v>103035856.16901277</v>
      </c>
      <c r="I4010" s="22">
        <f t="shared" si="512"/>
        <v>1.636953560811044E+22</v>
      </c>
      <c r="J4010" s="10">
        <v>1</v>
      </c>
      <c r="K4010" s="10">
        <v>11</v>
      </c>
      <c r="L4010" s="10">
        <v>5</v>
      </c>
      <c r="M4010" s="10">
        <v>10000</v>
      </c>
      <c r="N4010" s="10">
        <v>10000</v>
      </c>
      <c r="O4010" s="10">
        <v>30</v>
      </c>
      <c r="P4010" s="10" t="b">
        <v>1</v>
      </c>
      <c r="Q4010" s="10">
        <v>0</v>
      </c>
      <c r="R4010" s="10" t="b">
        <v>0</v>
      </c>
      <c r="S4010" s="10">
        <v>101.000000000008</v>
      </c>
      <c r="T4010" s="10" t="s">
        <v>59</v>
      </c>
      <c r="U4010" s="22">
        <v>4105</v>
      </c>
      <c r="V4010" s="10">
        <v>16261</v>
      </c>
      <c r="W4010" s="22">
        <v>1.07</v>
      </c>
    </row>
    <row r="4011" spans="1:23" s="5" customFormat="1" x14ac:dyDescent="0.3">
      <c r="A4011" s="20">
        <v>4009</v>
      </c>
      <c r="C4011" s="11" t="s">
        <v>148</v>
      </c>
      <c r="E4011" s="10">
        <v>96884997118.307007</v>
      </c>
      <c r="F4011" s="10">
        <v>5</v>
      </c>
      <c r="G4011" s="22">
        <f t="shared" si="513"/>
        <v>6.3874616163455334E+34</v>
      </c>
      <c r="H4011" s="22">
        <f t="shared" si="511"/>
        <v>103090764.0638794</v>
      </c>
      <c r="I4011" s="22">
        <f t="shared" si="512"/>
        <v>1.639439155992434E+22</v>
      </c>
      <c r="J4011" s="10">
        <v>1</v>
      </c>
      <c r="K4011" s="10">
        <v>11</v>
      </c>
      <c r="L4011" s="10">
        <v>5</v>
      </c>
      <c r="M4011" s="10">
        <v>10000</v>
      </c>
      <c r="N4011" s="10">
        <v>10000</v>
      </c>
      <c r="O4011" s="10">
        <v>30</v>
      </c>
      <c r="P4011" s="10" t="b">
        <v>1</v>
      </c>
      <c r="Q4011" s="10">
        <v>0</v>
      </c>
      <c r="R4011" s="10" t="b">
        <v>0</v>
      </c>
      <c r="S4011" s="10">
        <v>101.000000000008</v>
      </c>
      <c r="T4011" s="10" t="s">
        <v>59</v>
      </c>
      <c r="U4011" s="22">
        <v>4106</v>
      </c>
      <c r="V4011" s="10">
        <v>16268</v>
      </c>
      <c r="W4011" s="22">
        <v>1.07</v>
      </c>
    </row>
    <row r="4012" spans="1:23" s="5" customFormat="1" x14ac:dyDescent="0.3">
      <c r="A4012" s="20">
        <v>4010</v>
      </c>
      <c r="C4012" s="11" t="s">
        <v>148</v>
      </c>
      <c r="E4012" s="10">
        <v>96884997118.307007</v>
      </c>
      <c r="F4012" s="10">
        <v>5</v>
      </c>
      <c r="G4012" s="22">
        <f t="shared" si="513"/>
        <v>6.4028693402406212E+34</v>
      </c>
      <c r="H4012" s="22">
        <f t="shared" si="511"/>
        <v>103145687.54614471</v>
      </c>
      <c r="I4012" s="22">
        <f t="shared" si="512"/>
        <v>1.6419279040308931E+22</v>
      </c>
      <c r="J4012" s="10">
        <v>1</v>
      </c>
      <c r="K4012" s="10">
        <v>11</v>
      </c>
      <c r="L4012" s="10">
        <v>5</v>
      </c>
      <c r="M4012" s="10">
        <v>10000</v>
      </c>
      <c r="N4012" s="10">
        <v>10000</v>
      </c>
      <c r="O4012" s="10">
        <v>30</v>
      </c>
      <c r="P4012" s="10" t="b">
        <v>1</v>
      </c>
      <c r="Q4012" s="10">
        <v>0</v>
      </c>
      <c r="R4012" s="10" t="b">
        <v>0</v>
      </c>
      <c r="S4012" s="10">
        <v>101.000000000008</v>
      </c>
      <c r="T4012" s="10" t="s">
        <v>59</v>
      </c>
      <c r="U4012" s="22">
        <v>4107</v>
      </c>
      <c r="V4012" s="10">
        <v>16275</v>
      </c>
      <c r="W4012" s="22">
        <v>1.07</v>
      </c>
    </row>
    <row r="4013" spans="1:23" s="5" customFormat="1" x14ac:dyDescent="0.3">
      <c r="A4013" s="20">
        <v>4011</v>
      </c>
      <c r="C4013" s="11" t="s">
        <v>148</v>
      </c>
      <c r="E4013" s="10">
        <v>96884997118.307007</v>
      </c>
      <c r="F4013" s="10">
        <v>5</v>
      </c>
      <c r="G4013" s="22">
        <f t="shared" si="513"/>
        <v>6.418310374626273E+34</v>
      </c>
      <c r="H4013" s="22">
        <f t="shared" si="511"/>
        <v>103200626.61635402</v>
      </c>
      <c r="I4013" s="22">
        <f t="shared" si="512"/>
        <v>1.6444198081379783E+22</v>
      </c>
      <c r="J4013" s="10">
        <v>1</v>
      </c>
      <c r="K4013" s="10">
        <v>11</v>
      </c>
      <c r="L4013" s="10">
        <v>5</v>
      </c>
      <c r="M4013" s="10">
        <v>10000</v>
      </c>
      <c r="N4013" s="10">
        <v>10000</v>
      </c>
      <c r="O4013" s="10">
        <v>30</v>
      </c>
      <c r="P4013" s="10" t="b">
        <v>1</v>
      </c>
      <c r="Q4013" s="10">
        <v>0</v>
      </c>
      <c r="R4013" s="10" t="b">
        <v>0</v>
      </c>
      <c r="S4013" s="10">
        <v>101.000000000008</v>
      </c>
      <c r="T4013" s="10" t="s">
        <v>59</v>
      </c>
      <c r="U4013" s="22">
        <v>4108</v>
      </c>
      <c r="V4013" s="10">
        <v>16282</v>
      </c>
      <c r="W4013" s="22">
        <v>1.07</v>
      </c>
    </row>
    <row r="4014" spans="1:23" s="5" customFormat="1" x14ac:dyDescent="0.3">
      <c r="A4014" s="20">
        <v>4012</v>
      </c>
      <c r="C4014" s="11" t="s">
        <v>148</v>
      </c>
      <c r="E4014" s="10">
        <v>96884997118.307007</v>
      </c>
      <c r="F4014" s="10">
        <v>5</v>
      </c>
      <c r="G4014" s="22">
        <f t="shared" si="513"/>
        <v>6.4337847831859407E+34</v>
      </c>
      <c r="H4014" s="22">
        <f t="shared" si="511"/>
        <v>103255581.27505179</v>
      </c>
      <c r="I4014" s="22">
        <f t="shared" si="512"/>
        <v>1.6469148715276325E+22</v>
      </c>
      <c r="J4014" s="10">
        <v>1</v>
      </c>
      <c r="K4014" s="10">
        <v>11</v>
      </c>
      <c r="L4014" s="10">
        <v>5</v>
      </c>
      <c r="M4014" s="10">
        <v>10000</v>
      </c>
      <c r="N4014" s="10">
        <v>10000</v>
      </c>
      <c r="O4014" s="10">
        <v>30</v>
      </c>
      <c r="P4014" s="10" t="b">
        <v>1</v>
      </c>
      <c r="Q4014" s="10">
        <v>0</v>
      </c>
      <c r="R4014" s="10" t="b">
        <v>0</v>
      </c>
      <c r="S4014" s="10">
        <v>101.000000000008</v>
      </c>
      <c r="T4014" s="10" t="s">
        <v>59</v>
      </c>
      <c r="U4014" s="22">
        <v>4109</v>
      </c>
      <c r="V4014" s="10">
        <v>16289</v>
      </c>
      <c r="W4014" s="22">
        <v>1.07</v>
      </c>
    </row>
    <row r="4015" spans="1:23" s="5" customFormat="1" x14ac:dyDescent="0.3">
      <c r="A4015" s="20">
        <v>4013</v>
      </c>
      <c r="C4015" s="11" t="s">
        <v>148</v>
      </c>
      <c r="E4015" s="10">
        <v>96884997118.307007</v>
      </c>
      <c r="F4015" s="10">
        <v>5</v>
      </c>
      <c r="G4015" s="22">
        <f t="shared" si="513"/>
        <v>6.4492926297084266E+34</v>
      </c>
      <c r="H4015" s="22">
        <f t="shared" si="511"/>
        <v>103310551.52278124</v>
      </c>
      <c r="I4015" s="22">
        <f t="shared" si="512"/>
        <v>1.6494130974162917E+22</v>
      </c>
      <c r="J4015" s="10">
        <v>1</v>
      </c>
      <c r="K4015" s="10">
        <v>11</v>
      </c>
      <c r="L4015" s="10">
        <v>5</v>
      </c>
      <c r="M4015" s="10">
        <v>10000</v>
      </c>
      <c r="N4015" s="10">
        <v>10000</v>
      </c>
      <c r="O4015" s="10">
        <v>30</v>
      </c>
      <c r="P4015" s="10" t="b">
        <v>1</v>
      </c>
      <c r="Q4015" s="10">
        <v>0</v>
      </c>
      <c r="R4015" s="10" t="b">
        <v>0</v>
      </c>
      <c r="S4015" s="10">
        <v>101.000000000008</v>
      </c>
      <c r="T4015" s="10" t="s">
        <v>59</v>
      </c>
      <c r="U4015" s="22">
        <v>4110</v>
      </c>
      <c r="V4015" s="10">
        <v>16296</v>
      </c>
      <c r="W4015" s="22">
        <v>1.07</v>
      </c>
    </row>
    <row r="4016" spans="1:23" s="5" customFormat="1" x14ac:dyDescent="0.3">
      <c r="A4016" s="20">
        <v>4014</v>
      </c>
      <c r="C4016" s="11" t="s">
        <v>148</v>
      </c>
      <c r="E4016" s="10">
        <v>96884997118.307007</v>
      </c>
      <c r="F4016" s="10">
        <v>5</v>
      </c>
      <c r="G4016" s="22">
        <f t="shared" si="513"/>
        <v>6.464833978089311E+34</v>
      </c>
      <c r="H4016" s="22">
        <f t="shared" si="511"/>
        <v>103365537.36008658</v>
      </c>
      <c r="I4016" s="22">
        <f t="shared" si="512"/>
        <v>1.6519144890228953E+22</v>
      </c>
      <c r="J4016" s="10">
        <v>1</v>
      </c>
      <c r="K4016" s="10">
        <v>11</v>
      </c>
      <c r="L4016" s="10">
        <v>5</v>
      </c>
      <c r="M4016" s="10">
        <v>10000</v>
      </c>
      <c r="N4016" s="10">
        <v>10000</v>
      </c>
      <c r="O4016" s="10">
        <v>30</v>
      </c>
      <c r="P4016" s="10" t="b">
        <v>1</v>
      </c>
      <c r="Q4016" s="10">
        <v>0</v>
      </c>
      <c r="R4016" s="10" t="b">
        <v>0</v>
      </c>
      <c r="S4016" s="10">
        <v>101.000000000008</v>
      </c>
      <c r="T4016" s="10" t="s">
        <v>59</v>
      </c>
      <c r="U4016" s="22">
        <v>4111</v>
      </c>
      <c r="V4016" s="10">
        <v>16303</v>
      </c>
      <c r="W4016" s="22">
        <v>1.07</v>
      </c>
    </row>
    <row r="4017" spans="1:23" s="5" customFormat="1" x14ac:dyDescent="0.3">
      <c r="A4017" s="20">
        <v>4015</v>
      </c>
      <c r="C4017" s="11" t="s">
        <v>148</v>
      </c>
      <c r="E4017" s="10">
        <v>96884997118.307007</v>
      </c>
      <c r="F4017" s="10">
        <v>5</v>
      </c>
      <c r="G4017" s="22">
        <f t="shared" si="513"/>
        <v>6.4804088923296353E+34</v>
      </c>
      <c r="H4017" s="22">
        <f t="shared" si="511"/>
        <v>103420538.78751148</v>
      </c>
      <c r="I4017" s="22">
        <f t="shared" si="512"/>
        <v>1.6544190495687839E+22</v>
      </c>
      <c r="J4017" s="10">
        <v>1</v>
      </c>
      <c r="K4017" s="10">
        <v>11</v>
      </c>
      <c r="L4017" s="10">
        <v>5</v>
      </c>
      <c r="M4017" s="10">
        <v>10000</v>
      </c>
      <c r="N4017" s="10">
        <v>10000</v>
      </c>
      <c r="O4017" s="10">
        <v>30</v>
      </c>
      <c r="P4017" s="10" t="b">
        <v>1</v>
      </c>
      <c r="Q4017" s="10">
        <v>0</v>
      </c>
      <c r="R4017" s="10" t="b">
        <v>0</v>
      </c>
      <c r="S4017" s="10">
        <v>101.000000000008</v>
      </c>
      <c r="T4017" s="10" t="s">
        <v>59</v>
      </c>
      <c r="U4017" s="22">
        <v>4112</v>
      </c>
      <c r="V4017" s="10">
        <v>16310</v>
      </c>
      <c r="W4017" s="22">
        <v>1.07</v>
      </c>
    </row>
    <row r="4018" spans="1:23" s="5" customFormat="1" x14ac:dyDescent="0.3">
      <c r="A4018" s="20">
        <v>4016</v>
      </c>
      <c r="C4018" s="11" t="s">
        <v>148</v>
      </c>
      <c r="E4018" s="10">
        <v>96884997118.307007</v>
      </c>
      <c r="F4018" s="10">
        <v>5</v>
      </c>
      <c r="G4018" s="22">
        <f t="shared" si="513"/>
        <v>6.4960174365371551E+34</v>
      </c>
      <c r="H4018" s="22">
        <f t="shared" si="511"/>
        <v>103475555.80560024</v>
      </c>
      <c r="I4018" s="22">
        <f t="shared" si="512"/>
        <v>1.6569267822778871E+22</v>
      </c>
      <c r="J4018" s="10">
        <v>1</v>
      </c>
      <c r="K4018" s="10">
        <v>11</v>
      </c>
      <c r="L4018" s="10">
        <v>5</v>
      </c>
      <c r="M4018" s="10">
        <v>10000</v>
      </c>
      <c r="N4018" s="10">
        <v>10000</v>
      </c>
      <c r="O4018" s="10">
        <v>30</v>
      </c>
      <c r="P4018" s="10" t="b">
        <v>1</v>
      </c>
      <c r="Q4018" s="10">
        <v>0</v>
      </c>
      <c r="R4018" s="10" t="b">
        <v>0</v>
      </c>
      <c r="S4018" s="10">
        <v>101.000000000008</v>
      </c>
      <c r="T4018" s="10" t="s">
        <v>59</v>
      </c>
      <c r="U4018" s="22">
        <v>4113</v>
      </c>
      <c r="V4018" s="10">
        <v>16317</v>
      </c>
      <c r="W4018" s="22">
        <v>1.07</v>
      </c>
    </row>
    <row r="4019" spans="1:23" s="5" customFormat="1" x14ac:dyDescent="0.3">
      <c r="A4019" s="20">
        <v>4017</v>
      </c>
      <c r="C4019" s="11" t="s">
        <v>148</v>
      </c>
      <c r="E4019" s="10">
        <v>96884997118.307007</v>
      </c>
      <c r="F4019" s="10">
        <v>5</v>
      </c>
      <c r="G4019" s="22">
        <f t="shared" si="513"/>
        <v>6.5116596749259347E+34</v>
      </c>
      <c r="H4019" s="22">
        <f t="shared" si="511"/>
        <v>103530588.41489623</v>
      </c>
      <c r="I4019" s="22">
        <f t="shared" si="512"/>
        <v>1.6594376903764902E+22</v>
      </c>
      <c r="J4019" s="10">
        <v>1</v>
      </c>
      <c r="K4019" s="10">
        <v>11</v>
      </c>
      <c r="L4019" s="10">
        <v>5</v>
      </c>
      <c r="M4019" s="10">
        <v>10000</v>
      </c>
      <c r="N4019" s="10">
        <v>10000</v>
      </c>
      <c r="O4019" s="10">
        <v>30</v>
      </c>
      <c r="P4019" s="10" t="b">
        <v>1</v>
      </c>
      <c r="Q4019" s="10">
        <v>0</v>
      </c>
      <c r="R4019" s="10" t="b">
        <v>0</v>
      </c>
      <c r="S4019" s="10">
        <v>101.000000000008</v>
      </c>
      <c r="T4019" s="10" t="s">
        <v>59</v>
      </c>
      <c r="U4019" s="22">
        <v>4114</v>
      </c>
      <c r="V4019" s="10">
        <v>16324</v>
      </c>
      <c r="W4019" s="22">
        <v>1.07</v>
      </c>
    </row>
    <row r="4020" spans="1:23" s="5" customFormat="1" x14ac:dyDescent="0.3">
      <c r="A4020" s="20">
        <v>4018</v>
      </c>
      <c r="C4020" s="11" t="s">
        <v>148</v>
      </c>
      <c r="E4020" s="10">
        <v>96884997118.307007</v>
      </c>
      <c r="F4020" s="10">
        <v>5</v>
      </c>
      <c r="G4020" s="22">
        <f t="shared" si="513"/>
        <v>6.5273356718163064E+34</v>
      </c>
      <c r="H4020" s="22">
        <f t="shared" si="511"/>
        <v>103585636.61594234</v>
      </c>
      <c r="I4020" s="22">
        <f t="shared" si="512"/>
        <v>1.6619517770933989E+22</v>
      </c>
      <c r="J4020" s="10">
        <v>1</v>
      </c>
      <c r="K4020" s="10">
        <v>11</v>
      </c>
      <c r="L4020" s="10">
        <v>5</v>
      </c>
      <c r="M4020" s="10">
        <v>10000</v>
      </c>
      <c r="N4020" s="10">
        <v>10000</v>
      </c>
      <c r="O4020" s="10">
        <v>30</v>
      </c>
      <c r="P4020" s="10" t="b">
        <v>1</v>
      </c>
      <c r="Q4020" s="10">
        <v>0</v>
      </c>
      <c r="R4020" s="10" t="b">
        <v>0</v>
      </c>
      <c r="S4020" s="10">
        <v>101.000000000008</v>
      </c>
      <c r="T4020" s="10" t="s">
        <v>59</v>
      </c>
      <c r="U4020" s="22">
        <v>4115</v>
      </c>
      <c r="V4020" s="10">
        <v>16331</v>
      </c>
      <c r="W4020" s="22">
        <v>1.07</v>
      </c>
    </row>
    <row r="4021" spans="1:23" s="5" customFormat="1" x14ac:dyDescent="0.3">
      <c r="A4021" s="20">
        <v>4019</v>
      </c>
      <c r="C4021" s="11" t="s">
        <v>148</v>
      </c>
      <c r="E4021" s="10">
        <v>96884997118.307007</v>
      </c>
      <c r="F4021" s="10">
        <v>5</v>
      </c>
      <c r="G4021" s="22">
        <f t="shared" si="513"/>
        <v>6.543045491635767E+34</v>
      </c>
      <c r="H4021" s="22">
        <f t="shared" si="511"/>
        <v>103640700.409282</v>
      </c>
      <c r="I4021" s="22">
        <f t="shared" si="512"/>
        <v>1.6644690456599299E+22</v>
      </c>
      <c r="J4021" s="10">
        <v>1</v>
      </c>
      <c r="K4021" s="10">
        <v>11</v>
      </c>
      <c r="L4021" s="10">
        <v>5</v>
      </c>
      <c r="M4021" s="10">
        <v>10000</v>
      </c>
      <c r="N4021" s="10">
        <v>10000</v>
      </c>
      <c r="O4021" s="10">
        <v>30</v>
      </c>
      <c r="P4021" s="10" t="b">
        <v>1</v>
      </c>
      <c r="Q4021" s="10">
        <v>0</v>
      </c>
      <c r="R4021" s="10" t="b">
        <v>0</v>
      </c>
      <c r="S4021" s="10">
        <v>101.000000000008</v>
      </c>
      <c r="T4021" s="10" t="s">
        <v>59</v>
      </c>
      <c r="U4021" s="22">
        <v>4116</v>
      </c>
      <c r="V4021" s="10">
        <v>16338</v>
      </c>
      <c r="W4021" s="22">
        <v>1.07</v>
      </c>
    </row>
    <row r="4022" spans="1:23" s="5" customFormat="1" x14ac:dyDescent="0.3">
      <c r="A4022" s="20">
        <v>4020</v>
      </c>
      <c r="C4022" s="11" t="s">
        <v>148</v>
      </c>
      <c r="E4022" s="10">
        <v>96884997118.307007</v>
      </c>
      <c r="F4022" s="10">
        <v>5</v>
      </c>
      <c r="G4022" s="22">
        <f t="shared" si="513"/>
        <v>6.5587891989186577E+34</v>
      </c>
      <c r="H4022" s="22">
        <f t="shared" si="511"/>
        <v>103695779.79545923</v>
      </c>
      <c r="I4022" s="22">
        <f t="shared" si="512"/>
        <v>1.6669894993098519E+22</v>
      </c>
      <c r="J4022" s="10">
        <v>1</v>
      </c>
      <c r="K4022" s="10">
        <v>11</v>
      </c>
      <c r="L4022" s="10">
        <v>5</v>
      </c>
      <c r="M4022" s="10">
        <v>10000</v>
      </c>
      <c r="N4022" s="10">
        <v>10000</v>
      </c>
      <c r="O4022" s="10">
        <v>30</v>
      </c>
      <c r="P4022" s="10" t="b">
        <v>1</v>
      </c>
      <c r="Q4022" s="10">
        <v>0</v>
      </c>
      <c r="R4022" s="10" t="b">
        <v>0</v>
      </c>
      <c r="S4022" s="10">
        <v>101.000000000008</v>
      </c>
      <c r="T4022" s="10" t="s">
        <v>59</v>
      </c>
      <c r="U4022" s="22">
        <v>4117</v>
      </c>
      <c r="V4022" s="10">
        <v>16345</v>
      </c>
      <c r="W4022" s="22">
        <v>1.07</v>
      </c>
    </row>
    <row r="4023" spans="1:23" s="5" customFormat="1" x14ac:dyDescent="0.3">
      <c r="A4023" s="20">
        <v>4021</v>
      </c>
      <c r="C4023" s="11" t="s">
        <v>148</v>
      </c>
      <c r="E4023" s="10">
        <v>96884997118.307007</v>
      </c>
      <c r="F4023" s="10">
        <v>5</v>
      </c>
      <c r="G4023" s="22">
        <f t="shared" si="513"/>
        <v>6.5745668583060408E+34</v>
      </c>
      <c r="H4023" s="22">
        <f t="shared" si="511"/>
        <v>103750874.77501675</v>
      </c>
      <c r="I4023" s="22">
        <f t="shared" si="512"/>
        <v>1.6695131412794339E+22</v>
      </c>
      <c r="J4023" s="10">
        <v>1</v>
      </c>
      <c r="K4023" s="10">
        <v>11</v>
      </c>
      <c r="L4023" s="10">
        <v>5</v>
      </c>
      <c r="M4023" s="10">
        <v>10000</v>
      </c>
      <c r="N4023" s="10">
        <v>10000</v>
      </c>
      <c r="O4023" s="10">
        <v>30</v>
      </c>
      <c r="P4023" s="10" t="b">
        <v>1</v>
      </c>
      <c r="Q4023" s="10">
        <v>0</v>
      </c>
      <c r="R4023" s="10" t="b">
        <v>0</v>
      </c>
      <c r="S4023" s="10">
        <v>101.000000000008</v>
      </c>
      <c r="T4023" s="10" t="s">
        <v>59</v>
      </c>
      <c r="U4023" s="22">
        <v>4118</v>
      </c>
      <c r="V4023" s="10">
        <v>16352</v>
      </c>
      <c r="W4023" s="22">
        <v>1.07</v>
      </c>
    </row>
    <row r="4024" spans="1:23" s="5" customFormat="1" x14ac:dyDescent="0.3">
      <c r="A4024" s="20">
        <v>4022</v>
      </c>
      <c r="C4024" s="11" t="s">
        <v>148</v>
      </c>
      <c r="E4024" s="10">
        <v>96884997118.307007</v>
      </c>
      <c r="F4024" s="10">
        <v>5</v>
      </c>
      <c r="G4024" s="22">
        <f t="shared" si="513"/>
        <v>6.5903785345463051E+34</v>
      </c>
      <c r="H4024" s="22">
        <f t="shared" si="511"/>
        <v>103805985.34849715</v>
      </c>
      <c r="I4024" s="22">
        <f t="shared" si="512"/>
        <v>1.6720399748073651E+22</v>
      </c>
      <c r="J4024" s="10">
        <v>1</v>
      </c>
      <c r="K4024" s="10">
        <v>11</v>
      </c>
      <c r="L4024" s="10">
        <v>5</v>
      </c>
      <c r="M4024" s="10">
        <v>10000</v>
      </c>
      <c r="N4024" s="10">
        <v>10000</v>
      </c>
      <c r="O4024" s="10">
        <v>30</v>
      </c>
      <c r="P4024" s="10" t="b">
        <v>1</v>
      </c>
      <c r="Q4024" s="10">
        <v>0</v>
      </c>
      <c r="R4024" s="10" t="b">
        <v>0</v>
      </c>
      <c r="S4024" s="10">
        <v>101.000000000008</v>
      </c>
      <c r="T4024" s="10" t="s">
        <v>59</v>
      </c>
      <c r="U4024" s="22">
        <v>4119</v>
      </c>
      <c r="V4024" s="10">
        <v>16359</v>
      </c>
      <c r="W4024" s="22">
        <v>1.07</v>
      </c>
    </row>
    <row r="4025" spans="1:23" s="5" customFormat="1" x14ac:dyDescent="0.3">
      <c r="A4025" s="20">
        <v>4023</v>
      </c>
      <c r="C4025" s="11" t="s">
        <v>148</v>
      </c>
      <c r="E4025" s="10">
        <v>96884997118.307007</v>
      </c>
      <c r="F4025" s="10">
        <v>5</v>
      </c>
      <c r="G4025" s="22">
        <f t="shared" si="513"/>
        <v>6.6062242924952311E+34</v>
      </c>
      <c r="H4025" s="22">
        <f t="shared" si="511"/>
        <v>103861111.51644355</v>
      </c>
      <c r="I4025" s="22">
        <f t="shared" si="512"/>
        <v>1.6745700031348836E+22</v>
      </c>
      <c r="J4025" s="10">
        <v>1</v>
      </c>
      <c r="K4025" s="10">
        <v>11</v>
      </c>
      <c r="L4025" s="10">
        <v>5</v>
      </c>
      <c r="M4025" s="10">
        <v>10000</v>
      </c>
      <c r="N4025" s="10">
        <v>10000</v>
      </c>
      <c r="O4025" s="10">
        <v>30</v>
      </c>
      <c r="P4025" s="10" t="b">
        <v>1</v>
      </c>
      <c r="Q4025" s="10">
        <v>0</v>
      </c>
      <c r="R4025" s="10" t="b">
        <v>0</v>
      </c>
      <c r="S4025" s="10">
        <v>101.000000000008</v>
      </c>
      <c r="T4025" s="10" t="s">
        <v>59</v>
      </c>
      <c r="U4025" s="22">
        <v>4120</v>
      </c>
      <c r="V4025" s="10">
        <v>16366</v>
      </c>
      <c r="W4025" s="22">
        <v>1.07</v>
      </c>
    </row>
    <row r="4026" spans="1:23" s="5" customFormat="1" x14ac:dyDescent="0.3">
      <c r="A4026" s="20">
        <v>4024</v>
      </c>
      <c r="C4026" s="11" t="s">
        <v>148</v>
      </c>
      <c r="E4026" s="10">
        <v>96884997118.307007</v>
      </c>
      <c r="F4026" s="10">
        <v>5</v>
      </c>
      <c r="G4026" s="22">
        <f t="shared" si="513"/>
        <v>6.6221041971162285E+34</v>
      </c>
      <c r="H4026" s="22">
        <f t="shared" si="511"/>
        <v>103916253.27939889</v>
      </c>
      <c r="I4026" s="22">
        <f t="shared" si="512"/>
        <v>1.6771032295057085E+22</v>
      </c>
      <c r="J4026" s="10">
        <v>1</v>
      </c>
      <c r="K4026" s="10">
        <v>11</v>
      </c>
      <c r="L4026" s="10">
        <v>5</v>
      </c>
      <c r="M4026" s="10">
        <v>10000</v>
      </c>
      <c r="N4026" s="10">
        <v>10000</v>
      </c>
      <c r="O4026" s="10">
        <v>30</v>
      </c>
      <c r="P4026" s="10" t="b">
        <v>1</v>
      </c>
      <c r="Q4026" s="10">
        <v>0</v>
      </c>
      <c r="R4026" s="10" t="b">
        <v>0</v>
      </c>
      <c r="S4026" s="10">
        <v>101.000000000008</v>
      </c>
      <c r="T4026" s="10" t="s">
        <v>59</v>
      </c>
      <c r="U4026" s="22">
        <v>4121</v>
      </c>
      <c r="V4026" s="10">
        <v>16373</v>
      </c>
      <c r="W4026" s="22">
        <v>1.07</v>
      </c>
    </row>
    <row r="4027" spans="1:23" s="5" customFormat="1" x14ac:dyDescent="0.3">
      <c r="A4027" s="20">
        <v>4025</v>
      </c>
      <c r="C4027" s="11" t="s">
        <v>148</v>
      </c>
      <c r="E4027" s="10">
        <v>96884997118.307007</v>
      </c>
      <c r="F4027" s="10">
        <v>5</v>
      </c>
      <c r="G4027" s="22">
        <f t="shared" si="513"/>
        <v>6.6380183134800229E+34</v>
      </c>
      <c r="H4027" s="22">
        <f t="shared" si="511"/>
        <v>103971410.63790588</v>
      </c>
      <c r="I4027" s="22">
        <f t="shared" si="512"/>
        <v>1.6796396571660162E+22</v>
      </c>
      <c r="J4027" s="10">
        <v>1</v>
      </c>
      <c r="K4027" s="10">
        <v>11</v>
      </c>
      <c r="L4027" s="10">
        <v>5</v>
      </c>
      <c r="M4027" s="10">
        <v>10000</v>
      </c>
      <c r="N4027" s="10">
        <v>10000</v>
      </c>
      <c r="O4027" s="10">
        <v>30</v>
      </c>
      <c r="P4027" s="10" t="b">
        <v>1</v>
      </c>
      <c r="Q4027" s="10">
        <v>0</v>
      </c>
      <c r="R4027" s="10" t="b">
        <v>0</v>
      </c>
      <c r="S4027" s="10">
        <v>101.000000000008</v>
      </c>
      <c r="T4027" s="10" t="s">
        <v>59</v>
      </c>
      <c r="U4027" s="22">
        <v>4122</v>
      </c>
      <c r="V4027" s="10">
        <v>16380</v>
      </c>
      <c r="W4027" s="22">
        <v>1.07</v>
      </c>
    </row>
    <row r="4028" spans="1:23" s="5" customFormat="1" x14ac:dyDescent="0.3">
      <c r="A4028" s="20">
        <v>4026</v>
      </c>
      <c r="C4028" s="11" t="s">
        <v>148</v>
      </c>
      <c r="E4028" s="10">
        <v>96884997118.307007</v>
      </c>
      <c r="F4028" s="10">
        <v>5</v>
      </c>
      <c r="G4028" s="22">
        <f t="shared" si="513"/>
        <v>6.6539667067651748E+34</v>
      </c>
      <c r="H4028" s="22">
        <f t="shared" si="511"/>
        <v>104026583.59250674</v>
      </c>
      <c r="I4028" s="22">
        <f t="shared" si="512"/>
        <v>1.6821792893644776E+22</v>
      </c>
      <c r="J4028" s="10">
        <v>1</v>
      </c>
      <c r="K4028" s="10">
        <v>11</v>
      </c>
      <c r="L4028" s="10">
        <v>5</v>
      </c>
      <c r="M4028" s="10">
        <v>10000</v>
      </c>
      <c r="N4028" s="10">
        <v>10000</v>
      </c>
      <c r="O4028" s="10">
        <v>30</v>
      </c>
      <c r="P4028" s="10" t="b">
        <v>1</v>
      </c>
      <c r="Q4028" s="10">
        <v>0</v>
      </c>
      <c r="R4028" s="10" t="b">
        <v>0</v>
      </c>
      <c r="S4028" s="10">
        <v>101.000000000008</v>
      </c>
      <c r="T4028" s="10" t="s">
        <v>59</v>
      </c>
      <c r="U4028" s="22">
        <v>4123</v>
      </c>
      <c r="V4028" s="10">
        <v>16387</v>
      </c>
      <c r="W4028" s="22">
        <v>1.07</v>
      </c>
    </row>
    <row r="4029" spans="1:23" s="5" customFormat="1" x14ac:dyDescent="0.3">
      <c r="A4029" s="20">
        <v>4027</v>
      </c>
      <c r="C4029" s="11" t="s">
        <v>148</v>
      </c>
      <c r="E4029" s="10">
        <v>96884997118.307007</v>
      </c>
      <c r="F4029" s="10">
        <v>5</v>
      </c>
      <c r="G4029" s="22">
        <f t="shared" si="513"/>
        <v>6.6699494422583291E+34</v>
      </c>
      <c r="H4029" s="22">
        <f t="shared" si="511"/>
        <v>104081772.1437438</v>
      </c>
      <c r="I4029" s="22">
        <f t="shared" si="512"/>
        <v>1.6847221293522463E+22</v>
      </c>
      <c r="J4029" s="10">
        <v>1</v>
      </c>
      <c r="K4029" s="10">
        <v>11</v>
      </c>
      <c r="L4029" s="10">
        <v>5</v>
      </c>
      <c r="M4029" s="10">
        <v>10000</v>
      </c>
      <c r="N4029" s="10">
        <v>10000</v>
      </c>
      <c r="O4029" s="10">
        <v>30</v>
      </c>
      <c r="P4029" s="10" t="b">
        <v>1</v>
      </c>
      <c r="Q4029" s="10">
        <v>0</v>
      </c>
      <c r="R4029" s="10" t="b">
        <v>0</v>
      </c>
      <c r="S4029" s="10">
        <v>101.000000000008</v>
      </c>
      <c r="T4029" s="10" t="s">
        <v>59</v>
      </c>
      <c r="U4029" s="22">
        <v>4124</v>
      </c>
      <c r="V4029" s="10">
        <v>16394</v>
      </c>
      <c r="W4029" s="22">
        <v>1.07</v>
      </c>
    </row>
    <row r="4030" spans="1:23" s="5" customFormat="1" x14ac:dyDescent="0.3">
      <c r="A4030" s="20">
        <v>4028</v>
      </c>
      <c r="C4030" s="11" t="s">
        <v>148</v>
      </c>
      <c r="E4030" s="10">
        <v>96884997118.307007</v>
      </c>
      <c r="F4030" s="10">
        <v>5</v>
      </c>
      <c r="G4030" s="22">
        <f t="shared" si="513"/>
        <v>6.6859665853543638E+34</v>
      </c>
      <c r="H4030" s="22">
        <f t="shared" si="511"/>
        <v>104136976.29215993</v>
      </c>
      <c r="I4030" s="22">
        <f t="shared" si="512"/>
        <v>1.6872681803829964E+22</v>
      </c>
      <c r="J4030" s="10">
        <v>1</v>
      </c>
      <c r="K4030" s="10">
        <v>11</v>
      </c>
      <c r="L4030" s="10">
        <v>5</v>
      </c>
      <c r="M4030" s="10">
        <v>10000</v>
      </c>
      <c r="N4030" s="10">
        <v>10000</v>
      </c>
      <c r="O4030" s="10">
        <v>30</v>
      </c>
      <c r="P4030" s="10" t="b">
        <v>1</v>
      </c>
      <c r="Q4030" s="10">
        <v>0</v>
      </c>
      <c r="R4030" s="10" t="b">
        <v>0</v>
      </c>
      <c r="S4030" s="10">
        <v>101.000000000008</v>
      </c>
      <c r="T4030" s="10" t="s">
        <v>59</v>
      </c>
      <c r="U4030" s="22">
        <v>4125</v>
      </c>
      <c r="V4030" s="10">
        <v>16401</v>
      </c>
      <c r="W4030" s="22">
        <v>1.07</v>
      </c>
    </row>
    <row r="4031" spans="1:23" s="5" customFormat="1" x14ac:dyDescent="0.3">
      <c r="A4031" s="20">
        <v>4029</v>
      </c>
      <c r="C4031" s="11" t="s">
        <v>148</v>
      </c>
      <c r="E4031" s="10">
        <v>96884997118.307007</v>
      </c>
      <c r="F4031" s="10">
        <v>5</v>
      </c>
      <c r="G4031" s="22">
        <f t="shared" si="513"/>
        <v>6.7020182015558787E+34</v>
      </c>
      <c r="H4031" s="22">
        <f t="shared" si="511"/>
        <v>104192196.03829634</v>
      </c>
      <c r="I4031" s="22">
        <f t="shared" si="512"/>
        <v>1.6898174457128524E+22</v>
      </c>
      <c r="J4031" s="10">
        <v>1</v>
      </c>
      <c r="K4031" s="10">
        <v>11</v>
      </c>
      <c r="L4031" s="10">
        <v>5</v>
      </c>
      <c r="M4031" s="10">
        <v>10000</v>
      </c>
      <c r="N4031" s="10">
        <v>10000</v>
      </c>
      <c r="O4031" s="10">
        <v>30</v>
      </c>
      <c r="P4031" s="10" t="b">
        <v>1</v>
      </c>
      <c r="Q4031" s="10">
        <v>0</v>
      </c>
      <c r="R4031" s="10" t="b">
        <v>0</v>
      </c>
      <c r="S4031" s="10">
        <v>101.000000000008</v>
      </c>
      <c r="T4031" s="10" t="s">
        <v>59</v>
      </c>
      <c r="U4031" s="22">
        <v>4126</v>
      </c>
      <c r="V4031" s="10">
        <v>16408</v>
      </c>
      <c r="W4031" s="22">
        <v>1.07</v>
      </c>
    </row>
    <row r="4032" spans="1:23" s="5" customFormat="1" x14ac:dyDescent="0.3">
      <c r="A4032" s="20">
        <v>4030</v>
      </c>
      <c r="C4032" s="11" t="s">
        <v>148</v>
      </c>
      <c r="E4032" s="10">
        <v>96884997118.307007</v>
      </c>
      <c r="F4032" s="10">
        <v>5</v>
      </c>
      <c r="G4032" s="22">
        <f t="shared" si="513"/>
        <v>6.7181043564743888E+34</v>
      </c>
      <c r="H4032" s="22">
        <f t="shared" si="511"/>
        <v>104247431.38269623</v>
      </c>
      <c r="I4032" s="22">
        <f t="shared" si="512"/>
        <v>1.6923699286004715E+22</v>
      </c>
      <c r="J4032" s="10">
        <v>1</v>
      </c>
      <c r="K4032" s="10">
        <v>11</v>
      </c>
      <c r="L4032" s="10">
        <v>5</v>
      </c>
      <c r="M4032" s="10">
        <v>10000</v>
      </c>
      <c r="N4032" s="10">
        <v>10000</v>
      </c>
      <c r="O4032" s="10">
        <v>30</v>
      </c>
      <c r="P4032" s="10" t="b">
        <v>1</v>
      </c>
      <c r="Q4032" s="10">
        <v>0</v>
      </c>
      <c r="R4032" s="10" t="b">
        <v>0</v>
      </c>
      <c r="S4032" s="10">
        <v>101.000000000008</v>
      </c>
      <c r="T4032" s="10" t="s">
        <v>59</v>
      </c>
      <c r="U4032" s="22">
        <v>4127</v>
      </c>
      <c r="V4032" s="10">
        <v>16415</v>
      </c>
      <c r="W4032" s="22">
        <v>1.07</v>
      </c>
    </row>
    <row r="4033" spans="1:23" s="5" customFormat="1" x14ac:dyDescent="0.3">
      <c r="A4033" s="20">
        <v>4031</v>
      </c>
      <c r="C4033" s="11" t="s">
        <v>148</v>
      </c>
      <c r="E4033" s="10">
        <v>96884997118.307007</v>
      </c>
      <c r="F4033" s="10">
        <v>5</v>
      </c>
      <c r="G4033" s="22">
        <f t="shared" si="513"/>
        <v>6.7342251158298112E+34</v>
      </c>
      <c r="H4033" s="22">
        <f t="shared" si="511"/>
        <v>104302682.32590108</v>
      </c>
      <c r="I4033" s="22">
        <f t="shared" si="512"/>
        <v>1.6949256323069762E+22</v>
      </c>
      <c r="J4033" s="10">
        <v>1</v>
      </c>
      <c r="K4033" s="10">
        <v>11</v>
      </c>
      <c r="L4033" s="10">
        <v>5</v>
      </c>
      <c r="M4033" s="10">
        <v>10000</v>
      </c>
      <c r="N4033" s="10">
        <v>10000</v>
      </c>
      <c r="O4033" s="10">
        <v>30</v>
      </c>
      <c r="P4033" s="10" t="b">
        <v>1</v>
      </c>
      <c r="Q4033" s="10">
        <v>0</v>
      </c>
      <c r="R4033" s="10" t="b">
        <v>0</v>
      </c>
      <c r="S4033" s="10">
        <v>101.000000000008</v>
      </c>
      <c r="T4033" s="10" t="s">
        <v>59</v>
      </c>
      <c r="U4033" s="22">
        <v>4128</v>
      </c>
      <c r="V4033" s="10">
        <v>16422</v>
      </c>
      <c r="W4033" s="22">
        <v>1.07</v>
      </c>
    </row>
    <row r="4034" spans="1:23" s="5" customFormat="1" x14ac:dyDescent="0.3">
      <c r="A4034" s="20">
        <v>4032</v>
      </c>
      <c r="C4034" s="11" t="s">
        <v>148</v>
      </c>
      <c r="E4034" s="10">
        <v>96884997118.307007</v>
      </c>
      <c r="F4034" s="10">
        <v>5</v>
      </c>
      <c r="G4034" s="22">
        <f t="shared" si="513"/>
        <v>6.750380545450423E+34</v>
      </c>
      <c r="H4034" s="22">
        <f t="shared" si="511"/>
        <v>104357948.86845216</v>
      </c>
      <c r="I4034" s="22">
        <f t="shared" si="512"/>
        <v>1.6974845600959767E+22</v>
      </c>
      <c r="J4034" s="10">
        <v>1</v>
      </c>
      <c r="K4034" s="10">
        <v>11</v>
      </c>
      <c r="L4034" s="10">
        <v>5</v>
      </c>
      <c r="M4034" s="10">
        <v>10000</v>
      </c>
      <c r="N4034" s="10">
        <v>10000</v>
      </c>
      <c r="O4034" s="10">
        <v>30</v>
      </c>
      <c r="P4034" s="10" t="b">
        <v>1</v>
      </c>
      <c r="Q4034" s="10">
        <v>0</v>
      </c>
      <c r="R4034" s="10" t="b">
        <v>0</v>
      </c>
      <c r="S4034" s="10">
        <v>101.000000000008</v>
      </c>
      <c r="T4034" s="10" t="s">
        <v>59</v>
      </c>
      <c r="U4034" s="22">
        <v>4129</v>
      </c>
      <c r="V4034" s="10">
        <v>16429</v>
      </c>
      <c r="W4034" s="22">
        <v>1.07</v>
      </c>
    </row>
    <row r="4035" spans="1:23" s="5" customFormat="1" x14ac:dyDescent="0.3">
      <c r="A4035" s="20">
        <v>4033</v>
      </c>
      <c r="C4035" s="11" t="s">
        <v>148</v>
      </c>
      <c r="E4035" s="10">
        <v>96884997118.307007</v>
      </c>
      <c r="F4035" s="10">
        <v>5</v>
      </c>
      <c r="G4035" s="22">
        <f t="shared" si="513"/>
        <v>6.7665707112739698E+34</v>
      </c>
      <c r="H4035" s="22">
        <f t="shared" si="511"/>
        <v>104413231.01089199</v>
      </c>
      <c r="I4035" s="22">
        <f t="shared" si="512"/>
        <v>1.7000467152336207E+22</v>
      </c>
      <c r="J4035" s="10">
        <v>1</v>
      </c>
      <c r="K4035" s="10">
        <v>11</v>
      </c>
      <c r="L4035" s="10">
        <v>5</v>
      </c>
      <c r="M4035" s="10">
        <v>10000</v>
      </c>
      <c r="N4035" s="10">
        <v>10000</v>
      </c>
      <c r="O4035" s="10">
        <v>30</v>
      </c>
      <c r="P4035" s="10" t="b">
        <v>1</v>
      </c>
      <c r="Q4035" s="10">
        <v>0</v>
      </c>
      <c r="R4035" s="10" t="b">
        <v>0</v>
      </c>
      <c r="S4035" s="10">
        <v>101.000000000008</v>
      </c>
      <c r="T4035" s="10" t="s">
        <v>59</v>
      </c>
      <c r="U4035" s="22">
        <v>4130</v>
      </c>
      <c r="V4035" s="10">
        <v>16436</v>
      </c>
      <c r="W4035" s="22">
        <v>1.07</v>
      </c>
    </row>
    <row r="4036" spans="1:23" s="5" customFormat="1" x14ac:dyDescent="0.3">
      <c r="A4036" s="20">
        <v>4034</v>
      </c>
      <c r="C4036" s="11" t="s">
        <v>148</v>
      </c>
      <c r="E4036" s="10">
        <v>96884997118.307007</v>
      </c>
      <c r="F4036" s="10">
        <v>5</v>
      </c>
      <c r="G4036" s="22">
        <f t="shared" si="513"/>
        <v>6.7827956793467645E+34</v>
      </c>
      <c r="H4036" s="22">
        <f t="shared" si="511"/>
        <v>104468528.75376248</v>
      </c>
      <c r="I4036" s="22">
        <f t="shared" si="512"/>
        <v>1.7026121009885235E+22</v>
      </c>
      <c r="J4036" s="10">
        <v>1</v>
      </c>
      <c r="K4036" s="10">
        <v>11</v>
      </c>
      <c r="L4036" s="10">
        <v>5</v>
      </c>
      <c r="M4036" s="10">
        <v>10000</v>
      </c>
      <c r="N4036" s="10">
        <v>10000</v>
      </c>
      <c r="O4036" s="10">
        <v>30</v>
      </c>
      <c r="P4036" s="10" t="b">
        <v>1</v>
      </c>
      <c r="Q4036" s="10">
        <v>0</v>
      </c>
      <c r="R4036" s="10" t="b">
        <v>0</v>
      </c>
      <c r="S4036" s="10">
        <v>101.000000000008</v>
      </c>
      <c r="T4036" s="10" t="s">
        <v>59</v>
      </c>
      <c r="U4036" s="22">
        <v>4131</v>
      </c>
      <c r="V4036" s="10">
        <v>16443</v>
      </c>
      <c r="W4036" s="22">
        <v>1.07</v>
      </c>
    </row>
    <row r="4037" spans="1:23" s="5" customFormat="1" x14ac:dyDescent="0.3">
      <c r="A4037" s="20">
        <v>4035</v>
      </c>
      <c r="C4037" s="11" t="s">
        <v>148</v>
      </c>
      <c r="E4037" s="10">
        <v>96884997118.307007</v>
      </c>
      <c r="F4037" s="10">
        <v>5</v>
      </c>
      <c r="G4037" s="22">
        <f t="shared" si="513"/>
        <v>6.7990555158242216E+34</v>
      </c>
      <c r="H4037" s="22">
        <f t="shared" si="511"/>
        <v>104523842.09760383</v>
      </c>
      <c r="I4037" s="22">
        <f t="shared" si="512"/>
        <v>1.7051807206317671E+22</v>
      </c>
      <c r="J4037" s="10">
        <v>1</v>
      </c>
      <c r="K4037" s="10">
        <v>11</v>
      </c>
      <c r="L4037" s="10">
        <v>5</v>
      </c>
      <c r="M4037" s="10">
        <v>10000</v>
      </c>
      <c r="N4037" s="10">
        <v>10000</v>
      </c>
      <c r="O4037" s="10">
        <v>30</v>
      </c>
      <c r="P4037" s="10" t="b">
        <v>1</v>
      </c>
      <c r="Q4037" s="10">
        <v>0</v>
      </c>
      <c r="R4037" s="10" t="b">
        <v>0</v>
      </c>
      <c r="S4037" s="10">
        <v>101.000000000008</v>
      </c>
      <c r="T4037" s="10" t="s">
        <v>59</v>
      </c>
      <c r="U4037" s="22">
        <v>4132</v>
      </c>
      <c r="V4037" s="10">
        <v>16450</v>
      </c>
      <c r="W4037" s="22">
        <v>1.07</v>
      </c>
    </row>
    <row r="4038" spans="1:23" s="5" customFormat="1" x14ac:dyDescent="0.3">
      <c r="A4038" s="20">
        <v>4036</v>
      </c>
      <c r="C4038" s="11" t="s">
        <v>148</v>
      </c>
      <c r="E4038" s="10">
        <v>96884997118.307007</v>
      </c>
      <c r="F4038" s="10">
        <v>5</v>
      </c>
      <c r="G4038" s="22">
        <f t="shared" si="513"/>
        <v>6.8153502869713936E+34</v>
      </c>
      <c r="H4038" s="22">
        <f t="shared" si="511"/>
        <v>104579171.0429582</v>
      </c>
      <c r="I4038" s="22">
        <f t="shared" si="512"/>
        <v>1.7077525774370106E+22</v>
      </c>
      <c r="J4038" s="10">
        <v>1</v>
      </c>
      <c r="K4038" s="10">
        <v>11</v>
      </c>
      <c r="L4038" s="10">
        <v>5</v>
      </c>
      <c r="M4038" s="10">
        <v>10000</v>
      </c>
      <c r="N4038" s="10">
        <v>10000</v>
      </c>
      <c r="O4038" s="10">
        <v>30</v>
      </c>
      <c r="P4038" s="10" t="b">
        <v>1</v>
      </c>
      <c r="Q4038" s="10">
        <v>0</v>
      </c>
      <c r="R4038" s="10" t="b">
        <v>0</v>
      </c>
      <c r="S4038" s="10">
        <v>101.000000000008</v>
      </c>
      <c r="T4038" s="10" t="s">
        <v>59</v>
      </c>
      <c r="U4038" s="22">
        <v>4133</v>
      </c>
      <c r="V4038" s="10">
        <v>16457</v>
      </c>
      <c r="W4038" s="22">
        <v>1.07</v>
      </c>
    </row>
    <row r="4039" spans="1:23" s="5" customFormat="1" x14ac:dyDescent="0.3">
      <c r="A4039" s="20">
        <v>4037</v>
      </c>
      <c r="C4039" s="11" t="s">
        <v>148</v>
      </c>
      <c r="E4039" s="10">
        <v>96884997118.307007</v>
      </c>
      <c r="F4039" s="10">
        <v>5</v>
      </c>
      <c r="G4039" s="22">
        <f t="shared" si="513"/>
        <v>6.8316800591625434E+34</v>
      </c>
      <c r="H4039" s="22">
        <f t="shared" si="511"/>
        <v>104634515.59036675</v>
      </c>
      <c r="I4039" s="22">
        <f t="shared" si="512"/>
        <v>1.7103276746803604E+22</v>
      </c>
      <c r="J4039" s="10">
        <v>1</v>
      </c>
      <c r="K4039" s="10">
        <v>11</v>
      </c>
      <c r="L4039" s="10">
        <v>5</v>
      </c>
      <c r="M4039" s="10">
        <v>10000</v>
      </c>
      <c r="N4039" s="10">
        <v>10000</v>
      </c>
      <c r="O4039" s="10">
        <v>30</v>
      </c>
      <c r="P4039" s="10" t="b">
        <v>1</v>
      </c>
      <c r="Q4039" s="10">
        <v>0</v>
      </c>
      <c r="R4039" s="10" t="b">
        <v>0</v>
      </c>
      <c r="S4039" s="10">
        <v>101.000000000008</v>
      </c>
      <c r="T4039" s="10" t="s">
        <v>59</v>
      </c>
      <c r="U4039" s="22">
        <v>4134</v>
      </c>
      <c r="V4039" s="10">
        <v>16464</v>
      </c>
      <c r="W4039" s="22">
        <v>1.07</v>
      </c>
    </row>
    <row r="4040" spans="1:23" s="5" customFormat="1" x14ac:dyDescent="0.3">
      <c r="A4040" s="20">
        <v>4038</v>
      </c>
      <c r="C4040" s="11" t="s">
        <v>148</v>
      </c>
      <c r="E4040" s="10">
        <v>96884997118.307007</v>
      </c>
      <c r="F4040" s="10">
        <v>5</v>
      </c>
      <c r="G4040" s="22">
        <f t="shared" si="513"/>
        <v>6.8480448988817852E+34</v>
      </c>
      <c r="H4040" s="22">
        <f t="shared" si="511"/>
        <v>104689875.7403708</v>
      </c>
      <c r="I4040" s="22">
        <f t="shared" si="512"/>
        <v>1.7129060156404515E+22</v>
      </c>
      <c r="J4040" s="10">
        <v>1</v>
      </c>
      <c r="K4040" s="10">
        <v>11</v>
      </c>
      <c r="L4040" s="10">
        <v>5</v>
      </c>
      <c r="M4040" s="10">
        <v>10000</v>
      </c>
      <c r="N4040" s="10">
        <v>10000</v>
      </c>
      <c r="O4040" s="10">
        <v>30</v>
      </c>
      <c r="P4040" s="10" t="b">
        <v>1</v>
      </c>
      <c r="Q4040" s="10">
        <v>0</v>
      </c>
      <c r="R4040" s="10" t="b">
        <v>0</v>
      </c>
      <c r="S4040" s="10">
        <v>101.000000000008</v>
      </c>
      <c r="T4040" s="10" t="s">
        <v>59</v>
      </c>
      <c r="U4040" s="22">
        <v>4135</v>
      </c>
      <c r="V4040" s="10">
        <v>16471</v>
      </c>
      <c r="W4040" s="22">
        <v>1.07</v>
      </c>
    </row>
    <row r="4041" spans="1:23" s="5" customFormat="1" x14ac:dyDescent="0.3">
      <c r="A4041" s="20">
        <v>4039</v>
      </c>
      <c r="C4041" s="11" t="s">
        <v>148</v>
      </c>
      <c r="E4041" s="10">
        <v>96884997118.307007</v>
      </c>
      <c r="F4041" s="10">
        <v>5</v>
      </c>
      <c r="G4041" s="22">
        <f t="shared" si="513"/>
        <v>6.8644448727226481E+34</v>
      </c>
      <c r="H4041" s="22">
        <f t="shared" si="511"/>
        <v>104745251.49351098</v>
      </c>
      <c r="I4041" s="22">
        <f t="shared" si="512"/>
        <v>1.7154876035983684E+22</v>
      </c>
      <c r="J4041" s="10">
        <v>1</v>
      </c>
      <c r="K4041" s="10">
        <v>11</v>
      </c>
      <c r="L4041" s="10">
        <v>5</v>
      </c>
      <c r="M4041" s="10">
        <v>10000</v>
      </c>
      <c r="N4041" s="10">
        <v>10000</v>
      </c>
      <c r="O4041" s="10">
        <v>30</v>
      </c>
      <c r="P4041" s="10" t="b">
        <v>1</v>
      </c>
      <c r="Q4041" s="10">
        <v>0</v>
      </c>
      <c r="R4041" s="10" t="b">
        <v>0</v>
      </c>
      <c r="S4041" s="10">
        <v>101.000000000008</v>
      </c>
      <c r="T4041" s="10" t="s">
        <v>59</v>
      </c>
      <c r="U4041" s="22">
        <v>4136</v>
      </c>
      <c r="V4041" s="10">
        <v>16478</v>
      </c>
      <c r="W4041" s="22">
        <v>1.07</v>
      </c>
    </row>
    <row r="4042" spans="1:23" s="5" customFormat="1" x14ac:dyDescent="0.3">
      <c r="A4042" s="20">
        <v>4040</v>
      </c>
      <c r="C4042" s="11" t="s">
        <v>148</v>
      </c>
      <c r="E4042" s="10">
        <v>96884997118.307007</v>
      </c>
      <c r="F4042" s="10">
        <v>5</v>
      </c>
      <c r="G4042" s="22">
        <f t="shared" si="513"/>
        <v>6.8808800473889128E+34</v>
      </c>
      <c r="H4042" s="22">
        <f t="shared" si="511"/>
        <v>104800642.85032918</v>
      </c>
      <c r="I4042" s="22">
        <f t="shared" si="512"/>
        <v>1.7180724418378012E+22</v>
      </c>
      <c r="J4042" s="10">
        <v>1</v>
      </c>
      <c r="K4042" s="10">
        <v>11</v>
      </c>
      <c r="L4042" s="10">
        <v>5</v>
      </c>
      <c r="M4042" s="10">
        <v>10000</v>
      </c>
      <c r="N4042" s="10">
        <v>10000</v>
      </c>
      <c r="O4042" s="10">
        <v>30</v>
      </c>
      <c r="P4042" s="10" t="b">
        <v>1</v>
      </c>
      <c r="Q4042" s="10">
        <v>0</v>
      </c>
      <c r="R4042" s="10" t="b">
        <v>0</v>
      </c>
      <c r="S4042" s="10">
        <v>101.000000000008</v>
      </c>
      <c r="T4042" s="10" t="s">
        <v>59</v>
      </c>
      <c r="U4042" s="22">
        <v>4137</v>
      </c>
      <c r="V4042" s="10">
        <v>16485</v>
      </c>
      <c r="W4042" s="22">
        <v>1.07</v>
      </c>
    </row>
    <row r="4043" spans="1:23" s="5" customFormat="1" x14ac:dyDescent="0.3">
      <c r="A4043" s="20">
        <v>4041</v>
      </c>
      <c r="C4043" s="11" t="s">
        <v>148</v>
      </c>
      <c r="E4043" s="10">
        <v>96884997118.307007</v>
      </c>
      <c r="F4043" s="10">
        <v>5</v>
      </c>
      <c r="G4043" s="22">
        <f t="shared" si="513"/>
        <v>6.897350489694277E+34</v>
      </c>
      <c r="H4043" s="22">
        <f t="shared" si="511"/>
        <v>104856049.81136477</v>
      </c>
      <c r="I4043" s="22">
        <f t="shared" si="512"/>
        <v>1.7206605336448281E+22</v>
      </c>
      <c r="J4043" s="10">
        <v>1</v>
      </c>
      <c r="K4043" s="10">
        <v>11</v>
      </c>
      <c r="L4043" s="10">
        <v>5</v>
      </c>
      <c r="M4043" s="10">
        <v>10000</v>
      </c>
      <c r="N4043" s="10">
        <v>10000</v>
      </c>
      <c r="O4043" s="10">
        <v>30</v>
      </c>
      <c r="P4043" s="10" t="b">
        <v>1</v>
      </c>
      <c r="Q4043" s="10">
        <v>0</v>
      </c>
      <c r="R4043" s="10" t="b">
        <v>0</v>
      </c>
      <c r="S4043" s="10">
        <v>101.000000000008</v>
      </c>
      <c r="T4043" s="10" t="s">
        <v>59</v>
      </c>
      <c r="U4043" s="22">
        <v>4138</v>
      </c>
      <c r="V4043" s="10">
        <v>16492</v>
      </c>
      <c r="W4043" s="22">
        <v>1.07</v>
      </c>
    </row>
    <row r="4044" spans="1:23" s="5" customFormat="1" x14ac:dyDescent="0.3">
      <c r="A4044" s="20">
        <v>4042</v>
      </c>
      <c r="C4044" s="11" t="s">
        <v>148</v>
      </c>
      <c r="E4044" s="10">
        <v>96884997118.307007</v>
      </c>
      <c r="F4044" s="10">
        <v>5</v>
      </c>
      <c r="G4044" s="22">
        <f t="shared" si="513"/>
        <v>6.9138562665628972E+34</v>
      </c>
      <c r="H4044" s="22">
        <f t="shared" si="511"/>
        <v>104911472.37715909</v>
      </c>
      <c r="I4044" s="22">
        <f t="shared" si="512"/>
        <v>1.7232518823081488E+22</v>
      </c>
      <c r="J4044" s="10">
        <v>1</v>
      </c>
      <c r="K4044" s="10">
        <v>11</v>
      </c>
      <c r="L4044" s="10">
        <v>5</v>
      </c>
      <c r="M4044" s="10">
        <v>10000</v>
      </c>
      <c r="N4044" s="10">
        <v>10000</v>
      </c>
      <c r="O4044" s="10">
        <v>30</v>
      </c>
      <c r="P4044" s="10" t="b">
        <v>1</v>
      </c>
      <c r="Q4044" s="10">
        <v>0</v>
      </c>
      <c r="R4044" s="10" t="b">
        <v>0</v>
      </c>
      <c r="S4044" s="10">
        <v>101.000000000008</v>
      </c>
      <c r="T4044" s="10" t="s">
        <v>59</v>
      </c>
      <c r="U4044" s="22">
        <v>4139</v>
      </c>
      <c r="V4044" s="10">
        <v>16499</v>
      </c>
      <c r="W4044" s="22">
        <v>1.07</v>
      </c>
    </row>
    <row r="4045" spans="1:23" s="5" customFormat="1" x14ac:dyDescent="0.3">
      <c r="A4045" s="20">
        <v>4043</v>
      </c>
      <c r="C4045" s="11" t="s">
        <v>148</v>
      </c>
      <c r="E4045" s="10">
        <v>96884997118.307007</v>
      </c>
      <c r="F4045" s="10">
        <v>5</v>
      </c>
      <c r="G4045" s="22">
        <f t="shared" si="513"/>
        <v>6.9303974450288616E+34</v>
      </c>
      <c r="H4045" s="22">
        <f t="shared" si="511"/>
        <v>104966910.54825281</v>
      </c>
      <c r="I4045" s="22">
        <f t="shared" si="512"/>
        <v>1.7258464911188774E+22</v>
      </c>
      <c r="J4045" s="10">
        <v>1</v>
      </c>
      <c r="K4045" s="10">
        <v>11</v>
      </c>
      <c r="L4045" s="10">
        <v>5</v>
      </c>
      <c r="M4045" s="10">
        <v>10000</v>
      </c>
      <c r="N4045" s="10">
        <v>10000</v>
      </c>
      <c r="O4045" s="10">
        <v>30</v>
      </c>
      <c r="P4045" s="10" t="b">
        <v>1</v>
      </c>
      <c r="Q4045" s="10">
        <v>0</v>
      </c>
      <c r="R4045" s="10" t="b">
        <v>0</v>
      </c>
      <c r="S4045" s="10">
        <v>101.000000000008</v>
      </c>
      <c r="T4045" s="10" t="s">
        <v>59</v>
      </c>
      <c r="U4045" s="22">
        <v>4140</v>
      </c>
      <c r="V4045" s="10">
        <v>16506</v>
      </c>
      <c r="W4045" s="22">
        <v>1.07</v>
      </c>
    </row>
    <row r="4046" spans="1:23" s="5" customFormat="1" x14ac:dyDescent="0.3">
      <c r="A4046" s="20">
        <v>4044</v>
      </c>
      <c r="C4046" s="11" t="s">
        <v>148</v>
      </c>
      <c r="E4046" s="10">
        <v>96884997118.307007</v>
      </c>
      <c r="F4046" s="10">
        <v>5</v>
      </c>
      <c r="G4046" s="22">
        <f t="shared" si="513"/>
        <v>6.9469740922371176E+34</v>
      </c>
      <c r="H4046" s="22">
        <f t="shared" si="511"/>
        <v>105022364.32518631</v>
      </c>
      <c r="I4046" s="22">
        <f t="shared" si="512"/>
        <v>1.7284443633706902E+22</v>
      </c>
      <c r="J4046" s="10">
        <v>1</v>
      </c>
      <c r="K4046" s="10">
        <v>11</v>
      </c>
      <c r="L4046" s="10">
        <v>5</v>
      </c>
      <c r="M4046" s="10">
        <v>10000</v>
      </c>
      <c r="N4046" s="10">
        <v>10000</v>
      </c>
      <c r="O4046" s="10">
        <v>30</v>
      </c>
      <c r="P4046" s="10" t="b">
        <v>1</v>
      </c>
      <c r="Q4046" s="10">
        <v>0</v>
      </c>
      <c r="R4046" s="10" t="b">
        <v>0</v>
      </c>
      <c r="S4046" s="10">
        <v>101.000000000008</v>
      </c>
      <c r="T4046" s="10" t="s">
        <v>59</v>
      </c>
      <c r="U4046" s="22">
        <v>4141</v>
      </c>
      <c r="V4046" s="10">
        <v>16513</v>
      </c>
      <c r="W4046" s="22">
        <v>1.07</v>
      </c>
    </row>
    <row r="4047" spans="1:23" s="5" customFormat="1" x14ac:dyDescent="0.3">
      <c r="A4047" s="20">
        <v>4045</v>
      </c>
      <c r="C4047" s="11" t="s">
        <v>148</v>
      </c>
      <c r="E4047" s="10">
        <v>96884997118.307007</v>
      </c>
      <c r="F4047" s="10">
        <v>5</v>
      </c>
      <c r="G4047" s="22">
        <f t="shared" si="513"/>
        <v>6.9635862754436384E+34</v>
      </c>
      <c r="H4047" s="22">
        <f t="shared" si="511"/>
        <v>105077833.70850046</v>
      </c>
      <c r="I4047" s="22">
        <f t="shared" si="512"/>
        <v>1.7310455023597907E+22</v>
      </c>
      <c r="J4047" s="10">
        <v>1</v>
      </c>
      <c r="K4047" s="10">
        <v>11</v>
      </c>
      <c r="L4047" s="10">
        <v>5</v>
      </c>
      <c r="M4047" s="10">
        <v>10000</v>
      </c>
      <c r="N4047" s="10">
        <v>10000</v>
      </c>
      <c r="O4047" s="10">
        <v>30</v>
      </c>
      <c r="P4047" s="10" t="b">
        <v>1</v>
      </c>
      <c r="Q4047" s="10">
        <v>0</v>
      </c>
      <c r="R4047" s="10" t="b">
        <v>0</v>
      </c>
      <c r="S4047" s="10">
        <v>101.000000000008</v>
      </c>
      <c r="T4047" s="10" t="s">
        <v>59</v>
      </c>
      <c r="U4047" s="22">
        <v>4142</v>
      </c>
      <c r="V4047" s="10">
        <v>16520</v>
      </c>
      <c r="W4047" s="22">
        <v>1.07</v>
      </c>
    </row>
    <row r="4048" spans="1:23" s="5" customFormat="1" x14ac:dyDescent="0.3">
      <c r="A4048" s="20">
        <v>4046</v>
      </c>
      <c r="C4048" s="11" t="s">
        <v>148</v>
      </c>
      <c r="E4048" s="10">
        <v>96884997118.307007</v>
      </c>
      <c r="F4048" s="10">
        <v>5</v>
      </c>
      <c r="G4048" s="22">
        <f t="shared" si="513"/>
        <v>6.9802340620143845E+34</v>
      </c>
      <c r="H4048" s="22">
        <f t="shared" si="511"/>
        <v>105133318.6987343</v>
      </c>
      <c r="I4048" s="22">
        <f t="shared" si="512"/>
        <v>1.7336499113848358E+22</v>
      </c>
      <c r="J4048" s="10">
        <v>1</v>
      </c>
      <c r="K4048" s="10">
        <v>11</v>
      </c>
      <c r="L4048" s="10">
        <v>5</v>
      </c>
      <c r="M4048" s="10">
        <v>10000</v>
      </c>
      <c r="N4048" s="10">
        <v>10000</v>
      </c>
      <c r="O4048" s="10">
        <v>30</v>
      </c>
      <c r="P4048" s="10" t="b">
        <v>1</v>
      </c>
      <c r="Q4048" s="10">
        <v>0</v>
      </c>
      <c r="R4048" s="10" t="b">
        <v>0</v>
      </c>
      <c r="S4048" s="10">
        <v>101.000000000008</v>
      </c>
      <c r="T4048" s="10" t="s">
        <v>59</v>
      </c>
      <c r="U4048" s="22">
        <v>4143</v>
      </c>
      <c r="V4048" s="10">
        <v>16527</v>
      </c>
      <c r="W4048" s="22">
        <v>1.07</v>
      </c>
    </row>
    <row r="4049" spans="1:23" s="5" customFormat="1" x14ac:dyDescent="0.3">
      <c r="A4049" s="20">
        <v>4047</v>
      </c>
      <c r="C4049" s="11" t="s">
        <v>148</v>
      </c>
      <c r="E4049" s="10">
        <v>96884997118.307007</v>
      </c>
      <c r="F4049" s="10">
        <v>5</v>
      </c>
      <c r="G4049" s="22">
        <f t="shared" si="513"/>
        <v>6.9969175194271383E+34</v>
      </c>
      <c r="H4049" s="22">
        <f t="shared" si="511"/>
        <v>105188819.29642881</v>
      </c>
      <c r="I4049" s="22">
        <f t="shared" si="512"/>
        <v>1.7362575937470368E+22</v>
      </c>
      <c r="J4049" s="10">
        <v>1</v>
      </c>
      <c r="K4049" s="10">
        <v>11</v>
      </c>
      <c r="L4049" s="10">
        <v>5</v>
      </c>
      <c r="M4049" s="10">
        <v>10000</v>
      </c>
      <c r="N4049" s="10">
        <v>10000</v>
      </c>
      <c r="O4049" s="10">
        <v>30</v>
      </c>
      <c r="P4049" s="10" t="b">
        <v>1</v>
      </c>
      <c r="Q4049" s="10">
        <v>0</v>
      </c>
      <c r="R4049" s="10" t="b">
        <v>0</v>
      </c>
      <c r="S4049" s="10">
        <v>101.000000000008</v>
      </c>
      <c r="T4049" s="10" t="s">
        <v>59</v>
      </c>
      <c r="U4049" s="22">
        <v>4144</v>
      </c>
      <c r="V4049" s="10">
        <v>16534</v>
      </c>
      <c r="W4049" s="22">
        <v>1.07</v>
      </c>
    </row>
    <row r="4050" spans="1:23" s="5" customFormat="1" x14ac:dyDescent="0.3">
      <c r="A4050" s="20">
        <v>4048</v>
      </c>
      <c r="C4050" s="11" t="s">
        <v>148</v>
      </c>
      <c r="E4050" s="10">
        <v>96884997118.307007</v>
      </c>
      <c r="F4050" s="10">
        <v>5</v>
      </c>
      <c r="G4050" s="22">
        <f t="shared" si="513"/>
        <v>7.0136367152705743E+34</v>
      </c>
      <c r="H4050" s="22">
        <f t="shared" si="511"/>
        <v>105244335.50212397</v>
      </c>
      <c r="I4050" s="22">
        <f t="shared" si="512"/>
        <v>1.7388685527501341E+22</v>
      </c>
      <c r="J4050" s="10">
        <v>1</v>
      </c>
      <c r="K4050" s="10">
        <v>11</v>
      </c>
      <c r="L4050" s="10">
        <v>5</v>
      </c>
      <c r="M4050" s="10">
        <v>10000</v>
      </c>
      <c r="N4050" s="10">
        <v>10000</v>
      </c>
      <c r="O4050" s="10">
        <v>30</v>
      </c>
      <c r="P4050" s="10" t="b">
        <v>1</v>
      </c>
      <c r="Q4050" s="10">
        <v>0</v>
      </c>
      <c r="R4050" s="10" t="b">
        <v>0</v>
      </c>
      <c r="S4050" s="10">
        <v>101.000000000008</v>
      </c>
      <c r="T4050" s="10" t="s">
        <v>59</v>
      </c>
      <c r="U4050" s="22">
        <v>4145</v>
      </c>
      <c r="V4050" s="10">
        <v>16541</v>
      </c>
      <c r="W4050" s="22">
        <v>1.07</v>
      </c>
    </row>
    <row r="4051" spans="1:23" s="5" customFormat="1" x14ac:dyDescent="0.3">
      <c r="A4051" s="20">
        <v>4049</v>
      </c>
      <c r="C4051" s="11" t="s">
        <v>148</v>
      </c>
      <c r="E4051" s="10">
        <v>96884997118.307007</v>
      </c>
      <c r="F4051" s="10">
        <v>5</v>
      </c>
      <c r="G4051" s="22">
        <f t="shared" si="513"/>
        <v>7.0303917172443071E+34</v>
      </c>
      <c r="H4051" s="22">
        <f t="shared" si="511"/>
        <v>105299867.31635901</v>
      </c>
      <c r="I4051" s="22">
        <f t="shared" si="512"/>
        <v>1.7414827917003377E+22</v>
      </c>
      <c r="J4051" s="10">
        <v>1</v>
      </c>
      <c r="K4051" s="10">
        <v>11</v>
      </c>
      <c r="L4051" s="10">
        <v>5</v>
      </c>
      <c r="M4051" s="10">
        <v>10000</v>
      </c>
      <c r="N4051" s="10">
        <v>10000</v>
      </c>
      <c r="O4051" s="10">
        <v>30</v>
      </c>
      <c r="P4051" s="10" t="b">
        <v>1</v>
      </c>
      <c r="Q4051" s="10">
        <v>0</v>
      </c>
      <c r="R4051" s="10" t="b">
        <v>0</v>
      </c>
      <c r="S4051" s="10">
        <v>101.000000000008</v>
      </c>
      <c r="T4051" s="10" t="s">
        <v>59</v>
      </c>
      <c r="U4051" s="22">
        <v>4146</v>
      </c>
      <c r="V4051" s="10">
        <v>16548</v>
      </c>
      <c r="W4051" s="22">
        <v>1.07</v>
      </c>
    </row>
    <row r="4052" spans="1:23" s="5" customFormat="1" x14ac:dyDescent="0.3">
      <c r="A4052" s="20">
        <v>4050</v>
      </c>
      <c r="C4052" s="11" t="s">
        <v>148</v>
      </c>
      <c r="E4052" s="10">
        <v>96884997118.307007</v>
      </c>
      <c r="F4052" s="10">
        <v>5</v>
      </c>
      <c r="G4052" s="22">
        <f t="shared" si="513"/>
        <v>7.0471825931601423E+34</v>
      </c>
      <c r="H4052" s="22">
        <f t="shared" si="511"/>
        <v>105355414.73967437</v>
      </c>
      <c r="I4052" s="22">
        <f t="shared" si="512"/>
        <v>1.744100313906415E+22</v>
      </c>
      <c r="J4052" s="10">
        <v>1</v>
      </c>
      <c r="K4052" s="10">
        <v>11</v>
      </c>
      <c r="L4052" s="10">
        <v>5</v>
      </c>
      <c r="M4052" s="10">
        <v>10000</v>
      </c>
      <c r="N4052" s="10">
        <v>10000</v>
      </c>
      <c r="O4052" s="10">
        <v>30</v>
      </c>
      <c r="P4052" s="10" t="b">
        <v>1</v>
      </c>
      <c r="Q4052" s="10">
        <v>0</v>
      </c>
      <c r="R4052" s="10" t="b">
        <v>0</v>
      </c>
      <c r="S4052" s="10">
        <v>101.000000000008</v>
      </c>
      <c r="T4052" s="10" t="s">
        <v>59</v>
      </c>
      <c r="U4052" s="22">
        <v>4147</v>
      </c>
      <c r="V4052" s="10">
        <v>16555</v>
      </c>
      <c r="W4052" s="22">
        <v>1.07</v>
      </c>
    </row>
    <row r="4053" spans="1:23" s="12" customFormat="1" x14ac:dyDescent="0.3">
      <c r="A4053" s="23">
        <v>4051</v>
      </c>
      <c r="C4053" s="24" t="s">
        <v>148</v>
      </c>
      <c r="E4053" s="14">
        <v>96884997118.307007</v>
      </c>
      <c r="F4053" s="14">
        <v>5</v>
      </c>
      <c r="G4053" s="22">
        <f>A4053^9.68+A4053^4+100*A4053+100</f>
        <v>8.3407002560785619E+34</v>
      </c>
      <c r="H4053" s="25">
        <f t="shared" si="511"/>
        <v>105410977.77260943</v>
      </c>
      <c r="I4053" s="25">
        <f t="shared" si="512"/>
        <v>1.7467211226796534E+22</v>
      </c>
      <c r="J4053" s="14">
        <v>1</v>
      </c>
      <c r="K4053" s="14">
        <v>11</v>
      </c>
      <c r="L4053" s="14">
        <v>5</v>
      </c>
      <c r="M4053" s="14">
        <v>10000</v>
      </c>
      <c r="N4053" s="14">
        <v>10000</v>
      </c>
      <c r="O4053" s="14">
        <v>30</v>
      </c>
      <c r="P4053" s="14" t="b">
        <v>1</v>
      </c>
      <c r="Q4053" s="14">
        <v>0</v>
      </c>
      <c r="R4053" s="14" t="b">
        <v>0</v>
      </c>
      <c r="S4053" s="14">
        <v>101.000000000008</v>
      </c>
      <c r="T4053" s="14" t="s">
        <v>59</v>
      </c>
      <c r="U4053" s="25">
        <v>4148</v>
      </c>
      <c r="V4053" s="14">
        <v>16562</v>
      </c>
      <c r="W4053" s="25">
        <v>1.07</v>
      </c>
    </row>
    <row r="4054" spans="1:23" s="12" customFormat="1" x14ac:dyDescent="0.3">
      <c r="A4054" s="23">
        <v>4052</v>
      </c>
      <c r="C4054" s="24" t="s">
        <v>148</v>
      </c>
      <c r="E4054" s="14">
        <v>96884997118.307007</v>
      </c>
      <c r="F4054" s="14">
        <v>5</v>
      </c>
      <c r="G4054" s="22">
        <f t="shared" ref="G4054:G4102" si="514">A4054^9.68+A4054^4+100*A4054+100</f>
        <v>8.3606520040473691E+34</v>
      </c>
      <c r="H4054" s="25">
        <f t="shared" si="511"/>
        <v>105466556.41570356</v>
      </c>
      <c r="I4054" s="25">
        <f t="shared" si="512"/>
        <v>1.7493452213338134E+22</v>
      </c>
      <c r="J4054" s="14">
        <v>1</v>
      </c>
      <c r="K4054" s="14">
        <v>11</v>
      </c>
      <c r="L4054" s="14">
        <v>5</v>
      </c>
      <c r="M4054" s="14">
        <v>10000</v>
      </c>
      <c r="N4054" s="14">
        <v>10000</v>
      </c>
      <c r="O4054" s="14">
        <v>30</v>
      </c>
      <c r="P4054" s="14" t="b">
        <v>1</v>
      </c>
      <c r="Q4054" s="14">
        <v>0</v>
      </c>
      <c r="R4054" s="14" t="b">
        <v>0</v>
      </c>
      <c r="S4054" s="14">
        <v>101.000000000008</v>
      </c>
      <c r="T4054" s="14" t="s">
        <v>59</v>
      </c>
      <c r="U4054" s="25">
        <v>4149</v>
      </c>
      <c r="V4054" s="14">
        <v>16569</v>
      </c>
      <c r="W4054" s="25">
        <v>1.07</v>
      </c>
    </row>
    <row r="4055" spans="1:23" s="12" customFormat="1" x14ac:dyDescent="0.3">
      <c r="A4055" s="23">
        <v>4053</v>
      </c>
      <c r="C4055" s="24" t="s">
        <v>148</v>
      </c>
      <c r="E4055" s="14">
        <v>96884997118.307007</v>
      </c>
      <c r="F4055" s="14">
        <v>5</v>
      </c>
      <c r="G4055" s="22">
        <f t="shared" si="514"/>
        <v>8.3806465375022261E+34</v>
      </c>
      <c r="H4055" s="25">
        <f t="shared" si="511"/>
        <v>105522150.66949664</v>
      </c>
      <c r="I4055" s="25">
        <f t="shared" si="512"/>
        <v>1.7519726131852645E+22</v>
      </c>
      <c r="J4055" s="14">
        <v>1</v>
      </c>
      <c r="K4055" s="14">
        <v>11</v>
      </c>
      <c r="L4055" s="14">
        <v>5</v>
      </c>
      <c r="M4055" s="14">
        <v>10000</v>
      </c>
      <c r="N4055" s="14">
        <v>10000</v>
      </c>
      <c r="O4055" s="14">
        <v>30</v>
      </c>
      <c r="P4055" s="14" t="b">
        <v>1</v>
      </c>
      <c r="Q4055" s="14">
        <v>0</v>
      </c>
      <c r="R4055" s="14" t="b">
        <v>0</v>
      </c>
      <c r="S4055" s="14">
        <v>101.000000000008</v>
      </c>
      <c r="T4055" s="14" t="s">
        <v>59</v>
      </c>
      <c r="U4055" s="25">
        <v>4150</v>
      </c>
      <c r="V4055" s="14">
        <v>16576</v>
      </c>
      <c r="W4055" s="25">
        <v>1.07</v>
      </c>
    </row>
    <row r="4056" spans="1:23" s="12" customFormat="1" x14ac:dyDescent="0.3">
      <c r="A4056" s="23">
        <v>4054</v>
      </c>
      <c r="C4056" s="24" t="s">
        <v>148</v>
      </c>
      <c r="E4056" s="14">
        <v>96884997118.307007</v>
      </c>
      <c r="F4056" s="14">
        <v>5</v>
      </c>
      <c r="G4056" s="22">
        <f t="shared" si="514"/>
        <v>8.4006839376040456E+34</v>
      </c>
      <c r="H4056" s="25">
        <f t="shared" si="511"/>
        <v>105577760.53452814</v>
      </c>
      <c r="I4056" s="25">
        <f t="shared" si="512"/>
        <v>1.754603301552814E+22</v>
      </c>
      <c r="J4056" s="14">
        <v>1</v>
      </c>
      <c r="K4056" s="14">
        <v>11</v>
      </c>
      <c r="L4056" s="14">
        <v>5</v>
      </c>
      <c r="M4056" s="14">
        <v>10000</v>
      </c>
      <c r="N4056" s="14">
        <v>10000</v>
      </c>
      <c r="O4056" s="14">
        <v>30</v>
      </c>
      <c r="P4056" s="14" t="b">
        <v>1</v>
      </c>
      <c r="Q4056" s="14">
        <v>0</v>
      </c>
      <c r="R4056" s="14" t="b">
        <v>0</v>
      </c>
      <c r="S4056" s="14">
        <v>101.000000000008</v>
      </c>
      <c r="T4056" s="14" t="s">
        <v>59</v>
      </c>
      <c r="U4056" s="25">
        <v>4151</v>
      </c>
      <c r="V4056" s="14">
        <v>16583</v>
      </c>
      <c r="W4056" s="25">
        <v>1.07</v>
      </c>
    </row>
    <row r="4057" spans="1:23" s="12" customFormat="1" x14ac:dyDescent="0.3">
      <c r="A4057" s="23">
        <v>4055</v>
      </c>
      <c r="C4057" s="24" t="s">
        <v>148</v>
      </c>
      <c r="E4057" s="14">
        <v>96884997118.307007</v>
      </c>
      <c r="F4057" s="14">
        <v>5</v>
      </c>
      <c r="G4057" s="22">
        <f t="shared" si="514"/>
        <v>8.420764285647033E+34</v>
      </c>
      <c r="H4057" s="25">
        <f t="shared" si="511"/>
        <v>105633386.01133609</v>
      </c>
      <c r="I4057" s="25">
        <f t="shared" si="512"/>
        <v>1.7572372897578067E+22</v>
      </c>
      <c r="J4057" s="14">
        <v>1</v>
      </c>
      <c r="K4057" s="14">
        <v>11</v>
      </c>
      <c r="L4057" s="14">
        <v>5</v>
      </c>
      <c r="M4057" s="14">
        <v>10000</v>
      </c>
      <c r="N4057" s="14">
        <v>10000</v>
      </c>
      <c r="O4057" s="14">
        <v>30</v>
      </c>
      <c r="P4057" s="14" t="b">
        <v>1</v>
      </c>
      <c r="Q4057" s="14">
        <v>0</v>
      </c>
      <c r="R4057" s="14" t="b">
        <v>0</v>
      </c>
      <c r="S4057" s="14">
        <v>101.000000000008</v>
      </c>
      <c r="T4057" s="14" t="s">
        <v>59</v>
      </c>
      <c r="U4057" s="25">
        <v>4152</v>
      </c>
      <c r="V4057" s="14">
        <v>16590</v>
      </c>
      <c r="W4057" s="25">
        <v>1.07</v>
      </c>
    </row>
    <row r="4058" spans="1:23" s="12" customFormat="1" x14ac:dyDescent="0.3">
      <c r="A4058" s="23">
        <v>4056</v>
      </c>
      <c r="C4058" s="24" t="s">
        <v>148</v>
      </c>
      <c r="E4058" s="14">
        <v>96884997118.307007</v>
      </c>
      <c r="F4058" s="14">
        <v>5</v>
      </c>
      <c r="G4058" s="22">
        <f t="shared" si="514"/>
        <v>8.4408876630603168E+34</v>
      </c>
      <c r="H4058" s="25">
        <f t="shared" si="511"/>
        <v>105689027.10046078</v>
      </c>
      <c r="I4058" s="25">
        <f t="shared" si="512"/>
        <v>1.7598745811241998E+22</v>
      </c>
      <c r="J4058" s="14">
        <v>1</v>
      </c>
      <c r="K4058" s="14">
        <v>11</v>
      </c>
      <c r="L4058" s="14">
        <v>5</v>
      </c>
      <c r="M4058" s="14">
        <v>10000</v>
      </c>
      <c r="N4058" s="14">
        <v>10000</v>
      </c>
      <c r="O4058" s="14">
        <v>30</v>
      </c>
      <c r="P4058" s="14" t="b">
        <v>1</v>
      </c>
      <c r="Q4058" s="14">
        <v>0</v>
      </c>
      <c r="R4058" s="14" t="b">
        <v>0</v>
      </c>
      <c r="S4058" s="14">
        <v>101.000000000008</v>
      </c>
      <c r="T4058" s="14" t="s">
        <v>59</v>
      </c>
      <c r="U4058" s="25">
        <v>4153</v>
      </c>
      <c r="V4058" s="14">
        <v>16597</v>
      </c>
      <c r="W4058" s="25">
        <v>1.07</v>
      </c>
    </row>
    <row r="4059" spans="1:23" s="12" customFormat="1" x14ac:dyDescent="0.3">
      <c r="A4059" s="23">
        <v>4057</v>
      </c>
      <c r="C4059" s="24" t="s">
        <v>148</v>
      </c>
      <c r="E4059" s="14">
        <v>96884997118.307007</v>
      </c>
      <c r="F4059" s="14">
        <v>5</v>
      </c>
      <c r="G4059" s="22">
        <f t="shared" si="514"/>
        <v>8.4610541514065651E+34</v>
      </c>
      <c r="H4059" s="25">
        <f t="shared" si="511"/>
        <v>105744683.80243994</v>
      </c>
      <c r="I4059" s="25">
        <f t="shared" si="512"/>
        <v>1.7625151789783295E+22</v>
      </c>
      <c r="J4059" s="14">
        <v>1</v>
      </c>
      <c r="K4059" s="14">
        <v>11</v>
      </c>
      <c r="L4059" s="14">
        <v>5</v>
      </c>
      <c r="M4059" s="14">
        <v>10000</v>
      </c>
      <c r="N4059" s="14">
        <v>10000</v>
      </c>
      <c r="O4059" s="14">
        <v>30</v>
      </c>
      <c r="P4059" s="14" t="b">
        <v>1</v>
      </c>
      <c r="Q4059" s="14">
        <v>0</v>
      </c>
      <c r="R4059" s="14" t="b">
        <v>0</v>
      </c>
      <c r="S4059" s="14">
        <v>101.000000000008</v>
      </c>
      <c r="T4059" s="14" t="s">
        <v>59</v>
      </c>
      <c r="U4059" s="25">
        <v>4154</v>
      </c>
      <c r="V4059" s="14">
        <v>16604</v>
      </c>
      <c r="W4059" s="25">
        <v>1.07</v>
      </c>
    </row>
    <row r="4060" spans="1:23" s="12" customFormat="1" x14ac:dyDescent="0.3">
      <c r="A4060" s="23">
        <v>4058</v>
      </c>
      <c r="C4060" s="24" t="s">
        <v>148</v>
      </c>
      <c r="E4060" s="14">
        <v>96884997118.307007</v>
      </c>
      <c r="F4060" s="14">
        <v>5</v>
      </c>
      <c r="G4060" s="22">
        <f t="shared" si="514"/>
        <v>8.4812638323835038E+34</v>
      </c>
      <c r="H4060" s="25">
        <f t="shared" si="511"/>
        <v>105800356.1178139</v>
      </c>
      <c r="I4060" s="25">
        <f t="shared" si="512"/>
        <v>1.7651590866492218E+22</v>
      </c>
      <c r="J4060" s="14">
        <v>1</v>
      </c>
      <c r="K4060" s="14">
        <v>11</v>
      </c>
      <c r="L4060" s="14">
        <v>5</v>
      </c>
      <c r="M4060" s="14">
        <v>10000</v>
      </c>
      <c r="N4060" s="14">
        <v>10000</v>
      </c>
      <c r="O4060" s="14">
        <v>30</v>
      </c>
      <c r="P4060" s="14" t="b">
        <v>1</v>
      </c>
      <c r="Q4060" s="14">
        <v>0</v>
      </c>
      <c r="R4060" s="14" t="b">
        <v>0</v>
      </c>
      <c r="S4060" s="14">
        <v>101.000000000008</v>
      </c>
      <c r="T4060" s="14" t="s">
        <v>59</v>
      </c>
      <c r="U4060" s="25">
        <v>4155</v>
      </c>
      <c r="V4060" s="14">
        <v>16611</v>
      </c>
      <c r="W4060" s="25">
        <v>1.07</v>
      </c>
    </row>
    <row r="4061" spans="1:23" s="12" customFormat="1" x14ac:dyDescent="0.3">
      <c r="A4061" s="23">
        <v>4059</v>
      </c>
      <c r="C4061" s="24" t="s">
        <v>148</v>
      </c>
      <c r="E4061" s="14">
        <v>96884997118.307007</v>
      </c>
      <c r="F4061" s="14">
        <v>5</v>
      </c>
      <c r="G4061" s="22">
        <f t="shared" si="514"/>
        <v>8.5015167878230186E+34</v>
      </c>
      <c r="H4061" s="25">
        <f t="shared" si="511"/>
        <v>105856044.04712076</v>
      </c>
      <c r="I4061" s="25">
        <f t="shared" si="512"/>
        <v>1.7678063074682939E+22</v>
      </c>
      <c r="J4061" s="14">
        <v>1</v>
      </c>
      <c r="K4061" s="14">
        <v>11</v>
      </c>
      <c r="L4061" s="14">
        <v>5</v>
      </c>
      <c r="M4061" s="14">
        <v>10000</v>
      </c>
      <c r="N4061" s="14">
        <v>10000</v>
      </c>
      <c r="O4061" s="14">
        <v>30</v>
      </c>
      <c r="P4061" s="14" t="b">
        <v>1</v>
      </c>
      <c r="Q4061" s="14">
        <v>0</v>
      </c>
      <c r="R4061" s="14" t="b">
        <v>0</v>
      </c>
      <c r="S4061" s="14">
        <v>101.000000000008</v>
      </c>
      <c r="T4061" s="14" t="s">
        <v>59</v>
      </c>
      <c r="U4061" s="25">
        <v>4156</v>
      </c>
      <c r="V4061" s="14">
        <v>16618</v>
      </c>
      <c r="W4061" s="25">
        <v>1.07</v>
      </c>
    </row>
    <row r="4062" spans="1:23" s="12" customFormat="1" x14ac:dyDescent="0.3">
      <c r="A4062" s="23">
        <v>4060</v>
      </c>
      <c r="C4062" s="24" t="s">
        <v>148</v>
      </c>
      <c r="E4062" s="14">
        <v>96884997118.307007</v>
      </c>
      <c r="F4062" s="14">
        <v>5</v>
      </c>
      <c r="G4062" s="22">
        <f t="shared" si="514"/>
        <v>8.5218130996919345E+34</v>
      </c>
      <c r="H4062" s="25">
        <f t="shared" si="511"/>
        <v>105911747.59089868</v>
      </c>
      <c r="I4062" s="25">
        <f t="shared" si="512"/>
        <v>1.7704568447695952E+22</v>
      </c>
      <c r="J4062" s="14">
        <v>1</v>
      </c>
      <c r="K4062" s="14">
        <v>11</v>
      </c>
      <c r="L4062" s="14">
        <v>5</v>
      </c>
      <c r="M4062" s="14">
        <v>10000</v>
      </c>
      <c r="N4062" s="14">
        <v>10000</v>
      </c>
      <c r="O4062" s="14">
        <v>30</v>
      </c>
      <c r="P4062" s="14" t="b">
        <v>1</v>
      </c>
      <c r="Q4062" s="14">
        <v>0</v>
      </c>
      <c r="R4062" s="14" t="b">
        <v>0</v>
      </c>
      <c r="S4062" s="14">
        <v>101.000000000008</v>
      </c>
      <c r="T4062" s="14" t="s">
        <v>59</v>
      </c>
      <c r="U4062" s="25">
        <v>4157</v>
      </c>
      <c r="V4062" s="14">
        <v>16625</v>
      </c>
      <c r="W4062" s="25">
        <v>1.07</v>
      </c>
    </row>
    <row r="4063" spans="1:23" s="12" customFormat="1" x14ac:dyDescent="0.3">
      <c r="A4063" s="23">
        <v>4061</v>
      </c>
      <c r="C4063" s="24" t="s">
        <v>148</v>
      </c>
      <c r="E4063" s="14">
        <v>96884997118.307007</v>
      </c>
      <c r="F4063" s="14">
        <v>5</v>
      </c>
      <c r="G4063" s="22">
        <f t="shared" si="514"/>
        <v>8.5421528500920942E+34</v>
      </c>
      <c r="H4063" s="25">
        <f t="shared" si="511"/>
        <v>105967466.74968648</v>
      </c>
      <c r="I4063" s="25">
        <f t="shared" si="512"/>
        <v>1.7731107018896549E+22</v>
      </c>
      <c r="J4063" s="14">
        <v>1</v>
      </c>
      <c r="K4063" s="14">
        <v>11</v>
      </c>
      <c r="L4063" s="14">
        <v>5</v>
      </c>
      <c r="M4063" s="14">
        <v>10000</v>
      </c>
      <c r="N4063" s="14">
        <v>10000</v>
      </c>
      <c r="O4063" s="14">
        <v>30</v>
      </c>
      <c r="P4063" s="14" t="b">
        <v>1</v>
      </c>
      <c r="Q4063" s="14">
        <v>0</v>
      </c>
      <c r="R4063" s="14" t="b">
        <v>0</v>
      </c>
      <c r="S4063" s="14">
        <v>101.000000000008</v>
      </c>
      <c r="T4063" s="14" t="s">
        <v>59</v>
      </c>
      <c r="U4063" s="25">
        <v>4158</v>
      </c>
      <c r="V4063" s="14">
        <v>16632</v>
      </c>
      <c r="W4063" s="25">
        <v>1.07</v>
      </c>
    </row>
    <row r="4064" spans="1:23" s="12" customFormat="1" x14ac:dyDescent="0.3">
      <c r="A4064" s="23">
        <v>4062</v>
      </c>
      <c r="C4064" s="24" t="s">
        <v>148</v>
      </c>
      <c r="E4064" s="14">
        <v>96884997118.307007</v>
      </c>
      <c r="F4064" s="14">
        <v>5</v>
      </c>
      <c r="G4064" s="22">
        <f t="shared" si="514"/>
        <v>8.5625361212606617E+34</v>
      </c>
      <c r="H4064" s="25">
        <f t="shared" si="511"/>
        <v>106023201.5240227</v>
      </c>
      <c r="I4064" s="25">
        <f t="shared" si="512"/>
        <v>1.7757678821675228E+22</v>
      </c>
      <c r="J4064" s="14">
        <v>1</v>
      </c>
      <c r="K4064" s="14">
        <v>11</v>
      </c>
      <c r="L4064" s="14">
        <v>5</v>
      </c>
      <c r="M4064" s="14">
        <v>10000</v>
      </c>
      <c r="N4064" s="14">
        <v>10000</v>
      </c>
      <c r="O4064" s="14">
        <v>30</v>
      </c>
      <c r="P4064" s="14" t="b">
        <v>1</v>
      </c>
      <c r="Q4064" s="14">
        <v>0</v>
      </c>
      <c r="R4064" s="14" t="b">
        <v>0</v>
      </c>
      <c r="S4064" s="14">
        <v>101.000000000008</v>
      </c>
      <c r="T4064" s="14" t="s">
        <v>59</v>
      </c>
      <c r="U4064" s="25">
        <v>4159</v>
      </c>
      <c r="V4064" s="14">
        <v>16639</v>
      </c>
      <c r="W4064" s="25">
        <v>1.07</v>
      </c>
    </row>
    <row r="4065" spans="1:23" s="12" customFormat="1" x14ac:dyDescent="0.3">
      <c r="A4065" s="23">
        <v>4063</v>
      </c>
      <c r="C4065" s="24" t="s">
        <v>148</v>
      </c>
      <c r="E4065" s="14">
        <v>96884997118.307007</v>
      </c>
      <c r="F4065" s="14">
        <v>5</v>
      </c>
      <c r="G4065" s="22">
        <f t="shared" si="514"/>
        <v>8.5829629955700655E+34</v>
      </c>
      <c r="H4065" s="25">
        <f t="shared" si="511"/>
        <v>106078951.91444544</v>
      </c>
      <c r="I4065" s="25">
        <f t="shared" si="512"/>
        <v>1.7784283889448329E+22</v>
      </c>
      <c r="J4065" s="14">
        <v>1</v>
      </c>
      <c r="K4065" s="14">
        <v>11</v>
      </c>
      <c r="L4065" s="14">
        <v>5</v>
      </c>
      <c r="M4065" s="14">
        <v>10000</v>
      </c>
      <c r="N4065" s="14">
        <v>10000</v>
      </c>
      <c r="O4065" s="14">
        <v>30</v>
      </c>
      <c r="P4065" s="14" t="b">
        <v>1</v>
      </c>
      <c r="Q4065" s="14">
        <v>0</v>
      </c>
      <c r="R4065" s="14" t="b">
        <v>0</v>
      </c>
      <c r="S4065" s="14">
        <v>101.000000000008</v>
      </c>
      <c r="T4065" s="14" t="s">
        <v>59</v>
      </c>
      <c r="U4065" s="25">
        <v>4160</v>
      </c>
      <c r="V4065" s="14">
        <v>16646</v>
      </c>
      <c r="W4065" s="25">
        <v>1.07</v>
      </c>
    </row>
    <row r="4066" spans="1:23" s="12" customFormat="1" x14ac:dyDescent="0.3">
      <c r="A4066" s="23">
        <v>4064</v>
      </c>
      <c r="C4066" s="24" t="s">
        <v>148</v>
      </c>
      <c r="E4066" s="14">
        <v>96884997118.307007</v>
      </c>
      <c r="F4066" s="14">
        <v>5</v>
      </c>
      <c r="G4066" s="22">
        <f t="shared" si="514"/>
        <v>8.6034335555283105E+34</v>
      </c>
      <c r="H4066" s="25">
        <f t="shared" si="511"/>
        <v>106134717.92149319</v>
      </c>
      <c r="I4066" s="25">
        <f t="shared" si="512"/>
        <v>1.7810922255657533E+22</v>
      </c>
      <c r="J4066" s="14">
        <v>1</v>
      </c>
      <c r="K4066" s="14">
        <v>11</v>
      </c>
      <c r="L4066" s="14">
        <v>5</v>
      </c>
      <c r="M4066" s="14">
        <v>10000</v>
      </c>
      <c r="N4066" s="14">
        <v>10000</v>
      </c>
      <c r="O4066" s="14">
        <v>30</v>
      </c>
      <c r="P4066" s="14" t="b">
        <v>1</v>
      </c>
      <c r="Q4066" s="14">
        <v>0</v>
      </c>
      <c r="R4066" s="14" t="b">
        <v>0</v>
      </c>
      <c r="S4066" s="14">
        <v>101.000000000008</v>
      </c>
      <c r="T4066" s="14" t="s">
        <v>59</v>
      </c>
      <c r="U4066" s="25">
        <v>4161</v>
      </c>
      <c r="V4066" s="14">
        <v>16653</v>
      </c>
      <c r="W4066" s="25">
        <v>1.07</v>
      </c>
    </row>
    <row r="4067" spans="1:23" s="12" customFormat="1" x14ac:dyDescent="0.3">
      <c r="A4067" s="23">
        <v>4065</v>
      </c>
      <c r="C4067" s="24" t="s">
        <v>148</v>
      </c>
      <c r="E4067" s="14">
        <v>96884997118.307007</v>
      </c>
      <c r="F4067" s="14">
        <v>5</v>
      </c>
      <c r="G4067" s="22">
        <f t="shared" si="514"/>
        <v>8.6239478837792856E+34</v>
      </c>
      <c r="H4067" s="25">
        <f t="shared" ref="H4067:H4130" si="515">(A4067^2.14+50+50*A4067)*2</f>
        <v>106190499.54570401</v>
      </c>
      <c r="I4067" s="25">
        <f t="shared" ref="I4067:I4130" si="516">(A4067^6.082+A4067^4+1000*A4067+100)*2</f>
        <v>1.7837593953769252E+22</v>
      </c>
      <c r="J4067" s="14">
        <v>1</v>
      </c>
      <c r="K4067" s="14">
        <v>11</v>
      </c>
      <c r="L4067" s="14">
        <v>5</v>
      </c>
      <c r="M4067" s="14">
        <v>10000</v>
      </c>
      <c r="N4067" s="14">
        <v>10000</v>
      </c>
      <c r="O4067" s="14">
        <v>30</v>
      </c>
      <c r="P4067" s="14" t="b">
        <v>1</v>
      </c>
      <c r="Q4067" s="14">
        <v>0</v>
      </c>
      <c r="R4067" s="14" t="b">
        <v>0</v>
      </c>
      <c r="S4067" s="14">
        <v>101.000000000008</v>
      </c>
      <c r="T4067" s="14" t="s">
        <v>59</v>
      </c>
      <c r="U4067" s="25">
        <v>4162</v>
      </c>
      <c r="V4067" s="14">
        <v>16660</v>
      </c>
      <c r="W4067" s="25">
        <v>1.07</v>
      </c>
    </row>
    <row r="4068" spans="1:23" s="12" customFormat="1" x14ac:dyDescent="0.3">
      <c r="A4068" s="23">
        <v>4066</v>
      </c>
      <c r="C4068" s="24" t="s">
        <v>148</v>
      </c>
      <c r="E4068" s="14">
        <v>96884997118.307007</v>
      </c>
      <c r="F4068" s="14">
        <v>5</v>
      </c>
      <c r="G4068" s="22">
        <f t="shared" si="514"/>
        <v>8.6445060631024653E+34</v>
      </c>
      <c r="H4068" s="25">
        <f t="shared" si="515"/>
        <v>106246296.78761488</v>
      </c>
      <c r="I4068" s="25">
        <f t="shared" si="516"/>
        <v>1.7864299017275896E+22</v>
      </c>
      <c r="J4068" s="14">
        <v>1</v>
      </c>
      <c r="K4068" s="14">
        <v>11</v>
      </c>
      <c r="L4068" s="14">
        <v>5</v>
      </c>
      <c r="M4068" s="14">
        <v>10000</v>
      </c>
      <c r="N4068" s="14">
        <v>10000</v>
      </c>
      <c r="O4068" s="14">
        <v>30</v>
      </c>
      <c r="P4068" s="14" t="b">
        <v>1</v>
      </c>
      <c r="Q4068" s="14">
        <v>0</v>
      </c>
      <c r="R4068" s="14" t="b">
        <v>0</v>
      </c>
      <c r="S4068" s="14">
        <v>101.000000000008</v>
      </c>
      <c r="T4068" s="14" t="s">
        <v>59</v>
      </c>
      <c r="U4068" s="25">
        <v>4163</v>
      </c>
      <c r="V4068" s="14">
        <v>16667</v>
      </c>
      <c r="W4068" s="25">
        <v>1.07</v>
      </c>
    </row>
    <row r="4069" spans="1:23" s="12" customFormat="1" x14ac:dyDescent="0.3">
      <c r="A4069" s="23">
        <v>4067</v>
      </c>
      <c r="C4069" s="24" t="s">
        <v>148</v>
      </c>
      <c r="E4069" s="14">
        <v>96884997118.307007</v>
      </c>
      <c r="F4069" s="14">
        <v>5</v>
      </c>
      <c r="G4069" s="22">
        <f t="shared" si="514"/>
        <v>8.6651081764139535E+34</v>
      </c>
      <c r="H4069" s="25">
        <f t="shared" si="515"/>
        <v>106302109.64776495</v>
      </c>
      <c r="I4069" s="25">
        <f t="shared" si="516"/>
        <v>1.7891037479695255E+22</v>
      </c>
      <c r="J4069" s="14">
        <v>1</v>
      </c>
      <c r="K4069" s="14">
        <v>11</v>
      </c>
      <c r="L4069" s="14">
        <v>5</v>
      </c>
      <c r="M4069" s="14">
        <v>10000</v>
      </c>
      <c r="N4069" s="14">
        <v>10000</v>
      </c>
      <c r="O4069" s="14">
        <v>30</v>
      </c>
      <c r="P4069" s="14" t="b">
        <v>1</v>
      </c>
      <c r="Q4069" s="14">
        <v>0</v>
      </c>
      <c r="R4069" s="14" t="b">
        <v>0</v>
      </c>
      <c r="S4069" s="14">
        <v>101.000000000008</v>
      </c>
      <c r="T4069" s="14" t="s">
        <v>59</v>
      </c>
      <c r="U4069" s="25">
        <v>4164</v>
      </c>
      <c r="V4069" s="14">
        <v>16674</v>
      </c>
      <c r="W4069" s="25">
        <v>1.07</v>
      </c>
    </row>
    <row r="4070" spans="1:23" s="12" customFormat="1" x14ac:dyDescent="0.3">
      <c r="A4070" s="23">
        <v>4068</v>
      </c>
      <c r="C4070" s="24" t="s">
        <v>148</v>
      </c>
      <c r="E4070" s="14">
        <v>96884997118.307007</v>
      </c>
      <c r="F4070" s="14">
        <v>5</v>
      </c>
      <c r="G4070" s="22">
        <f t="shared" si="514"/>
        <v>8.6857543067656885E+34</v>
      </c>
      <c r="H4070" s="25">
        <f t="shared" si="515"/>
        <v>106357938.12669075</v>
      </c>
      <c r="I4070" s="25">
        <f t="shared" si="516"/>
        <v>1.7917809374569867E+22</v>
      </c>
      <c r="J4070" s="14">
        <v>1</v>
      </c>
      <c r="K4070" s="14">
        <v>11</v>
      </c>
      <c r="L4070" s="14">
        <v>5</v>
      </c>
      <c r="M4070" s="14">
        <v>10000</v>
      </c>
      <c r="N4070" s="14">
        <v>10000</v>
      </c>
      <c r="O4070" s="14">
        <v>30</v>
      </c>
      <c r="P4070" s="14" t="b">
        <v>1</v>
      </c>
      <c r="Q4070" s="14">
        <v>0</v>
      </c>
      <c r="R4070" s="14" t="b">
        <v>0</v>
      </c>
      <c r="S4070" s="14">
        <v>101.000000000008</v>
      </c>
      <c r="T4070" s="14" t="s">
        <v>59</v>
      </c>
      <c r="U4070" s="25">
        <v>4165</v>
      </c>
      <c r="V4070" s="14">
        <v>16681</v>
      </c>
      <c r="W4070" s="25">
        <v>1.07</v>
      </c>
    </row>
    <row r="4071" spans="1:23" s="12" customFormat="1" x14ac:dyDescent="0.3">
      <c r="A4071" s="23">
        <v>4069</v>
      </c>
      <c r="C4071" s="24" t="s">
        <v>148</v>
      </c>
      <c r="E4071" s="14">
        <v>96884997118.307007</v>
      </c>
      <c r="F4071" s="14">
        <v>5</v>
      </c>
      <c r="G4071" s="22">
        <f t="shared" si="514"/>
        <v>8.7064445373469927E+34</v>
      </c>
      <c r="H4071" s="25">
        <f t="shared" si="515"/>
        <v>106413782.22493061</v>
      </c>
      <c r="I4071" s="25">
        <f t="shared" si="516"/>
        <v>1.794461473546895E+22</v>
      </c>
      <c r="J4071" s="14">
        <v>1</v>
      </c>
      <c r="K4071" s="14">
        <v>11</v>
      </c>
      <c r="L4071" s="14">
        <v>5</v>
      </c>
      <c r="M4071" s="14">
        <v>10000</v>
      </c>
      <c r="N4071" s="14">
        <v>10000</v>
      </c>
      <c r="O4071" s="14">
        <v>30</v>
      </c>
      <c r="P4071" s="14" t="b">
        <v>1</v>
      </c>
      <c r="Q4071" s="14">
        <v>0</v>
      </c>
      <c r="R4071" s="14" t="b">
        <v>0</v>
      </c>
      <c r="S4071" s="14">
        <v>101.000000000008</v>
      </c>
      <c r="T4071" s="14" t="s">
        <v>59</v>
      </c>
      <c r="U4071" s="25">
        <v>4166</v>
      </c>
      <c r="V4071" s="14">
        <v>16688</v>
      </c>
      <c r="W4071" s="25">
        <v>1.07</v>
      </c>
    </row>
    <row r="4072" spans="1:23" s="12" customFormat="1" x14ac:dyDescent="0.3">
      <c r="A4072" s="23">
        <v>4070</v>
      </c>
      <c r="C4072" s="24" t="s">
        <v>148</v>
      </c>
      <c r="E4072" s="14">
        <v>96884997118.307007</v>
      </c>
      <c r="F4072" s="14">
        <v>5</v>
      </c>
      <c r="G4072" s="22">
        <f t="shared" si="514"/>
        <v>8.7271789514827793E+34</v>
      </c>
      <c r="H4072" s="25">
        <f t="shared" si="515"/>
        <v>106469641.94302212</v>
      </c>
      <c r="I4072" s="25">
        <f t="shared" si="516"/>
        <v>1.7971453595985855E+22</v>
      </c>
      <c r="J4072" s="14">
        <v>1</v>
      </c>
      <c r="K4072" s="14">
        <v>11</v>
      </c>
      <c r="L4072" s="14">
        <v>5</v>
      </c>
      <c r="M4072" s="14">
        <v>10000</v>
      </c>
      <c r="N4072" s="14">
        <v>10000</v>
      </c>
      <c r="O4072" s="14">
        <v>30</v>
      </c>
      <c r="P4072" s="14" t="b">
        <v>1</v>
      </c>
      <c r="Q4072" s="14">
        <v>0</v>
      </c>
      <c r="R4072" s="14" t="b">
        <v>0</v>
      </c>
      <c r="S4072" s="14">
        <v>101.000000000008</v>
      </c>
      <c r="T4072" s="14" t="s">
        <v>59</v>
      </c>
      <c r="U4072" s="25">
        <v>4167</v>
      </c>
      <c r="V4072" s="14">
        <v>16695</v>
      </c>
      <c r="W4072" s="25">
        <v>1.07</v>
      </c>
    </row>
    <row r="4073" spans="1:23" s="12" customFormat="1" x14ac:dyDescent="0.3">
      <c r="A4073" s="23">
        <v>4071</v>
      </c>
      <c r="C4073" s="24" t="s">
        <v>148</v>
      </c>
      <c r="E4073" s="14">
        <v>96884997118.307007</v>
      </c>
      <c r="F4073" s="14">
        <v>5</v>
      </c>
      <c r="G4073" s="22">
        <f t="shared" si="514"/>
        <v>8.7479576326354747E+34</v>
      </c>
      <c r="H4073" s="25">
        <f t="shared" si="515"/>
        <v>106525517.28150204</v>
      </c>
      <c r="I4073" s="25">
        <f t="shared" si="516"/>
        <v>1.7998325989740248E+22</v>
      </c>
      <c r="J4073" s="14">
        <v>1</v>
      </c>
      <c r="K4073" s="14">
        <v>11</v>
      </c>
      <c r="L4073" s="14">
        <v>5</v>
      </c>
      <c r="M4073" s="14">
        <v>10000</v>
      </c>
      <c r="N4073" s="14">
        <v>10000</v>
      </c>
      <c r="O4073" s="14">
        <v>30</v>
      </c>
      <c r="P4073" s="14" t="b">
        <v>1</v>
      </c>
      <c r="Q4073" s="14">
        <v>0</v>
      </c>
      <c r="R4073" s="14" t="b">
        <v>0</v>
      </c>
      <c r="S4073" s="14">
        <v>101.000000000008</v>
      </c>
      <c r="T4073" s="14" t="s">
        <v>59</v>
      </c>
      <c r="U4073" s="25">
        <v>4168</v>
      </c>
      <c r="V4073" s="14">
        <v>16702</v>
      </c>
      <c r="W4073" s="25">
        <v>1.07</v>
      </c>
    </row>
    <row r="4074" spans="1:23" s="12" customFormat="1" x14ac:dyDescent="0.3">
      <c r="A4074" s="23">
        <v>4072</v>
      </c>
      <c r="C4074" s="24" t="s">
        <v>148</v>
      </c>
      <c r="E4074" s="14">
        <v>96884997118.307007</v>
      </c>
      <c r="F4074" s="14">
        <v>5</v>
      </c>
      <c r="G4074" s="22">
        <f t="shared" si="514"/>
        <v>8.7687806644047159E+34</v>
      </c>
      <c r="H4074" s="25">
        <f t="shared" si="515"/>
        <v>106581408.24090783</v>
      </c>
      <c r="I4074" s="25">
        <f t="shared" si="516"/>
        <v>1.8025231950376713E+22</v>
      </c>
      <c r="J4074" s="14">
        <v>1</v>
      </c>
      <c r="K4074" s="14">
        <v>11</v>
      </c>
      <c r="L4074" s="14">
        <v>5</v>
      </c>
      <c r="M4074" s="14">
        <v>10000</v>
      </c>
      <c r="N4074" s="14">
        <v>10000</v>
      </c>
      <c r="O4074" s="14">
        <v>30</v>
      </c>
      <c r="P4074" s="14" t="b">
        <v>1</v>
      </c>
      <c r="Q4074" s="14">
        <v>0</v>
      </c>
      <c r="R4074" s="14" t="b">
        <v>0</v>
      </c>
      <c r="S4074" s="14">
        <v>101.000000000008</v>
      </c>
      <c r="T4074" s="14" t="s">
        <v>59</v>
      </c>
      <c r="U4074" s="25">
        <v>4169</v>
      </c>
      <c r="V4074" s="14">
        <v>16709</v>
      </c>
      <c r="W4074" s="25">
        <v>1.07</v>
      </c>
    </row>
    <row r="4075" spans="1:23" s="12" customFormat="1" x14ac:dyDescent="0.3">
      <c r="A4075" s="23">
        <v>4073</v>
      </c>
      <c r="C4075" s="24" t="s">
        <v>148</v>
      </c>
      <c r="E4075" s="14">
        <v>96884997118.307007</v>
      </c>
      <c r="F4075" s="14">
        <v>5</v>
      </c>
      <c r="G4075" s="22">
        <f t="shared" si="514"/>
        <v>8.7896481305270387E+34</v>
      </c>
      <c r="H4075" s="25">
        <f t="shared" si="515"/>
        <v>106637314.82177693</v>
      </c>
      <c r="I4075" s="25">
        <f t="shared" si="516"/>
        <v>1.8052171511565793E+22</v>
      </c>
      <c r="J4075" s="14">
        <v>1</v>
      </c>
      <c r="K4075" s="14">
        <v>11</v>
      </c>
      <c r="L4075" s="14">
        <v>5</v>
      </c>
      <c r="M4075" s="14">
        <v>10000</v>
      </c>
      <c r="N4075" s="14">
        <v>10000</v>
      </c>
      <c r="O4075" s="14">
        <v>30</v>
      </c>
      <c r="P4075" s="14" t="b">
        <v>1</v>
      </c>
      <c r="Q4075" s="14">
        <v>0</v>
      </c>
      <c r="R4075" s="14" t="b">
        <v>0</v>
      </c>
      <c r="S4075" s="14">
        <v>101.000000000008</v>
      </c>
      <c r="T4075" s="14" t="s">
        <v>59</v>
      </c>
      <c r="U4075" s="25">
        <v>4170</v>
      </c>
      <c r="V4075" s="14">
        <v>16716</v>
      </c>
      <c r="W4075" s="25">
        <v>1.07</v>
      </c>
    </row>
    <row r="4076" spans="1:23" s="12" customFormat="1" x14ac:dyDescent="0.3">
      <c r="A4076" s="23">
        <v>4074</v>
      </c>
      <c r="C4076" s="24" t="s">
        <v>148</v>
      </c>
      <c r="E4076" s="14">
        <v>96884997118.307007</v>
      </c>
      <c r="F4076" s="14">
        <v>5</v>
      </c>
      <c r="G4076" s="22">
        <f t="shared" si="514"/>
        <v>8.810560114876942E+34</v>
      </c>
      <c r="H4076" s="25">
        <f t="shared" si="515"/>
        <v>106693237.0246463</v>
      </c>
      <c r="I4076" s="25">
        <f t="shared" si="516"/>
        <v>1.8079144707003093E+22</v>
      </c>
      <c r="J4076" s="14">
        <v>1</v>
      </c>
      <c r="K4076" s="14">
        <v>11</v>
      </c>
      <c r="L4076" s="14">
        <v>5</v>
      </c>
      <c r="M4076" s="14">
        <v>10000</v>
      </c>
      <c r="N4076" s="14">
        <v>10000</v>
      </c>
      <c r="O4076" s="14">
        <v>30</v>
      </c>
      <c r="P4076" s="14" t="b">
        <v>1</v>
      </c>
      <c r="Q4076" s="14">
        <v>0</v>
      </c>
      <c r="R4076" s="14" t="b">
        <v>0</v>
      </c>
      <c r="S4076" s="14">
        <v>101.000000000008</v>
      </c>
      <c r="T4076" s="14" t="s">
        <v>59</v>
      </c>
      <c r="U4076" s="25">
        <v>4171</v>
      </c>
      <c r="V4076" s="14">
        <v>16723</v>
      </c>
      <c r="W4076" s="25">
        <v>1.07</v>
      </c>
    </row>
    <row r="4077" spans="1:23" s="12" customFormat="1" x14ac:dyDescent="0.3">
      <c r="A4077" s="23">
        <v>4075</v>
      </c>
      <c r="C4077" s="24" t="s">
        <v>148</v>
      </c>
      <c r="E4077" s="14">
        <v>96884997118.307007</v>
      </c>
      <c r="F4077" s="14">
        <v>5</v>
      </c>
      <c r="G4077" s="22">
        <f t="shared" si="514"/>
        <v>8.83151670146608E+34</v>
      </c>
      <c r="H4077" s="25">
        <f t="shared" si="515"/>
        <v>106749174.85005249</v>
      </c>
      <c r="I4077" s="25">
        <f t="shared" si="516"/>
        <v>1.8106151570410199E+22</v>
      </c>
      <c r="J4077" s="14">
        <v>1</v>
      </c>
      <c r="K4077" s="14">
        <v>11</v>
      </c>
      <c r="L4077" s="14">
        <v>5</v>
      </c>
      <c r="M4077" s="14">
        <v>10000</v>
      </c>
      <c r="N4077" s="14">
        <v>10000</v>
      </c>
      <c r="O4077" s="14">
        <v>30</v>
      </c>
      <c r="P4077" s="14" t="b">
        <v>1</v>
      </c>
      <c r="Q4077" s="14">
        <v>0</v>
      </c>
      <c r="R4077" s="14" t="b">
        <v>0</v>
      </c>
      <c r="S4077" s="14">
        <v>101.000000000008</v>
      </c>
      <c r="T4077" s="14" t="s">
        <v>59</v>
      </c>
      <c r="U4077" s="25">
        <v>4172</v>
      </c>
      <c r="V4077" s="14">
        <v>16730</v>
      </c>
      <c r="W4077" s="25">
        <v>1.07</v>
      </c>
    </row>
    <row r="4078" spans="1:23" s="12" customFormat="1" x14ac:dyDescent="0.3">
      <c r="A4078" s="23">
        <v>4076</v>
      </c>
      <c r="C4078" s="24" t="s">
        <v>148</v>
      </c>
      <c r="E4078" s="14">
        <v>96884997118.307007</v>
      </c>
      <c r="F4078" s="14">
        <v>5</v>
      </c>
      <c r="G4078" s="22">
        <f t="shared" si="514"/>
        <v>8.8525179744444501E+34</v>
      </c>
      <c r="H4078" s="25">
        <f t="shared" si="515"/>
        <v>106805128.29853274</v>
      </c>
      <c r="I4078" s="25">
        <f t="shared" si="516"/>
        <v>1.8133192135533914E+22</v>
      </c>
      <c r="J4078" s="14">
        <v>1</v>
      </c>
      <c r="K4078" s="14">
        <v>11</v>
      </c>
      <c r="L4078" s="14">
        <v>5</v>
      </c>
      <c r="M4078" s="14">
        <v>10000</v>
      </c>
      <c r="N4078" s="14">
        <v>10000</v>
      </c>
      <c r="O4078" s="14">
        <v>30</v>
      </c>
      <c r="P4078" s="14" t="b">
        <v>1</v>
      </c>
      <c r="Q4078" s="14">
        <v>0</v>
      </c>
      <c r="R4078" s="14" t="b">
        <v>0</v>
      </c>
      <c r="S4078" s="14">
        <v>101.000000000008</v>
      </c>
      <c r="T4078" s="14" t="s">
        <v>59</v>
      </c>
      <c r="U4078" s="25">
        <v>4173</v>
      </c>
      <c r="V4078" s="14">
        <v>16737</v>
      </c>
      <c r="W4078" s="25">
        <v>1.07</v>
      </c>
    </row>
    <row r="4079" spans="1:23" s="12" customFormat="1" x14ac:dyDescent="0.3">
      <c r="A4079" s="23">
        <v>4077</v>
      </c>
      <c r="C4079" s="24" t="s">
        <v>148</v>
      </c>
      <c r="E4079" s="14">
        <v>96884997118.307007</v>
      </c>
      <c r="F4079" s="14">
        <v>5</v>
      </c>
      <c r="G4079" s="22">
        <f t="shared" si="514"/>
        <v>8.8735640180995831E+34</v>
      </c>
      <c r="H4079" s="25">
        <f t="shared" si="515"/>
        <v>106861097.37062307</v>
      </c>
      <c r="I4079" s="25">
        <f t="shared" si="516"/>
        <v>1.8160266436146398E+22</v>
      </c>
      <c r="J4079" s="14">
        <v>1</v>
      </c>
      <c r="K4079" s="14">
        <v>11</v>
      </c>
      <c r="L4079" s="14">
        <v>5</v>
      </c>
      <c r="M4079" s="14">
        <v>10000</v>
      </c>
      <c r="N4079" s="14">
        <v>10000</v>
      </c>
      <c r="O4079" s="14">
        <v>30</v>
      </c>
      <c r="P4079" s="14" t="b">
        <v>1</v>
      </c>
      <c r="Q4079" s="14">
        <v>0</v>
      </c>
      <c r="R4079" s="14" t="b">
        <v>0</v>
      </c>
      <c r="S4079" s="14">
        <v>101.000000000008</v>
      </c>
      <c r="T4079" s="14" t="s">
        <v>59</v>
      </c>
      <c r="U4079" s="25">
        <v>4174</v>
      </c>
      <c r="V4079" s="14">
        <v>16744</v>
      </c>
      <c r="W4079" s="25">
        <v>1.07</v>
      </c>
    </row>
    <row r="4080" spans="1:23" s="12" customFormat="1" x14ac:dyDescent="0.3">
      <c r="A4080" s="23">
        <v>4078</v>
      </c>
      <c r="C4080" s="24" t="s">
        <v>148</v>
      </c>
      <c r="E4080" s="14">
        <v>96884997118.307007</v>
      </c>
      <c r="F4080" s="14">
        <v>5</v>
      </c>
      <c r="G4080" s="22">
        <f t="shared" si="514"/>
        <v>8.894654916857864E+34</v>
      </c>
      <c r="H4080" s="25">
        <f t="shared" si="515"/>
        <v>106917082.0668613</v>
      </c>
      <c r="I4080" s="25">
        <f t="shared" si="516"/>
        <v>1.818737450604582E+22</v>
      </c>
      <c r="J4080" s="14">
        <v>1</v>
      </c>
      <c r="K4080" s="14">
        <v>11</v>
      </c>
      <c r="L4080" s="14">
        <v>5</v>
      </c>
      <c r="M4080" s="14">
        <v>10000</v>
      </c>
      <c r="N4080" s="14">
        <v>10000</v>
      </c>
      <c r="O4080" s="14">
        <v>30</v>
      </c>
      <c r="P4080" s="14" t="b">
        <v>1</v>
      </c>
      <c r="Q4080" s="14">
        <v>0</v>
      </c>
      <c r="R4080" s="14" t="b">
        <v>0</v>
      </c>
      <c r="S4080" s="14">
        <v>101.000000000008</v>
      </c>
      <c r="T4080" s="14" t="s">
        <v>59</v>
      </c>
      <c r="U4080" s="25">
        <v>4175</v>
      </c>
      <c r="V4080" s="14">
        <v>16751</v>
      </c>
      <c r="W4080" s="25">
        <v>1.07</v>
      </c>
    </row>
    <row r="4081" spans="1:23" s="12" customFormat="1" x14ac:dyDescent="0.3">
      <c r="A4081" s="23">
        <v>4079</v>
      </c>
      <c r="C4081" s="24" t="s">
        <v>148</v>
      </c>
      <c r="E4081" s="14">
        <v>96884997118.307007</v>
      </c>
      <c r="F4081" s="14">
        <v>5</v>
      </c>
      <c r="G4081" s="22">
        <f t="shared" si="514"/>
        <v>8.9157907552834602E+34</v>
      </c>
      <c r="H4081" s="25">
        <f t="shared" si="515"/>
        <v>106973082.38778254</v>
      </c>
      <c r="I4081" s="25">
        <f t="shared" si="516"/>
        <v>1.8214516379055464E+22</v>
      </c>
      <c r="J4081" s="14">
        <v>1</v>
      </c>
      <c r="K4081" s="14">
        <v>11</v>
      </c>
      <c r="L4081" s="14">
        <v>5</v>
      </c>
      <c r="M4081" s="14">
        <v>10000</v>
      </c>
      <c r="N4081" s="14">
        <v>10000</v>
      </c>
      <c r="O4081" s="14">
        <v>30</v>
      </c>
      <c r="P4081" s="14" t="b">
        <v>1</v>
      </c>
      <c r="Q4081" s="14">
        <v>0</v>
      </c>
      <c r="R4081" s="14" t="b">
        <v>0</v>
      </c>
      <c r="S4081" s="14">
        <v>101.000000000008</v>
      </c>
      <c r="T4081" s="14" t="s">
        <v>59</v>
      </c>
      <c r="U4081" s="25">
        <v>4176</v>
      </c>
      <c r="V4081" s="14">
        <v>16758</v>
      </c>
      <c r="W4081" s="25">
        <v>1.07</v>
      </c>
    </row>
    <row r="4082" spans="1:23" s="12" customFormat="1" x14ac:dyDescent="0.3">
      <c r="A4082" s="23">
        <v>4080</v>
      </c>
      <c r="C4082" s="24" t="s">
        <v>148</v>
      </c>
      <c r="E4082" s="14">
        <v>96884997118.307007</v>
      </c>
      <c r="F4082" s="14">
        <v>5</v>
      </c>
      <c r="G4082" s="22">
        <f t="shared" si="514"/>
        <v>8.9369716180799098E+34</v>
      </c>
      <c r="H4082" s="25">
        <f t="shared" si="515"/>
        <v>107029098.3339241</v>
      </c>
      <c r="I4082" s="25">
        <f t="shared" si="516"/>
        <v>1.8241692089024529E+22</v>
      </c>
      <c r="J4082" s="14">
        <v>1</v>
      </c>
      <c r="K4082" s="14">
        <v>11</v>
      </c>
      <c r="L4082" s="14">
        <v>5</v>
      </c>
      <c r="M4082" s="14">
        <v>10000</v>
      </c>
      <c r="N4082" s="14">
        <v>10000</v>
      </c>
      <c r="O4082" s="14">
        <v>30</v>
      </c>
      <c r="P4082" s="14" t="b">
        <v>1</v>
      </c>
      <c r="Q4082" s="14">
        <v>0</v>
      </c>
      <c r="R4082" s="14" t="b">
        <v>0</v>
      </c>
      <c r="S4082" s="14">
        <v>101.000000000008</v>
      </c>
      <c r="T4082" s="14" t="s">
        <v>59</v>
      </c>
      <c r="U4082" s="25">
        <v>4177</v>
      </c>
      <c r="V4082" s="14">
        <v>16765</v>
      </c>
      <c r="W4082" s="25">
        <v>1.07</v>
      </c>
    </row>
    <row r="4083" spans="1:23" s="12" customFormat="1" x14ac:dyDescent="0.3">
      <c r="A4083" s="23">
        <v>4081</v>
      </c>
      <c r="C4083" s="24" t="s">
        <v>148</v>
      </c>
      <c r="E4083" s="14">
        <v>96884997118.307007</v>
      </c>
      <c r="F4083" s="14">
        <v>5</v>
      </c>
      <c r="G4083" s="22">
        <f t="shared" si="514"/>
        <v>8.9581975900889095E+34</v>
      </c>
      <c r="H4083" s="25">
        <f t="shared" si="515"/>
        <v>107085129.90582162</v>
      </c>
      <c r="I4083" s="25">
        <f t="shared" si="516"/>
        <v>1.8268901669827733E+22</v>
      </c>
      <c r="J4083" s="14">
        <v>1</v>
      </c>
      <c r="K4083" s="14">
        <v>11</v>
      </c>
      <c r="L4083" s="14">
        <v>5</v>
      </c>
      <c r="M4083" s="14">
        <v>10000</v>
      </c>
      <c r="N4083" s="14">
        <v>10000</v>
      </c>
      <c r="O4083" s="14">
        <v>30</v>
      </c>
      <c r="P4083" s="14" t="b">
        <v>1</v>
      </c>
      <c r="Q4083" s="14">
        <v>0</v>
      </c>
      <c r="R4083" s="14" t="b">
        <v>0</v>
      </c>
      <c r="S4083" s="14">
        <v>101.000000000008</v>
      </c>
      <c r="T4083" s="14" t="s">
        <v>59</v>
      </c>
      <c r="U4083" s="25">
        <v>4178</v>
      </c>
      <c r="V4083" s="14">
        <v>16772</v>
      </c>
      <c r="W4083" s="25">
        <v>1.07</v>
      </c>
    </row>
    <row r="4084" spans="1:23" s="12" customFormat="1" x14ac:dyDescent="0.3">
      <c r="A4084" s="23">
        <v>4082</v>
      </c>
      <c r="C4084" s="24" t="s">
        <v>148</v>
      </c>
      <c r="E4084" s="14">
        <v>96884997118.307007</v>
      </c>
      <c r="F4084" s="14">
        <v>5</v>
      </c>
      <c r="G4084" s="22">
        <f t="shared" si="514"/>
        <v>8.9794687562912778E+34</v>
      </c>
      <c r="H4084" s="25">
        <f t="shared" si="515"/>
        <v>107141177.1040111</v>
      </c>
      <c r="I4084" s="25">
        <f t="shared" si="516"/>
        <v>1.8296145155364812E+22</v>
      </c>
      <c r="J4084" s="14">
        <v>1</v>
      </c>
      <c r="K4084" s="14">
        <v>11</v>
      </c>
      <c r="L4084" s="14">
        <v>5</v>
      </c>
      <c r="M4084" s="14">
        <v>10000</v>
      </c>
      <c r="N4084" s="14">
        <v>10000</v>
      </c>
      <c r="O4084" s="14">
        <v>30</v>
      </c>
      <c r="P4084" s="14" t="b">
        <v>1</v>
      </c>
      <c r="Q4084" s="14">
        <v>0</v>
      </c>
      <c r="R4084" s="14" t="b">
        <v>0</v>
      </c>
      <c r="S4084" s="14">
        <v>101.000000000008</v>
      </c>
      <c r="T4084" s="14" t="s">
        <v>59</v>
      </c>
      <c r="U4084" s="25">
        <v>4179</v>
      </c>
      <c r="V4084" s="14">
        <v>16779</v>
      </c>
      <c r="W4084" s="25">
        <v>1.07</v>
      </c>
    </row>
    <row r="4085" spans="1:23" s="12" customFormat="1" x14ac:dyDescent="0.3">
      <c r="A4085" s="23">
        <v>4083</v>
      </c>
      <c r="C4085" s="24" t="s">
        <v>148</v>
      </c>
      <c r="E4085" s="14">
        <v>96884997118.307007</v>
      </c>
      <c r="F4085" s="14">
        <v>5</v>
      </c>
      <c r="G4085" s="22">
        <f t="shared" si="514"/>
        <v>9.0007852018077777E+34</v>
      </c>
      <c r="H4085" s="25">
        <f t="shared" si="515"/>
        <v>107197239.92902915</v>
      </c>
      <c r="I4085" s="25">
        <f t="shared" si="516"/>
        <v>1.8323422579562226E+22</v>
      </c>
      <c r="J4085" s="14">
        <v>1</v>
      </c>
      <c r="K4085" s="14">
        <v>11</v>
      </c>
      <c r="L4085" s="14">
        <v>5</v>
      </c>
      <c r="M4085" s="14">
        <v>10000</v>
      </c>
      <c r="N4085" s="14">
        <v>10000</v>
      </c>
      <c r="O4085" s="14">
        <v>30</v>
      </c>
      <c r="P4085" s="14" t="b">
        <v>1</v>
      </c>
      <c r="Q4085" s="14">
        <v>0</v>
      </c>
      <c r="R4085" s="14" t="b">
        <v>0</v>
      </c>
      <c r="S4085" s="14">
        <v>101.000000000008</v>
      </c>
      <c r="T4085" s="14" t="s">
        <v>59</v>
      </c>
      <c r="U4085" s="25">
        <v>4180</v>
      </c>
      <c r="V4085" s="14">
        <v>16786</v>
      </c>
      <c r="W4085" s="25">
        <v>1.07</v>
      </c>
    </row>
    <row r="4086" spans="1:23" s="12" customFormat="1" x14ac:dyDescent="0.3">
      <c r="A4086" s="23">
        <v>4084</v>
      </c>
      <c r="C4086" s="24" t="s">
        <v>148</v>
      </c>
      <c r="E4086" s="14">
        <v>96884997118.307007</v>
      </c>
      <c r="F4086" s="14">
        <v>5</v>
      </c>
      <c r="G4086" s="22">
        <f t="shared" si="514"/>
        <v>9.0221470118976497E+34</v>
      </c>
      <c r="H4086" s="25">
        <f t="shared" si="515"/>
        <v>107253318.38141152</v>
      </c>
      <c r="I4086" s="25">
        <f t="shared" si="516"/>
        <v>1.8350733976371208E+22</v>
      </c>
      <c r="J4086" s="14">
        <v>1</v>
      </c>
      <c r="K4086" s="14">
        <v>11</v>
      </c>
      <c r="L4086" s="14">
        <v>5</v>
      </c>
      <c r="M4086" s="14">
        <v>10000</v>
      </c>
      <c r="N4086" s="14">
        <v>10000</v>
      </c>
      <c r="O4086" s="14">
        <v>30</v>
      </c>
      <c r="P4086" s="14" t="b">
        <v>1</v>
      </c>
      <c r="Q4086" s="14">
        <v>0</v>
      </c>
      <c r="R4086" s="14" t="b">
        <v>0</v>
      </c>
      <c r="S4086" s="14">
        <v>101.000000000008</v>
      </c>
      <c r="T4086" s="14" t="s">
        <v>59</v>
      </c>
      <c r="U4086" s="25">
        <v>4181</v>
      </c>
      <c r="V4086" s="14">
        <v>16793</v>
      </c>
      <c r="W4086" s="25">
        <v>1.07</v>
      </c>
    </row>
    <row r="4087" spans="1:23" s="12" customFormat="1" x14ac:dyDescent="0.3">
      <c r="A4087" s="23">
        <v>4085</v>
      </c>
      <c r="C4087" s="24" t="s">
        <v>148</v>
      </c>
      <c r="E4087" s="14">
        <v>96884997118.307007</v>
      </c>
      <c r="F4087" s="14">
        <v>5</v>
      </c>
      <c r="G4087" s="22">
        <f t="shared" si="514"/>
        <v>9.0435542719602173E+34</v>
      </c>
      <c r="H4087" s="25">
        <f t="shared" si="515"/>
        <v>107309412.46169385</v>
      </c>
      <c r="I4087" s="25">
        <f t="shared" si="516"/>
        <v>1.8378079379768824E+22</v>
      </c>
      <c r="J4087" s="14">
        <v>1</v>
      </c>
      <c r="K4087" s="14">
        <v>11</v>
      </c>
      <c r="L4087" s="14">
        <v>5</v>
      </c>
      <c r="M4087" s="14">
        <v>10000</v>
      </c>
      <c r="N4087" s="14">
        <v>10000</v>
      </c>
      <c r="O4087" s="14">
        <v>30</v>
      </c>
      <c r="P4087" s="14" t="b">
        <v>1</v>
      </c>
      <c r="Q4087" s="14">
        <v>0</v>
      </c>
      <c r="R4087" s="14" t="b">
        <v>0</v>
      </c>
      <c r="S4087" s="14">
        <v>101.000000000008</v>
      </c>
      <c r="T4087" s="14" t="s">
        <v>59</v>
      </c>
      <c r="U4087" s="25">
        <v>4182</v>
      </c>
      <c r="V4087" s="14">
        <v>16800</v>
      </c>
      <c r="W4087" s="25">
        <v>1.07</v>
      </c>
    </row>
    <row r="4088" spans="1:23" s="12" customFormat="1" x14ac:dyDescent="0.3">
      <c r="A4088" s="23">
        <v>4086</v>
      </c>
      <c r="C4088" s="24" t="s">
        <v>148</v>
      </c>
      <c r="E4088" s="14">
        <v>96884997118.307007</v>
      </c>
      <c r="F4088" s="14">
        <v>5</v>
      </c>
      <c r="G4088" s="22">
        <f t="shared" si="514"/>
        <v>9.0650070675344256E+34</v>
      </c>
      <c r="H4088" s="25">
        <f t="shared" si="515"/>
        <v>107365522.17041168</v>
      </c>
      <c r="I4088" s="25">
        <f t="shared" si="516"/>
        <v>1.840545882375785E+22</v>
      </c>
      <c r="J4088" s="14">
        <v>1</v>
      </c>
      <c r="K4088" s="14">
        <v>11</v>
      </c>
      <c r="L4088" s="14">
        <v>5</v>
      </c>
      <c r="M4088" s="14">
        <v>10000</v>
      </c>
      <c r="N4088" s="14">
        <v>10000</v>
      </c>
      <c r="O4088" s="14">
        <v>30</v>
      </c>
      <c r="P4088" s="14" t="b">
        <v>1</v>
      </c>
      <c r="Q4088" s="14">
        <v>0</v>
      </c>
      <c r="R4088" s="14" t="b">
        <v>0</v>
      </c>
      <c r="S4088" s="14">
        <v>101.000000000008</v>
      </c>
      <c r="T4088" s="14" t="s">
        <v>59</v>
      </c>
      <c r="U4088" s="25">
        <v>4183</v>
      </c>
      <c r="V4088" s="14">
        <v>16807</v>
      </c>
      <c r="W4088" s="25">
        <v>1.07</v>
      </c>
    </row>
    <row r="4089" spans="1:23" s="12" customFormat="1" x14ac:dyDescent="0.3">
      <c r="A4089" s="23">
        <v>4087</v>
      </c>
      <c r="C4089" s="24" t="s">
        <v>148</v>
      </c>
      <c r="E4089" s="14">
        <v>96884997118.307007</v>
      </c>
      <c r="F4089" s="14">
        <v>5</v>
      </c>
      <c r="G4089" s="22">
        <f t="shared" si="514"/>
        <v>9.0865054842993058E+34</v>
      </c>
      <c r="H4089" s="25">
        <f t="shared" si="515"/>
        <v>107421647.50810079</v>
      </c>
      <c r="I4089" s="25">
        <f t="shared" si="516"/>
        <v>1.8432872342366655E+22</v>
      </c>
      <c r="J4089" s="14">
        <v>1</v>
      </c>
      <c r="K4089" s="14">
        <v>11</v>
      </c>
      <c r="L4089" s="14">
        <v>5</v>
      </c>
      <c r="M4089" s="14">
        <v>10000</v>
      </c>
      <c r="N4089" s="14">
        <v>10000</v>
      </c>
      <c r="O4089" s="14">
        <v>30</v>
      </c>
      <c r="P4089" s="14" t="b">
        <v>1</v>
      </c>
      <c r="Q4089" s="14">
        <v>0</v>
      </c>
      <c r="R4089" s="14" t="b">
        <v>0</v>
      </c>
      <c r="S4089" s="14">
        <v>101.000000000008</v>
      </c>
      <c r="T4089" s="14" t="s">
        <v>59</v>
      </c>
      <c r="U4089" s="25">
        <v>4184</v>
      </c>
      <c r="V4089" s="14">
        <v>16814</v>
      </c>
      <c r="W4089" s="25">
        <v>1.07</v>
      </c>
    </row>
    <row r="4090" spans="1:23" s="12" customFormat="1" x14ac:dyDescent="0.3">
      <c r="A4090" s="23">
        <v>4088</v>
      </c>
      <c r="C4090" s="24" t="s">
        <v>148</v>
      </c>
      <c r="E4090" s="14">
        <v>96884997118.307007</v>
      </c>
      <c r="F4090" s="14">
        <v>5</v>
      </c>
      <c r="G4090" s="22">
        <f t="shared" si="514"/>
        <v>9.1080496080741605E+34</v>
      </c>
      <c r="H4090" s="25">
        <f t="shared" si="515"/>
        <v>107477788.47529645</v>
      </c>
      <c r="I4090" s="25">
        <f t="shared" si="516"/>
        <v>1.8460319969649596E+22</v>
      </c>
      <c r="J4090" s="14">
        <v>1</v>
      </c>
      <c r="K4090" s="14">
        <v>11</v>
      </c>
      <c r="L4090" s="14">
        <v>5</v>
      </c>
      <c r="M4090" s="14">
        <v>10000</v>
      </c>
      <c r="N4090" s="14">
        <v>10000</v>
      </c>
      <c r="O4090" s="14">
        <v>30</v>
      </c>
      <c r="P4090" s="14" t="b">
        <v>1</v>
      </c>
      <c r="Q4090" s="14">
        <v>0</v>
      </c>
      <c r="R4090" s="14" t="b">
        <v>0</v>
      </c>
      <c r="S4090" s="14">
        <v>101.000000000008</v>
      </c>
      <c r="T4090" s="14" t="s">
        <v>59</v>
      </c>
      <c r="U4090" s="25">
        <v>4185</v>
      </c>
      <c r="V4090" s="14">
        <v>16821</v>
      </c>
      <c r="W4090" s="25">
        <v>1.07</v>
      </c>
    </row>
    <row r="4091" spans="1:23" s="12" customFormat="1" x14ac:dyDescent="0.3">
      <c r="A4091" s="23">
        <v>4089</v>
      </c>
      <c r="C4091" s="24" t="s">
        <v>148</v>
      </c>
      <c r="E4091" s="14">
        <v>96884997118.307007</v>
      </c>
      <c r="F4091" s="14">
        <v>5</v>
      </c>
      <c r="G4091" s="22">
        <f t="shared" si="514"/>
        <v>9.1296395248184944E+34</v>
      </c>
      <c r="H4091" s="25">
        <f t="shared" si="515"/>
        <v>107533945.07253422</v>
      </c>
      <c r="I4091" s="25">
        <f t="shared" si="516"/>
        <v>1.8487801739686256E+22</v>
      </c>
      <c r="J4091" s="14">
        <v>1</v>
      </c>
      <c r="K4091" s="14">
        <v>11</v>
      </c>
      <c r="L4091" s="14">
        <v>5</v>
      </c>
      <c r="M4091" s="14">
        <v>10000</v>
      </c>
      <c r="N4091" s="14">
        <v>10000</v>
      </c>
      <c r="O4091" s="14">
        <v>30</v>
      </c>
      <c r="P4091" s="14" t="b">
        <v>1</v>
      </c>
      <c r="Q4091" s="14">
        <v>0</v>
      </c>
      <c r="R4091" s="14" t="b">
        <v>0</v>
      </c>
      <c r="S4091" s="14">
        <v>101.000000000008</v>
      </c>
      <c r="T4091" s="14" t="s">
        <v>59</v>
      </c>
      <c r="U4091" s="25">
        <v>4186</v>
      </c>
      <c r="V4091" s="14">
        <v>16828</v>
      </c>
      <c r="W4091" s="25">
        <v>1.07</v>
      </c>
    </row>
    <row r="4092" spans="1:23" s="12" customFormat="1" x14ac:dyDescent="0.3">
      <c r="A4092" s="23">
        <v>4090</v>
      </c>
      <c r="C4092" s="24" t="s">
        <v>148</v>
      </c>
      <c r="E4092" s="14">
        <v>96884997118.307007</v>
      </c>
      <c r="F4092" s="14">
        <v>5</v>
      </c>
      <c r="G4092" s="22">
        <f t="shared" si="514"/>
        <v>9.1512753206324782E+34</v>
      </c>
      <c r="H4092" s="25">
        <f t="shared" si="515"/>
        <v>107590117.30034907</v>
      </c>
      <c r="I4092" s="25">
        <f t="shared" si="516"/>
        <v>1.8515317686582102E+22</v>
      </c>
      <c r="J4092" s="14">
        <v>1</v>
      </c>
      <c r="K4092" s="14">
        <v>11</v>
      </c>
      <c r="L4092" s="14">
        <v>5</v>
      </c>
      <c r="M4092" s="14">
        <v>10000</v>
      </c>
      <c r="N4092" s="14">
        <v>10000</v>
      </c>
      <c r="O4092" s="14">
        <v>30</v>
      </c>
      <c r="P4092" s="14" t="b">
        <v>1</v>
      </c>
      <c r="Q4092" s="14">
        <v>0</v>
      </c>
      <c r="R4092" s="14" t="b">
        <v>0</v>
      </c>
      <c r="S4092" s="14">
        <v>101.000000000008</v>
      </c>
      <c r="T4092" s="14" t="s">
        <v>59</v>
      </c>
      <c r="U4092" s="25">
        <v>4187</v>
      </c>
      <c r="V4092" s="14">
        <v>16835</v>
      </c>
      <c r="W4092" s="25">
        <v>1.07</v>
      </c>
    </row>
    <row r="4093" spans="1:23" s="12" customFormat="1" x14ac:dyDescent="0.3">
      <c r="A4093" s="23">
        <v>4091</v>
      </c>
      <c r="C4093" s="24" t="s">
        <v>148</v>
      </c>
      <c r="E4093" s="14">
        <v>96884997118.307007</v>
      </c>
      <c r="F4093" s="14">
        <v>5</v>
      </c>
      <c r="G4093" s="22">
        <f t="shared" si="514"/>
        <v>9.1729570817570034E+34</v>
      </c>
      <c r="H4093" s="25">
        <f t="shared" si="515"/>
        <v>107646305.15927592</v>
      </c>
      <c r="I4093" s="25">
        <f t="shared" si="516"/>
        <v>1.8542867844468228E+22</v>
      </c>
      <c r="J4093" s="14">
        <v>1</v>
      </c>
      <c r="K4093" s="14">
        <v>11</v>
      </c>
      <c r="L4093" s="14">
        <v>5</v>
      </c>
      <c r="M4093" s="14">
        <v>10000</v>
      </c>
      <c r="N4093" s="14">
        <v>10000</v>
      </c>
      <c r="O4093" s="14">
        <v>30</v>
      </c>
      <c r="P4093" s="14" t="b">
        <v>1</v>
      </c>
      <c r="Q4093" s="14">
        <v>0</v>
      </c>
      <c r="R4093" s="14" t="b">
        <v>0</v>
      </c>
      <c r="S4093" s="14">
        <v>101.000000000008</v>
      </c>
      <c r="T4093" s="14" t="s">
        <v>59</v>
      </c>
      <c r="U4093" s="25">
        <v>4188</v>
      </c>
      <c r="V4093" s="14">
        <v>16842</v>
      </c>
      <c r="W4093" s="25">
        <v>1.07</v>
      </c>
    </row>
    <row r="4094" spans="1:23" s="12" customFormat="1" x14ac:dyDescent="0.3">
      <c r="A4094" s="23">
        <v>4092</v>
      </c>
      <c r="C4094" s="24" t="s">
        <v>148</v>
      </c>
      <c r="E4094" s="14">
        <v>96884997118.307007</v>
      </c>
      <c r="F4094" s="14">
        <v>5</v>
      </c>
      <c r="G4094" s="22">
        <f t="shared" si="514"/>
        <v>9.1946848945741364E+34</v>
      </c>
      <c r="H4094" s="25">
        <f t="shared" si="515"/>
        <v>107702508.64985064</v>
      </c>
      <c r="I4094" s="25">
        <f t="shared" si="516"/>
        <v>1.8570452247502039E+22</v>
      </c>
      <c r="J4094" s="14">
        <v>1</v>
      </c>
      <c r="K4094" s="14">
        <v>11</v>
      </c>
      <c r="L4094" s="14">
        <v>5</v>
      </c>
      <c r="M4094" s="14">
        <v>10000</v>
      </c>
      <c r="N4094" s="14">
        <v>10000</v>
      </c>
      <c r="O4094" s="14">
        <v>30</v>
      </c>
      <c r="P4094" s="14" t="b">
        <v>1</v>
      </c>
      <c r="Q4094" s="14">
        <v>0</v>
      </c>
      <c r="R4094" s="14" t="b">
        <v>0</v>
      </c>
      <c r="S4094" s="14">
        <v>101.000000000008</v>
      </c>
      <c r="T4094" s="14" t="s">
        <v>59</v>
      </c>
      <c r="U4094" s="25">
        <v>4189</v>
      </c>
      <c r="V4094" s="14">
        <v>16849</v>
      </c>
      <c r="W4094" s="25">
        <v>1.07</v>
      </c>
    </row>
    <row r="4095" spans="1:23" s="12" customFormat="1" x14ac:dyDescent="0.3">
      <c r="A4095" s="23">
        <v>4093</v>
      </c>
      <c r="C4095" s="24" t="s">
        <v>148</v>
      </c>
      <c r="E4095" s="14">
        <v>96884997118.307007</v>
      </c>
      <c r="F4095" s="14">
        <v>5</v>
      </c>
      <c r="G4095" s="22">
        <f t="shared" si="514"/>
        <v>9.2164588456066646E+34</v>
      </c>
      <c r="H4095" s="25">
        <f t="shared" si="515"/>
        <v>107758727.77260739</v>
      </c>
      <c r="I4095" s="25">
        <f t="shared" si="516"/>
        <v>1.8598070929865799E+22</v>
      </c>
      <c r="J4095" s="14">
        <v>1</v>
      </c>
      <c r="K4095" s="14">
        <v>11</v>
      </c>
      <c r="L4095" s="14">
        <v>5</v>
      </c>
      <c r="M4095" s="14">
        <v>10000</v>
      </c>
      <c r="N4095" s="14">
        <v>10000</v>
      </c>
      <c r="O4095" s="14">
        <v>30</v>
      </c>
      <c r="P4095" s="14" t="b">
        <v>1</v>
      </c>
      <c r="Q4095" s="14">
        <v>0</v>
      </c>
      <c r="R4095" s="14" t="b">
        <v>0</v>
      </c>
      <c r="S4095" s="14">
        <v>101.000000000008</v>
      </c>
      <c r="T4095" s="14" t="s">
        <v>59</v>
      </c>
      <c r="U4095" s="25">
        <v>4190</v>
      </c>
      <c r="V4095" s="14">
        <v>16856</v>
      </c>
      <c r="W4095" s="25">
        <v>1.07</v>
      </c>
    </row>
    <row r="4096" spans="1:23" s="12" customFormat="1" x14ac:dyDescent="0.3">
      <c r="A4096" s="23">
        <v>4094</v>
      </c>
      <c r="C4096" s="24" t="s">
        <v>148</v>
      </c>
      <c r="E4096" s="14">
        <v>96884997118.307007</v>
      </c>
      <c r="F4096" s="14">
        <v>5</v>
      </c>
      <c r="G4096" s="22">
        <f t="shared" si="514"/>
        <v>9.2382790215192048E+34</v>
      </c>
      <c r="H4096" s="25">
        <f t="shared" si="515"/>
        <v>107814962.52808063</v>
      </c>
      <c r="I4096" s="25">
        <f t="shared" si="516"/>
        <v>1.8625723925767962E+22</v>
      </c>
      <c r="J4096" s="14">
        <v>1</v>
      </c>
      <c r="K4096" s="14">
        <v>11</v>
      </c>
      <c r="L4096" s="14">
        <v>5</v>
      </c>
      <c r="M4096" s="14">
        <v>10000</v>
      </c>
      <c r="N4096" s="14">
        <v>10000</v>
      </c>
      <c r="O4096" s="14">
        <v>30</v>
      </c>
      <c r="P4096" s="14" t="b">
        <v>1</v>
      </c>
      <c r="Q4096" s="14">
        <v>0</v>
      </c>
      <c r="R4096" s="14" t="b">
        <v>0</v>
      </c>
      <c r="S4096" s="14">
        <v>101.000000000008</v>
      </c>
      <c r="T4096" s="14" t="s">
        <v>59</v>
      </c>
      <c r="U4096" s="25">
        <v>4191</v>
      </c>
      <c r="V4096" s="14">
        <v>16863</v>
      </c>
      <c r="W4096" s="25">
        <v>1.07</v>
      </c>
    </row>
    <row r="4097" spans="1:23" s="12" customFormat="1" x14ac:dyDescent="0.3">
      <c r="A4097" s="23">
        <v>4095</v>
      </c>
      <c r="C4097" s="24" t="s">
        <v>148</v>
      </c>
      <c r="E4097" s="14">
        <v>96884997118.307007</v>
      </c>
      <c r="F4097" s="14">
        <v>5</v>
      </c>
      <c r="G4097" s="22">
        <f t="shared" si="514"/>
        <v>9.2601455091177389E+34</v>
      </c>
      <c r="H4097" s="25">
        <f t="shared" si="515"/>
        <v>107871212.91680576</v>
      </c>
      <c r="I4097" s="25">
        <f t="shared" si="516"/>
        <v>1.865341126944293E+22</v>
      </c>
      <c r="J4097" s="14">
        <v>1</v>
      </c>
      <c r="K4097" s="14">
        <v>11</v>
      </c>
      <c r="L4097" s="14">
        <v>5</v>
      </c>
      <c r="M4097" s="14">
        <v>10000</v>
      </c>
      <c r="N4097" s="14">
        <v>10000</v>
      </c>
      <c r="O4097" s="14">
        <v>30</v>
      </c>
      <c r="P4097" s="14" t="b">
        <v>1</v>
      </c>
      <c r="Q4097" s="14">
        <v>0</v>
      </c>
      <c r="R4097" s="14" t="b">
        <v>0</v>
      </c>
      <c r="S4097" s="14">
        <v>101.000000000008</v>
      </c>
      <c r="T4097" s="14" t="s">
        <v>59</v>
      </c>
      <c r="U4097" s="25">
        <v>4192</v>
      </c>
      <c r="V4097" s="14">
        <v>16870</v>
      </c>
      <c r="W4097" s="25">
        <v>1.07</v>
      </c>
    </row>
    <row r="4098" spans="1:23" s="12" customFormat="1" x14ac:dyDescent="0.3">
      <c r="A4098" s="23">
        <v>4096</v>
      </c>
      <c r="C4098" s="24" t="s">
        <v>148</v>
      </c>
      <c r="E4098" s="14">
        <v>96884997118.307007</v>
      </c>
      <c r="F4098" s="14">
        <v>5</v>
      </c>
      <c r="G4098" s="22">
        <f t="shared" si="514"/>
        <v>9.2820583953499454E+34</v>
      </c>
      <c r="H4098" s="25">
        <f t="shared" si="515"/>
        <v>107927478.93931729</v>
      </c>
      <c r="I4098" s="25">
        <f t="shared" si="516"/>
        <v>1.8681132995150652E+22</v>
      </c>
      <c r="J4098" s="14">
        <v>1</v>
      </c>
      <c r="K4098" s="14">
        <v>11</v>
      </c>
      <c r="L4098" s="14">
        <v>5</v>
      </c>
      <c r="M4098" s="14">
        <v>10000</v>
      </c>
      <c r="N4098" s="14">
        <v>10000</v>
      </c>
      <c r="O4098" s="14">
        <v>30</v>
      </c>
      <c r="P4098" s="14" t="b">
        <v>1</v>
      </c>
      <c r="Q4098" s="14">
        <v>0</v>
      </c>
      <c r="R4098" s="14" t="b">
        <v>0</v>
      </c>
      <c r="S4098" s="14">
        <v>101.000000000008</v>
      </c>
      <c r="T4098" s="14" t="s">
        <v>59</v>
      </c>
      <c r="U4098" s="25">
        <v>4193</v>
      </c>
      <c r="V4098" s="14">
        <v>16877</v>
      </c>
      <c r="W4098" s="25">
        <v>1.07</v>
      </c>
    </row>
    <row r="4099" spans="1:23" s="12" customFormat="1" x14ac:dyDescent="0.3">
      <c r="A4099" s="23">
        <v>4097</v>
      </c>
      <c r="C4099" s="24" t="s">
        <v>148</v>
      </c>
      <c r="E4099" s="14">
        <v>96884997118.307007</v>
      </c>
      <c r="F4099" s="14">
        <v>5</v>
      </c>
      <c r="G4099" s="22">
        <f t="shared" si="514"/>
        <v>9.3040177673056554E+34</v>
      </c>
      <c r="H4099" s="25">
        <f t="shared" si="515"/>
        <v>107983760.59614949</v>
      </c>
      <c r="I4099" s="25">
        <f t="shared" si="516"/>
        <v>1.8708889137176912E+22</v>
      </c>
      <c r="J4099" s="14">
        <v>1</v>
      </c>
      <c r="K4099" s="14">
        <v>11</v>
      </c>
      <c r="L4099" s="14">
        <v>5</v>
      </c>
      <c r="M4099" s="14">
        <v>10000</v>
      </c>
      <c r="N4099" s="14">
        <v>10000</v>
      </c>
      <c r="O4099" s="14">
        <v>30</v>
      </c>
      <c r="P4099" s="14" t="b">
        <v>1</v>
      </c>
      <c r="Q4099" s="14">
        <v>0</v>
      </c>
      <c r="R4099" s="14" t="b">
        <v>0</v>
      </c>
      <c r="S4099" s="14">
        <v>101.000000000008</v>
      </c>
      <c r="T4099" s="14" t="s">
        <v>59</v>
      </c>
      <c r="U4099" s="25">
        <v>4194</v>
      </c>
      <c r="V4099" s="14">
        <v>16884</v>
      </c>
      <c r="W4099" s="25">
        <v>1.07</v>
      </c>
    </row>
    <row r="4100" spans="1:23" s="12" customFormat="1" x14ac:dyDescent="0.3">
      <c r="A4100" s="23">
        <v>4098</v>
      </c>
      <c r="C4100" s="24" t="s">
        <v>148</v>
      </c>
      <c r="E4100" s="14">
        <v>96884997118.307007</v>
      </c>
      <c r="F4100" s="14">
        <v>5</v>
      </c>
      <c r="G4100" s="22">
        <f t="shared" si="514"/>
        <v>9.3260237122165165E+34</v>
      </c>
      <c r="H4100" s="25">
        <f t="shared" si="515"/>
        <v>108040057.88783616</v>
      </c>
      <c r="I4100" s="25">
        <f t="shared" si="516"/>
        <v>1.87366797298332E+22</v>
      </c>
      <c r="J4100" s="14">
        <v>1</v>
      </c>
      <c r="K4100" s="14">
        <v>11</v>
      </c>
      <c r="L4100" s="14">
        <v>5</v>
      </c>
      <c r="M4100" s="14">
        <v>10000</v>
      </c>
      <c r="N4100" s="14">
        <v>10000</v>
      </c>
      <c r="O4100" s="14">
        <v>30</v>
      </c>
      <c r="P4100" s="14" t="b">
        <v>1</v>
      </c>
      <c r="Q4100" s="14">
        <v>0</v>
      </c>
      <c r="R4100" s="14" t="b">
        <v>0</v>
      </c>
      <c r="S4100" s="14">
        <v>101.000000000008</v>
      </c>
      <c r="T4100" s="14" t="s">
        <v>59</v>
      </c>
      <c r="U4100" s="25">
        <v>4195</v>
      </c>
      <c r="V4100" s="14">
        <v>16891</v>
      </c>
      <c r="W4100" s="25">
        <v>1.07</v>
      </c>
    </row>
    <row r="4101" spans="1:23" s="12" customFormat="1" x14ac:dyDescent="0.3">
      <c r="A4101" s="23">
        <v>4099</v>
      </c>
      <c r="C4101" s="24" t="s">
        <v>148</v>
      </c>
      <c r="E4101" s="14">
        <v>96884997118.307007</v>
      </c>
      <c r="F4101" s="14">
        <v>5</v>
      </c>
      <c r="G4101" s="22">
        <f t="shared" si="514"/>
        <v>9.3480763174565873E+34</v>
      </c>
      <c r="H4101" s="25">
        <f t="shared" si="515"/>
        <v>108096370.81491202</v>
      </c>
      <c r="I4101" s="25">
        <f t="shared" si="516"/>
        <v>1.8764504807456855E+22</v>
      </c>
      <c r="J4101" s="14">
        <v>1</v>
      </c>
      <c r="K4101" s="14">
        <v>11</v>
      </c>
      <c r="L4101" s="14">
        <v>5</v>
      </c>
      <c r="M4101" s="14">
        <v>10000</v>
      </c>
      <c r="N4101" s="14">
        <v>10000</v>
      </c>
      <c r="O4101" s="14">
        <v>30</v>
      </c>
      <c r="P4101" s="14" t="b">
        <v>1</v>
      </c>
      <c r="Q4101" s="14">
        <v>0</v>
      </c>
      <c r="R4101" s="14" t="b">
        <v>0</v>
      </c>
      <c r="S4101" s="14">
        <v>101.000000000008</v>
      </c>
      <c r="T4101" s="14" t="s">
        <v>59</v>
      </c>
      <c r="U4101" s="25">
        <v>4196</v>
      </c>
      <c r="V4101" s="14">
        <v>16898</v>
      </c>
      <c r="W4101" s="25">
        <v>1.07</v>
      </c>
    </row>
    <row r="4102" spans="1:23" s="12" customFormat="1" x14ac:dyDescent="0.3">
      <c r="A4102" s="23">
        <v>4100</v>
      </c>
      <c r="C4102" s="24" t="s">
        <v>148</v>
      </c>
      <c r="E4102" s="14">
        <v>96884997118.307007</v>
      </c>
      <c r="F4102" s="14">
        <v>5</v>
      </c>
      <c r="G4102" s="22">
        <f t="shared" si="514"/>
        <v>9.3701756705429346E+34</v>
      </c>
      <c r="H4102" s="25">
        <f t="shared" si="515"/>
        <v>108152699.37791084</v>
      </c>
      <c r="I4102" s="25">
        <f t="shared" si="516"/>
        <v>1.8792364404411346E+22</v>
      </c>
      <c r="J4102" s="14">
        <v>1</v>
      </c>
      <c r="K4102" s="14">
        <v>11</v>
      </c>
      <c r="L4102" s="14">
        <v>5</v>
      </c>
      <c r="M4102" s="14">
        <v>10000</v>
      </c>
      <c r="N4102" s="14">
        <v>10000</v>
      </c>
      <c r="O4102" s="14">
        <v>30</v>
      </c>
      <c r="P4102" s="14" t="b">
        <v>1</v>
      </c>
      <c r="Q4102" s="14">
        <v>0</v>
      </c>
      <c r="R4102" s="14" t="b">
        <v>0</v>
      </c>
      <c r="S4102" s="14">
        <v>101.000000000008</v>
      </c>
      <c r="T4102" s="14" t="s">
        <v>59</v>
      </c>
      <c r="U4102" s="25">
        <v>4197</v>
      </c>
      <c r="V4102" s="14">
        <v>16905</v>
      </c>
      <c r="W4102" s="25">
        <v>1.07</v>
      </c>
    </row>
    <row r="4103" spans="1:23" s="5" customFormat="1" x14ac:dyDescent="0.3">
      <c r="A4103" s="20">
        <v>4101</v>
      </c>
      <c r="C4103" s="11" t="s">
        <v>151</v>
      </c>
      <c r="E4103" s="10">
        <v>96884997118.307007</v>
      </c>
      <c r="F4103" s="10">
        <v>5</v>
      </c>
      <c r="G4103" s="22">
        <f>A4103^9.7+A4103^4+100*A4103+100</f>
        <v>1.1092533834777779E+35</v>
      </c>
      <c r="H4103" s="22">
        <f t="shared" si="515"/>
        <v>108209043.57736737</v>
      </c>
      <c r="I4103" s="22">
        <f t="shared" si="516"/>
        <v>1.8820258555085749E+22</v>
      </c>
      <c r="J4103" s="10">
        <v>1</v>
      </c>
      <c r="K4103" s="10">
        <v>11</v>
      </c>
      <c r="L4103" s="10">
        <v>5</v>
      </c>
      <c r="M4103" s="10">
        <v>10000</v>
      </c>
      <c r="N4103" s="10">
        <v>10000</v>
      </c>
      <c r="O4103" s="10">
        <v>30</v>
      </c>
      <c r="P4103" s="10" t="b">
        <v>1</v>
      </c>
      <c r="Q4103" s="10">
        <v>0</v>
      </c>
      <c r="R4103" s="10" t="b">
        <v>0</v>
      </c>
      <c r="S4103" s="10">
        <v>101.000000000008</v>
      </c>
      <c r="T4103" s="10" t="s">
        <v>59</v>
      </c>
      <c r="U4103" s="22">
        <v>4198</v>
      </c>
      <c r="V4103" s="10">
        <v>16912</v>
      </c>
      <c r="W4103" s="22">
        <v>1.07</v>
      </c>
    </row>
    <row r="4104" spans="1:23" s="5" customFormat="1" x14ac:dyDescent="0.3">
      <c r="A4104" s="20">
        <v>4102</v>
      </c>
      <c r="C4104" s="11" t="s">
        <v>151</v>
      </c>
      <c r="E4104" s="10">
        <v>96884997118.307007</v>
      </c>
      <c r="F4104" s="10">
        <v>5</v>
      </c>
      <c r="G4104" s="22">
        <f t="shared" ref="G4104:G4152" si="517">A4104^9.7+A4104^4+100*A4104+100</f>
        <v>1.1118798594647422E+35</v>
      </c>
      <c r="H4104" s="22">
        <f t="shared" si="515"/>
        <v>108265403.41381463</v>
      </c>
      <c r="I4104" s="22">
        <f t="shared" si="516"/>
        <v>1.8848187293894753E+22</v>
      </c>
      <c r="J4104" s="10">
        <v>1</v>
      </c>
      <c r="K4104" s="10">
        <v>11</v>
      </c>
      <c r="L4104" s="10">
        <v>5</v>
      </c>
      <c r="M4104" s="10">
        <v>10000</v>
      </c>
      <c r="N4104" s="10">
        <v>10000</v>
      </c>
      <c r="O4104" s="10">
        <v>30</v>
      </c>
      <c r="P4104" s="10" t="b">
        <v>1</v>
      </c>
      <c r="Q4104" s="10">
        <v>0</v>
      </c>
      <c r="R4104" s="10" t="b">
        <v>0</v>
      </c>
      <c r="S4104" s="10">
        <v>101.000000000008</v>
      </c>
      <c r="T4104" s="10" t="s">
        <v>59</v>
      </c>
      <c r="U4104" s="22">
        <v>4199</v>
      </c>
      <c r="V4104" s="10">
        <v>16919</v>
      </c>
      <c r="W4104" s="22">
        <v>1.07</v>
      </c>
    </row>
    <row r="4105" spans="1:23" s="5" customFormat="1" x14ac:dyDescent="0.3">
      <c r="A4105" s="20">
        <v>4103</v>
      </c>
      <c r="C4105" s="11" t="s">
        <v>150</v>
      </c>
      <c r="E4105" s="10">
        <v>96884997118.307007</v>
      </c>
      <c r="F4105" s="10">
        <v>5</v>
      </c>
      <c r="G4105" s="22">
        <f t="shared" si="517"/>
        <v>1.1145119118996228E+35</v>
      </c>
      <c r="H4105" s="22">
        <f t="shared" si="515"/>
        <v>108321778.8877866</v>
      </c>
      <c r="I4105" s="22">
        <f t="shared" si="516"/>
        <v>1.887615065527948E+22</v>
      </c>
      <c r="J4105" s="10">
        <v>1</v>
      </c>
      <c r="K4105" s="10">
        <v>11</v>
      </c>
      <c r="L4105" s="10">
        <v>5</v>
      </c>
      <c r="M4105" s="10">
        <v>10000</v>
      </c>
      <c r="N4105" s="10">
        <v>10000</v>
      </c>
      <c r="O4105" s="10">
        <v>30</v>
      </c>
      <c r="P4105" s="10" t="b">
        <v>1</v>
      </c>
      <c r="Q4105" s="10">
        <v>0</v>
      </c>
      <c r="R4105" s="10" t="b">
        <v>0</v>
      </c>
      <c r="S4105" s="10">
        <v>101.000000000008</v>
      </c>
      <c r="T4105" s="10" t="s">
        <v>59</v>
      </c>
      <c r="U4105" s="22">
        <v>4200</v>
      </c>
      <c r="V4105" s="10">
        <v>16926</v>
      </c>
      <c r="W4105" s="22">
        <v>1.07</v>
      </c>
    </row>
    <row r="4106" spans="1:23" s="5" customFormat="1" x14ac:dyDescent="0.3">
      <c r="A4106" s="20">
        <v>4104</v>
      </c>
      <c r="C4106" s="11" t="s">
        <v>150</v>
      </c>
      <c r="E4106" s="10">
        <v>96884997118.307007</v>
      </c>
      <c r="F4106" s="10">
        <v>5</v>
      </c>
      <c r="G4106" s="22">
        <f t="shared" si="517"/>
        <v>1.1171495512587174E+35</v>
      </c>
      <c r="H4106" s="22">
        <f t="shared" si="515"/>
        <v>108378169.99981742</v>
      </c>
      <c r="I4106" s="22">
        <f t="shared" si="516"/>
        <v>1.8904148673706425E+22</v>
      </c>
      <c r="J4106" s="10">
        <v>1</v>
      </c>
      <c r="K4106" s="10">
        <v>11</v>
      </c>
      <c r="L4106" s="10">
        <v>5</v>
      </c>
      <c r="M4106" s="10">
        <v>10000</v>
      </c>
      <c r="N4106" s="10">
        <v>10000</v>
      </c>
      <c r="O4106" s="10">
        <v>30</v>
      </c>
      <c r="P4106" s="10" t="b">
        <v>1</v>
      </c>
      <c r="Q4106" s="10">
        <v>0</v>
      </c>
      <c r="R4106" s="10" t="b">
        <v>0</v>
      </c>
      <c r="S4106" s="10">
        <v>101.000000000008</v>
      </c>
      <c r="T4106" s="10" t="s">
        <v>59</v>
      </c>
      <c r="U4106" s="22">
        <v>4201</v>
      </c>
      <c r="V4106" s="10">
        <v>16933</v>
      </c>
      <c r="W4106" s="22">
        <v>1.07</v>
      </c>
    </row>
    <row r="4107" spans="1:23" s="5" customFormat="1" x14ac:dyDescent="0.3">
      <c r="A4107" s="20">
        <v>4105</v>
      </c>
      <c r="C4107" s="11" t="s">
        <v>150</v>
      </c>
      <c r="E4107" s="10">
        <v>96884997118.307007</v>
      </c>
      <c r="F4107" s="10">
        <v>5</v>
      </c>
      <c r="G4107" s="22">
        <f t="shared" si="517"/>
        <v>1.1197927880353887E+35</v>
      </c>
      <c r="H4107" s="22">
        <f t="shared" si="515"/>
        <v>108434576.75044025</v>
      </c>
      <c r="I4107" s="22">
        <f t="shared" si="516"/>
        <v>1.8932181383668386E+22</v>
      </c>
      <c r="J4107" s="10">
        <v>1</v>
      </c>
      <c r="K4107" s="10">
        <v>11</v>
      </c>
      <c r="L4107" s="10">
        <v>5</v>
      </c>
      <c r="M4107" s="10">
        <v>10000</v>
      </c>
      <c r="N4107" s="10">
        <v>10000</v>
      </c>
      <c r="O4107" s="10">
        <v>30</v>
      </c>
      <c r="P4107" s="10" t="b">
        <v>1</v>
      </c>
      <c r="Q4107" s="10">
        <v>0</v>
      </c>
      <c r="R4107" s="10" t="b">
        <v>0</v>
      </c>
      <c r="S4107" s="10">
        <v>101.000000000008</v>
      </c>
      <c r="T4107" s="10" t="s">
        <v>59</v>
      </c>
      <c r="U4107" s="22">
        <v>4202</v>
      </c>
      <c r="V4107" s="10">
        <v>16940</v>
      </c>
      <c r="W4107" s="22">
        <v>1.07</v>
      </c>
    </row>
    <row r="4108" spans="1:23" s="5" customFormat="1" x14ac:dyDescent="0.3">
      <c r="A4108" s="20">
        <v>4106</v>
      </c>
      <c r="C4108" s="11" t="s">
        <v>150</v>
      </c>
      <c r="E4108" s="10">
        <v>96884997118.307007</v>
      </c>
      <c r="F4108" s="10">
        <v>5</v>
      </c>
      <c r="G4108" s="22">
        <f t="shared" si="517"/>
        <v>1.1224416327402148E+35</v>
      </c>
      <c r="H4108" s="22">
        <f t="shared" si="515"/>
        <v>108490999.1401881</v>
      </c>
      <c r="I4108" s="22">
        <f t="shared" si="516"/>
        <v>1.8960248819683842E+22</v>
      </c>
      <c r="J4108" s="10">
        <v>1</v>
      </c>
      <c r="K4108" s="10">
        <v>11</v>
      </c>
      <c r="L4108" s="10">
        <v>5</v>
      </c>
      <c r="M4108" s="10">
        <v>10000</v>
      </c>
      <c r="N4108" s="10">
        <v>10000</v>
      </c>
      <c r="O4108" s="10">
        <v>30</v>
      </c>
      <c r="P4108" s="10" t="b">
        <v>1</v>
      </c>
      <c r="Q4108" s="10">
        <v>0</v>
      </c>
      <c r="R4108" s="10" t="b">
        <v>0</v>
      </c>
      <c r="S4108" s="10">
        <v>101.000000000008</v>
      </c>
      <c r="T4108" s="10" t="s">
        <v>59</v>
      </c>
      <c r="U4108" s="22">
        <v>4203</v>
      </c>
      <c r="V4108" s="10">
        <v>16947</v>
      </c>
      <c r="W4108" s="22">
        <v>1.07</v>
      </c>
    </row>
    <row r="4109" spans="1:23" s="5" customFormat="1" x14ac:dyDescent="0.3">
      <c r="A4109" s="20">
        <v>4107</v>
      </c>
      <c r="C4109" s="11" t="s">
        <v>150</v>
      </c>
      <c r="E4109" s="10">
        <v>96884997118.307007</v>
      </c>
      <c r="F4109" s="10">
        <v>5</v>
      </c>
      <c r="G4109" s="22">
        <f t="shared" si="517"/>
        <v>1.1250960959009173E+35</v>
      </c>
      <c r="H4109" s="22">
        <f t="shared" si="515"/>
        <v>108547437.16959482</v>
      </c>
      <c r="I4109" s="22">
        <f t="shared" si="516"/>
        <v>1.898835101629705E+22</v>
      </c>
      <c r="J4109" s="10">
        <v>1</v>
      </c>
      <c r="K4109" s="10">
        <v>11</v>
      </c>
      <c r="L4109" s="10">
        <v>5</v>
      </c>
      <c r="M4109" s="10">
        <v>10000</v>
      </c>
      <c r="N4109" s="10">
        <v>10000</v>
      </c>
      <c r="O4109" s="10">
        <v>30</v>
      </c>
      <c r="P4109" s="10" t="b">
        <v>1</v>
      </c>
      <c r="Q4109" s="10">
        <v>0</v>
      </c>
      <c r="R4109" s="10" t="b">
        <v>0</v>
      </c>
      <c r="S4109" s="10">
        <v>101.000000000008</v>
      </c>
      <c r="T4109" s="10" t="s">
        <v>59</v>
      </c>
      <c r="U4109" s="22">
        <v>4204</v>
      </c>
      <c r="V4109" s="10">
        <v>16954</v>
      </c>
      <c r="W4109" s="22">
        <v>1.07</v>
      </c>
    </row>
    <row r="4110" spans="1:23" s="5" customFormat="1" x14ac:dyDescent="0.3">
      <c r="A4110" s="20">
        <v>4108</v>
      </c>
      <c r="C4110" s="11" t="s">
        <v>150</v>
      </c>
      <c r="E4110" s="10">
        <v>96884997118.307007</v>
      </c>
      <c r="F4110" s="10">
        <v>5</v>
      </c>
      <c r="G4110" s="22">
        <f t="shared" si="517"/>
        <v>1.1277561880624177E+35</v>
      </c>
      <c r="H4110" s="22">
        <f t="shared" si="515"/>
        <v>108603890.83919376</v>
      </c>
      <c r="I4110" s="22">
        <f t="shared" si="516"/>
        <v>1.9016488008078644E+22</v>
      </c>
      <c r="J4110" s="10">
        <v>1</v>
      </c>
      <c r="K4110" s="10">
        <v>11</v>
      </c>
      <c r="L4110" s="10">
        <v>5</v>
      </c>
      <c r="M4110" s="10">
        <v>10000</v>
      </c>
      <c r="N4110" s="10">
        <v>10000</v>
      </c>
      <c r="O4110" s="10">
        <v>30</v>
      </c>
      <c r="P4110" s="10" t="b">
        <v>1</v>
      </c>
      <c r="Q4110" s="10">
        <v>0</v>
      </c>
      <c r="R4110" s="10" t="b">
        <v>0</v>
      </c>
      <c r="S4110" s="10">
        <v>101.000000000008</v>
      </c>
      <c r="T4110" s="10" t="s">
        <v>59</v>
      </c>
      <c r="U4110" s="22">
        <v>4205</v>
      </c>
      <c r="V4110" s="10">
        <v>16961</v>
      </c>
      <c r="W4110" s="22">
        <v>1.07</v>
      </c>
    </row>
    <row r="4111" spans="1:23" s="5" customFormat="1" x14ac:dyDescent="0.3">
      <c r="A4111" s="20">
        <v>4109</v>
      </c>
      <c r="C4111" s="11" t="s">
        <v>150</v>
      </c>
      <c r="E4111" s="10">
        <v>96884997118.307007</v>
      </c>
      <c r="F4111" s="10">
        <v>5</v>
      </c>
      <c r="G4111" s="22">
        <f t="shared" si="517"/>
        <v>1.1304219197868279E+35</v>
      </c>
      <c r="H4111" s="22">
        <f t="shared" si="515"/>
        <v>108660360.14951758</v>
      </c>
      <c r="I4111" s="22">
        <f t="shared" si="516"/>
        <v>1.9044659829624795E+22</v>
      </c>
      <c r="J4111" s="10">
        <v>1</v>
      </c>
      <c r="K4111" s="10">
        <v>11</v>
      </c>
      <c r="L4111" s="10">
        <v>5</v>
      </c>
      <c r="M4111" s="10">
        <v>10000</v>
      </c>
      <c r="N4111" s="10">
        <v>10000</v>
      </c>
      <c r="O4111" s="10">
        <v>30</v>
      </c>
      <c r="P4111" s="10" t="b">
        <v>1</v>
      </c>
      <c r="Q4111" s="10">
        <v>0</v>
      </c>
      <c r="R4111" s="10" t="b">
        <v>0</v>
      </c>
      <c r="S4111" s="10">
        <v>101.000000000008</v>
      </c>
      <c r="T4111" s="10" t="s">
        <v>59</v>
      </c>
      <c r="U4111" s="22">
        <v>4206</v>
      </c>
      <c r="V4111" s="10">
        <v>16968</v>
      </c>
      <c r="W4111" s="22">
        <v>1.07</v>
      </c>
    </row>
    <row r="4112" spans="1:23" s="5" customFormat="1" x14ac:dyDescent="0.3">
      <c r="A4112" s="20">
        <v>4110</v>
      </c>
      <c r="C4112" s="11" t="s">
        <v>150</v>
      </c>
      <c r="E4112" s="10">
        <v>96884997118.307007</v>
      </c>
      <c r="F4112" s="10">
        <v>5</v>
      </c>
      <c r="G4112" s="22">
        <f t="shared" si="517"/>
        <v>1.1330933016535226E+35</v>
      </c>
      <c r="H4112" s="22">
        <f t="shared" si="515"/>
        <v>108716845.10109912</v>
      </c>
      <c r="I4112" s="22">
        <f t="shared" si="516"/>
        <v>1.9072866515557783E+22</v>
      </c>
      <c r="J4112" s="10">
        <v>1</v>
      </c>
      <c r="K4112" s="10">
        <v>11</v>
      </c>
      <c r="L4112" s="10">
        <v>5</v>
      </c>
      <c r="M4112" s="10">
        <v>10000</v>
      </c>
      <c r="N4112" s="10">
        <v>10000</v>
      </c>
      <c r="O4112" s="10">
        <v>30</v>
      </c>
      <c r="P4112" s="10" t="b">
        <v>1</v>
      </c>
      <c r="Q4112" s="10">
        <v>0</v>
      </c>
      <c r="R4112" s="10" t="b">
        <v>0</v>
      </c>
      <c r="S4112" s="10">
        <v>101.000000000008</v>
      </c>
      <c r="T4112" s="10" t="s">
        <v>59</v>
      </c>
      <c r="U4112" s="22">
        <v>4207</v>
      </c>
      <c r="V4112" s="10">
        <v>16975</v>
      </c>
      <c r="W4112" s="22">
        <v>1.07</v>
      </c>
    </row>
    <row r="4113" spans="1:23" s="5" customFormat="1" x14ac:dyDescent="0.3">
      <c r="A4113" s="20">
        <v>4111</v>
      </c>
      <c r="C4113" s="11" t="s">
        <v>150</v>
      </c>
      <c r="E4113" s="10">
        <v>96884997118.307007</v>
      </c>
      <c r="F4113" s="10">
        <v>5</v>
      </c>
      <c r="G4113" s="22">
        <f t="shared" si="517"/>
        <v>1.1357703442591626E+35</v>
      </c>
      <c r="H4113" s="22">
        <f t="shared" si="515"/>
        <v>108773345.69447213</v>
      </c>
      <c r="I4113" s="22">
        <f t="shared" si="516"/>
        <v>1.9101108100526149E+22</v>
      </c>
      <c r="J4113" s="10">
        <v>1</v>
      </c>
      <c r="K4113" s="10">
        <v>11</v>
      </c>
      <c r="L4113" s="10">
        <v>5</v>
      </c>
      <c r="M4113" s="10">
        <v>10000</v>
      </c>
      <c r="N4113" s="10">
        <v>10000</v>
      </c>
      <c r="O4113" s="10">
        <v>30</v>
      </c>
      <c r="P4113" s="10" t="b">
        <v>1</v>
      </c>
      <c r="Q4113" s="10">
        <v>0</v>
      </c>
      <c r="R4113" s="10" t="b">
        <v>0</v>
      </c>
      <c r="S4113" s="10">
        <v>101.000000000008</v>
      </c>
      <c r="T4113" s="10" t="s">
        <v>59</v>
      </c>
      <c r="U4113" s="22">
        <v>4208</v>
      </c>
      <c r="V4113" s="10">
        <v>16982</v>
      </c>
      <c r="W4113" s="22">
        <v>1.07</v>
      </c>
    </row>
    <row r="4114" spans="1:23" s="5" customFormat="1" x14ac:dyDescent="0.3">
      <c r="A4114" s="20">
        <v>4112</v>
      </c>
      <c r="C4114" s="11" t="s">
        <v>150</v>
      </c>
      <c r="E4114" s="10">
        <v>96884997118.307007</v>
      </c>
      <c r="F4114" s="10">
        <v>5</v>
      </c>
      <c r="G4114" s="22">
        <f t="shared" si="517"/>
        <v>1.1384530582176391E+35</v>
      </c>
      <c r="H4114" s="22">
        <f t="shared" si="515"/>
        <v>108829861.93016823</v>
      </c>
      <c r="I4114" s="22">
        <f t="shared" si="516"/>
        <v>1.912938461920387E+22</v>
      </c>
      <c r="J4114" s="10">
        <v>1</v>
      </c>
      <c r="K4114" s="10">
        <v>11</v>
      </c>
      <c r="L4114" s="10">
        <v>5</v>
      </c>
      <c r="M4114" s="10">
        <v>10000</v>
      </c>
      <c r="N4114" s="10">
        <v>10000</v>
      </c>
      <c r="O4114" s="10">
        <v>30</v>
      </c>
      <c r="P4114" s="10" t="b">
        <v>1</v>
      </c>
      <c r="Q4114" s="10">
        <v>0</v>
      </c>
      <c r="R4114" s="10" t="b">
        <v>0</v>
      </c>
      <c r="S4114" s="10">
        <v>101.000000000008</v>
      </c>
      <c r="T4114" s="10" t="s">
        <v>59</v>
      </c>
      <c r="U4114" s="22">
        <v>4209</v>
      </c>
      <c r="V4114" s="10">
        <v>16989</v>
      </c>
      <c r="W4114" s="22">
        <v>1.07</v>
      </c>
    </row>
    <row r="4115" spans="1:23" s="5" customFormat="1" x14ac:dyDescent="0.3">
      <c r="A4115" s="20">
        <v>4113</v>
      </c>
      <c r="C4115" s="11" t="s">
        <v>150</v>
      </c>
      <c r="E4115" s="10">
        <v>96884997118.307007</v>
      </c>
      <c r="F4115" s="10">
        <v>5</v>
      </c>
      <c r="G4115" s="22">
        <f t="shared" si="517"/>
        <v>1.1411414541602088E+35</v>
      </c>
      <c r="H4115" s="22">
        <f t="shared" si="515"/>
        <v>108886393.80872068</v>
      </c>
      <c r="I4115" s="22">
        <f t="shared" si="516"/>
        <v>1.9157696106291471E+22</v>
      </c>
      <c r="J4115" s="10">
        <v>1</v>
      </c>
      <c r="K4115" s="10">
        <v>11</v>
      </c>
      <c r="L4115" s="10">
        <v>5</v>
      </c>
      <c r="M4115" s="10">
        <v>10000</v>
      </c>
      <c r="N4115" s="10">
        <v>10000</v>
      </c>
      <c r="O4115" s="10">
        <v>30</v>
      </c>
      <c r="P4115" s="10" t="b">
        <v>1</v>
      </c>
      <c r="Q4115" s="10">
        <v>0</v>
      </c>
      <c r="R4115" s="10" t="b">
        <v>0</v>
      </c>
      <c r="S4115" s="10">
        <v>101.000000000008</v>
      </c>
      <c r="T4115" s="10" t="s">
        <v>59</v>
      </c>
      <c r="U4115" s="22">
        <v>4210</v>
      </c>
      <c r="V4115" s="10">
        <v>16996</v>
      </c>
      <c r="W4115" s="22">
        <v>1.07</v>
      </c>
    </row>
    <row r="4116" spans="1:23" s="5" customFormat="1" x14ac:dyDescent="0.3">
      <c r="A4116" s="20">
        <v>4114</v>
      </c>
      <c r="C4116" s="11" t="s">
        <v>150</v>
      </c>
      <c r="E4116" s="10">
        <v>96884997118.307007</v>
      </c>
      <c r="F4116" s="10">
        <v>5</v>
      </c>
      <c r="G4116" s="22">
        <f t="shared" si="517"/>
        <v>1.1438355427354543E+35</v>
      </c>
      <c r="H4116" s="22">
        <f t="shared" si="515"/>
        <v>108942941.33066212</v>
      </c>
      <c r="I4116" s="22">
        <f t="shared" si="516"/>
        <v>1.9186042596515234E+22</v>
      </c>
      <c r="J4116" s="10">
        <v>1</v>
      </c>
      <c r="K4116" s="10">
        <v>11</v>
      </c>
      <c r="L4116" s="10">
        <v>5</v>
      </c>
      <c r="M4116" s="10">
        <v>10000</v>
      </c>
      <c r="N4116" s="10">
        <v>10000</v>
      </c>
      <c r="O4116" s="10">
        <v>30</v>
      </c>
      <c r="P4116" s="10" t="b">
        <v>1</v>
      </c>
      <c r="Q4116" s="10">
        <v>0</v>
      </c>
      <c r="R4116" s="10" t="b">
        <v>0</v>
      </c>
      <c r="S4116" s="10">
        <v>101.000000000008</v>
      </c>
      <c r="T4116" s="10" t="s">
        <v>59</v>
      </c>
      <c r="U4116" s="22">
        <v>4211</v>
      </c>
      <c r="V4116" s="10">
        <v>17003</v>
      </c>
      <c r="W4116" s="22">
        <v>1.07</v>
      </c>
    </row>
    <row r="4117" spans="1:23" s="5" customFormat="1" x14ac:dyDescent="0.3">
      <c r="A4117" s="20">
        <v>4115</v>
      </c>
      <c r="C4117" s="11" t="s">
        <v>150</v>
      </c>
      <c r="E4117" s="10">
        <v>96884997118.307007</v>
      </c>
      <c r="F4117" s="10">
        <v>5</v>
      </c>
      <c r="G4117" s="22">
        <f t="shared" si="517"/>
        <v>1.1465353346092915E+35</v>
      </c>
      <c r="H4117" s="22">
        <f t="shared" si="515"/>
        <v>108999504.49652456</v>
      </c>
      <c r="I4117" s="22">
        <f t="shared" si="516"/>
        <v>1.9214424124627167E+22</v>
      </c>
      <c r="J4117" s="10">
        <v>1</v>
      </c>
      <c r="K4117" s="10">
        <v>11</v>
      </c>
      <c r="L4117" s="10">
        <v>5</v>
      </c>
      <c r="M4117" s="10">
        <v>10000</v>
      </c>
      <c r="N4117" s="10">
        <v>10000</v>
      </c>
      <c r="O4117" s="10">
        <v>30</v>
      </c>
      <c r="P4117" s="10" t="b">
        <v>1</v>
      </c>
      <c r="Q4117" s="10">
        <v>0</v>
      </c>
      <c r="R4117" s="10" t="b">
        <v>0</v>
      </c>
      <c r="S4117" s="10">
        <v>101.000000000008</v>
      </c>
      <c r="T4117" s="10" t="s">
        <v>59</v>
      </c>
      <c r="U4117" s="22">
        <v>4212</v>
      </c>
      <c r="V4117" s="10">
        <v>17010</v>
      </c>
      <c r="W4117" s="22">
        <v>1.07</v>
      </c>
    </row>
    <row r="4118" spans="1:23" s="5" customFormat="1" x14ac:dyDescent="0.3">
      <c r="A4118" s="20">
        <v>4116</v>
      </c>
      <c r="C4118" s="11" t="s">
        <v>150</v>
      </c>
      <c r="E4118" s="10">
        <v>96884997118.307007</v>
      </c>
      <c r="F4118" s="10">
        <v>5</v>
      </c>
      <c r="G4118" s="22">
        <f t="shared" si="517"/>
        <v>1.1492408404650577E+35</v>
      </c>
      <c r="H4118" s="22">
        <f t="shared" si="515"/>
        <v>109056083.3068409</v>
      </c>
      <c r="I4118" s="22">
        <f t="shared" si="516"/>
        <v>1.9242840725406148E+22</v>
      </c>
      <c r="J4118" s="10">
        <v>1</v>
      </c>
      <c r="K4118" s="10">
        <v>11</v>
      </c>
      <c r="L4118" s="10">
        <v>5</v>
      </c>
      <c r="M4118" s="10">
        <v>10000</v>
      </c>
      <c r="N4118" s="10">
        <v>10000</v>
      </c>
      <c r="O4118" s="10">
        <v>30</v>
      </c>
      <c r="P4118" s="10" t="b">
        <v>1</v>
      </c>
      <c r="Q4118" s="10">
        <v>0</v>
      </c>
      <c r="R4118" s="10" t="b">
        <v>0</v>
      </c>
      <c r="S4118" s="10">
        <v>101.000000000008</v>
      </c>
      <c r="T4118" s="10" t="s">
        <v>59</v>
      </c>
      <c r="U4118" s="22">
        <v>4213</v>
      </c>
      <c r="V4118" s="10">
        <v>17017</v>
      </c>
      <c r="W4118" s="22">
        <v>1.07</v>
      </c>
    </row>
    <row r="4119" spans="1:23" s="5" customFormat="1" x14ac:dyDescent="0.3">
      <c r="A4119" s="20">
        <v>4117</v>
      </c>
      <c r="C4119" s="11" t="s">
        <v>150</v>
      </c>
      <c r="E4119" s="10">
        <v>96884997118.307007</v>
      </c>
      <c r="F4119" s="10">
        <v>5</v>
      </c>
      <c r="G4119" s="22">
        <f t="shared" si="517"/>
        <v>1.1519520710034548E+35</v>
      </c>
      <c r="H4119" s="22">
        <f t="shared" si="515"/>
        <v>109112677.7621426</v>
      </c>
      <c r="I4119" s="22">
        <f t="shared" si="516"/>
        <v>1.9271292433656273E+22</v>
      </c>
      <c r="J4119" s="10">
        <v>1</v>
      </c>
      <c r="K4119" s="10">
        <v>11</v>
      </c>
      <c r="L4119" s="10">
        <v>5</v>
      </c>
      <c r="M4119" s="10">
        <v>10000</v>
      </c>
      <c r="N4119" s="10">
        <v>10000</v>
      </c>
      <c r="O4119" s="10">
        <v>30</v>
      </c>
      <c r="P4119" s="10" t="b">
        <v>1</v>
      </c>
      <c r="Q4119" s="10">
        <v>0</v>
      </c>
      <c r="R4119" s="10" t="b">
        <v>0</v>
      </c>
      <c r="S4119" s="10">
        <v>101.000000000008</v>
      </c>
      <c r="T4119" s="10" t="s">
        <v>59</v>
      </c>
      <c r="U4119" s="22">
        <v>4214</v>
      </c>
      <c r="V4119" s="10">
        <v>17024</v>
      </c>
      <c r="W4119" s="22">
        <v>1.07</v>
      </c>
    </row>
    <row r="4120" spans="1:23" s="5" customFormat="1" x14ac:dyDescent="0.3">
      <c r="A4120" s="20">
        <v>4118</v>
      </c>
      <c r="C4120" s="11" t="s">
        <v>150</v>
      </c>
      <c r="E4120" s="10">
        <v>96884997118.307007</v>
      </c>
      <c r="F4120" s="10">
        <v>5</v>
      </c>
      <c r="G4120" s="22">
        <f t="shared" si="517"/>
        <v>1.1546690369426709E+35</v>
      </c>
      <c r="H4120" s="22">
        <f t="shared" si="515"/>
        <v>109169287.86296204</v>
      </c>
      <c r="I4120" s="22">
        <f t="shared" si="516"/>
        <v>1.9299779284207982E+22</v>
      </c>
      <c r="J4120" s="10">
        <v>1</v>
      </c>
      <c r="K4120" s="10">
        <v>11</v>
      </c>
      <c r="L4120" s="10">
        <v>5</v>
      </c>
      <c r="M4120" s="10">
        <v>10000</v>
      </c>
      <c r="N4120" s="10">
        <v>10000</v>
      </c>
      <c r="O4120" s="10">
        <v>30</v>
      </c>
      <c r="P4120" s="10" t="b">
        <v>1</v>
      </c>
      <c r="Q4120" s="10">
        <v>0</v>
      </c>
      <c r="R4120" s="10" t="b">
        <v>0</v>
      </c>
      <c r="S4120" s="10">
        <v>101.000000000008</v>
      </c>
      <c r="T4120" s="10" t="s">
        <v>59</v>
      </c>
      <c r="U4120" s="22">
        <v>4215</v>
      </c>
      <c r="V4120" s="10">
        <v>17031</v>
      </c>
      <c r="W4120" s="22">
        <v>1.07</v>
      </c>
    </row>
    <row r="4121" spans="1:23" s="5" customFormat="1" x14ac:dyDescent="0.3">
      <c r="A4121" s="20">
        <v>4119</v>
      </c>
      <c r="C4121" s="11" t="s">
        <v>150</v>
      </c>
      <c r="E4121" s="10">
        <v>96884997118.307007</v>
      </c>
      <c r="F4121" s="10">
        <v>5</v>
      </c>
      <c r="G4121" s="22">
        <f t="shared" si="517"/>
        <v>1.1573917490183059E+35</v>
      </c>
      <c r="H4121" s="22">
        <f t="shared" si="515"/>
        <v>109225913.60983171</v>
      </c>
      <c r="I4121" s="22">
        <f t="shared" si="516"/>
        <v>1.9328301311918176E+22</v>
      </c>
      <c r="J4121" s="10">
        <v>1</v>
      </c>
      <c r="K4121" s="10">
        <v>11</v>
      </c>
      <c r="L4121" s="10">
        <v>5</v>
      </c>
      <c r="M4121" s="10">
        <v>10000</v>
      </c>
      <c r="N4121" s="10">
        <v>10000</v>
      </c>
      <c r="O4121" s="10">
        <v>30</v>
      </c>
      <c r="P4121" s="10" t="b">
        <v>1</v>
      </c>
      <c r="Q4121" s="10">
        <v>0</v>
      </c>
      <c r="R4121" s="10" t="b">
        <v>0</v>
      </c>
      <c r="S4121" s="10">
        <v>101.000000000008</v>
      </c>
      <c r="T4121" s="10" t="s">
        <v>59</v>
      </c>
      <c r="U4121" s="22">
        <v>4216</v>
      </c>
      <c r="V4121" s="10">
        <v>17038</v>
      </c>
      <c r="W4121" s="22">
        <v>1.07</v>
      </c>
    </row>
    <row r="4122" spans="1:23" s="5" customFormat="1" x14ac:dyDescent="0.3">
      <c r="A4122" s="20">
        <v>4120</v>
      </c>
      <c r="C4122" s="11" t="s">
        <v>150</v>
      </c>
      <c r="E4122" s="10">
        <v>96884997118.307007</v>
      </c>
      <c r="F4122" s="10">
        <v>5</v>
      </c>
      <c r="G4122" s="22">
        <f t="shared" si="517"/>
        <v>1.1601202179834448E+35</v>
      </c>
      <c r="H4122" s="22">
        <f t="shared" si="515"/>
        <v>109282555.00328262</v>
      </c>
      <c r="I4122" s="22">
        <f t="shared" si="516"/>
        <v>1.9356858551669289E+22</v>
      </c>
      <c r="J4122" s="10">
        <v>1</v>
      </c>
      <c r="K4122" s="10">
        <v>11</v>
      </c>
      <c r="L4122" s="10">
        <v>5</v>
      </c>
      <c r="M4122" s="10">
        <v>10000</v>
      </c>
      <c r="N4122" s="10">
        <v>10000</v>
      </c>
      <c r="O4122" s="10">
        <v>30</v>
      </c>
      <c r="P4122" s="10" t="b">
        <v>1</v>
      </c>
      <c r="Q4122" s="10">
        <v>0</v>
      </c>
      <c r="R4122" s="10" t="b">
        <v>0</v>
      </c>
      <c r="S4122" s="10">
        <v>101.000000000008</v>
      </c>
      <c r="T4122" s="10" t="s">
        <v>59</v>
      </c>
      <c r="U4122" s="22">
        <v>4217</v>
      </c>
      <c r="V4122" s="10">
        <v>17045</v>
      </c>
      <c r="W4122" s="22">
        <v>1.07</v>
      </c>
    </row>
    <row r="4123" spans="1:23" s="5" customFormat="1" x14ac:dyDescent="0.3">
      <c r="A4123" s="20">
        <v>4121</v>
      </c>
      <c r="C4123" s="11" t="s">
        <v>150</v>
      </c>
      <c r="E4123" s="10">
        <v>96884997118.307007</v>
      </c>
      <c r="F4123" s="10">
        <v>5</v>
      </c>
      <c r="G4123" s="22">
        <f t="shared" si="517"/>
        <v>1.1628544546087148E+35</v>
      </c>
      <c r="H4123" s="22">
        <f t="shared" si="515"/>
        <v>109339212.04384711</v>
      </c>
      <c r="I4123" s="22">
        <f t="shared" si="516"/>
        <v>1.9385451038370131E+22</v>
      </c>
      <c r="J4123" s="10">
        <v>1</v>
      </c>
      <c r="K4123" s="10">
        <v>11</v>
      </c>
      <c r="L4123" s="10">
        <v>5</v>
      </c>
      <c r="M4123" s="10">
        <v>10000</v>
      </c>
      <c r="N4123" s="10">
        <v>10000</v>
      </c>
      <c r="O4123" s="10">
        <v>30</v>
      </c>
      <c r="P4123" s="10" t="b">
        <v>1</v>
      </c>
      <c r="Q4123" s="10">
        <v>0</v>
      </c>
      <c r="R4123" s="10" t="b">
        <v>0</v>
      </c>
      <c r="S4123" s="10">
        <v>101.000000000008</v>
      </c>
      <c r="T4123" s="10" t="s">
        <v>59</v>
      </c>
      <c r="U4123" s="22">
        <v>4218</v>
      </c>
      <c r="V4123" s="10">
        <v>17052</v>
      </c>
      <c r="W4123" s="22">
        <v>1.07</v>
      </c>
    </row>
    <row r="4124" spans="1:23" s="5" customFormat="1" x14ac:dyDescent="0.3">
      <c r="A4124" s="20">
        <v>4122</v>
      </c>
      <c r="C4124" s="11" t="s">
        <v>150</v>
      </c>
      <c r="E4124" s="10">
        <v>96884997118.307007</v>
      </c>
      <c r="F4124" s="10">
        <v>5</v>
      </c>
      <c r="G4124" s="22">
        <f t="shared" si="517"/>
        <v>1.1655944696822595E+35</v>
      </c>
      <c r="H4124" s="22">
        <f t="shared" si="515"/>
        <v>109395884.7320568</v>
      </c>
      <c r="I4124" s="22">
        <f t="shared" si="516"/>
        <v>1.9414078806955873E+22</v>
      </c>
      <c r="J4124" s="10">
        <v>1</v>
      </c>
      <c r="K4124" s="10">
        <v>11</v>
      </c>
      <c r="L4124" s="10">
        <v>5</v>
      </c>
      <c r="M4124" s="10">
        <v>10000</v>
      </c>
      <c r="N4124" s="10">
        <v>10000</v>
      </c>
      <c r="O4124" s="10">
        <v>30</v>
      </c>
      <c r="P4124" s="10" t="b">
        <v>1</v>
      </c>
      <c r="Q4124" s="10">
        <v>0</v>
      </c>
      <c r="R4124" s="10" t="b">
        <v>0</v>
      </c>
      <c r="S4124" s="10">
        <v>101.000000000008</v>
      </c>
      <c r="T4124" s="10" t="s">
        <v>59</v>
      </c>
      <c r="U4124" s="22">
        <v>4219</v>
      </c>
      <c r="V4124" s="10">
        <v>17059</v>
      </c>
      <c r="W4124" s="22">
        <v>1.07</v>
      </c>
    </row>
    <row r="4125" spans="1:23" s="5" customFormat="1" x14ac:dyDescent="0.3">
      <c r="A4125" s="20">
        <v>4123</v>
      </c>
      <c r="C4125" s="11" t="s">
        <v>150</v>
      </c>
      <c r="E4125" s="10">
        <v>96884997118.307007</v>
      </c>
      <c r="F4125" s="10">
        <v>5</v>
      </c>
      <c r="G4125" s="22">
        <f t="shared" si="517"/>
        <v>1.16834027400973E+35</v>
      </c>
      <c r="H4125" s="22">
        <f t="shared" si="515"/>
        <v>109452573.06844302</v>
      </c>
      <c r="I4125" s="22">
        <f t="shared" si="516"/>
        <v>1.9442741892387244E+22</v>
      </c>
      <c r="J4125" s="10">
        <v>1</v>
      </c>
      <c r="K4125" s="10">
        <v>11</v>
      </c>
      <c r="L4125" s="10">
        <v>5</v>
      </c>
      <c r="M4125" s="10">
        <v>10000</v>
      </c>
      <c r="N4125" s="10">
        <v>10000</v>
      </c>
      <c r="O4125" s="10">
        <v>30</v>
      </c>
      <c r="P4125" s="10" t="b">
        <v>1</v>
      </c>
      <c r="Q4125" s="10">
        <v>0</v>
      </c>
      <c r="R4125" s="10" t="b">
        <v>0</v>
      </c>
      <c r="S4125" s="10">
        <v>101.000000000008</v>
      </c>
      <c r="T4125" s="10" t="s">
        <v>59</v>
      </c>
      <c r="U4125" s="22">
        <v>4220</v>
      </c>
      <c r="V4125" s="10">
        <v>17066</v>
      </c>
      <c r="W4125" s="22">
        <v>1.07</v>
      </c>
    </row>
    <row r="4126" spans="1:23" s="5" customFormat="1" x14ac:dyDescent="0.3">
      <c r="A4126" s="20">
        <v>4124</v>
      </c>
      <c r="C4126" s="11" t="s">
        <v>150</v>
      </c>
      <c r="E4126" s="10">
        <v>96884997118.307007</v>
      </c>
      <c r="F4126" s="10">
        <v>5</v>
      </c>
      <c r="G4126" s="22">
        <f t="shared" si="517"/>
        <v>1.1710918784143918E+35</v>
      </c>
      <c r="H4126" s="22">
        <f t="shared" si="515"/>
        <v>109509277.05353683</v>
      </c>
      <c r="I4126" s="22">
        <f t="shared" si="516"/>
        <v>1.9471440329651515E+22</v>
      </c>
      <c r="J4126" s="10">
        <v>1</v>
      </c>
      <c r="K4126" s="10">
        <v>11</v>
      </c>
      <c r="L4126" s="10">
        <v>5</v>
      </c>
      <c r="M4126" s="10">
        <v>10000</v>
      </c>
      <c r="N4126" s="10">
        <v>10000</v>
      </c>
      <c r="O4126" s="10">
        <v>30</v>
      </c>
      <c r="P4126" s="10" t="b">
        <v>1</v>
      </c>
      <c r="Q4126" s="10">
        <v>0</v>
      </c>
      <c r="R4126" s="10" t="b">
        <v>0</v>
      </c>
      <c r="S4126" s="10">
        <v>101.000000000008</v>
      </c>
      <c r="T4126" s="10" t="s">
        <v>59</v>
      </c>
      <c r="U4126" s="22">
        <v>4221</v>
      </c>
      <c r="V4126" s="10">
        <v>17073</v>
      </c>
      <c r="W4126" s="22">
        <v>1.07</v>
      </c>
    </row>
    <row r="4127" spans="1:23" s="5" customFormat="1" x14ac:dyDescent="0.3">
      <c r="A4127" s="20">
        <v>4125</v>
      </c>
      <c r="C4127" s="11" t="s">
        <v>150</v>
      </c>
      <c r="E4127" s="10">
        <v>96884997118.307007</v>
      </c>
      <c r="F4127" s="10">
        <v>5</v>
      </c>
      <c r="G4127" s="22">
        <f t="shared" si="517"/>
        <v>1.1738492937371654E+35</v>
      </c>
      <c r="H4127" s="22">
        <f t="shared" si="515"/>
        <v>109565996.68787089</v>
      </c>
      <c r="I4127" s="22">
        <f t="shared" si="516"/>
        <v>1.9500174153762369E+22</v>
      </c>
      <c r="J4127" s="10">
        <v>1</v>
      </c>
      <c r="K4127" s="10">
        <v>11</v>
      </c>
      <c r="L4127" s="10">
        <v>5</v>
      </c>
      <c r="M4127" s="10">
        <v>10000</v>
      </c>
      <c r="N4127" s="10">
        <v>10000</v>
      </c>
      <c r="O4127" s="10">
        <v>30</v>
      </c>
      <c r="P4127" s="10" t="b">
        <v>1</v>
      </c>
      <c r="Q4127" s="10">
        <v>0</v>
      </c>
      <c r="R4127" s="10" t="b">
        <v>0</v>
      </c>
      <c r="S4127" s="10">
        <v>101.000000000008</v>
      </c>
      <c r="T4127" s="10" t="s">
        <v>59</v>
      </c>
      <c r="U4127" s="22">
        <v>4222</v>
      </c>
      <c r="V4127" s="10">
        <v>17080</v>
      </c>
      <c r="W4127" s="22">
        <v>1.07</v>
      </c>
    </row>
    <row r="4128" spans="1:23" s="5" customFormat="1" x14ac:dyDescent="0.3">
      <c r="A4128" s="20">
        <v>4126</v>
      </c>
      <c r="C4128" s="11" t="s">
        <v>150</v>
      </c>
      <c r="E4128" s="10">
        <v>96884997118.307007</v>
      </c>
      <c r="F4128" s="10">
        <v>5</v>
      </c>
      <c r="G4128" s="22">
        <f t="shared" si="517"/>
        <v>1.1766125308364676E+35</v>
      </c>
      <c r="H4128" s="22">
        <f t="shared" si="515"/>
        <v>109622731.97197448</v>
      </c>
      <c r="I4128" s="22">
        <f t="shared" si="516"/>
        <v>1.9528943399758786E+22</v>
      </c>
      <c r="J4128" s="10">
        <v>1</v>
      </c>
      <c r="K4128" s="10">
        <v>11</v>
      </c>
      <c r="L4128" s="10">
        <v>5</v>
      </c>
      <c r="M4128" s="10">
        <v>10000</v>
      </c>
      <c r="N4128" s="10">
        <v>10000</v>
      </c>
      <c r="O4128" s="10">
        <v>30</v>
      </c>
      <c r="P4128" s="10" t="b">
        <v>1</v>
      </c>
      <c r="Q4128" s="10">
        <v>0</v>
      </c>
      <c r="R4128" s="10" t="b">
        <v>0</v>
      </c>
      <c r="S4128" s="10">
        <v>101.000000000008</v>
      </c>
      <c r="T4128" s="10" t="s">
        <v>59</v>
      </c>
      <c r="U4128" s="22">
        <v>4223</v>
      </c>
      <c r="V4128" s="10">
        <v>17087</v>
      </c>
      <c r="W4128" s="22">
        <v>1.07</v>
      </c>
    </row>
    <row r="4129" spans="1:23" s="5" customFormat="1" x14ac:dyDescent="0.3">
      <c r="A4129" s="20">
        <v>4127</v>
      </c>
      <c r="C4129" s="11" t="s">
        <v>150</v>
      </c>
      <c r="E4129" s="10">
        <v>96884997118.307007</v>
      </c>
      <c r="F4129" s="10">
        <v>5</v>
      </c>
      <c r="G4129" s="22">
        <f t="shared" si="517"/>
        <v>1.1793816005885194E+35</v>
      </c>
      <c r="H4129" s="22">
        <f t="shared" si="515"/>
        <v>109679482.90638006</v>
      </c>
      <c r="I4129" s="22">
        <f t="shared" si="516"/>
        <v>1.9557748102707026E+22</v>
      </c>
      <c r="J4129" s="10">
        <v>1</v>
      </c>
      <c r="K4129" s="10">
        <v>11</v>
      </c>
      <c r="L4129" s="10">
        <v>5</v>
      </c>
      <c r="M4129" s="10">
        <v>10000</v>
      </c>
      <c r="N4129" s="10">
        <v>10000</v>
      </c>
      <c r="O4129" s="10">
        <v>30</v>
      </c>
      <c r="P4129" s="10" t="b">
        <v>1</v>
      </c>
      <c r="Q4129" s="10">
        <v>0</v>
      </c>
      <c r="R4129" s="10" t="b">
        <v>0</v>
      </c>
      <c r="S4129" s="10">
        <v>101.000000000008</v>
      </c>
      <c r="T4129" s="10" t="s">
        <v>59</v>
      </c>
      <c r="U4129" s="22">
        <v>4224</v>
      </c>
      <c r="V4129" s="10">
        <v>17094</v>
      </c>
      <c r="W4129" s="22">
        <v>1.07</v>
      </c>
    </row>
    <row r="4130" spans="1:23" s="5" customFormat="1" x14ac:dyDescent="0.3">
      <c r="A4130" s="20">
        <v>4128</v>
      </c>
      <c r="C4130" s="11" t="s">
        <v>150</v>
      </c>
      <c r="E4130" s="10">
        <v>96884997118.307007</v>
      </c>
      <c r="F4130" s="10">
        <v>5</v>
      </c>
      <c r="G4130" s="22">
        <f t="shared" si="517"/>
        <v>1.1821565138870683E+35</v>
      </c>
      <c r="H4130" s="22">
        <f t="shared" si="515"/>
        <v>109736249.49161819</v>
      </c>
      <c r="I4130" s="22">
        <f t="shared" si="516"/>
        <v>1.9586588297698675E+22</v>
      </c>
      <c r="J4130" s="10">
        <v>1</v>
      </c>
      <c r="K4130" s="10">
        <v>11</v>
      </c>
      <c r="L4130" s="10">
        <v>5</v>
      </c>
      <c r="M4130" s="10">
        <v>10000</v>
      </c>
      <c r="N4130" s="10">
        <v>10000</v>
      </c>
      <c r="O4130" s="10">
        <v>30</v>
      </c>
      <c r="P4130" s="10" t="b">
        <v>1</v>
      </c>
      <c r="Q4130" s="10">
        <v>0</v>
      </c>
      <c r="R4130" s="10" t="b">
        <v>0</v>
      </c>
      <c r="S4130" s="10">
        <v>101.000000000008</v>
      </c>
      <c r="T4130" s="10" t="s">
        <v>59</v>
      </c>
      <c r="U4130" s="22">
        <v>4225</v>
      </c>
      <c r="V4130" s="10">
        <v>17101</v>
      </c>
      <c r="W4130" s="22">
        <v>1.07</v>
      </c>
    </row>
    <row r="4131" spans="1:23" s="5" customFormat="1" x14ac:dyDescent="0.3">
      <c r="A4131" s="20">
        <v>4129</v>
      </c>
      <c r="C4131" s="11" t="s">
        <v>150</v>
      </c>
      <c r="E4131" s="10">
        <v>96884997118.307007</v>
      </c>
      <c r="F4131" s="10">
        <v>5</v>
      </c>
      <c r="G4131" s="22">
        <f t="shared" si="517"/>
        <v>1.1849372816436982E+35</v>
      </c>
      <c r="H4131" s="22">
        <f t="shared" ref="H4131:H4194" si="518">(A4131^2.14+50+50*A4131)*2</f>
        <v>109793031.7282199</v>
      </c>
      <c r="I4131" s="22">
        <f t="shared" ref="I4131:I4194" si="519">(A4131^6.082+A4131^4+1000*A4131+100)*2</f>
        <v>1.9615464019852167E+22</v>
      </c>
      <c r="J4131" s="10">
        <v>1</v>
      </c>
      <c r="K4131" s="10">
        <v>11</v>
      </c>
      <c r="L4131" s="10">
        <v>5</v>
      </c>
      <c r="M4131" s="10">
        <v>10000</v>
      </c>
      <c r="N4131" s="10">
        <v>10000</v>
      </c>
      <c r="O4131" s="10">
        <v>30</v>
      </c>
      <c r="P4131" s="10" t="b">
        <v>1</v>
      </c>
      <c r="Q4131" s="10">
        <v>0</v>
      </c>
      <c r="R4131" s="10" t="b">
        <v>0</v>
      </c>
      <c r="S4131" s="10">
        <v>101.000000000008</v>
      </c>
      <c r="T4131" s="10" t="s">
        <v>59</v>
      </c>
      <c r="U4131" s="22">
        <v>4226</v>
      </c>
      <c r="V4131" s="10">
        <v>17108</v>
      </c>
      <c r="W4131" s="22">
        <v>1.07</v>
      </c>
    </row>
    <row r="4132" spans="1:23" s="5" customFormat="1" x14ac:dyDescent="0.3">
      <c r="A4132" s="20">
        <v>4130</v>
      </c>
      <c r="C4132" s="11" t="s">
        <v>150</v>
      </c>
      <c r="E4132" s="10">
        <v>96884997118.307007</v>
      </c>
      <c r="F4132" s="10">
        <v>5</v>
      </c>
      <c r="G4132" s="22">
        <f t="shared" si="517"/>
        <v>1.1877239147876354E+35</v>
      </c>
      <c r="H4132" s="22">
        <f t="shared" si="518"/>
        <v>109849829.61671592</v>
      </c>
      <c r="I4132" s="22">
        <f t="shared" si="519"/>
        <v>1.9644375304311885E+22</v>
      </c>
      <c r="J4132" s="10">
        <v>1</v>
      </c>
      <c r="K4132" s="10">
        <v>11</v>
      </c>
      <c r="L4132" s="10">
        <v>5</v>
      </c>
      <c r="M4132" s="10">
        <v>10000</v>
      </c>
      <c r="N4132" s="10">
        <v>10000</v>
      </c>
      <c r="O4132" s="10">
        <v>30</v>
      </c>
      <c r="P4132" s="10" t="b">
        <v>1</v>
      </c>
      <c r="Q4132" s="10">
        <v>0</v>
      </c>
      <c r="R4132" s="10" t="b">
        <v>0</v>
      </c>
      <c r="S4132" s="10">
        <v>101.000000000008</v>
      </c>
      <c r="T4132" s="10" t="s">
        <v>59</v>
      </c>
      <c r="U4132" s="22">
        <v>4227</v>
      </c>
      <c r="V4132" s="10">
        <v>17115</v>
      </c>
      <c r="W4132" s="22">
        <v>1.07</v>
      </c>
    </row>
    <row r="4133" spans="1:23" s="5" customFormat="1" x14ac:dyDescent="0.3">
      <c r="A4133" s="20">
        <v>4131</v>
      </c>
      <c r="C4133" s="11" t="s">
        <v>150</v>
      </c>
      <c r="E4133" s="10">
        <v>96884997118.307007</v>
      </c>
      <c r="F4133" s="10">
        <v>5</v>
      </c>
      <c r="G4133" s="22">
        <f t="shared" si="517"/>
        <v>1.1905164242658562E+35</v>
      </c>
      <c r="H4133" s="22">
        <f t="shared" si="518"/>
        <v>109906643.15763626</v>
      </c>
      <c r="I4133" s="22">
        <f t="shared" si="519"/>
        <v>1.9673322186248095E+22</v>
      </c>
      <c r="J4133" s="10">
        <v>1</v>
      </c>
      <c r="K4133" s="10">
        <v>11</v>
      </c>
      <c r="L4133" s="10">
        <v>5</v>
      </c>
      <c r="M4133" s="10">
        <v>10000</v>
      </c>
      <c r="N4133" s="10">
        <v>10000</v>
      </c>
      <c r="O4133" s="10">
        <v>30</v>
      </c>
      <c r="P4133" s="10" t="b">
        <v>1</v>
      </c>
      <c r="Q4133" s="10">
        <v>0</v>
      </c>
      <c r="R4133" s="10" t="b">
        <v>0</v>
      </c>
      <c r="S4133" s="10">
        <v>101.000000000008</v>
      </c>
      <c r="T4133" s="10" t="s">
        <v>59</v>
      </c>
      <c r="U4133" s="22">
        <v>4228</v>
      </c>
      <c r="V4133" s="10">
        <v>17122</v>
      </c>
      <c r="W4133" s="22">
        <v>1.07</v>
      </c>
    </row>
    <row r="4134" spans="1:23" s="5" customFormat="1" x14ac:dyDescent="0.3">
      <c r="A4134" s="20">
        <v>4132</v>
      </c>
      <c r="C4134" s="11" t="s">
        <v>150</v>
      </c>
      <c r="E4134" s="10">
        <v>96884997118.307007</v>
      </c>
      <c r="F4134" s="10">
        <v>5</v>
      </c>
      <c r="G4134" s="22">
        <f t="shared" si="517"/>
        <v>1.1933148210431292E+35</v>
      </c>
      <c r="H4134" s="22">
        <f t="shared" si="518"/>
        <v>109963472.35151209</v>
      </c>
      <c r="I4134" s="22">
        <f t="shared" si="519"/>
        <v>1.9702304700857976E+22</v>
      </c>
      <c r="J4134" s="10">
        <v>1</v>
      </c>
      <c r="K4134" s="10">
        <v>11</v>
      </c>
      <c r="L4134" s="10">
        <v>5</v>
      </c>
      <c r="M4134" s="10">
        <v>10000</v>
      </c>
      <c r="N4134" s="10">
        <v>10000</v>
      </c>
      <c r="O4134" s="10">
        <v>30</v>
      </c>
      <c r="P4134" s="10" t="b">
        <v>1</v>
      </c>
      <c r="Q4134" s="10">
        <v>0</v>
      </c>
      <c r="R4134" s="10" t="b">
        <v>0</v>
      </c>
      <c r="S4134" s="10">
        <v>101.000000000008</v>
      </c>
      <c r="T4134" s="10" t="s">
        <v>59</v>
      </c>
      <c r="U4134" s="22">
        <v>4229</v>
      </c>
      <c r="V4134" s="10">
        <v>17129</v>
      </c>
      <c r="W4134" s="22">
        <v>1.07</v>
      </c>
    </row>
    <row r="4135" spans="1:23" s="5" customFormat="1" x14ac:dyDescent="0.3">
      <c r="A4135" s="20">
        <v>4133</v>
      </c>
      <c r="C4135" s="11" t="s">
        <v>150</v>
      </c>
      <c r="E4135" s="10">
        <v>96884997118.307007</v>
      </c>
      <c r="F4135" s="10">
        <v>5</v>
      </c>
      <c r="G4135" s="22">
        <f t="shared" si="517"/>
        <v>1.1961191161020552E+35</v>
      </c>
      <c r="H4135" s="22">
        <f t="shared" si="518"/>
        <v>110020317.19887431</v>
      </c>
      <c r="I4135" s="22">
        <f t="shared" si="519"/>
        <v>1.9731322883364805E+22</v>
      </c>
      <c r="J4135" s="10">
        <v>1</v>
      </c>
      <c r="K4135" s="10">
        <v>11</v>
      </c>
      <c r="L4135" s="10">
        <v>5</v>
      </c>
      <c r="M4135" s="10">
        <v>10000</v>
      </c>
      <c r="N4135" s="10">
        <v>10000</v>
      </c>
      <c r="O4135" s="10">
        <v>30</v>
      </c>
      <c r="P4135" s="10" t="b">
        <v>1</v>
      </c>
      <c r="Q4135" s="10">
        <v>0</v>
      </c>
      <c r="R4135" s="10" t="b">
        <v>0</v>
      </c>
      <c r="S4135" s="10">
        <v>101.000000000008</v>
      </c>
      <c r="T4135" s="10" t="s">
        <v>59</v>
      </c>
      <c r="U4135" s="22">
        <v>4230</v>
      </c>
      <c r="V4135" s="10">
        <v>17136</v>
      </c>
      <c r="W4135" s="22">
        <v>1.07</v>
      </c>
    </row>
    <row r="4136" spans="1:23" s="5" customFormat="1" x14ac:dyDescent="0.3">
      <c r="A4136" s="20">
        <v>4134</v>
      </c>
      <c r="C4136" s="11" t="s">
        <v>150</v>
      </c>
      <c r="E4136" s="10">
        <v>96884997118.307007</v>
      </c>
      <c r="F4136" s="10">
        <v>5</v>
      </c>
      <c r="G4136" s="22">
        <f t="shared" si="517"/>
        <v>1.1989293204429741E+35</v>
      </c>
      <c r="H4136" s="22">
        <f t="shared" si="518"/>
        <v>110077177.70025226</v>
      </c>
      <c r="I4136" s="22">
        <f t="shared" si="519"/>
        <v>1.9760376769017635E+22</v>
      </c>
      <c r="J4136" s="10">
        <v>1</v>
      </c>
      <c r="K4136" s="10">
        <v>11</v>
      </c>
      <c r="L4136" s="10">
        <v>5</v>
      </c>
      <c r="M4136" s="10">
        <v>10000</v>
      </c>
      <c r="N4136" s="10">
        <v>10000</v>
      </c>
      <c r="O4136" s="10">
        <v>30</v>
      </c>
      <c r="P4136" s="10" t="b">
        <v>1</v>
      </c>
      <c r="Q4136" s="10">
        <v>0</v>
      </c>
      <c r="R4136" s="10" t="b">
        <v>0</v>
      </c>
      <c r="S4136" s="10">
        <v>101.000000000008</v>
      </c>
      <c r="T4136" s="10" t="s">
        <v>59</v>
      </c>
      <c r="U4136" s="22">
        <v>4231</v>
      </c>
      <c r="V4136" s="10">
        <v>17143</v>
      </c>
      <c r="W4136" s="22">
        <v>1.07</v>
      </c>
    </row>
    <row r="4137" spans="1:23" s="5" customFormat="1" x14ac:dyDescent="0.3">
      <c r="A4137" s="20">
        <v>4135</v>
      </c>
      <c r="C4137" s="11" t="s">
        <v>150</v>
      </c>
      <c r="E4137" s="10">
        <v>96884997118.307007</v>
      </c>
      <c r="F4137" s="10">
        <v>5</v>
      </c>
      <c r="G4137" s="22">
        <f t="shared" si="517"/>
        <v>1.2017454450841582E+35</v>
      </c>
      <c r="H4137" s="22">
        <f t="shared" si="518"/>
        <v>110134053.85617653</v>
      </c>
      <c r="I4137" s="22">
        <f t="shared" si="519"/>
        <v>1.9789466393092488E+22</v>
      </c>
      <c r="J4137" s="10">
        <v>1</v>
      </c>
      <c r="K4137" s="10">
        <v>11</v>
      </c>
      <c r="L4137" s="10">
        <v>5</v>
      </c>
      <c r="M4137" s="10">
        <v>10000</v>
      </c>
      <c r="N4137" s="10">
        <v>10000</v>
      </c>
      <c r="O4137" s="10">
        <v>30</v>
      </c>
      <c r="P4137" s="10" t="b">
        <v>1</v>
      </c>
      <c r="Q4137" s="10">
        <v>0</v>
      </c>
      <c r="R4137" s="10" t="b">
        <v>0</v>
      </c>
      <c r="S4137" s="10">
        <v>101.000000000008</v>
      </c>
      <c r="T4137" s="10" t="s">
        <v>59</v>
      </c>
      <c r="U4137" s="22">
        <v>4232</v>
      </c>
      <c r="V4137" s="10">
        <v>17150</v>
      </c>
      <c r="W4137" s="22">
        <v>1.07</v>
      </c>
    </row>
    <row r="4138" spans="1:23" s="5" customFormat="1" x14ac:dyDescent="0.3">
      <c r="A4138" s="20">
        <v>4136</v>
      </c>
      <c r="C4138" s="11" t="s">
        <v>150</v>
      </c>
      <c r="E4138" s="10">
        <v>96884997118.307007</v>
      </c>
      <c r="F4138" s="10">
        <v>5</v>
      </c>
      <c r="G4138" s="22">
        <f t="shared" si="517"/>
        <v>1.2045675010616842E+35</v>
      </c>
      <c r="H4138" s="22">
        <f t="shared" si="518"/>
        <v>110190945.66717693</v>
      </c>
      <c r="I4138" s="22">
        <f t="shared" si="519"/>
        <v>1.9818591790891054E+22</v>
      </c>
      <c r="J4138" s="10">
        <v>1</v>
      </c>
      <c r="K4138" s="10">
        <v>11</v>
      </c>
      <c r="L4138" s="10">
        <v>5</v>
      </c>
      <c r="M4138" s="10">
        <v>10000</v>
      </c>
      <c r="N4138" s="10">
        <v>10000</v>
      </c>
      <c r="O4138" s="10">
        <v>30</v>
      </c>
      <c r="P4138" s="10" t="b">
        <v>1</v>
      </c>
      <c r="Q4138" s="10">
        <v>0</v>
      </c>
      <c r="R4138" s="10" t="b">
        <v>0</v>
      </c>
      <c r="S4138" s="10">
        <v>101.000000000008</v>
      </c>
      <c r="T4138" s="10" t="s">
        <v>59</v>
      </c>
      <c r="U4138" s="22">
        <v>4233</v>
      </c>
      <c r="V4138" s="10">
        <v>17157</v>
      </c>
      <c r="W4138" s="22">
        <v>1.07</v>
      </c>
    </row>
    <row r="4139" spans="1:23" s="5" customFormat="1" x14ac:dyDescent="0.3">
      <c r="A4139" s="20">
        <v>4137</v>
      </c>
      <c r="C4139" s="11" t="s">
        <v>150</v>
      </c>
      <c r="E4139" s="10">
        <v>96884997118.307007</v>
      </c>
      <c r="F4139" s="10">
        <v>5</v>
      </c>
      <c r="G4139" s="22">
        <f t="shared" si="517"/>
        <v>1.2073954994295936E+35</v>
      </c>
      <c r="H4139" s="22">
        <f t="shared" si="518"/>
        <v>110247853.1337845</v>
      </c>
      <c r="I4139" s="22">
        <f t="shared" si="519"/>
        <v>1.9847752997742293E+22</v>
      </c>
      <c r="J4139" s="10">
        <v>1</v>
      </c>
      <c r="K4139" s="10">
        <v>11</v>
      </c>
      <c r="L4139" s="10">
        <v>5</v>
      </c>
      <c r="M4139" s="10">
        <v>10000</v>
      </c>
      <c r="N4139" s="10">
        <v>10000</v>
      </c>
      <c r="O4139" s="10">
        <v>30</v>
      </c>
      <c r="P4139" s="10" t="b">
        <v>1</v>
      </c>
      <c r="Q4139" s="10">
        <v>0</v>
      </c>
      <c r="R4139" s="10" t="b">
        <v>0</v>
      </c>
      <c r="S4139" s="10">
        <v>101.000000000008</v>
      </c>
      <c r="T4139" s="10" t="s">
        <v>59</v>
      </c>
      <c r="U4139" s="22">
        <v>4234</v>
      </c>
      <c r="V4139" s="10">
        <v>17164</v>
      </c>
      <c r="W4139" s="22">
        <v>1.07</v>
      </c>
    </row>
    <row r="4140" spans="1:23" s="5" customFormat="1" x14ac:dyDescent="0.3">
      <c r="A4140" s="20">
        <v>4138</v>
      </c>
      <c r="C4140" s="11" t="s">
        <v>150</v>
      </c>
      <c r="E4140" s="10">
        <v>96884997118.307007</v>
      </c>
      <c r="F4140" s="10">
        <v>5</v>
      </c>
      <c r="G4140" s="22">
        <f t="shared" si="517"/>
        <v>1.2102294512597804E+35</v>
      </c>
      <c r="H4140" s="22">
        <f t="shared" si="518"/>
        <v>110304776.25652754</v>
      </c>
      <c r="I4140" s="22">
        <f t="shared" si="519"/>
        <v>1.9876950049000281E+22</v>
      </c>
      <c r="J4140" s="10">
        <v>1</v>
      </c>
      <c r="K4140" s="10">
        <v>11</v>
      </c>
      <c r="L4140" s="10">
        <v>5</v>
      </c>
      <c r="M4140" s="10">
        <v>10000</v>
      </c>
      <c r="N4140" s="10">
        <v>10000</v>
      </c>
      <c r="O4140" s="10">
        <v>30</v>
      </c>
      <c r="P4140" s="10" t="b">
        <v>1</v>
      </c>
      <c r="Q4140" s="10">
        <v>0</v>
      </c>
      <c r="R4140" s="10" t="b">
        <v>0</v>
      </c>
      <c r="S4140" s="10">
        <v>101.000000000008</v>
      </c>
      <c r="T4140" s="10" t="s">
        <v>59</v>
      </c>
      <c r="U4140" s="22">
        <v>4235</v>
      </c>
      <c r="V4140" s="10">
        <v>17171</v>
      </c>
      <c r="W4140" s="22">
        <v>1.07</v>
      </c>
    </row>
    <row r="4141" spans="1:23" s="5" customFormat="1" x14ac:dyDescent="0.3">
      <c r="A4141" s="20">
        <v>4139</v>
      </c>
      <c r="C4141" s="11" t="s">
        <v>150</v>
      </c>
      <c r="E4141" s="10">
        <v>96884997118.307007</v>
      </c>
      <c r="F4141" s="10">
        <v>5</v>
      </c>
      <c r="G4141" s="22">
        <f t="shared" si="517"/>
        <v>1.2130693676421185E+35</v>
      </c>
      <c r="H4141" s="22">
        <f t="shared" si="518"/>
        <v>110361715.03593715</v>
      </c>
      <c r="I4141" s="22">
        <f t="shared" si="519"/>
        <v>1.9906182980046242E+22</v>
      </c>
      <c r="J4141" s="10">
        <v>1</v>
      </c>
      <c r="K4141" s="10">
        <v>11</v>
      </c>
      <c r="L4141" s="10">
        <v>5</v>
      </c>
      <c r="M4141" s="10">
        <v>10000</v>
      </c>
      <c r="N4141" s="10">
        <v>10000</v>
      </c>
      <c r="O4141" s="10">
        <v>30</v>
      </c>
      <c r="P4141" s="10" t="b">
        <v>1</v>
      </c>
      <c r="Q4141" s="10">
        <v>0</v>
      </c>
      <c r="R4141" s="10" t="b">
        <v>0</v>
      </c>
      <c r="S4141" s="10">
        <v>101.000000000008</v>
      </c>
      <c r="T4141" s="10" t="s">
        <v>59</v>
      </c>
      <c r="U4141" s="22">
        <v>4236</v>
      </c>
      <c r="V4141" s="10">
        <v>17178</v>
      </c>
      <c r="W4141" s="22">
        <v>1.07</v>
      </c>
    </row>
    <row r="4142" spans="1:23" s="5" customFormat="1" x14ac:dyDescent="0.3">
      <c r="A4142" s="20">
        <v>4140</v>
      </c>
      <c r="C4142" s="11" t="s">
        <v>150</v>
      </c>
      <c r="E4142" s="10">
        <v>96884997118.307007</v>
      </c>
      <c r="F4142" s="10">
        <v>5</v>
      </c>
      <c r="G4142" s="22">
        <f t="shared" si="517"/>
        <v>1.2159152596844688E+35</v>
      </c>
      <c r="H4142" s="22">
        <f t="shared" si="518"/>
        <v>110418669.47254245</v>
      </c>
      <c r="I4142" s="22">
        <f t="shared" si="519"/>
        <v>1.993545182628797E+22</v>
      </c>
      <c r="J4142" s="10">
        <v>1</v>
      </c>
      <c r="K4142" s="10">
        <v>11</v>
      </c>
      <c r="L4142" s="10">
        <v>5</v>
      </c>
      <c r="M4142" s="10">
        <v>10000</v>
      </c>
      <c r="N4142" s="10">
        <v>10000</v>
      </c>
      <c r="O4142" s="10">
        <v>30</v>
      </c>
      <c r="P4142" s="10" t="b">
        <v>1</v>
      </c>
      <c r="Q4142" s="10">
        <v>0</v>
      </c>
      <c r="R4142" s="10" t="b">
        <v>0</v>
      </c>
      <c r="S4142" s="10">
        <v>101.000000000008</v>
      </c>
      <c r="T4142" s="10" t="s">
        <v>59</v>
      </c>
      <c r="U4142" s="22">
        <v>4237</v>
      </c>
      <c r="V4142" s="10">
        <v>17185</v>
      </c>
      <c r="W4142" s="22">
        <v>1.07</v>
      </c>
    </row>
    <row r="4143" spans="1:23" s="5" customFormat="1" x14ac:dyDescent="0.3">
      <c r="A4143" s="20">
        <v>4141</v>
      </c>
      <c r="C4143" s="11" t="s">
        <v>150</v>
      </c>
      <c r="E4143" s="10">
        <v>96884997118.307007</v>
      </c>
      <c r="F4143" s="10">
        <v>5</v>
      </c>
      <c r="G4143" s="22">
        <f t="shared" si="517"/>
        <v>1.2187671385126531E+35</v>
      </c>
      <c r="H4143" s="22">
        <f t="shared" si="518"/>
        <v>110475639.566873</v>
      </c>
      <c r="I4143" s="22">
        <f t="shared" si="519"/>
        <v>1.9964756623158862E+22</v>
      </c>
      <c r="J4143" s="10">
        <v>1</v>
      </c>
      <c r="K4143" s="10">
        <v>11</v>
      </c>
      <c r="L4143" s="10">
        <v>5</v>
      </c>
      <c r="M4143" s="10">
        <v>10000</v>
      </c>
      <c r="N4143" s="10">
        <v>10000</v>
      </c>
      <c r="O4143" s="10">
        <v>30</v>
      </c>
      <c r="P4143" s="10" t="b">
        <v>1</v>
      </c>
      <c r="Q4143" s="10">
        <v>0</v>
      </c>
      <c r="R4143" s="10" t="b">
        <v>0</v>
      </c>
      <c r="S4143" s="10">
        <v>101.000000000008</v>
      </c>
      <c r="T4143" s="10" t="s">
        <v>59</v>
      </c>
      <c r="U4143" s="22">
        <v>4238</v>
      </c>
      <c r="V4143" s="10">
        <v>17192</v>
      </c>
      <c r="W4143" s="22">
        <v>1.07</v>
      </c>
    </row>
    <row r="4144" spans="1:23" s="5" customFormat="1" x14ac:dyDescent="0.3">
      <c r="A4144" s="20">
        <v>4142</v>
      </c>
      <c r="C4144" s="11" t="s">
        <v>150</v>
      </c>
      <c r="E4144" s="10">
        <v>96884997118.307007</v>
      </c>
      <c r="F4144" s="10">
        <v>5</v>
      </c>
      <c r="G4144" s="22">
        <f t="shared" si="517"/>
        <v>1.2216250152705112E+35</v>
      </c>
      <c r="H4144" s="22">
        <f t="shared" si="518"/>
        <v>110532625.31945755</v>
      </c>
      <c r="I4144" s="22">
        <f t="shared" si="519"/>
        <v>1.9994097406118906E+22</v>
      </c>
      <c r="J4144" s="10">
        <v>1</v>
      </c>
      <c r="K4144" s="10">
        <v>11</v>
      </c>
      <c r="L4144" s="10">
        <v>5</v>
      </c>
      <c r="M4144" s="10">
        <v>10000</v>
      </c>
      <c r="N4144" s="10">
        <v>10000</v>
      </c>
      <c r="O4144" s="10">
        <v>30</v>
      </c>
      <c r="P4144" s="10" t="b">
        <v>1</v>
      </c>
      <c r="Q4144" s="10">
        <v>0</v>
      </c>
      <c r="R4144" s="10" t="b">
        <v>0</v>
      </c>
      <c r="S4144" s="10">
        <v>101.000000000008</v>
      </c>
      <c r="T4144" s="10" t="s">
        <v>59</v>
      </c>
      <c r="U4144" s="22">
        <v>4239</v>
      </c>
      <c r="V4144" s="10">
        <v>17199</v>
      </c>
      <c r="W4144" s="22">
        <v>1.07</v>
      </c>
    </row>
    <row r="4145" spans="1:23" s="5" customFormat="1" x14ac:dyDescent="0.3">
      <c r="A4145" s="20">
        <v>4143</v>
      </c>
      <c r="C4145" s="11" t="s">
        <v>150</v>
      </c>
      <c r="E4145" s="10">
        <v>96884997118.307007</v>
      </c>
      <c r="F4145" s="10">
        <v>5</v>
      </c>
      <c r="G4145" s="22">
        <f t="shared" si="517"/>
        <v>1.2244889011199797E+35</v>
      </c>
      <c r="H4145" s="22">
        <f t="shared" si="518"/>
        <v>110589626.73082685</v>
      </c>
      <c r="I4145" s="22">
        <f t="shared" si="519"/>
        <v>2.0023474210655122E+22</v>
      </c>
      <c r="J4145" s="10">
        <v>1</v>
      </c>
      <c r="K4145" s="10">
        <v>11</v>
      </c>
      <c r="L4145" s="10">
        <v>5</v>
      </c>
      <c r="M4145" s="10">
        <v>10000</v>
      </c>
      <c r="N4145" s="10">
        <v>10000</v>
      </c>
      <c r="O4145" s="10">
        <v>30</v>
      </c>
      <c r="P4145" s="10" t="b">
        <v>1</v>
      </c>
      <c r="Q4145" s="10">
        <v>0</v>
      </c>
      <c r="R4145" s="10" t="b">
        <v>0</v>
      </c>
      <c r="S4145" s="10">
        <v>101.000000000008</v>
      </c>
      <c r="T4145" s="10" t="s">
        <v>59</v>
      </c>
      <c r="U4145" s="22">
        <v>4240</v>
      </c>
      <c r="V4145" s="10">
        <v>17206</v>
      </c>
      <c r="W4145" s="22">
        <v>1.07</v>
      </c>
    </row>
    <row r="4146" spans="1:23" s="5" customFormat="1" x14ac:dyDescent="0.3">
      <c r="A4146" s="20">
        <v>4144</v>
      </c>
      <c r="C4146" s="11" t="s">
        <v>150</v>
      </c>
      <c r="E4146" s="10">
        <v>96884997118.307007</v>
      </c>
      <c r="F4146" s="10">
        <v>5</v>
      </c>
      <c r="G4146" s="22">
        <f t="shared" si="517"/>
        <v>1.2273588072410104E+35</v>
      </c>
      <c r="H4146" s="22">
        <f t="shared" si="518"/>
        <v>110646643.80150926</v>
      </c>
      <c r="I4146" s="22">
        <f t="shared" si="519"/>
        <v>2.0052887072280314E+22</v>
      </c>
      <c r="J4146" s="10">
        <v>1</v>
      </c>
      <c r="K4146" s="10">
        <v>11</v>
      </c>
      <c r="L4146" s="10">
        <v>5</v>
      </c>
      <c r="M4146" s="10">
        <v>10000</v>
      </c>
      <c r="N4146" s="10">
        <v>10000</v>
      </c>
      <c r="O4146" s="10">
        <v>30</v>
      </c>
      <c r="P4146" s="10" t="b">
        <v>1</v>
      </c>
      <c r="Q4146" s="10">
        <v>0</v>
      </c>
      <c r="R4146" s="10" t="b">
        <v>0</v>
      </c>
      <c r="S4146" s="10">
        <v>101.000000000008</v>
      </c>
      <c r="T4146" s="10" t="s">
        <v>59</v>
      </c>
      <c r="U4146" s="22">
        <v>4241</v>
      </c>
      <c r="V4146" s="10">
        <v>17213</v>
      </c>
      <c r="W4146" s="22">
        <v>1.07</v>
      </c>
    </row>
    <row r="4147" spans="1:23" s="5" customFormat="1" x14ac:dyDescent="0.3">
      <c r="A4147" s="20">
        <v>4145</v>
      </c>
      <c r="C4147" s="11" t="s">
        <v>150</v>
      </c>
      <c r="E4147" s="10">
        <v>96884997118.307007</v>
      </c>
      <c r="F4147" s="10">
        <v>5</v>
      </c>
      <c r="G4147" s="22">
        <f t="shared" si="517"/>
        <v>1.2302347448316838E+35</v>
      </c>
      <c r="H4147" s="22">
        <f t="shared" si="518"/>
        <v>110703676.53203396</v>
      </c>
      <c r="I4147" s="22">
        <f t="shared" si="519"/>
        <v>2.0082336026533896E+22</v>
      </c>
      <c r="J4147" s="10">
        <v>1</v>
      </c>
      <c r="K4147" s="10">
        <v>11</v>
      </c>
      <c r="L4147" s="10">
        <v>5</v>
      </c>
      <c r="M4147" s="10">
        <v>10000</v>
      </c>
      <c r="N4147" s="10">
        <v>10000</v>
      </c>
      <c r="O4147" s="10">
        <v>30</v>
      </c>
      <c r="P4147" s="10" t="b">
        <v>1</v>
      </c>
      <c r="Q4147" s="10">
        <v>0</v>
      </c>
      <c r="R4147" s="10" t="b">
        <v>0</v>
      </c>
      <c r="S4147" s="10">
        <v>101.000000000008</v>
      </c>
      <c r="T4147" s="10" t="s">
        <v>59</v>
      </c>
      <c r="U4147" s="22">
        <v>4242</v>
      </c>
      <c r="V4147" s="10">
        <v>17220</v>
      </c>
      <c r="W4147" s="22">
        <v>1.07</v>
      </c>
    </row>
    <row r="4148" spans="1:23" s="5" customFormat="1" x14ac:dyDescent="0.3">
      <c r="A4148" s="20">
        <v>4146</v>
      </c>
      <c r="C4148" s="11" t="s">
        <v>150</v>
      </c>
      <c r="E4148" s="10">
        <v>96884997118.307007</v>
      </c>
      <c r="F4148" s="10">
        <v>5</v>
      </c>
      <c r="G4148" s="22">
        <f t="shared" si="517"/>
        <v>1.2331167251081454E+35</v>
      </c>
      <c r="H4148" s="22">
        <f t="shared" si="518"/>
        <v>110760724.92292972</v>
      </c>
      <c r="I4148" s="22">
        <f t="shared" si="519"/>
        <v>2.0111821108981663E+22</v>
      </c>
      <c r="J4148" s="10">
        <v>1</v>
      </c>
      <c r="K4148" s="10">
        <v>11</v>
      </c>
      <c r="L4148" s="10">
        <v>5</v>
      </c>
      <c r="M4148" s="10">
        <v>10000</v>
      </c>
      <c r="N4148" s="10">
        <v>10000</v>
      </c>
      <c r="O4148" s="10">
        <v>30</v>
      </c>
      <c r="P4148" s="10" t="b">
        <v>1</v>
      </c>
      <c r="Q4148" s="10">
        <v>0</v>
      </c>
      <c r="R4148" s="10" t="b">
        <v>0</v>
      </c>
      <c r="S4148" s="10">
        <v>101.000000000008</v>
      </c>
      <c r="T4148" s="10" t="s">
        <v>59</v>
      </c>
      <c r="U4148" s="22">
        <v>4243</v>
      </c>
      <c r="V4148" s="10">
        <v>17227</v>
      </c>
      <c r="W4148" s="22">
        <v>1.07</v>
      </c>
    </row>
    <row r="4149" spans="1:23" s="5" customFormat="1" x14ac:dyDescent="0.3">
      <c r="A4149" s="20">
        <v>4147</v>
      </c>
      <c r="C4149" s="11" t="s">
        <v>150</v>
      </c>
      <c r="E4149" s="10">
        <v>96884997118.307007</v>
      </c>
      <c r="F4149" s="10">
        <v>5</v>
      </c>
      <c r="G4149" s="22">
        <f t="shared" si="517"/>
        <v>1.2360047593047879E+35</v>
      </c>
      <c r="H4149" s="22">
        <f t="shared" si="518"/>
        <v>110817788.97472563</v>
      </c>
      <c r="I4149" s="22">
        <f t="shared" si="519"/>
        <v>2.0141342355215903E+22</v>
      </c>
      <c r="J4149" s="10">
        <v>1</v>
      </c>
      <c r="K4149" s="10">
        <v>11</v>
      </c>
      <c r="L4149" s="10">
        <v>5</v>
      </c>
      <c r="M4149" s="10">
        <v>10000</v>
      </c>
      <c r="N4149" s="10">
        <v>10000</v>
      </c>
      <c r="O4149" s="10">
        <v>30</v>
      </c>
      <c r="P4149" s="10" t="b">
        <v>1</v>
      </c>
      <c r="Q4149" s="10">
        <v>0</v>
      </c>
      <c r="R4149" s="10" t="b">
        <v>0</v>
      </c>
      <c r="S4149" s="10">
        <v>101.000000000008</v>
      </c>
      <c r="T4149" s="10" t="s">
        <v>59</v>
      </c>
      <c r="U4149" s="22">
        <v>4244</v>
      </c>
      <c r="V4149" s="10">
        <v>17234</v>
      </c>
      <c r="W4149" s="22">
        <v>1.07</v>
      </c>
    </row>
    <row r="4150" spans="1:23" s="5" customFormat="1" x14ac:dyDescent="0.3">
      <c r="A4150" s="20">
        <v>4148</v>
      </c>
      <c r="C4150" s="11" t="s">
        <v>150</v>
      </c>
      <c r="E4150" s="10">
        <v>96884997118.307007</v>
      </c>
      <c r="F4150" s="10">
        <v>5</v>
      </c>
      <c r="G4150" s="22">
        <f t="shared" si="517"/>
        <v>1.2388988586740482E+35</v>
      </c>
      <c r="H4150" s="22">
        <f t="shared" si="518"/>
        <v>110874868.68795085</v>
      </c>
      <c r="I4150" s="22">
        <f t="shared" si="519"/>
        <v>2.0170899800855583E+22</v>
      </c>
      <c r="J4150" s="10">
        <v>1</v>
      </c>
      <c r="K4150" s="10">
        <v>11</v>
      </c>
      <c r="L4150" s="10">
        <v>5</v>
      </c>
      <c r="M4150" s="10">
        <v>10000</v>
      </c>
      <c r="N4150" s="10">
        <v>10000</v>
      </c>
      <c r="O4150" s="10">
        <v>30</v>
      </c>
      <c r="P4150" s="10" t="b">
        <v>1</v>
      </c>
      <c r="Q4150" s="10">
        <v>0</v>
      </c>
      <c r="R4150" s="10" t="b">
        <v>0</v>
      </c>
      <c r="S4150" s="10">
        <v>101.000000000008</v>
      </c>
      <c r="T4150" s="10" t="s">
        <v>59</v>
      </c>
      <c r="U4150" s="22">
        <v>4245</v>
      </c>
      <c r="V4150" s="10">
        <v>17241</v>
      </c>
      <c r="W4150" s="22">
        <v>1.07</v>
      </c>
    </row>
    <row r="4151" spans="1:23" s="5" customFormat="1" x14ac:dyDescent="0.3">
      <c r="A4151" s="20">
        <v>4149</v>
      </c>
      <c r="C4151" s="11" t="s">
        <v>150</v>
      </c>
      <c r="E4151" s="10">
        <v>96884997118.307007</v>
      </c>
      <c r="F4151" s="10">
        <v>5</v>
      </c>
      <c r="G4151" s="22">
        <f t="shared" si="517"/>
        <v>1.2417990344866607E+35</v>
      </c>
      <c r="H4151" s="22">
        <f t="shared" si="518"/>
        <v>110931964.06313327</v>
      </c>
      <c r="I4151" s="22">
        <f t="shared" si="519"/>
        <v>2.0200493481545758E+22</v>
      </c>
      <c r="J4151" s="10">
        <v>1</v>
      </c>
      <c r="K4151" s="10">
        <v>11</v>
      </c>
      <c r="L4151" s="10">
        <v>5</v>
      </c>
      <c r="M4151" s="10">
        <v>10000</v>
      </c>
      <c r="N4151" s="10">
        <v>10000</v>
      </c>
      <c r="O4151" s="10">
        <v>30</v>
      </c>
      <c r="P4151" s="10" t="b">
        <v>1</v>
      </c>
      <c r="Q4151" s="10">
        <v>0</v>
      </c>
      <c r="R4151" s="10" t="b">
        <v>0</v>
      </c>
      <c r="S4151" s="10">
        <v>101.000000000008</v>
      </c>
      <c r="T4151" s="10" t="s">
        <v>59</v>
      </c>
      <c r="U4151" s="22">
        <v>4246</v>
      </c>
      <c r="V4151" s="10">
        <v>17248</v>
      </c>
      <c r="W4151" s="22">
        <v>1.07</v>
      </c>
    </row>
    <row r="4152" spans="1:23" s="5" customFormat="1" x14ac:dyDescent="0.3">
      <c r="A4152" s="20">
        <v>4150</v>
      </c>
      <c r="C4152" s="11" t="s">
        <v>150</v>
      </c>
      <c r="E4152" s="10">
        <v>96884997118.307007</v>
      </c>
      <c r="F4152" s="10">
        <v>5</v>
      </c>
      <c r="G4152" s="22">
        <f t="shared" si="517"/>
        <v>1.2447052980315415E+35</v>
      </c>
      <c r="H4152" s="22">
        <f t="shared" si="518"/>
        <v>110989075.10080235</v>
      </c>
      <c r="I4152" s="22">
        <f t="shared" si="519"/>
        <v>2.0230123432958335E+22</v>
      </c>
      <c r="J4152" s="10">
        <v>1</v>
      </c>
      <c r="K4152" s="10">
        <v>11</v>
      </c>
      <c r="L4152" s="10">
        <v>5</v>
      </c>
      <c r="M4152" s="10">
        <v>10000</v>
      </c>
      <c r="N4152" s="10">
        <v>10000</v>
      </c>
      <c r="O4152" s="10">
        <v>30</v>
      </c>
      <c r="P4152" s="10" t="b">
        <v>1</v>
      </c>
      <c r="Q4152" s="10">
        <v>0</v>
      </c>
      <c r="R4152" s="10" t="b">
        <v>0</v>
      </c>
      <c r="S4152" s="10">
        <v>101.000000000008</v>
      </c>
      <c r="T4152" s="10" t="s">
        <v>59</v>
      </c>
      <c r="U4152" s="22">
        <v>4247</v>
      </c>
      <c r="V4152" s="10">
        <v>17255</v>
      </c>
      <c r="W4152" s="22">
        <v>1.07</v>
      </c>
    </row>
    <row r="4153" spans="1:23" s="12" customFormat="1" x14ac:dyDescent="0.3">
      <c r="A4153" s="23">
        <v>4151</v>
      </c>
      <c r="C4153" s="24" t="s">
        <v>150</v>
      </c>
      <c r="E4153" s="14">
        <v>96884997118.307007</v>
      </c>
      <c r="F4153" s="14">
        <v>5</v>
      </c>
      <c r="G4153" s="22">
        <f>A4153^9.72+A4153^4+100*A4153+100</f>
        <v>1.4738204165943385E+35</v>
      </c>
      <c r="H4153" s="25">
        <f t="shared" si="518"/>
        <v>111046201.80148596</v>
      </c>
      <c r="I4153" s="25">
        <f t="shared" si="519"/>
        <v>2.0259789690791329E+22</v>
      </c>
      <c r="J4153" s="14">
        <v>1</v>
      </c>
      <c r="K4153" s="14">
        <v>11</v>
      </c>
      <c r="L4153" s="14">
        <v>5</v>
      </c>
      <c r="M4153" s="14">
        <v>10000</v>
      </c>
      <c r="N4153" s="14">
        <v>10000</v>
      </c>
      <c r="O4153" s="14">
        <v>30</v>
      </c>
      <c r="P4153" s="14" t="b">
        <v>1</v>
      </c>
      <c r="Q4153" s="14">
        <v>0</v>
      </c>
      <c r="R4153" s="14" t="b">
        <v>0</v>
      </c>
      <c r="S4153" s="14">
        <v>101.000000000008</v>
      </c>
      <c r="T4153" s="14" t="s">
        <v>59</v>
      </c>
      <c r="U4153" s="25">
        <v>4248</v>
      </c>
      <c r="V4153" s="14">
        <v>17262</v>
      </c>
      <c r="W4153" s="25">
        <v>1.07</v>
      </c>
    </row>
    <row r="4154" spans="1:23" s="12" customFormat="1" x14ac:dyDescent="0.3">
      <c r="A4154" s="23">
        <v>4152</v>
      </c>
      <c r="C4154" s="24" t="s">
        <v>150</v>
      </c>
      <c r="E4154" s="14">
        <v>96884997118.307007</v>
      </c>
      <c r="F4154" s="14">
        <v>5</v>
      </c>
      <c r="G4154" s="22">
        <f t="shared" ref="G4154:G4202" si="520">A4154^9.72+A4154^4+100*A4154+100</f>
        <v>1.4772751481280115E+35</v>
      </c>
      <c r="H4154" s="25">
        <f t="shared" si="518"/>
        <v>111103344.1657123</v>
      </c>
      <c r="I4154" s="25">
        <f t="shared" si="519"/>
        <v>2.0289492290769615E+22</v>
      </c>
      <c r="J4154" s="14">
        <v>1</v>
      </c>
      <c r="K4154" s="14">
        <v>11</v>
      </c>
      <c r="L4154" s="14">
        <v>5</v>
      </c>
      <c r="M4154" s="14">
        <v>10000</v>
      </c>
      <c r="N4154" s="14">
        <v>10000</v>
      </c>
      <c r="O4154" s="14">
        <v>30</v>
      </c>
      <c r="P4154" s="14" t="b">
        <v>1</v>
      </c>
      <c r="Q4154" s="14">
        <v>0</v>
      </c>
      <c r="R4154" s="14" t="b">
        <v>0</v>
      </c>
      <c r="S4154" s="14">
        <v>101.000000000008</v>
      </c>
      <c r="T4154" s="14" t="s">
        <v>59</v>
      </c>
      <c r="U4154" s="25">
        <v>4249</v>
      </c>
      <c r="V4154" s="14">
        <v>17269</v>
      </c>
      <c r="W4154" s="25">
        <v>1.07</v>
      </c>
    </row>
    <row r="4155" spans="1:23" s="12" customFormat="1" x14ac:dyDescent="0.3">
      <c r="A4155" s="23">
        <v>4153</v>
      </c>
      <c r="C4155" s="24" t="s">
        <v>150</v>
      </c>
      <c r="E4155" s="14">
        <v>96884997118.307007</v>
      </c>
      <c r="F4155" s="14">
        <v>5</v>
      </c>
      <c r="G4155" s="22">
        <f t="shared" si="520"/>
        <v>1.480737142887767E+35</v>
      </c>
      <c r="H4155" s="25">
        <f t="shared" si="518"/>
        <v>111160502.19401032</v>
      </c>
      <c r="I4155" s="25">
        <f t="shared" si="519"/>
        <v>2.0319231268645079E+22</v>
      </c>
      <c r="J4155" s="14">
        <v>1</v>
      </c>
      <c r="K4155" s="14">
        <v>11</v>
      </c>
      <c r="L4155" s="14">
        <v>5</v>
      </c>
      <c r="M4155" s="14">
        <v>10000</v>
      </c>
      <c r="N4155" s="14">
        <v>10000</v>
      </c>
      <c r="O4155" s="14">
        <v>30</v>
      </c>
      <c r="P4155" s="14" t="b">
        <v>1</v>
      </c>
      <c r="Q4155" s="14">
        <v>0</v>
      </c>
      <c r="R4155" s="14" t="b">
        <v>0</v>
      </c>
      <c r="S4155" s="14">
        <v>101.000000000008</v>
      </c>
      <c r="T4155" s="14" t="s">
        <v>59</v>
      </c>
      <c r="U4155" s="25">
        <v>4250</v>
      </c>
      <c r="V4155" s="14">
        <v>17276</v>
      </c>
      <c r="W4155" s="25">
        <v>1.07</v>
      </c>
    </row>
    <row r="4156" spans="1:23" s="12" customFormat="1" x14ac:dyDescent="0.3">
      <c r="A4156" s="23">
        <v>4154</v>
      </c>
      <c r="C4156" s="24" t="s">
        <v>150</v>
      </c>
      <c r="E4156" s="14">
        <v>96884997118.307007</v>
      </c>
      <c r="F4156" s="14">
        <v>5</v>
      </c>
      <c r="G4156" s="22">
        <f t="shared" si="520"/>
        <v>1.4842064143893383E+35</v>
      </c>
      <c r="H4156" s="25">
        <f t="shared" si="518"/>
        <v>111217675.88690698</v>
      </c>
      <c r="I4156" s="25">
        <f t="shared" si="519"/>
        <v>2.0349006660194607E+22</v>
      </c>
      <c r="J4156" s="14">
        <v>1</v>
      </c>
      <c r="K4156" s="14">
        <v>11</v>
      </c>
      <c r="L4156" s="14">
        <v>5</v>
      </c>
      <c r="M4156" s="14">
        <v>10000</v>
      </c>
      <c r="N4156" s="14">
        <v>10000</v>
      </c>
      <c r="O4156" s="14">
        <v>30</v>
      </c>
      <c r="P4156" s="14" t="b">
        <v>1</v>
      </c>
      <c r="Q4156" s="14">
        <v>0</v>
      </c>
      <c r="R4156" s="14" t="b">
        <v>0</v>
      </c>
      <c r="S4156" s="14">
        <v>101.000000000008</v>
      </c>
      <c r="T4156" s="14" t="s">
        <v>59</v>
      </c>
      <c r="U4156" s="25">
        <v>4251</v>
      </c>
      <c r="V4156" s="14">
        <v>17283</v>
      </c>
      <c r="W4156" s="25">
        <v>1.07</v>
      </c>
    </row>
    <row r="4157" spans="1:23" s="12" customFormat="1" x14ac:dyDescent="0.3">
      <c r="A4157" s="23">
        <v>4155</v>
      </c>
      <c r="C4157" s="24" t="s">
        <v>150</v>
      </c>
      <c r="E4157" s="14">
        <v>96884997118.307007</v>
      </c>
      <c r="F4157" s="14">
        <v>5</v>
      </c>
      <c r="G4157" s="22">
        <f t="shared" si="520"/>
        <v>1.4876829761703834E+35</v>
      </c>
      <c r="H4157" s="25">
        <f t="shared" si="518"/>
        <v>111274865.24493113</v>
      </c>
      <c r="I4157" s="25">
        <f t="shared" si="519"/>
        <v>2.0378818501223268E+22</v>
      </c>
      <c r="J4157" s="14">
        <v>1</v>
      </c>
      <c r="K4157" s="14">
        <v>11</v>
      </c>
      <c r="L4157" s="14">
        <v>5</v>
      </c>
      <c r="M4157" s="14">
        <v>10000</v>
      </c>
      <c r="N4157" s="14">
        <v>10000</v>
      </c>
      <c r="O4157" s="14">
        <v>30</v>
      </c>
      <c r="P4157" s="14" t="b">
        <v>1</v>
      </c>
      <c r="Q4157" s="14">
        <v>0</v>
      </c>
      <c r="R4157" s="14" t="b">
        <v>0</v>
      </c>
      <c r="S4157" s="14">
        <v>101.000000000008</v>
      </c>
      <c r="T4157" s="14" t="s">
        <v>59</v>
      </c>
      <c r="U4157" s="25">
        <v>4252</v>
      </c>
      <c r="V4157" s="14">
        <v>17290</v>
      </c>
      <c r="W4157" s="25">
        <v>1.07</v>
      </c>
    </row>
    <row r="4158" spans="1:23" s="12" customFormat="1" x14ac:dyDescent="0.3">
      <c r="A4158" s="23">
        <v>4156</v>
      </c>
      <c r="C4158" s="24" t="s">
        <v>150</v>
      </c>
      <c r="E4158" s="14">
        <v>96884997118.307007</v>
      </c>
      <c r="F4158" s="14">
        <v>5</v>
      </c>
      <c r="G4158" s="22">
        <f t="shared" si="520"/>
        <v>1.4911668417905164E+35</v>
      </c>
      <c r="H4158" s="25">
        <f t="shared" si="518"/>
        <v>111332070.26861079</v>
      </c>
      <c r="I4158" s="25">
        <f t="shared" si="519"/>
        <v>2.0408666827561747E+22</v>
      </c>
      <c r="J4158" s="14">
        <v>1</v>
      </c>
      <c r="K4158" s="14">
        <v>11</v>
      </c>
      <c r="L4158" s="14">
        <v>5</v>
      </c>
      <c r="M4158" s="14">
        <v>10000</v>
      </c>
      <c r="N4158" s="14">
        <v>10000</v>
      </c>
      <c r="O4158" s="14">
        <v>30</v>
      </c>
      <c r="P4158" s="14" t="b">
        <v>1</v>
      </c>
      <c r="Q4158" s="14">
        <v>0</v>
      </c>
      <c r="R4158" s="14" t="b">
        <v>0</v>
      </c>
      <c r="S4158" s="14">
        <v>101.000000000008</v>
      </c>
      <c r="T4158" s="14" t="s">
        <v>59</v>
      </c>
      <c r="U4158" s="25">
        <v>4253</v>
      </c>
      <c r="V4158" s="14">
        <v>17297</v>
      </c>
      <c r="W4158" s="25">
        <v>1.07</v>
      </c>
    </row>
    <row r="4159" spans="1:23" s="12" customFormat="1" x14ac:dyDescent="0.3">
      <c r="A4159" s="23">
        <v>4157</v>
      </c>
      <c r="C4159" s="24" t="s">
        <v>150</v>
      </c>
      <c r="E4159" s="14">
        <v>96884997118.307007</v>
      </c>
      <c r="F4159" s="14">
        <v>5</v>
      </c>
      <c r="G4159" s="22">
        <f t="shared" si="520"/>
        <v>1.4946580248312523E+35</v>
      </c>
      <c r="H4159" s="25">
        <f t="shared" si="518"/>
        <v>111389290.95847352</v>
      </c>
      <c r="I4159" s="25">
        <f t="shared" si="519"/>
        <v>2.0438551675068047E+22</v>
      </c>
      <c r="J4159" s="14">
        <v>1</v>
      </c>
      <c r="K4159" s="14">
        <v>11</v>
      </c>
      <c r="L4159" s="14">
        <v>5</v>
      </c>
      <c r="M4159" s="14">
        <v>10000</v>
      </c>
      <c r="N4159" s="14">
        <v>10000</v>
      </c>
      <c r="O4159" s="14">
        <v>30</v>
      </c>
      <c r="P4159" s="14" t="b">
        <v>1</v>
      </c>
      <c r="Q4159" s="14">
        <v>0</v>
      </c>
      <c r="R4159" s="14" t="b">
        <v>0</v>
      </c>
      <c r="S4159" s="14">
        <v>101.000000000008</v>
      </c>
      <c r="T4159" s="14" t="s">
        <v>59</v>
      </c>
      <c r="U4159" s="25">
        <v>4254</v>
      </c>
      <c r="V4159" s="14">
        <v>17304</v>
      </c>
      <c r="W4159" s="25">
        <v>1.07</v>
      </c>
    </row>
    <row r="4160" spans="1:23" s="12" customFormat="1" x14ac:dyDescent="0.3">
      <c r="A4160" s="23">
        <v>4158</v>
      </c>
      <c r="C4160" s="24" t="s">
        <v>150</v>
      </c>
      <c r="E4160" s="14">
        <v>96884997118.307007</v>
      </c>
      <c r="F4160" s="14">
        <v>5</v>
      </c>
      <c r="G4160" s="22">
        <f t="shared" si="520"/>
        <v>1.4981565388961213E+35</v>
      </c>
      <c r="H4160" s="25">
        <f t="shared" si="518"/>
        <v>111446527.31504682</v>
      </c>
      <c r="I4160" s="25">
        <f t="shared" si="519"/>
        <v>2.04684730796261E+22</v>
      </c>
      <c r="J4160" s="14">
        <v>1</v>
      </c>
      <c r="K4160" s="14">
        <v>11</v>
      </c>
      <c r="L4160" s="14">
        <v>5</v>
      </c>
      <c r="M4160" s="14">
        <v>10000</v>
      </c>
      <c r="N4160" s="14">
        <v>10000</v>
      </c>
      <c r="O4160" s="14">
        <v>30</v>
      </c>
      <c r="P4160" s="14" t="b">
        <v>1</v>
      </c>
      <c r="Q4160" s="14">
        <v>0</v>
      </c>
      <c r="R4160" s="14" t="b">
        <v>0</v>
      </c>
      <c r="S4160" s="14">
        <v>101.000000000008</v>
      </c>
      <c r="T4160" s="14" t="s">
        <v>59</v>
      </c>
      <c r="U4160" s="25">
        <v>4255</v>
      </c>
      <c r="V4160" s="14">
        <v>17311</v>
      </c>
      <c r="W4160" s="25">
        <v>1.07</v>
      </c>
    </row>
    <row r="4161" spans="1:23" s="12" customFormat="1" x14ac:dyDescent="0.3">
      <c r="A4161" s="23">
        <v>4159</v>
      </c>
      <c r="C4161" s="24" t="s">
        <v>150</v>
      </c>
      <c r="E4161" s="14">
        <v>96884997118.307007</v>
      </c>
      <c r="F4161" s="14">
        <v>5</v>
      </c>
      <c r="G4161" s="22">
        <f t="shared" si="520"/>
        <v>1.5016623976105503E+35</v>
      </c>
      <c r="H4161" s="25">
        <f t="shared" si="518"/>
        <v>111503779.33885774</v>
      </c>
      <c r="I4161" s="25">
        <f t="shared" si="519"/>
        <v>2.0498431077146471E+22</v>
      </c>
      <c r="J4161" s="14">
        <v>1</v>
      </c>
      <c r="K4161" s="14">
        <v>11</v>
      </c>
      <c r="L4161" s="14">
        <v>5</v>
      </c>
      <c r="M4161" s="14">
        <v>10000</v>
      </c>
      <c r="N4161" s="14">
        <v>10000</v>
      </c>
      <c r="O4161" s="14">
        <v>30</v>
      </c>
      <c r="P4161" s="14" t="b">
        <v>1</v>
      </c>
      <c r="Q4161" s="14">
        <v>0</v>
      </c>
      <c r="R4161" s="14" t="b">
        <v>0</v>
      </c>
      <c r="S4161" s="14">
        <v>101.000000000008</v>
      </c>
      <c r="T4161" s="14" t="s">
        <v>59</v>
      </c>
      <c r="U4161" s="25">
        <v>4256</v>
      </c>
      <c r="V4161" s="14">
        <v>17318</v>
      </c>
      <c r="W4161" s="25">
        <v>1.07</v>
      </c>
    </row>
    <row r="4162" spans="1:23" s="12" customFormat="1" x14ac:dyDescent="0.3">
      <c r="A4162" s="23">
        <v>4160</v>
      </c>
      <c r="C4162" s="24" t="s">
        <v>150</v>
      </c>
      <c r="E4162" s="14">
        <v>96884997118.307007</v>
      </c>
      <c r="F4162" s="14">
        <v>5</v>
      </c>
      <c r="G4162" s="22">
        <f t="shared" si="520"/>
        <v>1.5051756146222127E+35</v>
      </c>
      <c r="H4162" s="25">
        <f t="shared" si="518"/>
        <v>111561047.03043519</v>
      </c>
      <c r="I4162" s="25">
        <f t="shared" si="519"/>
        <v>2.0528425703566825E+22</v>
      </c>
      <c r="J4162" s="14">
        <v>1</v>
      </c>
      <c r="K4162" s="14">
        <v>11</v>
      </c>
      <c r="L4162" s="14">
        <v>5</v>
      </c>
      <c r="M4162" s="14">
        <v>10000</v>
      </c>
      <c r="N4162" s="14">
        <v>10000</v>
      </c>
      <c r="O4162" s="14">
        <v>30</v>
      </c>
      <c r="P4162" s="14" t="b">
        <v>1</v>
      </c>
      <c r="Q4162" s="14">
        <v>0</v>
      </c>
      <c r="R4162" s="14" t="b">
        <v>0</v>
      </c>
      <c r="S4162" s="14">
        <v>101.000000000008</v>
      </c>
      <c r="T4162" s="14" t="s">
        <v>59</v>
      </c>
      <c r="U4162" s="25">
        <v>4257</v>
      </c>
      <c r="V4162" s="14">
        <v>17325</v>
      </c>
      <c r="W4162" s="25">
        <v>1.07</v>
      </c>
    </row>
    <row r="4163" spans="1:23" s="12" customFormat="1" x14ac:dyDescent="0.3">
      <c r="A4163" s="23">
        <v>4161</v>
      </c>
      <c r="C4163" s="24" t="s">
        <v>150</v>
      </c>
      <c r="E4163" s="14">
        <v>96884997118.307007</v>
      </c>
      <c r="F4163" s="14">
        <v>5</v>
      </c>
      <c r="G4163" s="22">
        <f t="shared" si="520"/>
        <v>1.5086962036006741E+35</v>
      </c>
      <c r="H4163" s="25">
        <f t="shared" si="518"/>
        <v>111618330.3903057</v>
      </c>
      <c r="I4163" s="25">
        <f t="shared" si="519"/>
        <v>2.0558456994851625E+22</v>
      </c>
      <c r="J4163" s="14">
        <v>1</v>
      </c>
      <c r="K4163" s="14">
        <v>11</v>
      </c>
      <c r="L4163" s="14">
        <v>5</v>
      </c>
      <c r="M4163" s="14">
        <v>10000</v>
      </c>
      <c r="N4163" s="14">
        <v>10000</v>
      </c>
      <c r="O4163" s="14">
        <v>30</v>
      </c>
      <c r="P4163" s="14" t="b">
        <v>1</v>
      </c>
      <c r="Q4163" s="14">
        <v>0</v>
      </c>
      <c r="R4163" s="14" t="b">
        <v>0</v>
      </c>
      <c r="S4163" s="14">
        <v>101.000000000008</v>
      </c>
      <c r="T4163" s="14" t="s">
        <v>59</v>
      </c>
      <c r="U4163" s="25">
        <v>4258</v>
      </c>
      <c r="V4163" s="14">
        <v>17332</v>
      </c>
      <c r="W4163" s="25">
        <v>1.07</v>
      </c>
    </row>
    <row r="4164" spans="1:23" s="12" customFormat="1" x14ac:dyDescent="0.3">
      <c r="A4164" s="23">
        <v>4162</v>
      </c>
      <c r="C4164" s="24" t="s">
        <v>150</v>
      </c>
      <c r="E4164" s="14">
        <v>96884997118.307007</v>
      </c>
      <c r="F4164" s="14">
        <v>5</v>
      </c>
      <c r="G4164" s="22">
        <f t="shared" si="520"/>
        <v>1.5122241782376358E+35</v>
      </c>
      <c r="H4164" s="25">
        <f t="shared" si="518"/>
        <v>111675629.41899604</v>
      </c>
      <c r="I4164" s="25">
        <f t="shared" si="519"/>
        <v>2.0588524986990854E+22</v>
      </c>
      <c r="J4164" s="14">
        <v>1</v>
      </c>
      <c r="K4164" s="14">
        <v>11</v>
      </c>
      <c r="L4164" s="14">
        <v>5</v>
      </c>
      <c r="M4164" s="14">
        <v>10000</v>
      </c>
      <c r="N4164" s="14">
        <v>10000</v>
      </c>
      <c r="O4164" s="14">
        <v>30</v>
      </c>
      <c r="P4164" s="14" t="b">
        <v>1</v>
      </c>
      <c r="Q4164" s="14">
        <v>0</v>
      </c>
      <c r="R4164" s="14" t="b">
        <v>0</v>
      </c>
      <c r="S4164" s="14">
        <v>101.000000000008</v>
      </c>
      <c r="T4164" s="14" t="s">
        <v>59</v>
      </c>
      <c r="U4164" s="25">
        <v>4259</v>
      </c>
      <c r="V4164" s="14">
        <v>17339</v>
      </c>
      <c r="W4164" s="25">
        <v>1.07</v>
      </c>
    </row>
    <row r="4165" spans="1:23" s="12" customFormat="1" x14ac:dyDescent="0.3">
      <c r="A4165" s="23">
        <v>4163</v>
      </c>
      <c r="C4165" s="24" t="s">
        <v>150</v>
      </c>
      <c r="E4165" s="14">
        <v>96884997118.307007</v>
      </c>
      <c r="F4165" s="14">
        <v>5</v>
      </c>
      <c r="G4165" s="22">
        <f t="shared" si="520"/>
        <v>1.5157595522469656E+35</v>
      </c>
      <c r="H4165" s="25">
        <f t="shared" si="518"/>
        <v>111732944.11703412</v>
      </c>
      <c r="I4165" s="25">
        <f t="shared" si="519"/>
        <v>2.0618629716002193E+22</v>
      </c>
      <c r="J4165" s="14">
        <v>1</v>
      </c>
      <c r="K4165" s="14">
        <v>11</v>
      </c>
      <c r="L4165" s="14">
        <v>5</v>
      </c>
      <c r="M4165" s="14">
        <v>10000</v>
      </c>
      <c r="N4165" s="14">
        <v>10000</v>
      </c>
      <c r="O4165" s="14">
        <v>30</v>
      </c>
      <c r="P4165" s="14" t="b">
        <v>1</v>
      </c>
      <c r="Q4165" s="14">
        <v>0</v>
      </c>
      <c r="R4165" s="14" t="b">
        <v>0</v>
      </c>
      <c r="S4165" s="14">
        <v>101.000000000008</v>
      </c>
      <c r="T4165" s="14" t="s">
        <v>59</v>
      </c>
      <c r="U4165" s="25">
        <v>4260</v>
      </c>
      <c r="V4165" s="14">
        <v>17346</v>
      </c>
      <c r="W4165" s="25">
        <v>1.07</v>
      </c>
    </row>
    <row r="4166" spans="1:23" s="12" customFormat="1" x14ac:dyDescent="0.3">
      <c r="A4166" s="23">
        <v>4164</v>
      </c>
      <c r="C4166" s="24" t="s">
        <v>150</v>
      </c>
      <c r="E4166" s="14">
        <v>96884997118.307007</v>
      </c>
      <c r="F4166" s="14">
        <v>5</v>
      </c>
      <c r="G4166" s="22">
        <f t="shared" si="520"/>
        <v>1.5193023393647276E+35</v>
      </c>
      <c r="H4166" s="25">
        <f t="shared" si="518"/>
        <v>111790274.48494656</v>
      </c>
      <c r="I4166" s="25">
        <f t="shared" si="519"/>
        <v>2.0648771217930035E+22</v>
      </c>
      <c r="J4166" s="14">
        <v>1</v>
      </c>
      <c r="K4166" s="14">
        <v>11</v>
      </c>
      <c r="L4166" s="14">
        <v>5</v>
      </c>
      <c r="M4166" s="14">
        <v>10000</v>
      </c>
      <c r="N4166" s="14">
        <v>10000</v>
      </c>
      <c r="O4166" s="14">
        <v>30</v>
      </c>
      <c r="P4166" s="14" t="b">
        <v>1</v>
      </c>
      <c r="Q4166" s="14">
        <v>0</v>
      </c>
      <c r="R4166" s="14" t="b">
        <v>0</v>
      </c>
      <c r="S4166" s="14">
        <v>101.000000000008</v>
      </c>
      <c r="T4166" s="14" t="s">
        <v>59</v>
      </c>
      <c r="U4166" s="25">
        <v>4261</v>
      </c>
      <c r="V4166" s="14">
        <v>17353</v>
      </c>
      <c r="W4166" s="25">
        <v>1.07</v>
      </c>
    </row>
    <row r="4167" spans="1:23" s="12" customFormat="1" x14ac:dyDescent="0.3">
      <c r="A4167" s="23">
        <v>4165</v>
      </c>
      <c r="C4167" s="24" t="s">
        <v>150</v>
      </c>
      <c r="E4167" s="14">
        <v>96884997118.307007</v>
      </c>
      <c r="F4167" s="14">
        <v>5</v>
      </c>
      <c r="G4167" s="22">
        <f t="shared" si="520"/>
        <v>1.522852553349062E+35</v>
      </c>
      <c r="H4167" s="25">
        <f t="shared" si="518"/>
        <v>111847620.5232607</v>
      </c>
      <c r="I4167" s="25">
        <f t="shared" si="519"/>
        <v>2.0678949528844735E+22</v>
      </c>
      <c r="J4167" s="14">
        <v>1</v>
      </c>
      <c r="K4167" s="14">
        <v>11</v>
      </c>
      <c r="L4167" s="14">
        <v>5</v>
      </c>
      <c r="M4167" s="14">
        <v>10000</v>
      </c>
      <c r="N4167" s="14">
        <v>10000</v>
      </c>
      <c r="O4167" s="14">
        <v>30</v>
      </c>
      <c r="P4167" s="14" t="b">
        <v>1</v>
      </c>
      <c r="Q4167" s="14">
        <v>0</v>
      </c>
      <c r="R4167" s="14" t="b">
        <v>0</v>
      </c>
      <c r="S4167" s="14">
        <v>101.000000000008</v>
      </c>
      <c r="T4167" s="14" t="s">
        <v>59</v>
      </c>
      <c r="U4167" s="25">
        <v>4262</v>
      </c>
      <c r="V4167" s="14">
        <v>17360</v>
      </c>
      <c r="W4167" s="25">
        <v>1.07</v>
      </c>
    </row>
    <row r="4168" spans="1:23" s="12" customFormat="1" x14ac:dyDescent="0.3">
      <c r="A4168" s="23">
        <v>4166</v>
      </c>
      <c r="C4168" s="24" t="s">
        <v>150</v>
      </c>
      <c r="E4168" s="14">
        <v>96884997118.307007</v>
      </c>
      <c r="F4168" s="14">
        <v>5</v>
      </c>
      <c r="G4168" s="22">
        <f t="shared" si="520"/>
        <v>1.5264102079804089E+35</v>
      </c>
      <c r="H4168" s="25">
        <f t="shared" si="518"/>
        <v>111904982.23250256</v>
      </c>
      <c r="I4168" s="25">
        <f t="shared" si="519"/>
        <v>2.0709164684843824E+22</v>
      </c>
      <c r="J4168" s="14">
        <v>1</v>
      </c>
      <c r="K4168" s="14">
        <v>11</v>
      </c>
      <c r="L4168" s="14">
        <v>5</v>
      </c>
      <c r="M4168" s="14">
        <v>10000</v>
      </c>
      <c r="N4168" s="14">
        <v>10000</v>
      </c>
      <c r="O4168" s="14">
        <v>30</v>
      </c>
      <c r="P4168" s="14" t="b">
        <v>1</v>
      </c>
      <c r="Q4168" s="14">
        <v>0</v>
      </c>
      <c r="R4168" s="14" t="b">
        <v>0</v>
      </c>
      <c r="S4168" s="14">
        <v>101.000000000008</v>
      </c>
      <c r="T4168" s="14" t="s">
        <v>59</v>
      </c>
      <c r="U4168" s="25">
        <v>4263</v>
      </c>
      <c r="V4168" s="14">
        <v>17367</v>
      </c>
      <c r="W4168" s="25">
        <v>1.07</v>
      </c>
    </row>
    <row r="4169" spans="1:23" s="12" customFormat="1" x14ac:dyDescent="0.3">
      <c r="A4169" s="23">
        <v>4167</v>
      </c>
      <c r="C4169" s="24" t="s">
        <v>150</v>
      </c>
      <c r="E4169" s="14">
        <v>96884997118.307007</v>
      </c>
      <c r="F4169" s="14">
        <v>5</v>
      </c>
      <c r="G4169" s="22">
        <f t="shared" si="520"/>
        <v>1.5299753170614958E+35</v>
      </c>
      <c r="H4169" s="25">
        <f t="shared" si="518"/>
        <v>111962359.61319965</v>
      </c>
      <c r="I4169" s="25">
        <f t="shared" si="519"/>
        <v>2.0739416722051997E+22</v>
      </c>
      <c r="J4169" s="14">
        <v>1</v>
      </c>
      <c r="K4169" s="14">
        <v>11</v>
      </c>
      <c r="L4169" s="14">
        <v>5</v>
      </c>
      <c r="M4169" s="14">
        <v>10000</v>
      </c>
      <c r="N4169" s="14">
        <v>10000</v>
      </c>
      <c r="O4169" s="14">
        <v>30</v>
      </c>
      <c r="P4169" s="14" t="b">
        <v>1</v>
      </c>
      <c r="Q4169" s="14">
        <v>0</v>
      </c>
      <c r="R4169" s="14" t="b">
        <v>0</v>
      </c>
      <c r="S4169" s="14">
        <v>101.000000000008</v>
      </c>
      <c r="T4169" s="14" t="s">
        <v>59</v>
      </c>
      <c r="U4169" s="25">
        <v>4264</v>
      </c>
      <c r="V4169" s="14">
        <v>17374</v>
      </c>
      <c r="W4169" s="25">
        <v>1.07</v>
      </c>
    </row>
    <row r="4170" spans="1:23" s="12" customFormat="1" x14ac:dyDescent="0.3">
      <c r="A4170" s="23">
        <v>4168</v>
      </c>
      <c r="C4170" s="24" t="s">
        <v>150</v>
      </c>
      <c r="E4170" s="14">
        <v>96884997118.307007</v>
      </c>
      <c r="F4170" s="14">
        <v>5</v>
      </c>
      <c r="G4170" s="22">
        <f t="shared" si="520"/>
        <v>1.5335478944171731E+35</v>
      </c>
      <c r="H4170" s="25">
        <f t="shared" si="518"/>
        <v>112019752.66587819</v>
      </c>
      <c r="I4170" s="25">
        <f t="shared" si="519"/>
        <v>2.0769705676619358E+22</v>
      </c>
      <c r="J4170" s="14">
        <v>1</v>
      </c>
      <c r="K4170" s="14">
        <v>11</v>
      </c>
      <c r="L4170" s="14">
        <v>5</v>
      </c>
      <c r="M4170" s="14">
        <v>10000</v>
      </c>
      <c r="N4170" s="14">
        <v>10000</v>
      </c>
      <c r="O4170" s="14">
        <v>30</v>
      </c>
      <c r="P4170" s="14" t="b">
        <v>1</v>
      </c>
      <c r="Q4170" s="14">
        <v>0</v>
      </c>
      <c r="R4170" s="14" t="b">
        <v>0</v>
      </c>
      <c r="S4170" s="14">
        <v>101.000000000008</v>
      </c>
      <c r="T4170" s="14" t="s">
        <v>59</v>
      </c>
      <c r="U4170" s="25">
        <v>4265</v>
      </c>
      <c r="V4170" s="14">
        <v>17381</v>
      </c>
      <c r="W4170" s="25">
        <v>1.07</v>
      </c>
    </row>
    <row r="4171" spans="1:23" s="12" customFormat="1" x14ac:dyDescent="0.3">
      <c r="A4171" s="23">
        <v>4169</v>
      </c>
      <c r="C4171" s="24" t="s">
        <v>150</v>
      </c>
      <c r="E4171" s="14">
        <v>96884997118.307007</v>
      </c>
      <c r="F4171" s="14">
        <v>5</v>
      </c>
      <c r="G4171" s="22">
        <f t="shared" si="520"/>
        <v>1.5371279538948341E+35</v>
      </c>
      <c r="H4171" s="25">
        <f t="shared" si="518"/>
        <v>112077161.39106466</v>
      </c>
      <c r="I4171" s="25">
        <f t="shared" si="519"/>
        <v>2.0800031584724103E+22</v>
      </c>
      <c r="J4171" s="14">
        <v>1</v>
      </c>
      <c r="K4171" s="14">
        <v>11</v>
      </c>
      <c r="L4171" s="14">
        <v>5</v>
      </c>
      <c r="M4171" s="14">
        <v>10000</v>
      </c>
      <c r="N4171" s="14">
        <v>10000</v>
      </c>
      <c r="O4171" s="14">
        <v>30</v>
      </c>
      <c r="P4171" s="14" t="b">
        <v>1</v>
      </c>
      <c r="Q4171" s="14">
        <v>0</v>
      </c>
      <c r="R4171" s="14" t="b">
        <v>0</v>
      </c>
      <c r="S4171" s="14">
        <v>101.000000000008</v>
      </c>
      <c r="T4171" s="14" t="s">
        <v>59</v>
      </c>
      <c r="U4171" s="25">
        <v>4266</v>
      </c>
      <c r="V4171" s="14">
        <v>17388</v>
      </c>
      <c r="W4171" s="25">
        <v>1.07</v>
      </c>
    </row>
    <row r="4172" spans="1:23" s="12" customFormat="1" x14ac:dyDescent="0.3">
      <c r="A4172" s="23">
        <v>4170</v>
      </c>
      <c r="C4172" s="24" t="s">
        <v>150</v>
      </c>
      <c r="E4172" s="14">
        <v>96884997118.307007</v>
      </c>
      <c r="F4172" s="14">
        <v>5</v>
      </c>
      <c r="G4172" s="22">
        <f t="shared" si="520"/>
        <v>1.5407155093640338E+35</v>
      </c>
      <c r="H4172" s="25">
        <f t="shared" si="518"/>
        <v>112134585.78928547</v>
      </c>
      <c r="I4172" s="25">
        <f t="shared" si="519"/>
        <v>2.0830394482570891E+22</v>
      </c>
      <c r="J4172" s="14">
        <v>1</v>
      </c>
      <c r="K4172" s="14">
        <v>11</v>
      </c>
      <c r="L4172" s="14">
        <v>5</v>
      </c>
      <c r="M4172" s="14">
        <v>10000</v>
      </c>
      <c r="N4172" s="14">
        <v>10000</v>
      </c>
      <c r="O4172" s="14">
        <v>30</v>
      </c>
      <c r="P4172" s="14" t="b">
        <v>1</v>
      </c>
      <c r="Q4172" s="14">
        <v>0</v>
      </c>
      <c r="R4172" s="14" t="b">
        <v>0</v>
      </c>
      <c r="S4172" s="14">
        <v>101.000000000008</v>
      </c>
      <c r="T4172" s="14" t="s">
        <v>59</v>
      </c>
      <c r="U4172" s="25">
        <v>4267</v>
      </c>
      <c r="V4172" s="14">
        <v>17395</v>
      </c>
      <c r="W4172" s="25">
        <v>1.07</v>
      </c>
    </row>
    <row r="4173" spans="1:23" s="12" customFormat="1" x14ac:dyDescent="0.3">
      <c r="A4173" s="23">
        <v>4171</v>
      </c>
      <c r="C4173" s="24" t="s">
        <v>150</v>
      </c>
      <c r="E4173" s="14">
        <v>96884997118.307007</v>
      </c>
      <c r="F4173" s="14">
        <v>5</v>
      </c>
      <c r="G4173" s="22">
        <f t="shared" si="520"/>
        <v>1.5443105747167573E+35</v>
      </c>
      <c r="H4173" s="25">
        <f t="shared" si="518"/>
        <v>112192025.86106683</v>
      </c>
      <c r="I4173" s="25">
        <f t="shared" si="519"/>
        <v>2.0860794406390269E+22</v>
      </c>
      <c r="J4173" s="14">
        <v>1</v>
      </c>
      <c r="K4173" s="14">
        <v>11</v>
      </c>
      <c r="L4173" s="14">
        <v>5</v>
      </c>
      <c r="M4173" s="14">
        <v>10000</v>
      </c>
      <c r="N4173" s="14">
        <v>10000</v>
      </c>
      <c r="O4173" s="14">
        <v>30</v>
      </c>
      <c r="P4173" s="14" t="b">
        <v>1</v>
      </c>
      <c r="Q4173" s="14">
        <v>0</v>
      </c>
      <c r="R4173" s="14" t="b">
        <v>0</v>
      </c>
      <c r="S4173" s="14">
        <v>101.000000000008</v>
      </c>
      <c r="T4173" s="14" t="s">
        <v>59</v>
      </c>
      <c r="U4173" s="25">
        <v>4268</v>
      </c>
      <c r="V4173" s="14">
        <v>17402</v>
      </c>
      <c r="W4173" s="25">
        <v>1.07</v>
      </c>
    </row>
    <row r="4174" spans="1:23" s="12" customFormat="1" x14ac:dyDescent="0.3">
      <c r="A4174" s="23">
        <v>4172</v>
      </c>
      <c r="C4174" s="24" t="s">
        <v>150</v>
      </c>
      <c r="E4174" s="14">
        <v>96884997118.307007</v>
      </c>
      <c r="F4174" s="14">
        <v>5</v>
      </c>
      <c r="G4174" s="22">
        <f t="shared" si="520"/>
        <v>1.5479131638674519E+35</v>
      </c>
      <c r="H4174" s="25">
        <f t="shared" si="518"/>
        <v>112249481.60693491</v>
      </c>
      <c r="I4174" s="25">
        <f t="shared" si="519"/>
        <v>2.0891231392440902E+22</v>
      </c>
      <c r="J4174" s="14">
        <v>1</v>
      </c>
      <c r="K4174" s="14">
        <v>11</v>
      </c>
      <c r="L4174" s="14">
        <v>5</v>
      </c>
      <c r="M4174" s="14">
        <v>10000</v>
      </c>
      <c r="N4174" s="14">
        <v>10000</v>
      </c>
      <c r="O4174" s="14">
        <v>30</v>
      </c>
      <c r="P4174" s="14" t="b">
        <v>1</v>
      </c>
      <c r="Q4174" s="14">
        <v>0</v>
      </c>
      <c r="R4174" s="14" t="b">
        <v>0</v>
      </c>
      <c r="S4174" s="14">
        <v>101.000000000008</v>
      </c>
      <c r="T4174" s="14" t="s">
        <v>59</v>
      </c>
      <c r="U4174" s="25">
        <v>4269</v>
      </c>
      <c r="V4174" s="14">
        <v>17409</v>
      </c>
      <c r="W4174" s="25">
        <v>1.07</v>
      </c>
    </row>
    <row r="4175" spans="1:23" s="12" customFormat="1" x14ac:dyDescent="0.3">
      <c r="A4175" s="23">
        <v>4173</v>
      </c>
      <c r="C4175" s="24" t="s">
        <v>150</v>
      </c>
      <c r="E4175" s="14">
        <v>96884997118.307007</v>
      </c>
      <c r="F4175" s="14">
        <v>5</v>
      </c>
      <c r="G4175" s="22">
        <f t="shared" si="520"/>
        <v>1.5515232907528809E+35</v>
      </c>
      <c r="H4175" s="25">
        <f t="shared" si="518"/>
        <v>112306953.02741608</v>
      </c>
      <c r="I4175" s="25">
        <f t="shared" si="519"/>
        <v>2.0921705477007068E+22</v>
      </c>
      <c r="J4175" s="14">
        <v>1</v>
      </c>
      <c r="K4175" s="14">
        <v>11</v>
      </c>
      <c r="L4175" s="14">
        <v>5</v>
      </c>
      <c r="M4175" s="14">
        <v>10000</v>
      </c>
      <c r="N4175" s="14">
        <v>10000</v>
      </c>
      <c r="O4175" s="14">
        <v>30</v>
      </c>
      <c r="P4175" s="14" t="b">
        <v>1</v>
      </c>
      <c r="Q4175" s="14">
        <v>0</v>
      </c>
      <c r="R4175" s="14" t="b">
        <v>0</v>
      </c>
      <c r="S4175" s="14">
        <v>101.000000000008</v>
      </c>
      <c r="T4175" s="14" t="s">
        <v>59</v>
      </c>
      <c r="U4175" s="25">
        <v>4270</v>
      </c>
      <c r="V4175" s="14">
        <v>17416</v>
      </c>
      <c r="W4175" s="25">
        <v>1.07</v>
      </c>
    </row>
    <row r="4176" spans="1:23" s="12" customFormat="1" x14ac:dyDescent="0.3">
      <c r="A4176" s="23">
        <v>4174</v>
      </c>
      <c r="C4176" s="24" t="s">
        <v>150</v>
      </c>
      <c r="E4176" s="14">
        <v>96884997118.307007</v>
      </c>
      <c r="F4176" s="14">
        <v>5</v>
      </c>
      <c r="G4176" s="22">
        <f t="shared" si="520"/>
        <v>1.5551409693324182E+35</v>
      </c>
      <c r="H4176" s="25">
        <f t="shared" si="518"/>
        <v>112364440.12303621</v>
      </c>
      <c r="I4176" s="25">
        <f t="shared" si="519"/>
        <v>2.0952216696401045E+22</v>
      </c>
      <c r="J4176" s="14">
        <v>1</v>
      </c>
      <c r="K4176" s="14">
        <v>11</v>
      </c>
      <c r="L4176" s="14">
        <v>5</v>
      </c>
      <c r="M4176" s="14">
        <v>10000</v>
      </c>
      <c r="N4176" s="14">
        <v>10000</v>
      </c>
      <c r="O4176" s="14">
        <v>30</v>
      </c>
      <c r="P4176" s="14" t="b">
        <v>1</v>
      </c>
      <c r="Q4176" s="14">
        <v>0</v>
      </c>
      <c r="R4176" s="14" t="b">
        <v>0</v>
      </c>
      <c r="S4176" s="14">
        <v>101.000000000008</v>
      </c>
      <c r="T4176" s="14" t="s">
        <v>59</v>
      </c>
      <c r="U4176" s="25">
        <v>4271</v>
      </c>
      <c r="V4176" s="14">
        <v>17423</v>
      </c>
      <c r="W4176" s="25">
        <v>1.07</v>
      </c>
    </row>
    <row r="4177" spans="1:23" s="12" customFormat="1" x14ac:dyDescent="0.3">
      <c r="A4177" s="23">
        <v>4175</v>
      </c>
      <c r="C4177" s="24" t="s">
        <v>150</v>
      </c>
      <c r="E4177" s="14">
        <v>96884997118.307007</v>
      </c>
      <c r="F4177" s="14">
        <v>5</v>
      </c>
      <c r="G4177" s="22">
        <f t="shared" si="520"/>
        <v>1.5587662135877709E+35</v>
      </c>
      <c r="H4177" s="25">
        <f t="shared" si="518"/>
        <v>112421942.8943202</v>
      </c>
      <c r="I4177" s="25">
        <f t="shared" si="519"/>
        <v>2.0982765086960425E+22</v>
      </c>
      <c r="J4177" s="14">
        <v>1</v>
      </c>
      <c r="K4177" s="14">
        <v>11</v>
      </c>
      <c r="L4177" s="14">
        <v>5</v>
      </c>
      <c r="M4177" s="14">
        <v>10000</v>
      </c>
      <c r="N4177" s="14">
        <v>10000</v>
      </c>
      <c r="O4177" s="14">
        <v>30</v>
      </c>
      <c r="P4177" s="14" t="b">
        <v>1</v>
      </c>
      <c r="Q4177" s="14">
        <v>0</v>
      </c>
      <c r="R4177" s="14" t="b">
        <v>0</v>
      </c>
      <c r="S4177" s="14">
        <v>101.000000000008</v>
      </c>
      <c r="T4177" s="14" t="s">
        <v>59</v>
      </c>
      <c r="U4177" s="25">
        <v>4272</v>
      </c>
      <c r="V4177" s="14">
        <v>17430</v>
      </c>
      <c r="W4177" s="25">
        <v>1.07</v>
      </c>
    </row>
    <row r="4178" spans="1:23" s="12" customFormat="1" x14ac:dyDescent="0.3">
      <c r="A4178" s="23">
        <v>4176</v>
      </c>
      <c r="C4178" s="24" t="s">
        <v>150</v>
      </c>
      <c r="E4178" s="14">
        <v>96884997118.307007</v>
      </c>
      <c r="F4178" s="14">
        <v>5</v>
      </c>
      <c r="G4178" s="22">
        <f t="shared" si="520"/>
        <v>1.56239903752334E+35</v>
      </c>
      <c r="H4178" s="25">
        <f t="shared" si="518"/>
        <v>112479461.34179525</v>
      </c>
      <c r="I4178" s="25">
        <f t="shared" si="519"/>
        <v>2.1013350685050994E+22</v>
      </c>
      <c r="J4178" s="14">
        <v>1</v>
      </c>
      <c r="K4178" s="14">
        <v>11</v>
      </c>
      <c r="L4178" s="14">
        <v>5</v>
      </c>
      <c r="M4178" s="14">
        <v>10000</v>
      </c>
      <c r="N4178" s="14">
        <v>10000</v>
      </c>
      <c r="O4178" s="14">
        <v>30</v>
      </c>
      <c r="P4178" s="14" t="b">
        <v>1</v>
      </c>
      <c r="Q4178" s="14">
        <v>0</v>
      </c>
      <c r="R4178" s="14" t="b">
        <v>0</v>
      </c>
      <c r="S4178" s="14">
        <v>101.000000000008</v>
      </c>
      <c r="T4178" s="14" t="s">
        <v>59</v>
      </c>
      <c r="U4178" s="25">
        <v>4273</v>
      </c>
      <c r="V4178" s="14">
        <v>17437</v>
      </c>
      <c r="W4178" s="25">
        <v>1.07</v>
      </c>
    </row>
    <row r="4179" spans="1:23" s="12" customFormat="1" x14ac:dyDescent="0.3">
      <c r="A4179" s="23">
        <v>4177</v>
      </c>
      <c r="C4179" s="24" t="s">
        <v>150</v>
      </c>
      <c r="E4179" s="14">
        <v>96884997118.307007</v>
      </c>
      <c r="F4179" s="14">
        <v>5</v>
      </c>
      <c r="G4179" s="22">
        <f t="shared" si="520"/>
        <v>1.5660394551659873E+35</v>
      </c>
      <c r="H4179" s="25">
        <f t="shared" si="518"/>
        <v>112536995.46598557</v>
      </c>
      <c r="I4179" s="25">
        <f t="shared" si="519"/>
        <v>2.10439735270649E+22</v>
      </c>
      <c r="J4179" s="14">
        <v>1</v>
      </c>
      <c r="K4179" s="14">
        <v>11</v>
      </c>
      <c r="L4179" s="14">
        <v>5</v>
      </c>
      <c r="M4179" s="14">
        <v>10000</v>
      </c>
      <c r="N4179" s="14">
        <v>10000</v>
      </c>
      <c r="O4179" s="14">
        <v>30</v>
      </c>
      <c r="P4179" s="14" t="b">
        <v>1</v>
      </c>
      <c r="Q4179" s="14">
        <v>0</v>
      </c>
      <c r="R4179" s="14" t="b">
        <v>0</v>
      </c>
      <c r="S4179" s="14">
        <v>101.000000000008</v>
      </c>
      <c r="T4179" s="14" t="s">
        <v>59</v>
      </c>
      <c r="U4179" s="25">
        <v>4274</v>
      </c>
      <c r="V4179" s="14">
        <v>17444</v>
      </c>
      <c r="W4179" s="25">
        <v>1.07</v>
      </c>
    </row>
    <row r="4180" spans="1:23" s="12" customFormat="1" x14ac:dyDescent="0.3">
      <c r="A4180" s="23">
        <v>4178</v>
      </c>
      <c r="C4180" s="24" t="s">
        <v>150</v>
      </c>
      <c r="E4180" s="14">
        <v>96884997118.307007</v>
      </c>
      <c r="F4180" s="14">
        <v>5</v>
      </c>
      <c r="G4180" s="22">
        <f t="shared" si="520"/>
        <v>1.5696874805651749E+35</v>
      </c>
      <c r="H4180" s="25">
        <f t="shared" si="518"/>
        <v>112594545.26741762</v>
      </c>
      <c r="I4180" s="25">
        <f t="shared" si="519"/>
        <v>2.1074633649421183E+22</v>
      </c>
      <c r="J4180" s="14">
        <v>1</v>
      </c>
      <c r="K4180" s="14">
        <v>11</v>
      </c>
      <c r="L4180" s="14">
        <v>5</v>
      </c>
      <c r="M4180" s="14">
        <v>10000</v>
      </c>
      <c r="N4180" s="14">
        <v>10000</v>
      </c>
      <c r="O4180" s="14">
        <v>30</v>
      </c>
      <c r="P4180" s="14" t="b">
        <v>1</v>
      </c>
      <c r="Q4180" s="14">
        <v>0</v>
      </c>
      <c r="R4180" s="14" t="b">
        <v>0</v>
      </c>
      <c r="S4180" s="14">
        <v>101.000000000008</v>
      </c>
      <c r="T4180" s="14" t="s">
        <v>59</v>
      </c>
      <c r="U4180" s="25">
        <v>4275</v>
      </c>
      <c r="V4180" s="14">
        <v>17451</v>
      </c>
      <c r="W4180" s="25">
        <v>1.07</v>
      </c>
    </row>
    <row r="4181" spans="1:23" s="12" customFormat="1" x14ac:dyDescent="0.3">
      <c r="A4181" s="23">
        <v>4179</v>
      </c>
      <c r="C4181" s="24" t="s">
        <v>150</v>
      </c>
      <c r="E4181" s="14">
        <v>96884997118.307007</v>
      </c>
      <c r="F4181" s="14">
        <v>5</v>
      </c>
      <c r="G4181" s="22">
        <f t="shared" si="520"/>
        <v>1.5733431277929968E+35</v>
      </c>
      <c r="H4181" s="25">
        <f t="shared" si="518"/>
        <v>112652110.74661653</v>
      </c>
      <c r="I4181" s="25">
        <f t="shared" si="519"/>
        <v>2.1105331088565559E+22</v>
      </c>
      <c r="J4181" s="14">
        <v>1</v>
      </c>
      <c r="K4181" s="14">
        <v>11</v>
      </c>
      <c r="L4181" s="14">
        <v>5</v>
      </c>
      <c r="M4181" s="14">
        <v>10000</v>
      </c>
      <c r="N4181" s="14">
        <v>10000</v>
      </c>
      <c r="O4181" s="14">
        <v>30</v>
      </c>
      <c r="P4181" s="14" t="b">
        <v>1</v>
      </c>
      <c r="Q4181" s="14">
        <v>0</v>
      </c>
      <c r="R4181" s="14" t="b">
        <v>0</v>
      </c>
      <c r="S4181" s="14">
        <v>101.000000000008</v>
      </c>
      <c r="T4181" s="14" t="s">
        <v>59</v>
      </c>
      <c r="U4181" s="25">
        <v>4276</v>
      </c>
      <c r="V4181" s="14">
        <v>17458</v>
      </c>
      <c r="W4181" s="25">
        <v>1.07</v>
      </c>
    </row>
    <row r="4182" spans="1:23" s="12" customFormat="1" x14ac:dyDescent="0.3">
      <c r="A4182" s="23">
        <v>4180</v>
      </c>
      <c r="C4182" s="24" t="s">
        <v>150</v>
      </c>
      <c r="E4182" s="14">
        <v>96884997118.307007</v>
      </c>
      <c r="F4182" s="14">
        <v>5</v>
      </c>
      <c r="G4182" s="22">
        <f t="shared" si="520"/>
        <v>1.5770064109442325E+35</v>
      </c>
      <c r="H4182" s="25">
        <f t="shared" si="518"/>
        <v>112709691.90410762</v>
      </c>
      <c r="I4182" s="25">
        <f t="shared" si="519"/>
        <v>2.1136065880970934E+22</v>
      </c>
      <c r="J4182" s="14">
        <v>1</v>
      </c>
      <c r="K4182" s="14">
        <v>11</v>
      </c>
      <c r="L4182" s="14">
        <v>5</v>
      </c>
      <c r="M4182" s="14">
        <v>10000</v>
      </c>
      <c r="N4182" s="14">
        <v>10000</v>
      </c>
      <c r="O4182" s="14">
        <v>30</v>
      </c>
      <c r="P4182" s="14" t="b">
        <v>1</v>
      </c>
      <c r="Q4182" s="14">
        <v>0</v>
      </c>
      <c r="R4182" s="14" t="b">
        <v>0</v>
      </c>
      <c r="S4182" s="14">
        <v>101.000000000008</v>
      </c>
      <c r="T4182" s="14" t="s">
        <v>59</v>
      </c>
      <c r="U4182" s="25">
        <v>4277</v>
      </c>
      <c r="V4182" s="14">
        <v>17465</v>
      </c>
      <c r="W4182" s="25">
        <v>1.07</v>
      </c>
    </row>
    <row r="4183" spans="1:23" s="12" customFormat="1" x14ac:dyDescent="0.3">
      <c r="A4183" s="23">
        <v>4181</v>
      </c>
      <c r="C4183" s="24" t="s">
        <v>150</v>
      </c>
      <c r="E4183" s="14">
        <v>96884997118.307007</v>
      </c>
      <c r="F4183" s="14">
        <v>5</v>
      </c>
      <c r="G4183" s="22">
        <f t="shared" si="520"/>
        <v>1.5806773441362646E+35</v>
      </c>
      <c r="H4183" s="25">
        <f t="shared" si="518"/>
        <v>112767288.74041606</v>
      </c>
      <c r="I4183" s="25">
        <f t="shared" si="519"/>
        <v>2.1166838063137106E+22</v>
      </c>
      <c r="J4183" s="14">
        <v>1</v>
      </c>
      <c r="K4183" s="14">
        <v>11</v>
      </c>
      <c r="L4183" s="14">
        <v>5</v>
      </c>
      <c r="M4183" s="14">
        <v>10000</v>
      </c>
      <c r="N4183" s="14">
        <v>10000</v>
      </c>
      <c r="O4183" s="14">
        <v>30</v>
      </c>
      <c r="P4183" s="14" t="b">
        <v>1</v>
      </c>
      <c r="Q4183" s="14">
        <v>0</v>
      </c>
      <c r="R4183" s="14" t="b">
        <v>0</v>
      </c>
      <c r="S4183" s="14">
        <v>101.000000000008</v>
      </c>
      <c r="T4183" s="14" t="s">
        <v>59</v>
      </c>
      <c r="U4183" s="25">
        <v>4278</v>
      </c>
      <c r="V4183" s="14">
        <v>17472</v>
      </c>
      <c r="W4183" s="25">
        <v>1.07</v>
      </c>
    </row>
    <row r="4184" spans="1:23" s="12" customFormat="1" x14ac:dyDescent="0.3">
      <c r="A4184" s="23">
        <v>4182</v>
      </c>
      <c r="C4184" s="24" t="s">
        <v>150</v>
      </c>
      <c r="E4184" s="14">
        <v>96884997118.307007</v>
      </c>
      <c r="F4184" s="14">
        <v>5</v>
      </c>
      <c r="G4184" s="22">
        <f t="shared" si="520"/>
        <v>1.58435594150929E+35</v>
      </c>
      <c r="H4184" s="25">
        <f t="shared" si="518"/>
        <v>112824901.25606689</v>
      </c>
      <c r="I4184" s="25">
        <f t="shared" si="519"/>
        <v>2.1197647671590446E+22</v>
      </c>
      <c r="J4184" s="14">
        <v>1</v>
      </c>
      <c r="K4184" s="14">
        <v>11</v>
      </c>
      <c r="L4184" s="14">
        <v>5</v>
      </c>
      <c r="M4184" s="14">
        <v>10000</v>
      </c>
      <c r="N4184" s="14">
        <v>10000</v>
      </c>
      <c r="O4184" s="14">
        <v>30</v>
      </c>
      <c r="P4184" s="14" t="b">
        <v>1</v>
      </c>
      <c r="Q4184" s="14">
        <v>0</v>
      </c>
      <c r="R4184" s="14" t="b">
        <v>0</v>
      </c>
      <c r="S4184" s="14">
        <v>101.000000000008</v>
      </c>
      <c r="T4184" s="14" t="s">
        <v>59</v>
      </c>
      <c r="U4184" s="25">
        <v>4279</v>
      </c>
      <c r="V4184" s="14">
        <v>17479</v>
      </c>
      <c r="W4184" s="25">
        <v>1.07</v>
      </c>
    </row>
    <row r="4185" spans="1:23" s="12" customFormat="1" x14ac:dyDescent="0.3">
      <c r="A4185" s="23">
        <v>4183</v>
      </c>
      <c r="C4185" s="24" t="s">
        <v>150</v>
      </c>
      <c r="E4185" s="14">
        <v>96884997118.307007</v>
      </c>
      <c r="F4185" s="14">
        <v>5</v>
      </c>
      <c r="G4185" s="22">
        <f t="shared" si="520"/>
        <v>1.5880422172261709E+35</v>
      </c>
      <c r="H4185" s="25">
        <f t="shared" si="518"/>
        <v>112882529.45158492</v>
      </c>
      <c r="I4185" s="25">
        <f t="shared" si="519"/>
        <v>2.1228494742884853E+22</v>
      </c>
      <c r="J4185" s="14">
        <v>1</v>
      </c>
      <c r="K4185" s="14">
        <v>11</v>
      </c>
      <c r="L4185" s="14">
        <v>5</v>
      </c>
      <c r="M4185" s="14">
        <v>10000</v>
      </c>
      <c r="N4185" s="14">
        <v>10000</v>
      </c>
      <c r="O4185" s="14">
        <v>30</v>
      </c>
      <c r="P4185" s="14" t="b">
        <v>1</v>
      </c>
      <c r="Q4185" s="14">
        <v>0</v>
      </c>
      <c r="R4185" s="14" t="b">
        <v>0</v>
      </c>
      <c r="S4185" s="14">
        <v>101.000000000008</v>
      </c>
      <c r="T4185" s="14" t="s">
        <v>59</v>
      </c>
      <c r="U4185" s="25">
        <v>4280</v>
      </c>
      <c r="V4185" s="14">
        <v>17486</v>
      </c>
      <c r="W4185" s="25">
        <v>1.07</v>
      </c>
    </row>
    <row r="4186" spans="1:23" s="12" customFormat="1" x14ac:dyDescent="0.3">
      <c r="A4186" s="23">
        <v>4184</v>
      </c>
      <c r="C4186" s="24" t="s">
        <v>150</v>
      </c>
      <c r="E4186" s="14">
        <v>96884997118.307007</v>
      </c>
      <c r="F4186" s="14">
        <v>5</v>
      </c>
      <c r="G4186" s="22">
        <f t="shared" si="520"/>
        <v>1.591736185472532E+35</v>
      </c>
      <c r="H4186" s="25">
        <f t="shared" si="518"/>
        <v>112940173.32749519</v>
      </c>
      <c r="I4186" s="25">
        <f t="shared" si="519"/>
        <v>2.1259379313600226E+22</v>
      </c>
      <c r="J4186" s="14">
        <v>1</v>
      </c>
      <c r="K4186" s="14">
        <v>11</v>
      </c>
      <c r="L4186" s="14">
        <v>5</v>
      </c>
      <c r="M4186" s="14">
        <v>10000</v>
      </c>
      <c r="N4186" s="14">
        <v>10000</v>
      </c>
      <c r="O4186" s="14">
        <v>30</v>
      </c>
      <c r="P4186" s="14" t="b">
        <v>1</v>
      </c>
      <c r="Q4186" s="14">
        <v>0</v>
      </c>
      <c r="R4186" s="14" t="b">
        <v>0</v>
      </c>
      <c r="S4186" s="14">
        <v>101.000000000008</v>
      </c>
      <c r="T4186" s="14" t="s">
        <v>59</v>
      </c>
      <c r="U4186" s="25">
        <v>4281</v>
      </c>
      <c r="V4186" s="14">
        <v>17493</v>
      </c>
      <c r="W4186" s="25">
        <v>1.07</v>
      </c>
    </row>
    <row r="4187" spans="1:23" s="12" customFormat="1" x14ac:dyDescent="0.3">
      <c r="A4187" s="23">
        <v>4185</v>
      </c>
      <c r="C4187" s="24" t="s">
        <v>150</v>
      </c>
      <c r="E4187" s="14">
        <v>96884997118.307007</v>
      </c>
      <c r="F4187" s="14">
        <v>5</v>
      </c>
      <c r="G4187" s="22">
        <f t="shared" si="520"/>
        <v>1.5954378604569509E+35</v>
      </c>
      <c r="H4187" s="25">
        <f t="shared" si="518"/>
        <v>112997832.88432215</v>
      </c>
      <c r="I4187" s="25">
        <f t="shared" si="519"/>
        <v>2.1290301420344757E+22</v>
      </c>
      <c r="J4187" s="14">
        <v>1</v>
      </c>
      <c r="K4187" s="14">
        <v>11</v>
      </c>
      <c r="L4187" s="14">
        <v>5</v>
      </c>
      <c r="M4187" s="14">
        <v>10000</v>
      </c>
      <c r="N4187" s="14">
        <v>10000</v>
      </c>
      <c r="O4187" s="14">
        <v>30</v>
      </c>
      <c r="P4187" s="14" t="b">
        <v>1</v>
      </c>
      <c r="Q4187" s="14">
        <v>0</v>
      </c>
      <c r="R4187" s="14" t="b">
        <v>0</v>
      </c>
      <c r="S4187" s="14">
        <v>101.000000000008</v>
      </c>
      <c r="T4187" s="14" t="s">
        <v>59</v>
      </c>
      <c r="U4187" s="25">
        <v>4282</v>
      </c>
      <c r="V4187" s="14">
        <v>17500</v>
      </c>
      <c r="W4187" s="25">
        <v>1.07</v>
      </c>
    </row>
    <row r="4188" spans="1:23" s="12" customFormat="1" x14ac:dyDescent="0.3">
      <c r="A4188" s="23">
        <v>4186</v>
      </c>
      <c r="C4188" s="24" t="s">
        <v>150</v>
      </c>
      <c r="E4188" s="14">
        <v>96884997118.307007</v>
      </c>
      <c r="F4188" s="14">
        <v>5</v>
      </c>
      <c r="G4188" s="22">
        <f t="shared" si="520"/>
        <v>1.5991472564106263E+35</v>
      </c>
      <c r="H4188" s="25">
        <f t="shared" si="518"/>
        <v>113055508.12259088</v>
      </c>
      <c r="I4188" s="25">
        <f t="shared" si="519"/>
        <v>2.1321261099752375E+22</v>
      </c>
      <c r="J4188" s="14">
        <v>1</v>
      </c>
      <c r="K4188" s="14">
        <v>11</v>
      </c>
      <c r="L4188" s="14">
        <v>5</v>
      </c>
      <c r="M4188" s="14">
        <v>10000</v>
      </c>
      <c r="N4188" s="14">
        <v>10000</v>
      </c>
      <c r="O4188" s="14">
        <v>30</v>
      </c>
      <c r="P4188" s="14" t="b">
        <v>1</v>
      </c>
      <c r="Q4188" s="14">
        <v>0</v>
      </c>
      <c r="R4188" s="14" t="b">
        <v>0</v>
      </c>
      <c r="S4188" s="14">
        <v>101.000000000008</v>
      </c>
      <c r="T4188" s="14" t="s">
        <v>59</v>
      </c>
      <c r="U4188" s="25">
        <v>4283</v>
      </c>
      <c r="V4188" s="14">
        <v>17507</v>
      </c>
      <c r="W4188" s="25">
        <v>1.07</v>
      </c>
    </row>
    <row r="4189" spans="1:23" s="12" customFormat="1" x14ac:dyDescent="0.3">
      <c r="A4189" s="23">
        <v>4187</v>
      </c>
      <c r="C4189" s="24" t="s">
        <v>150</v>
      </c>
      <c r="E4189" s="14">
        <v>96884997118.307007</v>
      </c>
      <c r="F4189" s="14">
        <v>5</v>
      </c>
      <c r="G4189" s="22">
        <f t="shared" si="520"/>
        <v>1.6028643875878172E+35</v>
      </c>
      <c r="H4189" s="25">
        <f t="shared" si="518"/>
        <v>113113199.04282588</v>
      </c>
      <c r="I4189" s="25">
        <f t="shared" si="519"/>
        <v>2.1352258388484692E+22</v>
      </c>
      <c r="J4189" s="14">
        <v>1</v>
      </c>
      <c r="K4189" s="14">
        <v>11</v>
      </c>
      <c r="L4189" s="14">
        <v>5</v>
      </c>
      <c r="M4189" s="14">
        <v>10000</v>
      </c>
      <c r="N4189" s="14">
        <v>10000</v>
      </c>
      <c r="O4189" s="14">
        <v>30</v>
      </c>
      <c r="P4189" s="14" t="b">
        <v>1</v>
      </c>
      <c r="Q4189" s="14">
        <v>0</v>
      </c>
      <c r="R4189" s="14" t="b">
        <v>0</v>
      </c>
      <c r="S4189" s="14">
        <v>101.000000000008</v>
      </c>
      <c r="T4189" s="14" t="s">
        <v>59</v>
      </c>
      <c r="U4189" s="25">
        <v>4284</v>
      </c>
      <c r="V4189" s="14">
        <v>17514</v>
      </c>
      <c r="W4189" s="25">
        <v>1.07</v>
      </c>
    </row>
    <row r="4190" spans="1:23" s="12" customFormat="1" x14ac:dyDescent="0.3">
      <c r="A4190" s="23">
        <v>4188</v>
      </c>
      <c r="C4190" s="24" t="s">
        <v>150</v>
      </c>
      <c r="E4190" s="14">
        <v>96884997118.307007</v>
      </c>
      <c r="F4190" s="14">
        <v>5</v>
      </c>
      <c r="G4190" s="22">
        <f t="shared" si="520"/>
        <v>1.6065892682656015E+35</v>
      </c>
      <c r="H4190" s="25">
        <f t="shared" si="518"/>
        <v>113170905.64555137</v>
      </c>
      <c r="I4190" s="25">
        <f t="shared" si="519"/>
        <v>2.1383293323230155E+22</v>
      </c>
      <c r="J4190" s="14">
        <v>1</v>
      </c>
      <c r="K4190" s="14">
        <v>11</v>
      </c>
      <c r="L4190" s="14">
        <v>5</v>
      </c>
      <c r="M4190" s="14">
        <v>10000</v>
      </c>
      <c r="N4190" s="14">
        <v>10000</v>
      </c>
      <c r="O4190" s="14">
        <v>30</v>
      </c>
      <c r="P4190" s="14" t="b">
        <v>1</v>
      </c>
      <c r="Q4190" s="14">
        <v>0</v>
      </c>
      <c r="R4190" s="14" t="b">
        <v>0</v>
      </c>
      <c r="S4190" s="14">
        <v>101.000000000008</v>
      </c>
      <c r="T4190" s="14" t="s">
        <v>59</v>
      </c>
      <c r="U4190" s="25">
        <v>4285</v>
      </c>
      <c r="V4190" s="14">
        <v>17521</v>
      </c>
      <c r="W4190" s="25">
        <v>1.07</v>
      </c>
    </row>
    <row r="4191" spans="1:23" s="12" customFormat="1" x14ac:dyDescent="0.3">
      <c r="A4191" s="23">
        <v>4189</v>
      </c>
      <c r="C4191" s="24" t="s">
        <v>150</v>
      </c>
      <c r="E4191" s="14">
        <v>96884997118.307007</v>
      </c>
      <c r="F4191" s="14">
        <v>5</v>
      </c>
      <c r="G4191" s="22">
        <f t="shared" si="520"/>
        <v>1.6103219127439744E+35</v>
      </c>
      <c r="H4191" s="25">
        <f t="shared" si="518"/>
        <v>113228627.93129186</v>
      </c>
      <c r="I4191" s="25">
        <f t="shared" si="519"/>
        <v>2.1414365940704325E+22</v>
      </c>
      <c r="J4191" s="14">
        <v>1</v>
      </c>
      <c r="K4191" s="14">
        <v>11</v>
      </c>
      <c r="L4191" s="14">
        <v>5</v>
      </c>
      <c r="M4191" s="14">
        <v>10000</v>
      </c>
      <c r="N4191" s="14">
        <v>10000</v>
      </c>
      <c r="O4191" s="14">
        <v>30</v>
      </c>
      <c r="P4191" s="14" t="b">
        <v>1</v>
      </c>
      <c r="Q4191" s="14">
        <v>0</v>
      </c>
      <c r="R4191" s="14" t="b">
        <v>0</v>
      </c>
      <c r="S4191" s="14">
        <v>101.000000000008</v>
      </c>
      <c r="T4191" s="14" t="s">
        <v>59</v>
      </c>
      <c r="U4191" s="25">
        <v>4286</v>
      </c>
      <c r="V4191" s="14">
        <v>17528</v>
      </c>
      <c r="W4191" s="25">
        <v>1.07</v>
      </c>
    </row>
    <row r="4192" spans="1:23" s="12" customFormat="1" x14ac:dyDescent="0.3">
      <c r="A4192" s="23">
        <v>4190</v>
      </c>
      <c r="C4192" s="24" t="s">
        <v>150</v>
      </c>
      <c r="E4192" s="14">
        <v>96884997118.307007</v>
      </c>
      <c r="F4192" s="14">
        <v>5</v>
      </c>
      <c r="G4192" s="22">
        <f t="shared" si="520"/>
        <v>1.6140623353459264E+35</v>
      </c>
      <c r="H4192" s="25">
        <f t="shared" si="518"/>
        <v>113286365.90057121</v>
      </c>
      <c r="I4192" s="25">
        <f t="shared" si="519"/>
        <v>2.1445476277649284E+22</v>
      </c>
      <c r="J4192" s="14">
        <v>1</v>
      </c>
      <c r="K4192" s="14">
        <v>11</v>
      </c>
      <c r="L4192" s="14">
        <v>5</v>
      </c>
      <c r="M4192" s="14">
        <v>10000</v>
      </c>
      <c r="N4192" s="14">
        <v>10000</v>
      </c>
      <c r="O4192" s="14">
        <v>30</v>
      </c>
      <c r="P4192" s="14" t="b">
        <v>1</v>
      </c>
      <c r="Q4192" s="14">
        <v>0</v>
      </c>
      <c r="R4192" s="14" t="b">
        <v>0</v>
      </c>
      <c r="S4192" s="14">
        <v>101.000000000008</v>
      </c>
      <c r="T4192" s="14" t="s">
        <v>59</v>
      </c>
      <c r="U4192" s="25">
        <v>4287</v>
      </c>
      <c r="V4192" s="14">
        <v>17535</v>
      </c>
      <c r="W4192" s="25">
        <v>1.07</v>
      </c>
    </row>
    <row r="4193" spans="1:23" s="12" customFormat="1" x14ac:dyDescent="0.3">
      <c r="A4193" s="23">
        <v>4191</v>
      </c>
      <c r="C4193" s="24" t="s">
        <v>150</v>
      </c>
      <c r="E4193" s="14">
        <v>96884997118.307007</v>
      </c>
      <c r="F4193" s="14">
        <v>5</v>
      </c>
      <c r="G4193" s="22">
        <f t="shared" si="520"/>
        <v>1.6178105504174046E+35</v>
      </c>
      <c r="H4193" s="25">
        <f t="shared" si="518"/>
        <v>113344119.55391386</v>
      </c>
      <c r="I4193" s="25">
        <f t="shared" si="519"/>
        <v>2.1476624370835032E+22</v>
      </c>
      <c r="J4193" s="14">
        <v>1</v>
      </c>
      <c r="K4193" s="14">
        <v>11</v>
      </c>
      <c r="L4193" s="14">
        <v>5</v>
      </c>
      <c r="M4193" s="14">
        <v>10000</v>
      </c>
      <c r="N4193" s="14">
        <v>10000</v>
      </c>
      <c r="O4193" s="14">
        <v>30</v>
      </c>
      <c r="P4193" s="14" t="b">
        <v>1</v>
      </c>
      <c r="Q4193" s="14">
        <v>0</v>
      </c>
      <c r="R4193" s="14" t="b">
        <v>0</v>
      </c>
      <c r="S4193" s="14">
        <v>101.000000000008</v>
      </c>
      <c r="T4193" s="14" t="s">
        <v>59</v>
      </c>
      <c r="U4193" s="25">
        <v>4288</v>
      </c>
      <c r="V4193" s="14">
        <v>17542</v>
      </c>
      <c r="W4193" s="25">
        <v>1.07</v>
      </c>
    </row>
    <row r="4194" spans="1:23" s="12" customFormat="1" x14ac:dyDescent="0.3">
      <c r="A4194" s="23">
        <v>4192</v>
      </c>
      <c r="C4194" s="24" t="s">
        <v>150</v>
      </c>
      <c r="E4194" s="14">
        <v>96884997118.307007</v>
      </c>
      <c r="F4194" s="14">
        <v>5</v>
      </c>
      <c r="G4194" s="22">
        <f t="shared" si="520"/>
        <v>1.6215665723274821E+35</v>
      </c>
      <c r="H4194" s="25">
        <f t="shared" si="518"/>
        <v>113401888.89184365</v>
      </c>
      <c r="I4194" s="25">
        <f t="shared" si="519"/>
        <v>2.1507810257057958E+22</v>
      </c>
      <c r="J4194" s="14">
        <v>1</v>
      </c>
      <c r="K4194" s="14">
        <v>11</v>
      </c>
      <c r="L4194" s="14">
        <v>5</v>
      </c>
      <c r="M4194" s="14">
        <v>10000</v>
      </c>
      <c r="N4194" s="14">
        <v>10000</v>
      </c>
      <c r="O4194" s="14">
        <v>30</v>
      </c>
      <c r="P4194" s="14" t="b">
        <v>1</v>
      </c>
      <c r="Q4194" s="14">
        <v>0</v>
      </c>
      <c r="R4194" s="14" t="b">
        <v>0</v>
      </c>
      <c r="S4194" s="14">
        <v>101.000000000008</v>
      </c>
      <c r="T4194" s="14" t="s">
        <v>59</v>
      </c>
      <c r="U4194" s="25">
        <v>4289</v>
      </c>
      <c r="V4194" s="14">
        <v>17549</v>
      </c>
      <c r="W4194" s="25">
        <v>1.07</v>
      </c>
    </row>
    <row r="4195" spans="1:23" s="12" customFormat="1" x14ac:dyDescent="0.3">
      <c r="A4195" s="23">
        <v>4193</v>
      </c>
      <c r="C4195" s="24" t="s">
        <v>150</v>
      </c>
      <c r="E4195" s="14">
        <v>96884997118.307007</v>
      </c>
      <c r="F4195" s="14">
        <v>5</v>
      </c>
      <c r="G4195" s="22">
        <f t="shared" si="520"/>
        <v>1.6253304154681362E+35</v>
      </c>
      <c r="H4195" s="25">
        <f t="shared" ref="H4195:H4202" si="521">(A4195^2.14+50+50*A4195)*2</f>
        <v>113459673.91488416</v>
      </c>
      <c r="I4195" s="25">
        <f t="shared" ref="I4195:I4202" si="522">(A4195^6.082+A4195^4+1000*A4195+100)*2</f>
        <v>2.1539033973141459E+22</v>
      </c>
      <c r="J4195" s="14">
        <v>1</v>
      </c>
      <c r="K4195" s="14">
        <v>11</v>
      </c>
      <c r="L4195" s="14">
        <v>5</v>
      </c>
      <c r="M4195" s="14">
        <v>10000</v>
      </c>
      <c r="N4195" s="14">
        <v>10000</v>
      </c>
      <c r="O4195" s="14">
        <v>30</v>
      </c>
      <c r="P4195" s="14" t="b">
        <v>1</v>
      </c>
      <c r="Q4195" s="14">
        <v>0</v>
      </c>
      <c r="R4195" s="14" t="b">
        <v>0</v>
      </c>
      <c r="S4195" s="14">
        <v>101.000000000008</v>
      </c>
      <c r="T4195" s="14" t="s">
        <v>59</v>
      </c>
      <c r="U4195" s="25">
        <v>4290</v>
      </c>
      <c r="V4195" s="14">
        <v>17556</v>
      </c>
      <c r="W4195" s="25">
        <v>1.07</v>
      </c>
    </row>
    <row r="4196" spans="1:23" s="12" customFormat="1" x14ac:dyDescent="0.3">
      <c r="A4196" s="23">
        <v>4194</v>
      </c>
      <c r="C4196" s="24" t="s">
        <v>150</v>
      </c>
      <c r="E4196" s="14">
        <v>96884997118.307007</v>
      </c>
      <c r="F4196" s="14">
        <v>5</v>
      </c>
      <c r="G4196" s="22">
        <f t="shared" si="520"/>
        <v>1.6291020942546023E+35</v>
      </c>
      <c r="H4196" s="25">
        <f t="shared" si="521"/>
        <v>113517474.62356003</v>
      </c>
      <c r="I4196" s="25">
        <f t="shared" si="522"/>
        <v>2.1570295555936745E+22</v>
      </c>
      <c r="J4196" s="14">
        <v>1</v>
      </c>
      <c r="K4196" s="14">
        <v>11</v>
      </c>
      <c r="L4196" s="14">
        <v>5</v>
      </c>
      <c r="M4196" s="14">
        <v>10000</v>
      </c>
      <c r="N4196" s="14">
        <v>10000</v>
      </c>
      <c r="O4196" s="14">
        <v>30</v>
      </c>
      <c r="P4196" s="14" t="b">
        <v>1</v>
      </c>
      <c r="Q4196" s="14">
        <v>0</v>
      </c>
      <c r="R4196" s="14" t="b">
        <v>0</v>
      </c>
      <c r="S4196" s="14">
        <v>101.000000000008</v>
      </c>
      <c r="T4196" s="14" t="s">
        <v>59</v>
      </c>
      <c r="U4196" s="25">
        <v>4291</v>
      </c>
      <c r="V4196" s="14">
        <v>17563</v>
      </c>
      <c r="W4196" s="25">
        <v>1.07</v>
      </c>
    </row>
    <row r="4197" spans="1:23" s="12" customFormat="1" x14ac:dyDescent="0.3">
      <c r="A4197" s="23">
        <v>4195</v>
      </c>
      <c r="C4197" s="24" t="s">
        <v>150</v>
      </c>
      <c r="E4197" s="14">
        <v>96884997118.307007</v>
      </c>
      <c r="F4197" s="14">
        <v>5</v>
      </c>
      <c r="G4197" s="22">
        <f t="shared" si="520"/>
        <v>1.6328816231250811E+35</v>
      </c>
      <c r="H4197" s="25">
        <f t="shared" si="521"/>
        <v>113575291.01839437</v>
      </c>
      <c r="I4197" s="25">
        <f t="shared" si="522"/>
        <v>2.1601595042321278E+22</v>
      </c>
      <c r="J4197" s="14">
        <v>1</v>
      </c>
      <c r="K4197" s="14">
        <v>11</v>
      </c>
      <c r="L4197" s="14">
        <v>5</v>
      </c>
      <c r="M4197" s="14">
        <v>10000</v>
      </c>
      <c r="N4197" s="14">
        <v>10000</v>
      </c>
      <c r="O4197" s="14">
        <v>30</v>
      </c>
      <c r="P4197" s="14" t="b">
        <v>1</v>
      </c>
      <c r="Q4197" s="14">
        <v>0</v>
      </c>
      <c r="R4197" s="14" t="b">
        <v>0</v>
      </c>
      <c r="S4197" s="14">
        <v>101.000000000008</v>
      </c>
      <c r="T4197" s="14" t="s">
        <v>59</v>
      </c>
      <c r="U4197" s="25">
        <v>4292</v>
      </c>
      <c r="V4197" s="14">
        <v>17570</v>
      </c>
      <c r="W4197" s="25">
        <v>1.07</v>
      </c>
    </row>
    <row r="4198" spans="1:23" s="12" customFormat="1" x14ac:dyDescent="0.3">
      <c r="A4198" s="23">
        <v>4196</v>
      </c>
      <c r="C4198" s="24" t="s">
        <v>150</v>
      </c>
      <c r="E4198" s="14">
        <v>96884997118.307007</v>
      </c>
      <c r="F4198" s="14">
        <v>5</v>
      </c>
      <c r="G4198" s="22">
        <f t="shared" si="520"/>
        <v>1.6366690165410485E+35</v>
      </c>
      <c r="H4198" s="25">
        <f t="shared" si="521"/>
        <v>113633123.0999105</v>
      </c>
      <c r="I4198" s="25">
        <f t="shared" si="522"/>
        <v>2.1632932469200185E+22</v>
      </c>
      <c r="J4198" s="14">
        <v>1</v>
      </c>
      <c r="K4198" s="14">
        <v>11</v>
      </c>
      <c r="L4198" s="14">
        <v>5</v>
      </c>
      <c r="M4198" s="14">
        <v>10000</v>
      </c>
      <c r="N4198" s="14">
        <v>10000</v>
      </c>
      <c r="O4198" s="14">
        <v>30</v>
      </c>
      <c r="P4198" s="14" t="b">
        <v>1</v>
      </c>
      <c r="Q4198" s="14">
        <v>0</v>
      </c>
      <c r="R4198" s="14" t="b">
        <v>0</v>
      </c>
      <c r="S4198" s="14">
        <v>101.000000000008</v>
      </c>
      <c r="T4198" s="14" t="s">
        <v>59</v>
      </c>
      <c r="U4198" s="25">
        <v>4293</v>
      </c>
      <c r="V4198" s="14">
        <v>17577</v>
      </c>
      <c r="W4198" s="25">
        <v>1.07</v>
      </c>
    </row>
    <row r="4199" spans="1:23" s="12" customFormat="1" x14ac:dyDescent="0.3">
      <c r="A4199" s="23">
        <v>4197</v>
      </c>
      <c r="C4199" s="24" t="s">
        <v>150</v>
      </c>
      <c r="E4199" s="14">
        <v>96884997118.307007</v>
      </c>
      <c r="F4199" s="14">
        <v>5</v>
      </c>
      <c r="G4199" s="22">
        <f t="shared" si="520"/>
        <v>1.6404642889870777E+35</v>
      </c>
      <c r="H4199" s="25">
        <f t="shared" si="521"/>
        <v>113690970.86863273</v>
      </c>
      <c r="I4199" s="25">
        <f t="shared" si="522"/>
        <v>2.1664307873505356E+22</v>
      </c>
      <c r="J4199" s="14">
        <v>1</v>
      </c>
      <c r="K4199" s="14">
        <v>11</v>
      </c>
      <c r="L4199" s="14">
        <v>5</v>
      </c>
      <c r="M4199" s="14">
        <v>10000</v>
      </c>
      <c r="N4199" s="14">
        <v>10000</v>
      </c>
      <c r="O4199" s="14">
        <v>30</v>
      </c>
      <c r="P4199" s="14" t="b">
        <v>1</v>
      </c>
      <c r="Q4199" s="14">
        <v>0</v>
      </c>
      <c r="R4199" s="14" t="b">
        <v>0</v>
      </c>
      <c r="S4199" s="14">
        <v>101.000000000008</v>
      </c>
      <c r="T4199" s="14" t="s">
        <v>59</v>
      </c>
      <c r="U4199" s="25">
        <v>4294</v>
      </c>
      <c r="V4199" s="14">
        <v>17584</v>
      </c>
      <c r="W4199" s="25">
        <v>1.07</v>
      </c>
    </row>
    <row r="4200" spans="1:23" s="12" customFormat="1" x14ac:dyDescent="0.3">
      <c r="A4200" s="23">
        <v>4198</v>
      </c>
      <c r="C4200" s="24" t="s">
        <v>150</v>
      </c>
      <c r="E4200" s="14">
        <v>96884997118.307007</v>
      </c>
      <c r="F4200" s="14">
        <v>5</v>
      </c>
      <c r="G4200" s="22">
        <f t="shared" si="520"/>
        <v>1.6442674549710334E+35</v>
      </c>
      <c r="H4200" s="25">
        <f t="shared" si="521"/>
        <v>113748834.32508348</v>
      </c>
      <c r="I4200" s="25">
        <f t="shared" si="522"/>
        <v>2.1695721292196202E+22</v>
      </c>
      <c r="J4200" s="14">
        <v>1</v>
      </c>
      <c r="K4200" s="14">
        <v>11</v>
      </c>
      <c r="L4200" s="14">
        <v>5</v>
      </c>
      <c r="M4200" s="14">
        <v>10000</v>
      </c>
      <c r="N4200" s="14">
        <v>10000</v>
      </c>
      <c r="O4200" s="14">
        <v>30</v>
      </c>
      <c r="P4200" s="14" t="b">
        <v>1</v>
      </c>
      <c r="Q4200" s="14">
        <v>0</v>
      </c>
      <c r="R4200" s="14" t="b">
        <v>0</v>
      </c>
      <c r="S4200" s="14">
        <v>101.000000000008</v>
      </c>
      <c r="T4200" s="14" t="s">
        <v>59</v>
      </c>
      <c r="U4200" s="25">
        <v>4295</v>
      </c>
      <c r="V4200" s="14">
        <v>17591</v>
      </c>
      <c r="W4200" s="25">
        <v>1.07</v>
      </c>
    </row>
    <row r="4201" spans="1:23" s="12" customFormat="1" x14ac:dyDescent="0.3">
      <c r="A4201" s="23">
        <v>4199</v>
      </c>
      <c r="C4201" s="24" t="s">
        <v>150</v>
      </c>
      <c r="E4201" s="14">
        <v>96884997118.307007</v>
      </c>
      <c r="F4201" s="14">
        <v>5</v>
      </c>
      <c r="G4201" s="22">
        <f t="shared" si="520"/>
        <v>1.6480785290239398E+35</v>
      </c>
      <c r="H4201" s="25">
        <f t="shared" si="521"/>
        <v>113806713.46978654</v>
      </c>
      <c r="I4201" s="25">
        <f t="shared" si="522"/>
        <v>2.1727172762258914E+22</v>
      </c>
      <c r="J4201" s="14">
        <v>1</v>
      </c>
      <c r="K4201" s="14">
        <v>11</v>
      </c>
      <c r="L4201" s="14">
        <v>5</v>
      </c>
      <c r="M4201" s="14">
        <v>10000</v>
      </c>
      <c r="N4201" s="14">
        <v>10000</v>
      </c>
      <c r="O4201" s="14">
        <v>30</v>
      </c>
      <c r="P4201" s="14" t="b">
        <v>1</v>
      </c>
      <c r="Q4201" s="14">
        <v>0</v>
      </c>
      <c r="R4201" s="14" t="b">
        <v>0</v>
      </c>
      <c r="S4201" s="14">
        <v>101.000000000008</v>
      </c>
      <c r="T4201" s="14" t="s">
        <v>59</v>
      </c>
      <c r="U4201" s="25">
        <v>4296</v>
      </c>
      <c r="V4201" s="14">
        <v>17598</v>
      </c>
      <c r="W4201" s="25">
        <v>1.07</v>
      </c>
    </row>
    <row r="4202" spans="1:23" s="12" customFormat="1" x14ac:dyDescent="0.3">
      <c r="A4202" s="20">
        <v>4200</v>
      </c>
      <c r="C4202" s="24" t="s">
        <v>150</v>
      </c>
      <c r="E4202" s="14">
        <v>96884997118.307007</v>
      </c>
      <c r="F4202" s="14">
        <v>5</v>
      </c>
      <c r="G4202" s="22">
        <f t="shared" si="520"/>
        <v>1.6518975257001992E+35</v>
      </c>
      <c r="H4202" s="25">
        <f t="shared" si="521"/>
        <v>113864608.30326463</v>
      </c>
      <c r="I4202" s="25">
        <f t="shared" si="522"/>
        <v>2.1758662320707074E+22</v>
      </c>
      <c r="J4202" s="14">
        <v>1</v>
      </c>
      <c r="K4202" s="14">
        <v>11</v>
      </c>
      <c r="L4202" s="14">
        <v>5</v>
      </c>
      <c r="M4202" s="14">
        <v>10000</v>
      </c>
      <c r="N4202" s="14">
        <v>10000</v>
      </c>
      <c r="O4202" s="14">
        <v>30</v>
      </c>
      <c r="P4202" s="14" t="b">
        <v>1</v>
      </c>
      <c r="Q4202" s="14">
        <v>0</v>
      </c>
      <c r="R4202" s="14" t="b">
        <v>0</v>
      </c>
      <c r="S4202" s="14">
        <v>101.000000000008</v>
      </c>
      <c r="T4202" s="14" t="s">
        <v>59</v>
      </c>
      <c r="U4202" s="25">
        <v>4297</v>
      </c>
      <c r="V4202" s="14">
        <v>17605</v>
      </c>
      <c r="W4202" s="25">
        <v>1.07</v>
      </c>
    </row>
    <row r="4203" spans="1:23" s="5" customFormat="1" x14ac:dyDescent="0.3">
      <c r="A4203" s="20">
        <v>4201</v>
      </c>
      <c r="C4203" s="11" t="s">
        <v>153</v>
      </c>
      <c r="E4203" s="10">
        <v>96884997118.307007</v>
      </c>
      <c r="F4203" s="10">
        <v>5</v>
      </c>
      <c r="G4203" s="22">
        <f>A4203^9.74+A4203^4+100*A4203+100</f>
        <v>1.9563885760564175E+35</v>
      </c>
      <c r="H4203" s="22">
        <f t="shared" ref="H4203:H4266" si="523">(A4203^2.14+50+50*A4203)*2</f>
        <v>113922518.82604147</v>
      </c>
      <c r="I4203" s="22">
        <f t="shared" ref="I4203:I4266" si="524">(A4203^6.082+A4203^4+1000*A4203+100)*2</f>
        <v>2.1790190004581379E+22</v>
      </c>
      <c r="J4203" s="10">
        <v>1</v>
      </c>
      <c r="K4203" s="10">
        <v>11</v>
      </c>
      <c r="L4203" s="10">
        <v>5</v>
      </c>
      <c r="M4203" s="10">
        <v>10000</v>
      </c>
      <c r="N4203" s="10">
        <v>10000</v>
      </c>
      <c r="O4203" s="10">
        <v>30</v>
      </c>
      <c r="P4203" s="10" t="b">
        <v>1</v>
      </c>
      <c r="Q4203" s="10">
        <v>0</v>
      </c>
      <c r="R4203" s="10" t="b">
        <v>0</v>
      </c>
      <c r="S4203" s="10">
        <v>101.000000000008</v>
      </c>
      <c r="T4203" s="10" t="s">
        <v>59</v>
      </c>
      <c r="U4203" s="22">
        <v>4298</v>
      </c>
      <c r="V4203" s="10">
        <v>17612</v>
      </c>
      <c r="W4203" s="22">
        <v>1.07</v>
      </c>
    </row>
    <row r="4204" spans="1:23" s="5" customFormat="1" x14ac:dyDescent="0.3">
      <c r="A4204" s="20">
        <v>4202</v>
      </c>
      <c r="C4204" s="11" t="s">
        <v>153</v>
      </c>
      <c r="E4204" s="10">
        <v>96884997118.307007</v>
      </c>
      <c r="F4204" s="10">
        <v>5</v>
      </c>
      <c r="G4204" s="22">
        <f>A4204^9.74+A4204^4+100*A4204+100</f>
        <v>1.9609291756034683E+35</v>
      </c>
      <c r="H4204" s="22">
        <f t="shared" si="523"/>
        <v>113980445.03863923</v>
      </c>
      <c r="I4204" s="22">
        <f t="shared" si="524"/>
        <v>2.182175585094948E+22</v>
      </c>
      <c r="J4204" s="10">
        <v>1</v>
      </c>
      <c r="K4204" s="10">
        <v>11</v>
      </c>
      <c r="L4204" s="10">
        <v>5</v>
      </c>
      <c r="M4204" s="10">
        <v>10000</v>
      </c>
      <c r="N4204" s="10">
        <v>10000</v>
      </c>
      <c r="O4204" s="10">
        <v>30</v>
      </c>
      <c r="P4204" s="10" t="b">
        <v>1</v>
      </c>
      <c r="Q4204" s="10">
        <v>0</v>
      </c>
      <c r="R4204" s="10" t="b">
        <v>0</v>
      </c>
      <c r="S4204" s="10">
        <v>101.000000000008</v>
      </c>
      <c r="T4204" s="10" t="s">
        <v>59</v>
      </c>
      <c r="U4204" s="22">
        <v>4299</v>
      </c>
      <c r="V4204" s="10">
        <v>17619</v>
      </c>
      <c r="W4204" s="22">
        <v>1.07</v>
      </c>
    </row>
    <row r="4205" spans="1:23" s="5" customFormat="1" x14ac:dyDescent="0.3">
      <c r="A4205" s="20">
        <v>4203</v>
      </c>
      <c r="C4205" s="11" t="s">
        <v>152</v>
      </c>
      <c r="E4205" s="10">
        <v>96884997118.307007</v>
      </c>
      <c r="F4205" s="10">
        <v>5</v>
      </c>
      <c r="G4205" s="22">
        <f t="shared" ref="G4205:G4268" si="525">A4205^9.74+A4205^4+100*A4205+100</f>
        <v>1.9654792292530791E+35</v>
      </c>
      <c r="H4205" s="22">
        <f t="shared" si="523"/>
        <v>114038386.9415811</v>
      </c>
      <c r="I4205" s="22">
        <f t="shared" si="524"/>
        <v>2.1853359896906772E+22</v>
      </c>
      <c r="J4205" s="10">
        <v>1</v>
      </c>
      <c r="K4205" s="10">
        <v>11</v>
      </c>
      <c r="L4205" s="10">
        <v>5</v>
      </c>
      <c r="M4205" s="10">
        <v>10000</v>
      </c>
      <c r="N4205" s="10">
        <v>10000</v>
      </c>
      <c r="O4205" s="10">
        <v>30</v>
      </c>
      <c r="P4205" s="10" t="b">
        <v>1</v>
      </c>
      <c r="Q4205" s="10">
        <v>0</v>
      </c>
      <c r="R4205" s="10" t="b">
        <v>0</v>
      </c>
      <c r="S4205" s="10">
        <v>101.000000000008</v>
      </c>
      <c r="T4205" s="10" t="s">
        <v>59</v>
      </c>
      <c r="U4205" s="22">
        <v>4300</v>
      </c>
      <c r="V4205" s="10">
        <v>17626</v>
      </c>
      <c r="W4205" s="22">
        <v>1.07</v>
      </c>
    </row>
    <row r="4206" spans="1:23" s="5" customFormat="1" x14ac:dyDescent="0.3">
      <c r="A4206" s="20">
        <v>4204</v>
      </c>
      <c r="C4206" s="11" t="s">
        <v>152</v>
      </c>
      <c r="E4206" s="10">
        <v>96884997118.307007</v>
      </c>
      <c r="F4206" s="10">
        <v>5</v>
      </c>
      <c r="G4206" s="22">
        <f t="shared" si="525"/>
        <v>1.9700387544334308E+35</v>
      </c>
      <c r="H4206" s="22">
        <f t="shared" si="523"/>
        <v>114096344.53538954</v>
      </c>
      <c r="I4206" s="22">
        <f t="shared" si="524"/>
        <v>2.1885002179575168E+22</v>
      </c>
      <c r="J4206" s="10">
        <v>1</v>
      </c>
      <c r="K4206" s="10">
        <v>11</v>
      </c>
      <c r="L4206" s="10">
        <v>5</v>
      </c>
      <c r="M4206" s="10">
        <v>10000</v>
      </c>
      <c r="N4206" s="10">
        <v>10000</v>
      </c>
      <c r="O4206" s="10">
        <v>30</v>
      </c>
      <c r="P4206" s="10" t="b">
        <v>1</v>
      </c>
      <c r="Q4206" s="10">
        <v>0</v>
      </c>
      <c r="R4206" s="10" t="b">
        <v>0</v>
      </c>
      <c r="S4206" s="10">
        <v>101.000000000008</v>
      </c>
      <c r="T4206" s="10" t="s">
        <v>59</v>
      </c>
      <c r="U4206" s="22">
        <v>4301</v>
      </c>
      <c r="V4206" s="10">
        <v>17633</v>
      </c>
      <c r="W4206" s="22">
        <v>1.07</v>
      </c>
    </row>
    <row r="4207" spans="1:23" s="5" customFormat="1" x14ac:dyDescent="0.3">
      <c r="A4207" s="20">
        <v>4205</v>
      </c>
      <c r="C4207" s="11" t="s">
        <v>152</v>
      </c>
      <c r="E4207" s="10">
        <v>96884997118.307007</v>
      </c>
      <c r="F4207" s="10">
        <v>5</v>
      </c>
      <c r="G4207" s="22">
        <f t="shared" si="525"/>
        <v>1.9746077686008188E+35</v>
      </c>
      <c r="H4207" s="22">
        <f t="shared" si="523"/>
        <v>114154317.82058756</v>
      </c>
      <c r="I4207" s="22">
        <f t="shared" si="524"/>
        <v>2.1916682736104819E+22</v>
      </c>
      <c r="J4207" s="10">
        <v>1</v>
      </c>
      <c r="K4207" s="10">
        <v>11</v>
      </c>
      <c r="L4207" s="10">
        <v>5</v>
      </c>
      <c r="M4207" s="10">
        <v>10000</v>
      </c>
      <c r="N4207" s="10">
        <v>10000</v>
      </c>
      <c r="O4207" s="10">
        <v>30</v>
      </c>
      <c r="P4207" s="10" t="b">
        <v>1</v>
      </c>
      <c r="Q4207" s="10">
        <v>0</v>
      </c>
      <c r="R4207" s="10" t="b">
        <v>0</v>
      </c>
      <c r="S4207" s="10">
        <v>101.000000000008</v>
      </c>
      <c r="T4207" s="10" t="s">
        <v>59</v>
      </c>
      <c r="U4207" s="22">
        <v>4302</v>
      </c>
      <c r="V4207" s="10">
        <v>17640</v>
      </c>
      <c r="W4207" s="22">
        <v>1.07</v>
      </c>
    </row>
    <row r="4208" spans="1:23" s="5" customFormat="1" x14ac:dyDescent="0.3">
      <c r="A4208" s="20">
        <v>4206</v>
      </c>
      <c r="C4208" s="11" t="s">
        <v>152</v>
      </c>
      <c r="E4208" s="10">
        <v>96884997118.307007</v>
      </c>
      <c r="F4208" s="10">
        <v>5</v>
      </c>
      <c r="G4208" s="22">
        <f t="shared" si="525"/>
        <v>1.9791862892393858E+35</v>
      </c>
      <c r="H4208" s="22">
        <f t="shared" si="523"/>
        <v>114212306.79769711</v>
      </c>
      <c r="I4208" s="22">
        <f t="shared" si="524"/>
        <v>2.1948401603671929E+22</v>
      </c>
      <c r="J4208" s="10">
        <v>1</v>
      </c>
      <c r="K4208" s="10">
        <v>11</v>
      </c>
      <c r="L4208" s="10">
        <v>5</v>
      </c>
      <c r="M4208" s="10">
        <v>10000</v>
      </c>
      <c r="N4208" s="10">
        <v>10000</v>
      </c>
      <c r="O4208" s="10">
        <v>30</v>
      </c>
      <c r="P4208" s="10" t="b">
        <v>1</v>
      </c>
      <c r="Q4208" s="10">
        <v>0</v>
      </c>
      <c r="R4208" s="10" t="b">
        <v>0</v>
      </c>
      <c r="S4208" s="10">
        <v>101.000000000008</v>
      </c>
      <c r="T4208" s="10" t="s">
        <v>59</v>
      </c>
      <c r="U4208" s="22">
        <v>4303</v>
      </c>
      <c r="V4208" s="10">
        <v>17647</v>
      </c>
      <c r="W4208" s="22">
        <v>1.07</v>
      </c>
    </row>
    <row r="4209" spans="1:23" s="5" customFormat="1" x14ac:dyDescent="0.3">
      <c r="A4209" s="20">
        <v>4207</v>
      </c>
      <c r="C4209" s="11" t="s">
        <v>152</v>
      </c>
      <c r="E4209" s="10">
        <v>96884997118.307007</v>
      </c>
      <c r="F4209" s="10">
        <v>5</v>
      </c>
      <c r="G4209" s="22">
        <f t="shared" si="525"/>
        <v>1.9837743338614651E+35</v>
      </c>
      <c r="H4209" s="22">
        <f t="shared" si="523"/>
        <v>114270311.46724141</v>
      </c>
      <c r="I4209" s="22">
        <f t="shared" si="524"/>
        <v>2.1980158819480986E+22</v>
      </c>
      <c r="J4209" s="10">
        <v>1</v>
      </c>
      <c r="K4209" s="10">
        <v>11</v>
      </c>
      <c r="L4209" s="10">
        <v>5</v>
      </c>
      <c r="M4209" s="10">
        <v>10000</v>
      </c>
      <c r="N4209" s="10">
        <v>10000</v>
      </c>
      <c r="O4209" s="10">
        <v>30</v>
      </c>
      <c r="P4209" s="10" t="b">
        <v>1</v>
      </c>
      <c r="Q4209" s="10">
        <v>0</v>
      </c>
      <c r="R4209" s="10" t="b">
        <v>0</v>
      </c>
      <c r="S4209" s="10">
        <v>101.000000000008</v>
      </c>
      <c r="T4209" s="10" t="s">
        <v>59</v>
      </c>
      <c r="U4209" s="22">
        <v>4304</v>
      </c>
      <c r="V4209" s="10">
        <v>17654</v>
      </c>
      <c r="W4209" s="22">
        <v>1.07</v>
      </c>
    </row>
    <row r="4210" spans="1:23" s="5" customFormat="1" x14ac:dyDescent="0.3">
      <c r="A4210" s="20">
        <v>4208</v>
      </c>
      <c r="C4210" s="11" t="s">
        <v>152</v>
      </c>
      <c r="E4210" s="10">
        <v>96884997118.307007</v>
      </c>
      <c r="F4210" s="10">
        <v>5</v>
      </c>
      <c r="G4210" s="22">
        <f t="shared" si="525"/>
        <v>1.9883719200073385E+35</v>
      </c>
      <c r="H4210" s="22">
        <f t="shared" si="523"/>
        <v>114328331.82974184</v>
      </c>
      <c r="I4210" s="22">
        <f t="shared" si="524"/>
        <v>2.201195442076285E+22</v>
      </c>
      <c r="J4210" s="10">
        <v>1</v>
      </c>
      <c r="K4210" s="10">
        <v>11</v>
      </c>
      <c r="L4210" s="10">
        <v>5</v>
      </c>
      <c r="M4210" s="10">
        <v>10000</v>
      </c>
      <c r="N4210" s="10">
        <v>10000</v>
      </c>
      <c r="O4210" s="10">
        <v>30</v>
      </c>
      <c r="P4210" s="10" t="b">
        <v>1</v>
      </c>
      <c r="Q4210" s="10">
        <v>0</v>
      </c>
      <c r="R4210" s="10" t="b">
        <v>0</v>
      </c>
      <c r="S4210" s="10">
        <v>101.000000000008</v>
      </c>
      <c r="T4210" s="10" t="s">
        <v>59</v>
      </c>
      <c r="U4210" s="22">
        <v>4305</v>
      </c>
      <c r="V4210" s="10">
        <v>17661</v>
      </c>
      <c r="W4210" s="22">
        <v>1.07</v>
      </c>
    </row>
    <row r="4211" spans="1:23" s="5" customFormat="1" x14ac:dyDescent="0.3">
      <c r="A4211" s="20">
        <v>4209</v>
      </c>
      <c r="C4211" s="11" t="s">
        <v>152</v>
      </c>
      <c r="E4211" s="10">
        <v>96884997118.307007</v>
      </c>
      <c r="F4211" s="10">
        <v>5</v>
      </c>
      <c r="G4211" s="22">
        <f t="shared" si="525"/>
        <v>1.9929790652455566E+35</v>
      </c>
      <c r="H4211" s="22">
        <f t="shared" si="523"/>
        <v>114386367.88572145</v>
      </c>
      <c r="I4211" s="22">
        <f t="shared" si="524"/>
        <v>2.2043788444776536E+22</v>
      </c>
      <c r="J4211" s="10">
        <v>1</v>
      </c>
      <c r="K4211" s="10">
        <v>11</v>
      </c>
      <c r="L4211" s="10">
        <v>5</v>
      </c>
      <c r="M4211" s="10">
        <v>10000</v>
      </c>
      <c r="N4211" s="10">
        <v>10000</v>
      </c>
      <c r="O4211" s="10">
        <v>30</v>
      </c>
      <c r="P4211" s="10" t="b">
        <v>1</v>
      </c>
      <c r="Q4211" s="10">
        <v>0</v>
      </c>
      <c r="R4211" s="10" t="b">
        <v>0</v>
      </c>
      <c r="S4211" s="10">
        <v>101.000000000008</v>
      </c>
      <c r="T4211" s="10" t="s">
        <v>59</v>
      </c>
      <c r="U4211" s="22">
        <v>4306</v>
      </c>
      <c r="V4211" s="10">
        <v>17668</v>
      </c>
      <c r="W4211" s="22">
        <v>1.07</v>
      </c>
    </row>
    <row r="4212" spans="1:23" s="5" customFormat="1" x14ac:dyDescent="0.3">
      <c r="A4212" s="20">
        <v>4210</v>
      </c>
      <c r="C4212" s="11" t="s">
        <v>152</v>
      </c>
      <c r="E4212" s="10">
        <v>96884997118.307007</v>
      </c>
      <c r="F4212" s="10">
        <v>5</v>
      </c>
      <c r="G4212" s="22">
        <f t="shared" si="525"/>
        <v>1.9975957871726942E+35</v>
      </c>
      <c r="H4212" s="22">
        <f t="shared" si="523"/>
        <v>114444419.63570182</v>
      </c>
      <c r="I4212" s="22">
        <f t="shared" si="524"/>
        <v>2.2075660928807615E+22</v>
      </c>
      <c r="J4212" s="10">
        <v>1</v>
      </c>
      <c r="K4212" s="10">
        <v>11</v>
      </c>
      <c r="L4212" s="10">
        <v>5</v>
      </c>
      <c r="M4212" s="10">
        <v>10000</v>
      </c>
      <c r="N4212" s="10">
        <v>10000</v>
      </c>
      <c r="O4212" s="10">
        <v>30</v>
      </c>
      <c r="P4212" s="10" t="b">
        <v>1</v>
      </c>
      <c r="Q4212" s="10">
        <v>0</v>
      </c>
      <c r="R4212" s="10" t="b">
        <v>0</v>
      </c>
      <c r="S4212" s="10">
        <v>101.000000000008</v>
      </c>
      <c r="T4212" s="10" t="s">
        <v>59</v>
      </c>
      <c r="U4212" s="22">
        <v>4307</v>
      </c>
      <c r="V4212" s="10">
        <v>17675</v>
      </c>
      <c r="W4212" s="22">
        <v>1.07</v>
      </c>
    </row>
    <row r="4213" spans="1:23" s="5" customFormat="1" x14ac:dyDescent="0.3">
      <c r="A4213" s="20">
        <v>4211</v>
      </c>
      <c r="C4213" s="11" t="s">
        <v>152</v>
      </c>
      <c r="E4213" s="10">
        <v>96884997118.307007</v>
      </c>
      <c r="F4213" s="10">
        <v>5</v>
      </c>
      <c r="G4213" s="22">
        <f t="shared" si="525"/>
        <v>2.0022221034135861E+35</v>
      </c>
      <c r="H4213" s="22">
        <f t="shared" si="523"/>
        <v>114502487.08020462</v>
      </c>
      <c r="I4213" s="22">
        <f t="shared" si="524"/>
        <v>2.2107571910169353E+22</v>
      </c>
      <c r="J4213" s="10">
        <v>1</v>
      </c>
      <c r="K4213" s="10">
        <v>11</v>
      </c>
      <c r="L4213" s="10">
        <v>5</v>
      </c>
      <c r="M4213" s="10">
        <v>10000</v>
      </c>
      <c r="N4213" s="10">
        <v>10000</v>
      </c>
      <c r="O4213" s="10">
        <v>30</v>
      </c>
      <c r="P4213" s="10" t="b">
        <v>1</v>
      </c>
      <c r="Q4213" s="10">
        <v>0</v>
      </c>
      <c r="R4213" s="10" t="b">
        <v>0</v>
      </c>
      <c r="S4213" s="10">
        <v>101.000000000008</v>
      </c>
      <c r="T4213" s="10" t="s">
        <v>59</v>
      </c>
      <c r="U4213" s="22">
        <v>4308</v>
      </c>
      <c r="V4213" s="10">
        <v>17682</v>
      </c>
      <c r="W4213" s="22">
        <v>1.07</v>
      </c>
    </row>
    <row r="4214" spans="1:23" s="5" customFormat="1" x14ac:dyDescent="0.3">
      <c r="A4214" s="20">
        <v>4212</v>
      </c>
      <c r="C4214" s="11" t="s">
        <v>152</v>
      </c>
      <c r="E4214" s="10">
        <v>96884997118.307007</v>
      </c>
      <c r="F4214" s="10">
        <v>5</v>
      </c>
      <c r="G4214" s="22">
        <f t="shared" si="525"/>
        <v>2.0068580316213371E+35</v>
      </c>
      <c r="H4214" s="22">
        <f t="shared" si="523"/>
        <v>114560570.21975161</v>
      </c>
      <c r="I4214" s="22">
        <f t="shared" si="524"/>
        <v>2.2139521426202233E+22</v>
      </c>
      <c r="J4214" s="10">
        <v>1</v>
      </c>
      <c r="K4214" s="10">
        <v>11</v>
      </c>
      <c r="L4214" s="10">
        <v>5</v>
      </c>
      <c r="M4214" s="10">
        <v>10000</v>
      </c>
      <c r="N4214" s="10">
        <v>10000</v>
      </c>
      <c r="O4214" s="10">
        <v>30</v>
      </c>
      <c r="P4214" s="10" t="b">
        <v>1</v>
      </c>
      <c r="Q4214" s="10">
        <v>0</v>
      </c>
      <c r="R4214" s="10" t="b">
        <v>0</v>
      </c>
      <c r="S4214" s="10">
        <v>101.000000000008</v>
      </c>
      <c r="T4214" s="10" t="s">
        <v>59</v>
      </c>
      <c r="U4214" s="22">
        <v>4309</v>
      </c>
      <c r="V4214" s="10">
        <v>17689</v>
      </c>
      <c r="W4214" s="22">
        <v>1.07</v>
      </c>
    </row>
    <row r="4215" spans="1:23" s="5" customFormat="1" x14ac:dyDescent="0.3">
      <c r="A4215" s="20">
        <v>4213</v>
      </c>
      <c r="C4215" s="11" t="s">
        <v>152</v>
      </c>
      <c r="E4215" s="10">
        <v>96884997118.307007</v>
      </c>
      <c r="F4215" s="10">
        <v>5</v>
      </c>
      <c r="G4215" s="22">
        <f t="shared" si="525"/>
        <v>2.0115035894773316E+35</v>
      </c>
      <c r="H4215" s="22">
        <f t="shared" si="523"/>
        <v>114618669.05486587</v>
      </c>
      <c r="I4215" s="22">
        <f t="shared" si="524"/>
        <v>2.2171509514274439E+22</v>
      </c>
      <c r="J4215" s="10">
        <v>1</v>
      </c>
      <c r="K4215" s="10">
        <v>11</v>
      </c>
      <c r="L4215" s="10">
        <v>5</v>
      </c>
      <c r="M4215" s="10">
        <v>10000</v>
      </c>
      <c r="N4215" s="10">
        <v>10000</v>
      </c>
      <c r="O4215" s="10">
        <v>30</v>
      </c>
      <c r="P4215" s="10" t="b">
        <v>1</v>
      </c>
      <c r="Q4215" s="10">
        <v>0</v>
      </c>
      <c r="R4215" s="10" t="b">
        <v>0</v>
      </c>
      <c r="S4215" s="10">
        <v>101.000000000008</v>
      </c>
      <c r="T4215" s="10" t="s">
        <v>59</v>
      </c>
      <c r="U4215" s="22">
        <v>4310</v>
      </c>
      <c r="V4215" s="10">
        <v>17696</v>
      </c>
      <c r="W4215" s="22">
        <v>1.07</v>
      </c>
    </row>
    <row r="4216" spans="1:23" s="5" customFormat="1" x14ac:dyDescent="0.3">
      <c r="A4216" s="20">
        <v>4214</v>
      </c>
      <c r="C4216" s="11" t="s">
        <v>152</v>
      </c>
      <c r="E4216" s="10">
        <v>96884997118.307007</v>
      </c>
      <c r="F4216" s="10">
        <v>5</v>
      </c>
      <c r="G4216" s="22">
        <f t="shared" si="525"/>
        <v>2.0161587946911587E+35</v>
      </c>
      <c r="H4216" s="22">
        <f t="shared" si="523"/>
        <v>114676783.58606732</v>
      </c>
      <c r="I4216" s="22">
        <f t="shared" si="524"/>
        <v>2.2203536211780787E+22</v>
      </c>
      <c r="J4216" s="10">
        <v>1</v>
      </c>
      <c r="K4216" s="10">
        <v>11</v>
      </c>
      <c r="L4216" s="10">
        <v>5</v>
      </c>
      <c r="M4216" s="10">
        <v>10000</v>
      </c>
      <c r="N4216" s="10">
        <v>10000</v>
      </c>
      <c r="O4216" s="10">
        <v>30</v>
      </c>
      <c r="P4216" s="10" t="b">
        <v>1</v>
      </c>
      <c r="Q4216" s="10">
        <v>0</v>
      </c>
      <c r="R4216" s="10" t="b">
        <v>0</v>
      </c>
      <c r="S4216" s="10">
        <v>101.000000000008</v>
      </c>
      <c r="T4216" s="10" t="s">
        <v>59</v>
      </c>
      <c r="U4216" s="22">
        <v>4311</v>
      </c>
      <c r="V4216" s="10">
        <v>17703</v>
      </c>
      <c r="W4216" s="22">
        <v>1.07</v>
      </c>
    </row>
    <row r="4217" spans="1:23" s="5" customFormat="1" x14ac:dyDescent="0.3">
      <c r="A4217" s="20">
        <v>4215</v>
      </c>
      <c r="C4217" s="11" t="s">
        <v>152</v>
      </c>
      <c r="E4217" s="10">
        <v>96884997118.307007</v>
      </c>
      <c r="F4217" s="10">
        <v>5</v>
      </c>
      <c r="G4217" s="22">
        <f t="shared" si="525"/>
        <v>2.0208236650009349E+35</v>
      </c>
      <c r="H4217" s="22">
        <f t="shared" si="523"/>
        <v>114734913.81387879</v>
      </c>
      <c r="I4217" s="22">
        <f t="shared" si="524"/>
        <v>2.2235601556144279E+22</v>
      </c>
      <c r="J4217" s="10">
        <v>1</v>
      </c>
      <c r="K4217" s="10">
        <v>11</v>
      </c>
      <c r="L4217" s="10">
        <v>5</v>
      </c>
      <c r="M4217" s="10">
        <v>10000</v>
      </c>
      <c r="N4217" s="10">
        <v>10000</v>
      </c>
      <c r="O4217" s="10">
        <v>30</v>
      </c>
      <c r="P4217" s="10" t="b">
        <v>1</v>
      </c>
      <c r="Q4217" s="10">
        <v>0</v>
      </c>
      <c r="R4217" s="10" t="b">
        <v>0</v>
      </c>
      <c r="S4217" s="10">
        <v>101.000000000008</v>
      </c>
      <c r="T4217" s="10" t="s">
        <v>59</v>
      </c>
      <c r="U4217" s="22">
        <v>4312</v>
      </c>
      <c r="V4217" s="10">
        <v>17710</v>
      </c>
      <c r="W4217" s="22">
        <v>1.07</v>
      </c>
    </row>
    <row r="4218" spans="1:23" s="5" customFormat="1" x14ac:dyDescent="0.3">
      <c r="A4218" s="20">
        <v>4216</v>
      </c>
      <c r="C4218" s="11" t="s">
        <v>152</v>
      </c>
      <c r="E4218" s="10">
        <v>96884997118.307007</v>
      </c>
      <c r="F4218" s="10">
        <v>5</v>
      </c>
      <c r="G4218" s="22">
        <f t="shared" si="525"/>
        <v>2.025498218173028E+35</v>
      </c>
      <c r="H4218" s="22">
        <f t="shared" si="523"/>
        <v>114793059.73882079</v>
      </c>
      <c r="I4218" s="22">
        <f t="shared" si="524"/>
        <v>2.2267705584814563E+22</v>
      </c>
      <c r="J4218" s="10">
        <v>1</v>
      </c>
      <c r="K4218" s="10">
        <v>11</v>
      </c>
      <c r="L4218" s="10">
        <v>5</v>
      </c>
      <c r="M4218" s="10">
        <v>10000</v>
      </c>
      <c r="N4218" s="10">
        <v>10000</v>
      </c>
      <c r="O4218" s="10">
        <v>30</v>
      </c>
      <c r="P4218" s="10" t="b">
        <v>1</v>
      </c>
      <c r="Q4218" s="10">
        <v>0</v>
      </c>
      <c r="R4218" s="10" t="b">
        <v>0</v>
      </c>
      <c r="S4218" s="10">
        <v>101.000000000008</v>
      </c>
      <c r="T4218" s="10" t="s">
        <v>59</v>
      </c>
      <c r="U4218" s="22">
        <v>4313</v>
      </c>
      <c r="V4218" s="10">
        <v>17717</v>
      </c>
      <c r="W4218" s="22">
        <v>1.07</v>
      </c>
    </row>
    <row r="4219" spans="1:23" s="5" customFormat="1" x14ac:dyDescent="0.3">
      <c r="A4219" s="20">
        <v>4217</v>
      </c>
      <c r="C4219" s="11" t="s">
        <v>152</v>
      </c>
      <c r="E4219" s="10">
        <v>96884997118.307007</v>
      </c>
      <c r="F4219" s="10">
        <v>5</v>
      </c>
      <c r="G4219" s="22">
        <f t="shared" si="525"/>
        <v>2.0301824720022669E+35</v>
      </c>
      <c r="H4219" s="22">
        <f t="shared" si="523"/>
        <v>114851221.36141509</v>
      </c>
      <c r="I4219" s="22">
        <f t="shared" si="524"/>
        <v>2.2299848335268875E+22</v>
      </c>
      <c r="J4219" s="10">
        <v>1</v>
      </c>
      <c r="K4219" s="10">
        <v>11</v>
      </c>
      <c r="L4219" s="10">
        <v>5</v>
      </c>
      <c r="M4219" s="10">
        <v>10000</v>
      </c>
      <c r="N4219" s="10">
        <v>10000</v>
      </c>
      <c r="O4219" s="10">
        <v>30</v>
      </c>
      <c r="P4219" s="10" t="b">
        <v>1</v>
      </c>
      <c r="Q4219" s="10">
        <v>0</v>
      </c>
      <c r="R4219" s="10" t="b">
        <v>0</v>
      </c>
      <c r="S4219" s="10">
        <v>101.000000000008</v>
      </c>
      <c r="T4219" s="10" t="s">
        <v>59</v>
      </c>
      <c r="U4219" s="22">
        <v>4314</v>
      </c>
      <c r="V4219" s="10">
        <v>17724</v>
      </c>
      <c r="W4219" s="22">
        <v>1.07</v>
      </c>
    </row>
    <row r="4220" spans="1:23" s="5" customFormat="1" x14ac:dyDescent="0.3">
      <c r="A4220" s="20">
        <v>4218</v>
      </c>
      <c r="C4220" s="11" t="s">
        <v>152</v>
      </c>
      <c r="E4220" s="10">
        <v>96884997118.307007</v>
      </c>
      <c r="F4220" s="10">
        <v>5</v>
      </c>
      <c r="G4220" s="22">
        <f t="shared" si="525"/>
        <v>2.0348764443120688E+35</v>
      </c>
      <c r="H4220" s="22">
        <f t="shared" si="523"/>
        <v>114909398.68218356</v>
      </c>
      <c r="I4220" s="22">
        <f t="shared" si="524"/>
        <v>2.2332029845012528E+22</v>
      </c>
      <c r="J4220" s="10">
        <v>1</v>
      </c>
      <c r="K4220" s="10">
        <v>11</v>
      </c>
      <c r="L4220" s="10">
        <v>5</v>
      </c>
      <c r="M4220" s="10">
        <v>10000</v>
      </c>
      <c r="N4220" s="10">
        <v>10000</v>
      </c>
      <c r="O4220" s="10">
        <v>30</v>
      </c>
      <c r="P4220" s="10" t="b">
        <v>1</v>
      </c>
      <c r="Q4220" s="10">
        <v>0</v>
      </c>
      <c r="R4220" s="10" t="b">
        <v>0</v>
      </c>
      <c r="S4220" s="10">
        <v>101.000000000008</v>
      </c>
      <c r="T4220" s="10" t="s">
        <v>59</v>
      </c>
      <c r="U4220" s="22">
        <v>4315</v>
      </c>
      <c r="V4220" s="10">
        <v>17731</v>
      </c>
      <c r="W4220" s="22">
        <v>1.07</v>
      </c>
    </row>
    <row r="4221" spans="1:23" s="5" customFormat="1" x14ac:dyDescent="0.3">
      <c r="A4221" s="20">
        <v>4219</v>
      </c>
      <c r="C4221" s="11" t="s">
        <v>152</v>
      </c>
      <c r="E4221" s="10">
        <v>96884997118.307007</v>
      </c>
      <c r="F4221" s="10">
        <v>5</v>
      </c>
      <c r="G4221" s="22">
        <f t="shared" si="525"/>
        <v>2.0395801529541274E+35</v>
      </c>
      <c r="H4221" s="22">
        <f t="shared" si="523"/>
        <v>114967591.70164567</v>
      </c>
      <c r="I4221" s="22">
        <f t="shared" si="524"/>
        <v>2.2364250151577201E+22</v>
      </c>
      <c r="J4221" s="10">
        <v>1</v>
      </c>
      <c r="K4221" s="10">
        <v>11</v>
      </c>
      <c r="L4221" s="10">
        <v>5</v>
      </c>
      <c r="M4221" s="10">
        <v>10000</v>
      </c>
      <c r="N4221" s="10">
        <v>10000</v>
      </c>
      <c r="O4221" s="10">
        <v>30</v>
      </c>
      <c r="P4221" s="10" t="b">
        <v>1</v>
      </c>
      <c r="Q4221" s="10">
        <v>0</v>
      </c>
      <c r="R4221" s="10" t="b">
        <v>0</v>
      </c>
      <c r="S4221" s="10">
        <v>101.000000000008</v>
      </c>
      <c r="T4221" s="10" t="s">
        <v>59</v>
      </c>
      <c r="U4221" s="22">
        <v>4316</v>
      </c>
      <c r="V4221" s="10">
        <v>17738</v>
      </c>
      <c r="W4221" s="22">
        <v>1.07</v>
      </c>
    </row>
    <row r="4222" spans="1:23" s="5" customFormat="1" x14ac:dyDescent="0.3">
      <c r="A4222" s="20">
        <v>4220</v>
      </c>
      <c r="C4222" s="11" t="s">
        <v>152</v>
      </c>
      <c r="E4222" s="10">
        <v>96884997118.307007</v>
      </c>
      <c r="F4222" s="10">
        <v>5</v>
      </c>
      <c r="G4222" s="22">
        <f t="shared" si="525"/>
        <v>2.0442936158089471E+35</v>
      </c>
      <c r="H4222" s="22">
        <f t="shared" si="523"/>
        <v>115025800.42032425</v>
      </c>
      <c r="I4222" s="22">
        <f t="shared" si="524"/>
        <v>2.2396509292522822E+22</v>
      </c>
      <c r="J4222" s="10">
        <v>1</v>
      </c>
      <c r="K4222" s="10">
        <v>11</v>
      </c>
      <c r="L4222" s="10">
        <v>5</v>
      </c>
      <c r="M4222" s="10">
        <v>10000</v>
      </c>
      <c r="N4222" s="10">
        <v>10000</v>
      </c>
      <c r="O4222" s="10">
        <v>30</v>
      </c>
      <c r="P4222" s="10" t="b">
        <v>1</v>
      </c>
      <c r="Q4222" s="10">
        <v>0</v>
      </c>
      <c r="R4222" s="10" t="b">
        <v>0</v>
      </c>
      <c r="S4222" s="10">
        <v>101.000000000008</v>
      </c>
      <c r="T4222" s="10" t="s">
        <v>59</v>
      </c>
      <c r="U4222" s="22">
        <v>4317</v>
      </c>
      <c r="V4222" s="10">
        <v>17745</v>
      </c>
      <c r="W4222" s="22">
        <v>1.07</v>
      </c>
    </row>
    <row r="4223" spans="1:23" s="5" customFormat="1" x14ac:dyDescent="0.3">
      <c r="A4223" s="20">
        <v>4221</v>
      </c>
      <c r="C4223" s="11" t="s">
        <v>152</v>
      </c>
      <c r="E4223" s="10">
        <v>96884997118.307007</v>
      </c>
      <c r="F4223" s="10">
        <v>5</v>
      </c>
      <c r="G4223" s="22">
        <f t="shared" si="525"/>
        <v>2.049016850785415E+35</v>
      </c>
      <c r="H4223" s="22">
        <f t="shared" si="523"/>
        <v>115084024.83873847</v>
      </c>
      <c r="I4223" s="22">
        <f t="shared" si="524"/>
        <v>2.2428807305436164E+22</v>
      </c>
      <c r="J4223" s="10">
        <v>1</v>
      </c>
      <c r="K4223" s="10">
        <v>11</v>
      </c>
      <c r="L4223" s="10">
        <v>5</v>
      </c>
      <c r="M4223" s="10">
        <v>10000</v>
      </c>
      <c r="N4223" s="10">
        <v>10000</v>
      </c>
      <c r="O4223" s="10">
        <v>30</v>
      </c>
      <c r="P4223" s="10" t="b">
        <v>1</v>
      </c>
      <c r="Q4223" s="10">
        <v>0</v>
      </c>
      <c r="R4223" s="10" t="b">
        <v>0</v>
      </c>
      <c r="S4223" s="10">
        <v>101.000000000008</v>
      </c>
      <c r="T4223" s="10" t="s">
        <v>59</v>
      </c>
      <c r="U4223" s="22">
        <v>4318</v>
      </c>
      <c r="V4223" s="10">
        <v>17752</v>
      </c>
      <c r="W4223" s="22">
        <v>1.07</v>
      </c>
    </row>
    <row r="4224" spans="1:23" s="5" customFormat="1" x14ac:dyDescent="0.3">
      <c r="A4224" s="20">
        <v>4222</v>
      </c>
      <c r="C4224" s="11" t="s">
        <v>152</v>
      </c>
      <c r="E4224" s="10">
        <v>96884997118.307007</v>
      </c>
      <c r="F4224" s="10">
        <v>5</v>
      </c>
      <c r="G4224" s="22">
        <f t="shared" si="525"/>
        <v>2.0537498758211889E+35</v>
      </c>
      <c r="H4224" s="22">
        <f t="shared" si="523"/>
        <v>115142264.95741045</v>
      </c>
      <c r="I4224" s="22">
        <f t="shared" si="524"/>
        <v>2.2461144227931973E+22</v>
      </c>
      <c r="J4224" s="10">
        <v>1</v>
      </c>
      <c r="K4224" s="10">
        <v>11</v>
      </c>
      <c r="L4224" s="10">
        <v>5</v>
      </c>
      <c r="M4224" s="10">
        <v>10000</v>
      </c>
      <c r="N4224" s="10">
        <v>10000</v>
      </c>
      <c r="O4224" s="10">
        <v>30</v>
      </c>
      <c r="P4224" s="10" t="b">
        <v>1</v>
      </c>
      <c r="Q4224" s="10">
        <v>0</v>
      </c>
      <c r="R4224" s="10" t="b">
        <v>0</v>
      </c>
      <c r="S4224" s="10">
        <v>101.000000000008</v>
      </c>
      <c r="T4224" s="10" t="s">
        <v>59</v>
      </c>
      <c r="U4224" s="22">
        <v>4319</v>
      </c>
      <c r="V4224" s="10">
        <v>17759</v>
      </c>
      <c r="W4224" s="22">
        <v>1.07</v>
      </c>
    </row>
    <row r="4225" spans="1:23" s="5" customFormat="1" x14ac:dyDescent="0.3">
      <c r="A4225" s="20">
        <v>4223</v>
      </c>
      <c r="C4225" s="11" t="s">
        <v>152</v>
      </c>
      <c r="E4225" s="10">
        <v>96884997118.307007</v>
      </c>
      <c r="F4225" s="10">
        <v>5</v>
      </c>
      <c r="G4225" s="22">
        <f t="shared" si="525"/>
        <v>2.0584927088824451E+35</v>
      </c>
      <c r="H4225" s="22">
        <f t="shared" si="523"/>
        <v>115200520.77686031</v>
      </c>
      <c r="I4225" s="22">
        <f t="shared" si="524"/>
        <v>2.2493520097652179E+22</v>
      </c>
      <c r="J4225" s="10">
        <v>1</v>
      </c>
      <c r="K4225" s="10">
        <v>11</v>
      </c>
      <c r="L4225" s="10">
        <v>5</v>
      </c>
      <c r="M4225" s="10">
        <v>10000</v>
      </c>
      <c r="N4225" s="10">
        <v>10000</v>
      </c>
      <c r="O4225" s="10">
        <v>30</v>
      </c>
      <c r="P4225" s="10" t="b">
        <v>1</v>
      </c>
      <c r="Q4225" s="10">
        <v>0</v>
      </c>
      <c r="R4225" s="10" t="b">
        <v>0</v>
      </c>
      <c r="S4225" s="10">
        <v>101.000000000008</v>
      </c>
      <c r="T4225" s="10" t="s">
        <v>59</v>
      </c>
      <c r="U4225" s="22">
        <v>4320</v>
      </c>
      <c r="V4225" s="10">
        <v>17766</v>
      </c>
      <c r="W4225" s="22">
        <v>1.07</v>
      </c>
    </row>
    <row r="4226" spans="1:23" s="5" customFormat="1" x14ac:dyDescent="0.3">
      <c r="A4226" s="20">
        <v>4224</v>
      </c>
      <c r="C4226" s="11" t="s">
        <v>152</v>
      </c>
      <c r="E4226" s="10">
        <v>96884997118.307007</v>
      </c>
      <c r="F4226" s="10">
        <v>5</v>
      </c>
      <c r="G4226" s="22">
        <f t="shared" si="525"/>
        <v>2.0632453679642667E+35</v>
      </c>
      <c r="H4226" s="22">
        <f t="shared" si="523"/>
        <v>115258792.29760905</v>
      </c>
      <c r="I4226" s="22">
        <f t="shared" si="524"/>
        <v>2.252593495226655E+22</v>
      </c>
      <c r="J4226" s="10">
        <v>1</v>
      </c>
      <c r="K4226" s="10">
        <v>11</v>
      </c>
      <c r="L4226" s="10">
        <v>5</v>
      </c>
      <c r="M4226" s="10">
        <v>10000</v>
      </c>
      <c r="N4226" s="10">
        <v>10000</v>
      </c>
      <c r="O4226" s="10">
        <v>30</v>
      </c>
      <c r="P4226" s="10" t="b">
        <v>1</v>
      </c>
      <c r="Q4226" s="10">
        <v>0</v>
      </c>
      <c r="R4226" s="10" t="b">
        <v>0</v>
      </c>
      <c r="S4226" s="10">
        <v>101.000000000008</v>
      </c>
      <c r="T4226" s="10" t="s">
        <v>59</v>
      </c>
      <c r="U4226" s="22">
        <v>4321</v>
      </c>
      <c r="V4226" s="10">
        <v>17773</v>
      </c>
      <c r="W4226" s="22">
        <v>1.07</v>
      </c>
    </row>
    <row r="4227" spans="1:23" s="5" customFormat="1" x14ac:dyDescent="0.3">
      <c r="A4227" s="20">
        <v>4225</v>
      </c>
      <c r="C4227" s="11" t="s">
        <v>152</v>
      </c>
      <c r="E4227" s="10">
        <v>96884997118.307007</v>
      </c>
      <c r="F4227" s="10">
        <v>5</v>
      </c>
      <c r="G4227" s="22">
        <f t="shared" si="525"/>
        <v>2.0680078710902149E+35</v>
      </c>
      <c r="H4227" s="22">
        <f t="shared" si="523"/>
        <v>115317079.52017643</v>
      </c>
      <c r="I4227" s="22">
        <f t="shared" si="524"/>
        <v>2.2558388829471572E+22</v>
      </c>
      <c r="J4227" s="10">
        <v>1</v>
      </c>
      <c r="K4227" s="10">
        <v>11</v>
      </c>
      <c r="L4227" s="10">
        <v>5</v>
      </c>
      <c r="M4227" s="10">
        <v>10000</v>
      </c>
      <c r="N4227" s="10">
        <v>10000</v>
      </c>
      <c r="O4227" s="10">
        <v>30</v>
      </c>
      <c r="P4227" s="10" t="b">
        <v>1</v>
      </c>
      <c r="Q4227" s="10">
        <v>0</v>
      </c>
      <c r="R4227" s="10" t="b">
        <v>0</v>
      </c>
      <c r="S4227" s="10">
        <v>101.000000000008</v>
      </c>
      <c r="T4227" s="10" t="s">
        <v>59</v>
      </c>
      <c r="U4227" s="22">
        <v>4322</v>
      </c>
      <c r="V4227" s="10">
        <v>17780</v>
      </c>
      <c r="W4227" s="22">
        <v>1.07</v>
      </c>
    </row>
    <row r="4228" spans="1:23" s="5" customFormat="1" x14ac:dyDescent="0.3">
      <c r="A4228" s="20">
        <v>4226</v>
      </c>
      <c r="C4228" s="11" t="s">
        <v>152</v>
      </c>
      <c r="E4228" s="10">
        <v>96884997118.307007</v>
      </c>
      <c r="F4228" s="10">
        <v>5</v>
      </c>
      <c r="G4228" s="22">
        <f t="shared" si="525"/>
        <v>2.0727802363129238E+35</v>
      </c>
      <c r="H4228" s="22">
        <f t="shared" si="523"/>
        <v>115375382.44508353</v>
      </c>
      <c r="I4228" s="22">
        <f t="shared" si="524"/>
        <v>2.2590881766992389E+22</v>
      </c>
      <c r="J4228" s="10">
        <v>1</v>
      </c>
      <c r="K4228" s="10">
        <v>11</v>
      </c>
      <c r="L4228" s="10">
        <v>5</v>
      </c>
      <c r="M4228" s="10">
        <v>10000</v>
      </c>
      <c r="N4228" s="10">
        <v>10000</v>
      </c>
      <c r="O4228" s="10">
        <v>30</v>
      </c>
      <c r="P4228" s="10" t="b">
        <v>1</v>
      </c>
      <c r="Q4228" s="10">
        <v>0</v>
      </c>
      <c r="R4228" s="10" t="b">
        <v>0</v>
      </c>
      <c r="S4228" s="10">
        <v>101.000000000008</v>
      </c>
      <c r="T4228" s="10" t="s">
        <v>59</v>
      </c>
      <c r="U4228" s="22">
        <v>4323</v>
      </c>
      <c r="V4228" s="10">
        <v>17787</v>
      </c>
      <c r="W4228" s="22">
        <v>1.07</v>
      </c>
    </row>
    <row r="4229" spans="1:23" s="5" customFormat="1" x14ac:dyDescent="0.3">
      <c r="A4229" s="20">
        <v>4227</v>
      </c>
      <c r="C4229" s="11" t="s">
        <v>152</v>
      </c>
      <c r="E4229" s="10">
        <v>96884997118.307007</v>
      </c>
      <c r="F4229" s="10">
        <v>5</v>
      </c>
      <c r="G4229" s="22">
        <f t="shared" si="525"/>
        <v>2.0775624817135524E+35</v>
      </c>
      <c r="H4229" s="22">
        <f t="shared" si="523"/>
        <v>115433701.07284983</v>
      </c>
      <c r="I4229" s="22">
        <f t="shared" si="524"/>
        <v>2.2623413802580258E+22</v>
      </c>
      <c r="J4229" s="10">
        <v>1</v>
      </c>
      <c r="K4229" s="10">
        <v>11</v>
      </c>
      <c r="L4229" s="10">
        <v>5</v>
      </c>
      <c r="M4229" s="10">
        <v>10000</v>
      </c>
      <c r="N4229" s="10">
        <v>10000</v>
      </c>
      <c r="O4229" s="10">
        <v>30</v>
      </c>
      <c r="P4229" s="10" t="b">
        <v>1</v>
      </c>
      <c r="Q4229" s="10">
        <v>0</v>
      </c>
      <c r="R4229" s="10" t="b">
        <v>0</v>
      </c>
      <c r="S4229" s="10">
        <v>101.000000000008</v>
      </c>
      <c r="T4229" s="10" t="s">
        <v>59</v>
      </c>
      <c r="U4229" s="22">
        <v>4324</v>
      </c>
      <c r="V4229" s="10">
        <v>17794</v>
      </c>
      <c r="W4229" s="22">
        <v>1.07</v>
      </c>
    </row>
    <row r="4230" spans="1:23" s="5" customFormat="1" x14ac:dyDescent="0.3">
      <c r="A4230" s="20">
        <v>4228</v>
      </c>
      <c r="C4230" s="11" t="s">
        <v>152</v>
      </c>
      <c r="E4230" s="10">
        <v>96884997118.307007</v>
      </c>
      <c r="F4230" s="10">
        <v>5</v>
      </c>
      <c r="G4230" s="22">
        <f t="shared" si="525"/>
        <v>2.0823546254023822E+35</v>
      </c>
      <c r="H4230" s="22">
        <f t="shared" si="523"/>
        <v>115492035.40399602</v>
      </c>
      <c r="I4230" s="22">
        <f t="shared" si="524"/>
        <v>2.265598497401527E+22</v>
      </c>
      <c r="J4230" s="10">
        <v>1</v>
      </c>
      <c r="K4230" s="10">
        <v>11</v>
      </c>
      <c r="L4230" s="10">
        <v>5</v>
      </c>
      <c r="M4230" s="10">
        <v>10000</v>
      </c>
      <c r="N4230" s="10">
        <v>10000</v>
      </c>
      <c r="O4230" s="10">
        <v>30</v>
      </c>
      <c r="P4230" s="10" t="b">
        <v>1</v>
      </c>
      <c r="Q4230" s="10">
        <v>0</v>
      </c>
      <c r="R4230" s="10" t="b">
        <v>0</v>
      </c>
      <c r="S4230" s="10">
        <v>101.000000000008</v>
      </c>
      <c r="T4230" s="10" t="s">
        <v>59</v>
      </c>
      <c r="U4230" s="22">
        <v>4325</v>
      </c>
      <c r="V4230" s="10">
        <v>17801</v>
      </c>
      <c r="W4230" s="22">
        <v>1.07</v>
      </c>
    </row>
    <row r="4231" spans="1:23" s="5" customFormat="1" x14ac:dyDescent="0.3">
      <c r="A4231" s="20">
        <v>4229</v>
      </c>
      <c r="C4231" s="11" t="s">
        <v>152</v>
      </c>
      <c r="E4231" s="10">
        <v>96884997118.307007</v>
      </c>
      <c r="F4231" s="10">
        <v>5</v>
      </c>
      <c r="G4231" s="22">
        <f t="shared" si="525"/>
        <v>2.0871566855185036E+35</v>
      </c>
      <c r="H4231" s="22">
        <f t="shared" si="523"/>
        <v>115550385.43904246</v>
      </c>
      <c r="I4231" s="22">
        <f t="shared" si="524"/>
        <v>2.2688595319104769E+22</v>
      </c>
      <c r="J4231" s="10">
        <v>1</v>
      </c>
      <c r="K4231" s="10">
        <v>11</v>
      </c>
      <c r="L4231" s="10">
        <v>5</v>
      </c>
      <c r="M4231" s="10">
        <v>10000</v>
      </c>
      <c r="N4231" s="10">
        <v>10000</v>
      </c>
      <c r="O4231" s="10">
        <v>30</v>
      </c>
      <c r="P4231" s="10" t="b">
        <v>1</v>
      </c>
      <c r="Q4231" s="10">
        <v>0</v>
      </c>
      <c r="R4231" s="10" t="b">
        <v>0</v>
      </c>
      <c r="S4231" s="10">
        <v>101.000000000008</v>
      </c>
      <c r="T4231" s="10" t="s">
        <v>59</v>
      </c>
      <c r="U4231" s="22">
        <v>4326</v>
      </c>
      <c r="V4231" s="10">
        <v>17808</v>
      </c>
      <c r="W4231" s="22">
        <v>1.07</v>
      </c>
    </row>
    <row r="4232" spans="1:23" s="5" customFormat="1" x14ac:dyDescent="0.3">
      <c r="A4232" s="20">
        <v>4230</v>
      </c>
      <c r="C4232" s="11" t="s">
        <v>152</v>
      </c>
      <c r="E4232" s="10">
        <v>96884997118.307007</v>
      </c>
      <c r="F4232" s="10">
        <v>5</v>
      </c>
      <c r="G4232" s="22">
        <f t="shared" si="525"/>
        <v>2.0919686802298525E+35</v>
      </c>
      <c r="H4232" s="22">
        <f t="shared" si="523"/>
        <v>115608751.17850868</v>
      </c>
      <c r="I4232" s="22">
        <f t="shared" si="524"/>
        <v>2.2721244875682874E+22</v>
      </c>
      <c r="J4232" s="10">
        <v>1</v>
      </c>
      <c r="K4232" s="10">
        <v>11</v>
      </c>
      <c r="L4232" s="10">
        <v>5</v>
      </c>
      <c r="M4232" s="10">
        <v>10000</v>
      </c>
      <c r="N4232" s="10">
        <v>10000</v>
      </c>
      <c r="O4232" s="10">
        <v>30</v>
      </c>
      <c r="P4232" s="10" t="b">
        <v>1</v>
      </c>
      <c r="Q4232" s="10">
        <v>0</v>
      </c>
      <c r="R4232" s="10" t="b">
        <v>0</v>
      </c>
      <c r="S4232" s="10">
        <v>101.000000000008</v>
      </c>
      <c r="T4232" s="10" t="s">
        <v>59</v>
      </c>
      <c r="U4232" s="22">
        <v>4327</v>
      </c>
      <c r="V4232" s="10">
        <v>17815</v>
      </c>
      <c r="W4232" s="22">
        <v>1.07</v>
      </c>
    </row>
    <row r="4233" spans="1:23" s="5" customFormat="1" x14ac:dyDescent="0.3">
      <c r="A4233" s="20">
        <v>4231</v>
      </c>
      <c r="C4233" s="11" t="s">
        <v>152</v>
      </c>
      <c r="E4233" s="10">
        <v>96884997118.307007</v>
      </c>
      <c r="F4233" s="10">
        <v>5</v>
      </c>
      <c r="G4233" s="22">
        <f t="shared" si="525"/>
        <v>2.0967906277333977E+35</v>
      </c>
      <c r="H4233" s="22">
        <f t="shared" si="523"/>
        <v>115667132.62291382</v>
      </c>
      <c r="I4233" s="22">
        <f t="shared" si="524"/>
        <v>2.2753933681612105E+22</v>
      </c>
      <c r="J4233" s="10">
        <v>1</v>
      </c>
      <c r="K4233" s="10">
        <v>11</v>
      </c>
      <c r="L4233" s="10">
        <v>5</v>
      </c>
      <c r="M4233" s="10">
        <v>10000</v>
      </c>
      <c r="N4233" s="10">
        <v>10000</v>
      </c>
      <c r="O4233" s="10">
        <v>30</v>
      </c>
      <c r="P4233" s="10" t="b">
        <v>1</v>
      </c>
      <c r="Q4233" s="10">
        <v>0</v>
      </c>
      <c r="R4233" s="10" t="b">
        <v>0</v>
      </c>
      <c r="S4233" s="10">
        <v>101.000000000008</v>
      </c>
      <c r="T4233" s="10" t="s">
        <v>59</v>
      </c>
      <c r="U4233" s="22">
        <v>4328</v>
      </c>
      <c r="V4233" s="10">
        <v>17822</v>
      </c>
      <c r="W4233" s="22">
        <v>1.07</v>
      </c>
    </row>
    <row r="4234" spans="1:23" s="5" customFormat="1" x14ac:dyDescent="0.3">
      <c r="A4234" s="20">
        <v>4232</v>
      </c>
      <c r="C4234" s="11" t="s">
        <v>152</v>
      </c>
      <c r="E4234" s="10">
        <v>96884997118.307007</v>
      </c>
      <c r="F4234" s="10">
        <v>5</v>
      </c>
      <c r="G4234" s="22">
        <f t="shared" si="525"/>
        <v>2.1016225462552419E+35</v>
      </c>
      <c r="H4234" s="22">
        <f t="shared" si="523"/>
        <v>115725529.77277908</v>
      </c>
      <c r="I4234" s="22">
        <f t="shared" si="524"/>
        <v>2.2786661774782584E+22</v>
      </c>
      <c r="J4234" s="10">
        <v>1</v>
      </c>
      <c r="K4234" s="10">
        <v>11</v>
      </c>
      <c r="L4234" s="10">
        <v>5</v>
      </c>
      <c r="M4234" s="10">
        <v>10000</v>
      </c>
      <c r="N4234" s="10">
        <v>10000</v>
      </c>
      <c r="O4234" s="10">
        <v>30</v>
      </c>
      <c r="P4234" s="10" t="b">
        <v>1</v>
      </c>
      <c r="Q4234" s="10">
        <v>0</v>
      </c>
      <c r="R4234" s="10" t="b">
        <v>0</v>
      </c>
      <c r="S4234" s="10">
        <v>101.000000000008</v>
      </c>
      <c r="T4234" s="10" t="s">
        <v>59</v>
      </c>
      <c r="U4234" s="22">
        <v>4329</v>
      </c>
      <c r="V4234" s="10">
        <v>17829</v>
      </c>
      <c r="W4234" s="22">
        <v>1.07</v>
      </c>
    </row>
    <row r="4235" spans="1:23" s="5" customFormat="1" x14ac:dyDescent="0.3">
      <c r="A4235" s="20">
        <v>4233</v>
      </c>
      <c r="C4235" s="11" t="s">
        <v>152</v>
      </c>
      <c r="E4235" s="10">
        <v>96884997118.307007</v>
      </c>
      <c r="F4235" s="10">
        <v>5</v>
      </c>
      <c r="G4235" s="22">
        <f t="shared" si="525"/>
        <v>2.1064644540503899E+35</v>
      </c>
      <c r="H4235" s="22">
        <f t="shared" si="523"/>
        <v>115783942.62862323</v>
      </c>
      <c r="I4235" s="22">
        <f t="shared" si="524"/>
        <v>2.2819429193111719E+22</v>
      </c>
      <c r="J4235" s="10">
        <v>1</v>
      </c>
      <c r="K4235" s="10">
        <v>11</v>
      </c>
      <c r="L4235" s="10">
        <v>5</v>
      </c>
      <c r="M4235" s="10">
        <v>10000</v>
      </c>
      <c r="N4235" s="10">
        <v>10000</v>
      </c>
      <c r="O4235" s="10">
        <v>30</v>
      </c>
      <c r="P4235" s="10" t="b">
        <v>1</v>
      </c>
      <c r="Q4235" s="10">
        <v>0</v>
      </c>
      <c r="R4235" s="10" t="b">
        <v>0</v>
      </c>
      <c r="S4235" s="10">
        <v>101.000000000008</v>
      </c>
      <c r="T4235" s="10" t="s">
        <v>59</v>
      </c>
      <c r="U4235" s="22">
        <v>4330</v>
      </c>
      <c r="V4235" s="10">
        <v>17836</v>
      </c>
      <c r="W4235" s="22">
        <v>1.07</v>
      </c>
    </row>
    <row r="4236" spans="1:23" s="5" customFormat="1" x14ac:dyDescent="0.3">
      <c r="A4236" s="20">
        <v>4234</v>
      </c>
      <c r="C4236" s="11" t="s">
        <v>152</v>
      </c>
      <c r="E4236" s="10">
        <v>96884997118.307007</v>
      </c>
      <c r="F4236" s="10">
        <v>5</v>
      </c>
      <c r="G4236" s="22">
        <f t="shared" si="525"/>
        <v>2.1113163694029679E+35</v>
      </c>
      <c r="H4236" s="22">
        <f t="shared" si="523"/>
        <v>115842371.19096544</v>
      </c>
      <c r="I4236" s="22">
        <f t="shared" si="524"/>
        <v>2.2852235974544386E+22</v>
      </c>
      <c r="J4236" s="10">
        <v>1</v>
      </c>
      <c r="K4236" s="10">
        <v>11</v>
      </c>
      <c r="L4236" s="10">
        <v>5</v>
      </c>
      <c r="M4236" s="10">
        <v>10000</v>
      </c>
      <c r="N4236" s="10">
        <v>10000</v>
      </c>
      <c r="O4236" s="10">
        <v>30</v>
      </c>
      <c r="P4236" s="10" t="b">
        <v>1</v>
      </c>
      <c r="Q4236" s="10">
        <v>0</v>
      </c>
      <c r="R4236" s="10" t="b">
        <v>0</v>
      </c>
      <c r="S4236" s="10">
        <v>101.000000000008</v>
      </c>
      <c r="T4236" s="10" t="s">
        <v>59</v>
      </c>
      <c r="U4236" s="22">
        <v>4331</v>
      </c>
      <c r="V4236" s="10">
        <v>17843</v>
      </c>
      <c r="W4236" s="22">
        <v>1.07</v>
      </c>
    </row>
    <row r="4237" spans="1:23" s="5" customFormat="1" x14ac:dyDescent="0.3">
      <c r="A4237" s="20">
        <v>4235</v>
      </c>
      <c r="C4237" s="11" t="s">
        <v>152</v>
      </c>
      <c r="E4237" s="10">
        <v>96884997118.307007</v>
      </c>
      <c r="F4237" s="10">
        <v>5</v>
      </c>
      <c r="G4237" s="22">
        <f t="shared" si="525"/>
        <v>2.1161783106263525E+35</v>
      </c>
      <c r="H4237" s="22">
        <f t="shared" si="523"/>
        <v>115900815.46032569</v>
      </c>
      <c r="I4237" s="22">
        <f t="shared" si="524"/>
        <v>2.2885082157053427E+22</v>
      </c>
      <c r="J4237" s="10">
        <v>1</v>
      </c>
      <c r="K4237" s="10">
        <v>11</v>
      </c>
      <c r="L4237" s="10">
        <v>5</v>
      </c>
      <c r="M4237" s="10">
        <v>10000</v>
      </c>
      <c r="N4237" s="10">
        <v>10000</v>
      </c>
      <c r="O4237" s="10">
        <v>30</v>
      </c>
      <c r="P4237" s="10" t="b">
        <v>1</v>
      </c>
      <c r="Q4237" s="10">
        <v>0</v>
      </c>
      <c r="R4237" s="10" t="b">
        <v>0</v>
      </c>
      <c r="S4237" s="10">
        <v>101.000000000008</v>
      </c>
      <c r="T4237" s="10" t="s">
        <v>59</v>
      </c>
      <c r="U4237" s="22">
        <v>4332</v>
      </c>
      <c r="V4237" s="10">
        <v>17850</v>
      </c>
      <c r="W4237" s="22">
        <v>1.07</v>
      </c>
    </row>
    <row r="4238" spans="1:23" s="5" customFormat="1" x14ac:dyDescent="0.3">
      <c r="A4238" s="20">
        <v>4236</v>
      </c>
      <c r="C4238" s="11" t="s">
        <v>152</v>
      </c>
      <c r="E4238" s="10">
        <v>96884997118.307007</v>
      </c>
      <c r="F4238" s="10">
        <v>5</v>
      </c>
      <c r="G4238" s="22">
        <f t="shared" si="525"/>
        <v>2.121050296062939E+35</v>
      </c>
      <c r="H4238" s="22">
        <f t="shared" si="523"/>
        <v>115959275.43722355</v>
      </c>
      <c r="I4238" s="22">
        <f t="shared" si="524"/>
        <v>2.2917967778639327E+22</v>
      </c>
      <c r="J4238" s="10">
        <v>1</v>
      </c>
      <c r="K4238" s="10">
        <v>11</v>
      </c>
      <c r="L4238" s="10">
        <v>5</v>
      </c>
      <c r="M4238" s="10">
        <v>10000</v>
      </c>
      <c r="N4238" s="10">
        <v>10000</v>
      </c>
      <c r="O4238" s="10">
        <v>30</v>
      </c>
      <c r="P4238" s="10" t="b">
        <v>1</v>
      </c>
      <c r="Q4238" s="10">
        <v>0</v>
      </c>
      <c r="R4238" s="10" t="b">
        <v>0</v>
      </c>
      <c r="S4238" s="10">
        <v>101.000000000008</v>
      </c>
      <c r="T4238" s="10" t="s">
        <v>59</v>
      </c>
      <c r="U4238" s="22">
        <v>4333</v>
      </c>
      <c r="V4238" s="10">
        <v>17857</v>
      </c>
      <c r="W4238" s="22">
        <v>1.07</v>
      </c>
    </row>
    <row r="4239" spans="1:23" s="5" customFormat="1" x14ac:dyDescent="0.3">
      <c r="A4239" s="20">
        <v>4237</v>
      </c>
      <c r="C4239" s="11" t="s">
        <v>152</v>
      </c>
      <c r="E4239" s="10">
        <v>96884997118.307007</v>
      </c>
      <c r="F4239" s="10">
        <v>5</v>
      </c>
      <c r="G4239" s="22">
        <f t="shared" si="525"/>
        <v>2.1259323440845134E+35</v>
      </c>
      <c r="H4239" s="22">
        <f t="shared" si="523"/>
        <v>116017751.12217776</v>
      </c>
      <c r="I4239" s="22">
        <f t="shared" si="524"/>
        <v>2.295089287733039E+22</v>
      </c>
      <c r="J4239" s="10">
        <v>1</v>
      </c>
      <c r="K4239" s="10">
        <v>11</v>
      </c>
      <c r="L4239" s="10">
        <v>5</v>
      </c>
      <c r="M4239" s="10">
        <v>10000</v>
      </c>
      <c r="N4239" s="10">
        <v>10000</v>
      </c>
      <c r="O4239" s="10">
        <v>30</v>
      </c>
      <c r="P4239" s="10" t="b">
        <v>1</v>
      </c>
      <c r="Q4239" s="10">
        <v>0</v>
      </c>
      <c r="R4239" s="10" t="b">
        <v>0</v>
      </c>
      <c r="S4239" s="10">
        <v>101.000000000008</v>
      </c>
      <c r="T4239" s="10" t="s">
        <v>59</v>
      </c>
      <c r="U4239" s="22">
        <v>4334</v>
      </c>
      <c r="V4239" s="10">
        <v>17864</v>
      </c>
      <c r="W4239" s="22">
        <v>1.07</v>
      </c>
    </row>
    <row r="4240" spans="1:23" s="5" customFormat="1" x14ac:dyDescent="0.3">
      <c r="A4240" s="20">
        <v>4238</v>
      </c>
      <c r="C4240" s="11" t="s">
        <v>152</v>
      </c>
      <c r="E4240" s="10">
        <v>96884997118.307007</v>
      </c>
      <c r="F4240" s="10">
        <v>5</v>
      </c>
      <c r="G4240" s="22">
        <f t="shared" si="525"/>
        <v>2.1308244730919282E+35</v>
      </c>
      <c r="H4240" s="22">
        <f t="shared" si="523"/>
        <v>116076242.51570749</v>
      </c>
      <c r="I4240" s="22">
        <f t="shared" si="524"/>
        <v>2.2983857491182099E+22</v>
      </c>
      <c r="J4240" s="10">
        <v>1</v>
      </c>
      <c r="K4240" s="10">
        <v>11</v>
      </c>
      <c r="L4240" s="10">
        <v>5</v>
      </c>
      <c r="M4240" s="10">
        <v>10000</v>
      </c>
      <c r="N4240" s="10">
        <v>10000</v>
      </c>
      <c r="O4240" s="10">
        <v>30</v>
      </c>
      <c r="P4240" s="10" t="b">
        <v>1</v>
      </c>
      <c r="Q4240" s="10">
        <v>0</v>
      </c>
      <c r="R4240" s="10" t="b">
        <v>0</v>
      </c>
      <c r="S4240" s="10">
        <v>101.000000000008</v>
      </c>
      <c r="T4240" s="10" t="s">
        <v>59</v>
      </c>
      <c r="U4240" s="22">
        <v>4335</v>
      </c>
      <c r="V4240" s="10">
        <v>17871</v>
      </c>
      <c r="W4240" s="22">
        <v>1.07</v>
      </c>
    </row>
    <row r="4241" spans="1:23" s="5" customFormat="1" x14ac:dyDescent="0.3">
      <c r="A4241" s="20">
        <v>4239</v>
      </c>
      <c r="C4241" s="11" t="s">
        <v>152</v>
      </c>
      <c r="E4241" s="10">
        <v>96884997118.307007</v>
      </c>
      <c r="F4241" s="10">
        <v>5</v>
      </c>
      <c r="G4241" s="22">
        <f t="shared" si="525"/>
        <v>2.1357267015154436E+35</v>
      </c>
      <c r="H4241" s="22">
        <f t="shared" si="523"/>
        <v>116134749.61833145</v>
      </c>
      <c r="I4241" s="22">
        <f t="shared" si="524"/>
        <v>2.3016861658277801E+22</v>
      </c>
      <c r="J4241" s="10">
        <v>1</v>
      </c>
      <c r="K4241" s="10">
        <v>11</v>
      </c>
      <c r="L4241" s="10">
        <v>5</v>
      </c>
      <c r="M4241" s="10">
        <v>10000</v>
      </c>
      <c r="N4241" s="10">
        <v>10000</v>
      </c>
      <c r="O4241" s="10">
        <v>30</v>
      </c>
      <c r="P4241" s="10" t="b">
        <v>1</v>
      </c>
      <c r="Q4241" s="10">
        <v>0</v>
      </c>
      <c r="R4241" s="10" t="b">
        <v>0</v>
      </c>
      <c r="S4241" s="10">
        <v>101.000000000008</v>
      </c>
      <c r="T4241" s="10" t="s">
        <v>59</v>
      </c>
      <c r="U4241" s="22">
        <v>4336</v>
      </c>
      <c r="V4241" s="10">
        <v>17878</v>
      </c>
      <c r="W4241" s="22">
        <v>1.07</v>
      </c>
    </row>
    <row r="4242" spans="1:23" s="5" customFormat="1" x14ac:dyDescent="0.3">
      <c r="A4242" s="20">
        <v>4240</v>
      </c>
      <c r="C4242" s="11" t="s">
        <v>152</v>
      </c>
      <c r="E4242" s="10">
        <v>96884997118.307007</v>
      </c>
      <c r="F4242" s="10">
        <v>5</v>
      </c>
      <c r="G4242" s="22">
        <f t="shared" si="525"/>
        <v>2.1406390478146467E+35</v>
      </c>
      <c r="H4242" s="22">
        <f t="shared" si="523"/>
        <v>116193272.43056953</v>
      </c>
      <c r="I4242" s="22">
        <f t="shared" si="524"/>
        <v>2.3049905416728841E+22</v>
      </c>
      <c r="J4242" s="10">
        <v>1</v>
      </c>
      <c r="K4242" s="10">
        <v>11</v>
      </c>
      <c r="L4242" s="10">
        <v>5</v>
      </c>
      <c r="M4242" s="10">
        <v>10000</v>
      </c>
      <c r="N4242" s="10">
        <v>10000</v>
      </c>
      <c r="O4242" s="10">
        <v>30</v>
      </c>
      <c r="P4242" s="10" t="b">
        <v>1</v>
      </c>
      <c r="Q4242" s="10">
        <v>0</v>
      </c>
      <c r="R4242" s="10" t="b">
        <v>0</v>
      </c>
      <c r="S4242" s="10">
        <v>101.000000000008</v>
      </c>
      <c r="T4242" s="10" t="s">
        <v>59</v>
      </c>
      <c r="U4242" s="22">
        <v>4337</v>
      </c>
      <c r="V4242" s="10">
        <v>17885</v>
      </c>
      <c r="W4242" s="22">
        <v>1.07</v>
      </c>
    </row>
    <row r="4243" spans="1:23" s="5" customFormat="1" x14ac:dyDescent="0.3">
      <c r="A4243" s="20">
        <v>4241</v>
      </c>
      <c r="C4243" s="11" t="s">
        <v>152</v>
      </c>
      <c r="E4243" s="10">
        <v>96884997118.307007</v>
      </c>
      <c r="F4243" s="10">
        <v>5</v>
      </c>
      <c r="G4243" s="22">
        <f t="shared" si="525"/>
        <v>2.1455615304784908E+35</v>
      </c>
      <c r="H4243" s="22">
        <f t="shared" si="523"/>
        <v>116251810.9529392</v>
      </c>
      <c r="I4243" s="22">
        <f t="shared" si="524"/>
        <v>2.308298880467411E+22</v>
      </c>
      <c r="J4243" s="10">
        <v>1</v>
      </c>
      <c r="K4243" s="10">
        <v>11</v>
      </c>
      <c r="L4243" s="10">
        <v>5</v>
      </c>
      <c r="M4243" s="10">
        <v>10000</v>
      </c>
      <c r="N4243" s="10">
        <v>10000</v>
      </c>
      <c r="O4243" s="10">
        <v>30</v>
      </c>
      <c r="P4243" s="10" t="b">
        <v>1</v>
      </c>
      <c r="Q4243" s="10">
        <v>0</v>
      </c>
      <c r="R4243" s="10" t="b">
        <v>0</v>
      </c>
      <c r="S4243" s="10">
        <v>101.000000000008</v>
      </c>
      <c r="T4243" s="10" t="s">
        <v>59</v>
      </c>
      <c r="U4243" s="22">
        <v>4338</v>
      </c>
      <c r="V4243" s="10">
        <v>17892</v>
      </c>
      <c r="W4243" s="22">
        <v>1.07</v>
      </c>
    </row>
    <row r="4244" spans="1:23" s="5" customFormat="1" x14ac:dyDescent="0.3">
      <c r="A4244" s="20">
        <v>4242</v>
      </c>
      <c r="C4244" s="11" t="s">
        <v>152</v>
      </c>
      <c r="E4244" s="10">
        <v>96884997118.307007</v>
      </c>
      <c r="F4244" s="10">
        <v>5</v>
      </c>
      <c r="G4244" s="22">
        <f t="shared" si="525"/>
        <v>2.1504941680253047E+35</v>
      </c>
      <c r="H4244" s="22">
        <f t="shared" si="523"/>
        <v>116310365.18596032</v>
      </c>
      <c r="I4244" s="22">
        <f t="shared" si="524"/>
        <v>2.3116111860280053E+22</v>
      </c>
      <c r="J4244" s="10">
        <v>1</v>
      </c>
      <c r="K4244" s="10">
        <v>11</v>
      </c>
      <c r="L4244" s="10">
        <v>5</v>
      </c>
      <c r="M4244" s="10">
        <v>10000</v>
      </c>
      <c r="N4244" s="10">
        <v>10000</v>
      </c>
      <c r="O4244" s="10">
        <v>30</v>
      </c>
      <c r="P4244" s="10" t="b">
        <v>1</v>
      </c>
      <c r="Q4244" s="10">
        <v>0</v>
      </c>
      <c r="R4244" s="10" t="b">
        <v>0</v>
      </c>
      <c r="S4244" s="10">
        <v>101.000000000008</v>
      </c>
      <c r="T4244" s="10" t="s">
        <v>59</v>
      </c>
      <c r="U4244" s="22">
        <v>4339</v>
      </c>
      <c r="V4244" s="10">
        <v>17899</v>
      </c>
      <c r="W4244" s="22">
        <v>1.07</v>
      </c>
    </row>
    <row r="4245" spans="1:23" s="5" customFormat="1" x14ac:dyDescent="0.3">
      <c r="A4245" s="20">
        <v>4243</v>
      </c>
      <c r="C4245" s="11" t="s">
        <v>152</v>
      </c>
      <c r="E4245" s="10">
        <v>96884997118.307007</v>
      </c>
      <c r="F4245" s="10">
        <v>5</v>
      </c>
      <c r="G4245" s="22">
        <f t="shared" si="525"/>
        <v>2.1554369790028912E+35</v>
      </c>
      <c r="H4245" s="22">
        <f t="shared" si="523"/>
        <v>116368935.13015024</v>
      </c>
      <c r="I4245" s="22">
        <f t="shared" si="524"/>
        <v>2.3149274621741009E+22</v>
      </c>
      <c r="J4245" s="10">
        <v>1</v>
      </c>
      <c r="K4245" s="10">
        <v>11</v>
      </c>
      <c r="L4245" s="10">
        <v>5</v>
      </c>
      <c r="M4245" s="10">
        <v>10000</v>
      </c>
      <c r="N4245" s="10">
        <v>10000</v>
      </c>
      <c r="O4245" s="10">
        <v>30</v>
      </c>
      <c r="P4245" s="10" t="b">
        <v>1</v>
      </c>
      <c r="Q4245" s="10">
        <v>0</v>
      </c>
      <c r="R4245" s="10" t="b">
        <v>0</v>
      </c>
      <c r="S4245" s="10">
        <v>101.000000000008</v>
      </c>
      <c r="T4245" s="10" t="s">
        <v>59</v>
      </c>
      <c r="U4245" s="22">
        <v>4340</v>
      </c>
      <c r="V4245" s="10">
        <v>17906</v>
      </c>
      <c r="W4245" s="22">
        <v>1.07</v>
      </c>
    </row>
    <row r="4246" spans="1:23" s="5" customFormat="1" x14ac:dyDescent="0.3">
      <c r="A4246" s="20">
        <v>4244</v>
      </c>
      <c r="C4246" s="11" t="s">
        <v>152</v>
      </c>
      <c r="E4246" s="10">
        <v>96884997118.307007</v>
      </c>
      <c r="F4246" s="10">
        <v>5</v>
      </c>
      <c r="G4246" s="22">
        <f t="shared" si="525"/>
        <v>2.1603899819885993E+35</v>
      </c>
      <c r="H4246" s="22">
        <f t="shared" si="523"/>
        <v>116427520.78602837</v>
      </c>
      <c r="I4246" s="22">
        <f t="shared" si="524"/>
        <v>2.3182477127279203E+22</v>
      </c>
      <c r="J4246" s="10">
        <v>1</v>
      </c>
      <c r="K4246" s="10">
        <v>11</v>
      </c>
      <c r="L4246" s="10">
        <v>5</v>
      </c>
      <c r="M4246" s="10">
        <v>10000</v>
      </c>
      <c r="N4246" s="10">
        <v>10000</v>
      </c>
      <c r="O4246" s="10">
        <v>30</v>
      </c>
      <c r="P4246" s="10" t="b">
        <v>1</v>
      </c>
      <c r="Q4246" s="10">
        <v>0</v>
      </c>
      <c r="R4246" s="10" t="b">
        <v>0</v>
      </c>
      <c r="S4246" s="10">
        <v>101.000000000008</v>
      </c>
      <c r="T4246" s="10" t="s">
        <v>59</v>
      </c>
      <c r="U4246" s="22">
        <v>4341</v>
      </c>
      <c r="V4246" s="10">
        <v>17913</v>
      </c>
      <c r="W4246" s="22">
        <v>1.07</v>
      </c>
    </row>
    <row r="4247" spans="1:23" s="5" customFormat="1" x14ac:dyDescent="0.3">
      <c r="A4247" s="20">
        <v>4245</v>
      </c>
      <c r="C4247" s="11" t="s">
        <v>152</v>
      </c>
      <c r="E4247" s="10">
        <v>96884997118.307007</v>
      </c>
      <c r="F4247" s="10">
        <v>5</v>
      </c>
      <c r="G4247" s="22">
        <f t="shared" si="525"/>
        <v>2.1653531955892719E+35</v>
      </c>
      <c r="H4247" s="22">
        <f t="shared" si="523"/>
        <v>116486122.15411282</v>
      </c>
      <c r="I4247" s="22">
        <f t="shared" si="524"/>
        <v>2.3215719415144792E+22</v>
      </c>
      <c r="J4247" s="10">
        <v>1</v>
      </c>
      <c r="K4247" s="10">
        <v>11</v>
      </c>
      <c r="L4247" s="10">
        <v>5</v>
      </c>
      <c r="M4247" s="10">
        <v>10000</v>
      </c>
      <c r="N4247" s="10">
        <v>10000</v>
      </c>
      <c r="O4247" s="10">
        <v>30</v>
      </c>
      <c r="P4247" s="10" t="b">
        <v>1</v>
      </c>
      <c r="Q4247" s="10">
        <v>0</v>
      </c>
      <c r="R4247" s="10" t="b">
        <v>0</v>
      </c>
      <c r="S4247" s="10">
        <v>101.000000000008</v>
      </c>
      <c r="T4247" s="10" t="s">
        <v>59</v>
      </c>
      <c r="U4247" s="22">
        <v>4342</v>
      </c>
      <c r="V4247" s="10">
        <v>17920</v>
      </c>
      <c r="W4247" s="22">
        <v>1.07</v>
      </c>
    </row>
    <row r="4248" spans="1:23" s="5" customFormat="1" x14ac:dyDescent="0.3">
      <c r="A4248" s="20">
        <v>4246</v>
      </c>
      <c r="C4248" s="11" t="s">
        <v>152</v>
      </c>
      <c r="E4248" s="10">
        <v>96884997118.307007</v>
      </c>
      <c r="F4248" s="10">
        <v>5</v>
      </c>
      <c r="G4248" s="22">
        <f t="shared" si="525"/>
        <v>2.1703266384412844E+35</v>
      </c>
      <c r="H4248" s="22">
        <f t="shared" si="523"/>
        <v>116544739.23492204</v>
      </c>
      <c r="I4248" s="22">
        <f t="shared" si="524"/>
        <v>2.3249001523614858E+22</v>
      </c>
      <c r="J4248" s="10">
        <v>1</v>
      </c>
      <c r="K4248" s="10">
        <v>11</v>
      </c>
      <c r="L4248" s="10">
        <v>5</v>
      </c>
      <c r="M4248" s="10">
        <v>10000</v>
      </c>
      <c r="N4248" s="10">
        <v>10000</v>
      </c>
      <c r="O4248" s="10">
        <v>30</v>
      </c>
      <c r="P4248" s="10" t="b">
        <v>1</v>
      </c>
      <c r="Q4248" s="10">
        <v>0</v>
      </c>
      <c r="R4248" s="10" t="b">
        <v>0</v>
      </c>
      <c r="S4248" s="10">
        <v>101.000000000008</v>
      </c>
      <c r="T4248" s="10" t="s">
        <v>59</v>
      </c>
      <c r="U4248" s="22">
        <v>4343</v>
      </c>
      <c r="V4248" s="10">
        <v>17927</v>
      </c>
      <c r="W4248" s="22">
        <v>1.07</v>
      </c>
    </row>
    <row r="4249" spans="1:23" s="5" customFormat="1" x14ac:dyDescent="0.3">
      <c r="A4249" s="20">
        <v>4247</v>
      </c>
      <c r="C4249" s="11" t="s">
        <v>152</v>
      </c>
      <c r="E4249" s="10">
        <v>96884997118.307007</v>
      </c>
      <c r="F4249" s="10">
        <v>5</v>
      </c>
      <c r="G4249" s="22">
        <f t="shared" si="525"/>
        <v>2.175310329210645E+35</v>
      </c>
      <c r="H4249" s="22">
        <f t="shared" si="523"/>
        <v>116603372.02897364</v>
      </c>
      <c r="I4249" s="22">
        <f t="shared" si="524"/>
        <v>2.3282323490995071E+22</v>
      </c>
      <c r="J4249" s="10">
        <v>1</v>
      </c>
      <c r="K4249" s="10">
        <v>11</v>
      </c>
      <c r="L4249" s="10">
        <v>5</v>
      </c>
      <c r="M4249" s="10">
        <v>10000</v>
      </c>
      <c r="N4249" s="10">
        <v>10000</v>
      </c>
      <c r="O4249" s="10">
        <v>30</v>
      </c>
      <c r="P4249" s="10" t="b">
        <v>1</v>
      </c>
      <c r="Q4249" s="10">
        <v>0</v>
      </c>
      <c r="R4249" s="10" t="b">
        <v>0</v>
      </c>
      <c r="S4249" s="10">
        <v>101.000000000008</v>
      </c>
      <c r="T4249" s="10" t="s">
        <v>59</v>
      </c>
      <c r="U4249" s="22">
        <v>4344</v>
      </c>
      <c r="V4249" s="10">
        <v>17934</v>
      </c>
      <c r="W4249" s="22">
        <v>1.07</v>
      </c>
    </row>
    <row r="4250" spans="1:23" s="5" customFormat="1" x14ac:dyDescent="0.3">
      <c r="A4250" s="20">
        <v>4248</v>
      </c>
      <c r="C4250" s="11" t="s">
        <v>152</v>
      </c>
      <c r="E4250" s="10">
        <v>96884997118.307007</v>
      </c>
      <c r="F4250" s="10">
        <v>5</v>
      </c>
      <c r="G4250" s="22">
        <f t="shared" si="525"/>
        <v>2.1803042865931294E+35</v>
      </c>
      <c r="H4250" s="22">
        <f t="shared" si="523"/>
        <v>116662020.53678599</v>
      </c>
      <c r="I4250" s="22">
        <f t="shared" si="524"/>
        <v>2.3315685355619063E+22</v>
      </c>
      <c r="J4250" s="10">
        <v>1</v>
      </c>
      <c r="K4250" s="10">
        <v>11</v>
      </c>
      <c r="L4250" s="10">
        <v>5</v>
      </c>
      <c r="M4250" s="10">
        <v>10000</v>
      </c>
      <c r="N4250" s="10">
        <v>10000</v>
      </c>
      <c r="O4250" s="10">
        <v>30</v>
      </c>
      <c r="P4250" s="10" t="b">
        <v>1</v>
      </c>
      <c r="Q4250" s="10">
        <v>0</v>
      </c>
      <c r="R4250" s="10" t="b">
        <v>0</v>
      </c>
      <c r="S4250" s="10">
        <v>101.000000000008</v>
      </c>
      <c r="T4250" s="10" t="s">
        <v>59</v>
      </c>
      <c r="U4250" s="22">
        <v>4345</v>
      </c>
      <c r="V4250" s="10">
        <v>17941</v>
      </c>
      <c r="W4250" s="22">
        <v>1.07</v>
      </c>
    </row>
    <row r="4251" spans="1:23" s="5" customFormat="1" x14ac:dyDescent="0.3">
      <c r="A4251" s="20">
        <v>4249</v>
      </c>
      <c r="C4251" s="11" t="s">
        <v>152</v>
      </c>
      <c r="E4251" s="10">
        <v>96884997118.307007</v>
      </c>
      <c r="F4251" s="10">
        <v>5</v>
      </c>
      <c r="G4251" s="22">
        <f t="shared" si="525"/>
        <v>2.1853085293139795E+35</v>
      </c>
      <c r="H4251" s="22">
        <f t="shared" si="523"/>
        <v>116720684.75887698</v>
      </c>
      <c r="I4251" s="22">
        <f t="shared" si="524"/>
        <v>2.3349087155847424E+22</v>
      </c>
      <c r="J4251" s="10">
        <v>1</v>
      </c>
      <c r="K4251" s="10">
        <v>11</v>
      </c>
      <c r="L4251" s="10">
        <v>5</v>
      </c>
      <c r="M4251" s="10">
        <v>10000</v>
      </c>
      <c r="N4251" s="10">
        <v>10000</v>
      </c>
      <c r="O4251" s="10">
        <v>30</v>
      </c>
      <c r="P4251" s="10" t="b">
        <v>1</v>
      </c>
      <c r="Q4251" s="10">
        <v>0</v>
      </c>
      <c r="R4251" s="10" t="b">
        <v>0</v>
      </c>
      <c r="S4251" s="10">
        <v>101.000000000008</v>
      </c>
      <c r="T4251" s="10" t="s">
        <v>59</v>
      </c>
      <c r="U4251" s="22">
        <v>4346</v>
      </c>
      <c r="V4251" s="10">
        <v>17948</v>
      </c>
      <c r="W4251" s="22">
        <v>1.07</v>
      </c>
    </row>
    <row r="4252" spans="1:23" s="5" customFormat="1" x14ac:dyDescent="0.3">
      <c r="A4252" s="20">
        <v>4250</v>
      </c>
      <c r="C4252" s="11" t="s">
        <v>152</v>
      </c>
      <c r="E4252" s="10">
        <v>96884997118.307007</v>
      </c>
      <c r="F4252" s="10">
        <v>5</v>
      </c>
      <c r="G4252" s="22">
        <f t="shared" si="525"/>
        <v>2.1903230761284367E+35</v>
      </c>
      <c r="H4252" s="22">
        <f t="shared" si="523"/>
        <v>116779364.69576526</v>
      </c>
      <c r="I4252" s="22">
        <f t="shared" si="524"/>
        <v>2.3382528930069715E+22</v>
      </c>
      <c r="J4252" s="10">
        <v>1</v>
      </c>
      <c r="K4252" s="10">
        <v>11</v>
      </c>
      <c r="L4252" s="10">
        <v>5</v>
      </c>
      <c r="M4252" s="10">
        <v>10000</v>
      </c>
      <c r="N4252" s="10">
        <v>10000</v>
      </c>
      <c r="O4252" s="10">
        <v>30</v>
      </c>
      <c r="P4252" s="10" t="b">
        <v>1</v>
      </c>
      <c r="Q4252" s="10">
        <v>0</v>
      </c>
      <c r="R4252" s="10" t="b">
        <v>0</v>
      </c>
      <c r="S4252" s="10">
        <v>101.000000000008</v>
      </c>
      <c r="T4252" s="10" t="s">
        <v>59</v>
      </c>
      <c r="U4252" s="22">
        <v>4347</v>
      </c>
      <c r="V4252" s="10">
        <v>17955</v>
      </c>
      <c r="W4252" s="22">
        <v>1.07</v>
      </c>
    </row>
    <row r="4253" spans="1:23" s="12" customFormat="1" x14ac:dyDescent="0.3">
      <c r="A4253" s="23">
        <v>4251</v>
      </c>
      <c r="C4253" s="24" t="s">
        <v>152</v>
      </c>
      <c r="E4253" s="14">
        <v>96884997118.307007</v>
      </c>
      <c r="F4253" s="14">
        <v>5</v>
      </c>
      <c r="G4253" s="22">
        <f>A4253^9.76+A4253^4+100*A4253+100</f>
        <v>2.5946165531737711E+35</v>
      </c>
      <c r="H4253" s="25">
        <f t="shared" si="523"/>
        <v>116838060.34796695</v>
      </c>
      <c r="I4253" s="25">
        <f t="shared" si="524"/>
        <v>2.3416010716702134E+22</v>
      </c>
      <c r="J4253" s="14">
        <v>1</v>
      </c>
      <c r="K4253" s="14">
        <v>11</v>
      </c>
      <c r="L4253" s="14">
        <v>5</v>
      </c>
      <c r="M4253" s="14">
        <v>10000</v>
      </c>
      <c r="N4253" s="14">
        <v>10000</v>
      </c>
      <c r="O4253" s="14">
        <v>30</v>
      </c>
      <c r="P4253" s="14" t="b">
        <v>1</v>
      </c>
      <c r="Q4253" s="14">
        <v>0</v>
      </c>
      <c r="R4253" s="14" t="b">
        <v>0</v>
      </c>
      <c r="S4253" s="14">
        <v>101.000000000008</v>
      </c>
      <c r="T4253" s="14" t="s">
        <v>59</v>
      </c>
      <c r="U4253" s="25">
        <v>4348</v>
      </c>
      <c r="V4253" s="14">
        <v>17962</v>
      </c>
      <c r="W4253" s="25">
        <v>1.07</v>
      </c>
    </row>
    <row r="4254" spans="1:23" s="12" customFormat="1" x14ac:dyDescent="0.3">
      <c r="A4254" s="23">
        <v>4252</v>
      </c>
      <c r="C4254" s="24" t="s">
        <v>152</v>
      </c>
      <c r="E4254" s="14">
        <v>96884997118.307007</v>
      </c>
      <c r="F4254" s="14">
        <v>5</v>
      </c>
      <c r="G4254" s="22">
        <f t="shared" ref="G4254:G4317" si="526">A4254^9.76+A4254^4+100*A4254+100</f>
        <v>2.6005797536819011E+35</v>
      </c>
      <c r="H4254" s="25">
        <f t="shared" si="523"/>
        <v>116896771.71600099</v>
      </c>
      <c r="I4254" s="25">
        <f t="shared" si="524"/>
        <v>2.3449532554189549E+22</v>
      </c>
      <c r="J4254" s="14">
        <v>1</v>
      </c>
      <c r="K4254" s="14">
        <v>11</v>
      </c>
      <c r="L4254" s="14">
        <v>5</v>
      </c>
      <c r="M4254" s="14">
        <v>10000</v>
      </c>
      <c r="N4254" s="14">
        <v>10000</v>
      </c>
      <c r="O4254" s="14">
        <v>30</v>
      </c>
      <c r="P4254" s="14" t="b">
        <v>1</v>
      </c>
      <c r="Q4254" s="14">
        <v>0</v>
      </c>
      <c r="R4254" s="14" t="b">
        <v>0</v>
      </c>
      <c r="S4254" s="14">
        <v>101.000000000008</v>
      </c>
      <c r="T4254" s="14" t="s">
        <v>59</v>
      </c>
      <c r="U4254" s="25">
        <v>4349</v>
      </c>
      <c r="V4254" s="14">
        <v>17969</v>
      </c>
      <c r="W4254" s="25">
        <v>1.07</v>
      </c>
    </row>
    <row r="4255" spans="1:23" s="12" customFormat="1" x14ac:dyDescent="0.3">
      <c r="A4255" s="23">
        <v>4253</v>
      </c>
      <c r="C4255" s="24" t="s">
        <v>152</v>
      </c>
      <c r="E4255" s="14">
        <v>96884997118.307007</v>
      </c>
      <c r="F4255" s="14">
        <v>5</v>
      </c>
      <c r="G4255" s="22">
        <f t="shared" si="526"/>
        <v>2.6065552522807813E+35</v>
      </c>
      <c r="H4255" s="25">
        <f t="shared" si="523"/>
        <v>116955498.80038413</v>
      </c>
      <c r="I4255" s="25">
        <f t="shared" si="524"/>
        <v>2.3483094481004835E+22</v>
      </c>
      <c r="J4255" s="14">
        <v>1</v>
      </c>
      <c r="K4255" s="14">
        <v>11</v>
      </c>
      <c r="L4255" s="14">
        <v>5</v>
      </c>
      <c r="M4255" s="14">
        <v>10000</v>
      </c>
      <c r="N4255" s="14">
        <v>10000</v>
      </c>
      <c r="O4255" s="14">
        <v>30</v>
      </c>
      <c r="P4255" s="14" t="b">
        <v>1</v>
      </c>
      <c r="Q4255" s="14">
        <v>0</v>
      </c>
      <c r="R4255" s="14" t="b">
        <v>0</v>
      </c>
      <c r="S4255" s="14">
        <v>101.000000000008</v>
      </c>
      <c r="T4255" s="14" t="s">
        <v>59</v>
      </c>
      <c r="U4255" s="25">
        <v>4350</v>
      </c>
      <c r="V4255" s="14">
        <v>17976</v>
      </c>
      <c r="W4255" s="25">
        <v>1.07</v>
      </c>
    </row>
    <row r="4256" spans="1:23" s="12" customFormat="1" x14ac:dyDescent="0.3">
      <c r="A4256" s="23">
        <v>4254</v>
      </c>
      <c r="C4256" s="24" t="s">
        <v>152</v>
      </c>
      <c r="E4256" s="14">
        <v>96884997118.307007</v>
      </c>
      <c r="F4256" s="14">
        <v>5</v>
      </c>
      <c r="G4256" s="22">
        <f t="shared" si="526"/>
        <v>2.61254307143257E+35</v>
      </c>
      <c r="H4256" s="25">
        <f t="shared" si="523"/>
        <v>117014241.60163435</v>
      </c>
      <c r="I4256" s="25">
        <f t="shared" si="524"/>
        <v>2.351669653564804E+22</v>
      </c>
      <c r="J4256" s="14">
        <v>1</v>
      </c>
      <c r="K4256" s="14">
        <v>11</v>
      </c>
      <c r="L4256" s="14">
        <v>5</v>
      </c>
      <c r="M4256" s="14">
        <v>10000</v>
      </c>
      <c r="N4256" s="14">
        <v>10000</v>
      </c>
      <c r="O4256" s="14">
        <v>30</v>
      </c>
      <c r="P4256" s="14" t="b">
        <v>1</v>
      </c>
      <c r="Q4256" s="14">
        <v>0</v>
      </c>
      <c r="R4256" s="14" t="b">
        <v>0</v>
      </c>
      <c r="S4256" s="14">
        <v>101.000000000008</v>
      </c>
      <c r="T4256" s="14" t="s">
        <v>59</v>
      </c>
      <c r="U4256" s="25">
        <v>4351</v>
      </c>
      <c r="V4256" s="14">
        <v>17983</v>
      </c>
      <c r="W4256" s="25">
        <v>1.07</v>
      </c>
    </row>
    <row r="4257" spans="1:23" s="12" customFormat="1" x14ac:dyDescent="0.3">
      <c r="A4257" s="23">
        <v>4255</v>
      </c>
      <c r="C4257" s="24" t="s">
        <v>152</v>
      </c>
      <c r="E4257" s="14">
        <v>96884997118.307007</v>
      </c>
      <c r="F4257" s="14">
        <v>5</v>
      </c>
      <c r="G4257" s="22">
        <f t="shared" si="526"/>
        <v>2.6185432336352151E+35</v>
      </c>
      <c r="H4257" s="25">
        <f t="shared" si="523"/>
        <v>117073000.12026867</v>
      </c>
      <c r="I4257" s="25">
        <f t="shared" si="524"/>
        <v>2.3550338756647907E+22</v>
      </c>
      <c r="J4257" s="14">
        <v>1</v>
      </c>
      <c r="K4257" s="14">
        <v>11</v>
      </c>
      <c r="L4257" s="14">
        <v>5</v>
      </c>
      <c r="M4257" s="14">
        <v>10000</v>
      </c>
      <c r="N4257" s="14">
        <v>10000</v>
      </c>
      <c r="O4257" s="14">
        <v>30</v>
      </c>
      <c r="P4257" s="14" t="b">
        <v>1</v>
      </c>
      <c r="Q4257" s="14">
        <v>0</v>
      </c>
      <c r="R4257" s="14" t="b">
        <v>0</v>
      </c>
      <c r="S4257" s="14">
        <v>101.000000000008</v>
      </c>
      <c r="T4257" s="14" t="s">
        <v>59</v>
      </c>
      <c r="U4257" s="25">
        <v>4352</v>
      </c>
      <c r="V4257" s="14">
        <v>17990</v>
      </c>
      <c r="W4257" s="25">
        <v>1.07</v>
      </c>
    </row>
    <row r="4258" spans="1:23" s="12" customFormat="1" x14ac:dyDescent="0.3">
      <c r="A4258" s="23">
        <v>4256</v>
      </c>
      <c r="C4258" s="24" t="s">
        <v>152</v>
      </c>
      <c r="E4258" s="14">
        <v>96884997118.307007</v>
      </c>
      <c r="F4258" s="14">
        <v>5</v>
      </c>
      <c r="G4258" s="22">
        <f t="shared" si="526"/>
        <v>2.6245557614222814E+35</v>
      </c>
      <c r="H4258" s="25">
        <f t="shared" si="523"/>
        <v>117131774.35680443</v>
      </c>
      <c r="I4258" s="25">
        <f t="shared" si="524"/>
        <v>2.3584021182560382E+22</v>
      </c>
      <c r="J4258" s="14">
        <v>1</v>
      </c>
      <c r="K4258" s="14">
        <v>11</v>
      </c>
      <c r="L4258" s="14">
        <v>5</v>
      </c>
      <c r="M4258" s="14">
        <v>10000</v>
      </c>
      <c r="N4258" s="14">
        <v>10000</v>
      </c>
      <c r="O4258" s="14">
        <v>30</v>
      </c>
      <c r="P4258" s="14" t="b">
        <v>1</v>
      </c>
      <c r="Q4258" s="14">
        <v>0</v>
      </c>
      <c r="R4258" s="14" t="b">
        <v>0</v>
      </c>
      <c r="S4258" s="14">
        <v>101.000000000008</v>
      </c>
      <c r="T4258" s="14" t="s">
        <v>59</v>
      </c>
      <c r="U4258" s="25">
        <v>4353</v>
      </c>
      <c r="V4258" s="14">
        <v>17997</v>
      </c>
      <c r="W4258" s="25">
        <v>1.07</v>
      </c>
    </row>
    <row r="4259" spans="1:23" s="12" customFormat="1" x14ac:dyDescent="0.3">
      <c r="A4259" s="23">
        <v>4257</v>
      </c>
      <c r="C4259" s="24" t="s">
        <v>152</v>
      </c>
      <c r="E4259" s="14">
        <v>96884997118.307007</v>
      </c>
      <c r="F4259" s="14">
        <v>5</v>
      </c>
      <c r="G4259" s="22">
        <f t="shared" si="526"/>
        <v>2.6305806773633309E+35</v>
      </c>
      <c r="H4259" s="25">
        <f t="shared" si="523"/>
        <v>117190564.3117585</v>
      </c>
      <c r="I4259" s="25">
        <f t="shared" si="524"/>
        <v>2.3617743851969795E+22</v>
      </c>
      <c r="J4259" s="14">
        <v>1</v>
      </c>
      <c r="K4259" s="14">
        <v>11</v>
      </c>
      <c r="L4259" s="14">
        <v>5</v>
      </c>
      <c r="M4259" s="14">
        <v>10000</v>
      </c>
      <c r="N4259" s="14">
        <v>10000</v>
      </c>
      <c r="O4259" s="14">
        <v>30</v>
      </c>
      <c r="P4259" s="14" t="b">
        <v>1</v>
      </c>
      <c r="Q4259" s="14">
        <v>0</v>
      </c>
      <c r="R4259" s="14" t="b">
        <v>0</v>
      </c>
      <c r="S4259" s="14">
        <v>101.000000000008</v>
      </c>
      <c r="T4259" s="14" t="s">
        <v>59</v>
      </c>
      <c r="U4259" s="25">
        <v>4354</v>
      </c>
      <c r="V4259" s="14">
        <v>18004</v>
      </c>
      <c r="W4259" s="25">
        <v>1.07</v>
      </c>
    </row>
    <row r="4260" spans="1:23" s="12" customFormat="1" x14ac:dyDescent="0.3">
      <c r="A4260" s="23">
        <v>4258</v>
      </c>
      <c r="C4260" s="24" t="s">
        <v>152</v>
      </c>
      <c r="E4260" s="14">
        <v>96884997118.307007</v>
      </c>
      <c r="F4260" s="14">
        <v>5</v>
      </c>
      <c r="G4260" s="22">
        <f t="shared" si="526"/>
        <v>2.6366180040637493E+35</v>
      </c>
      <c r="H4260" s="25">
        <f t="shared" si="523"/>
        <v>117249369.98564804</v>
      </c>
      <c r="I4260" s="25">
        <f t="shared" si="524"/>
        <v>2.365150680348854E+22</v>
      </c>
      <c r="J4260" s="14">
        <v>1</v>
      </c>
      <c r="K4260" s="14">
        <v>11</v>
      </c>
      <c r="L4260" s="14">
        <v>5</v>
      </c>
      <c r="M4260" s="14">
        <v>10000</v>
      </c>
      <c r="N4260" s="14">
        <v>10000</v>
      </c>
      <c r="O4260" s="14">
        <v>30</v>
      </c>
      <c r="P4260" s="14" t="b">
        <v>1</v>
      </c>
      <c r="Q4260" s="14">
        <v>0</v>
      </c>
      <c r="R4260" s="14" t="b">
        <v>0</v>
      </c>
      <c r="S4260" s="14">
        <v>101.000000000008</v>
      </c>
      <c r="T4260" s="14" t="s">
        <v>59</v>
      </c>
      <c r="U4260" s="25">
        <v>4355</v>
      </c>
      <c r="V4260" s="14">
        <v>18011</v>
      </c>
      <c r="W4260" s="25">
        <v>1.07</v>
      </c>
    </row>
    <row r="4261" spans="1:23" s="12" customFormat="1" x14ac:dyDescent="0.3">
      <c r="A4261" s="23">
        <v>4259</v>
      </c>
      <c r="C4261" s="24" t="s">
        <v>152</v>
      </c>
      <c r="E4261" s="14">
        <v>96884997118.307007</v>
      </c>
      <c r="F4261" s="14">
        <v>5</v>
      </c>
      <c r="G4261" s="22">
        <f t="shared" si="526"/>
        <v>2.6426677641647177E+35</v>
      </c>
      <c r="H4261" s="25">
        <f t="shared" si="523"/>
        <v>117308191.37898968</v>
      </c>
      <c r="I4261" s="25">
        <f t="shared" si="524"/>
        <v>2.3685310075756247E+22</v>
      </c>
      <c r="J4261" s="14">
        <v>1</v>
      </c>
      <c r="K4261" s="14">
        <v>11</v>
      </c>
      <c r="L4261" s="14">
        <v>5</v>
      </c>
      <c r="M4261" s="14">
        <v>10000</v>
      </c>
      <c r="N4261" s="14">
        <v>10000</v>
      </c>
      <c r="O4261" s="14">
        <v>30</v>
      </c>
      <c r="P4261" s="14" t="b">
        <v>1</v>
      </c>
      <c r="Q4261" s="14">
        <v>0</v>
      </c>
      <c r="R4261" s="14" t="b">
        <v>0</v>
      </c>
      <c r="S4261" s="14">
        <v>101.000000000008</v>
      </c>
      <c r="T4261" s="14" t="s">
        <v>59</v>
      </c>
      <c r="U4261" s="25">
        <v>4356</v>
      </c>
      <c r="V4261" s="14">
        <v>18018</v>
      </c>
      <c r="W4261" s="25">
        <v>1.07</v>
      </c>
    </row>
    <row r="4262" spans="1:23" s="12" customFormat="1" x14ac:dyDescent="0.3">
      <c r="A4262" s="23">
        <v>4260</v>
      </c>
      <c r="C4262" s="24" t="s">
        <v>152</v>
      </c>
      <c r="E4262" s="14">
        <v>96884997118.307007</v>
      </c>
      <c r="F4262" s="14">
        <v>5</v>
      </c>
      <c r="G4262" s="22">
        <f t="shared" si="526"/>
        <v>2.648729980343636E+35</v>
      </c>
      <c r="H4262" s="25">
        <f t="shared" si="523"/>
        <v>117367028.49230121</v>
      </c>
      <c r="I4262" s="25">
        <f t="shared" si="524"/>
        <v>2.3719153707441619E+22</v>
      </c>
      <c r="J4262" s="14">
        <v>1</v>
      </c>
      <c r="K4262" s="14">
        <v>11</v>
      </c>
      <c r="L4262" s="14">
        <v>5</v>
      </c>
      <c r="M4262" s="14">
        <v>10000</v>
      </c>
      <c r="N4262" s="14">
        <v>10000</v>
      </c>
      <c r="O4262" s="14">
        <v>30</v>
      </c>
      <c r="P4262" s="14" t="b">
        <v>1</v>
      </c>
      <c r="Q4262" s="14">
        <v>0</v>
      </c>
      <c r="R4262" s="14" t="b">
        <v>0</v>
      </c>
      <c r="S4262" s="14">
        <v>101.000000000008</v>
      </c>
      <c r="T4262" s="14" t="s">
        <v>59</v>
      </c>
      <c r="U4262" s="25">
        <v>4357</v>
      </c>
      <c r="V4262" s="14">
        <v>18025</v>
      </c>
      <c r="W4262" s="25">
        <v>1.07</v>
      </c>
    </row>
    <row r="4263" spans="1:23" s="12" customFormat="1" x14ac:dyDescent="0.3">
      <c r="A4263" s="23">
        <v>4261</v>
      </c>
      <c r="C4263" s="24" t="s">
        <v>152</v>
      </c>
      <c r="E4263" s="14">
        <v>96884997118.307007</v>
      </c>
      <c r="F4263" s="14">
        <v>5</v>
      </c>
      <c r="G4263" s="22">
        <f t="shared" si="526"/>
        <v>2.6548046753137596E+35</v>
      </c>
      <c r="H4263" s="25">
        <f t="shared" si="523"/>
        <v>117425881.32609826</v>
      </c>
      <c r="I4263" s="25">
        <f t="shared" si="524"/>
        <v>2.3753037737240633E+22</v>
      </c>
      <c r="J4263" s="14">
        <v>1</v>
      </c>
      <c r="K4263" s="14">
        <v>11</v>
      </c>
      <c r="L4263" s="14">
        <v>5</v>
      </c>
      <c r="M4263" s="14">
        <v>10000</v>
      </c>
      <c r="N4263" s="14">
        <v>10000</v>
      </c>
      <c r="O4263" s="14">
        <v>30</v>
      </c>
      <c r="P4263" s="14" t="b">
        <v>1</v>
      </c>
      <c r="Q4263" s="14">
        <v>0</v>
      </c>
      <c r="R4263" s="14" t="b">
        <v>0</v>
      </c>
      <c r="S4263" s="14">
        <v>101.000000000008</v>
      </c>
      <c r="T4263" s="14" t="s">
        <v>59</v>
      </c>
      <c r="U4263" s="25">
        <v>4358</v>
      </c>
      <c r="V4263" s="14">
        <v>18032</v>
      </c>
      <c r="W4263" s="25">
        <v>1.07</v>
      </c>
    </row>
    <row r="4264" spans="1:23" s="12" customFormat="1" x14ac:dyDescent="0.3">
      <c r="A4264" s="23">
        <v>4262</v>
      </c>
      <c r="C4264" s="24" t="s">
        <v>152</v>
      </c>
      <c r="E4264" s="14">
        <v>96884997118.307007</v>
      </c>
      <c r="F4264" s="14">
        <v>5</v>
      </c>
      <c r="G4264" s="22">
        <f t="shared" si="526"/>
        <v>2.6608918718243962E+35</v>
      </c>
      <c r="H4264" s="25">
        <f t="shared" si="523"/>
        <v>117484749.88089752</v>
      </c>
      <c r="I4264" s="25">
        <f t="shared" si="524"/>
        <v>2.3786962203877197E+22</v>
      </c>
      <c r="J4264" s="14">
        <v>1</v>
      </c>
      <c r="K4264" s="14">
        <v>11</v>
      </c>
      <c r="L4264" s="14">
        <v>5</v>
      </c>
      <c r="M4264" s="14">
        <v>10000</v>
      </c>
      <c r="N4264" s="14">
        <v>10000</v>
      </c>
      <c r="O4264" s="14">
        <v>30</v>
      </c>
      <c r="P4264" s="14" t="b">
        <v>1</v>
      </c>
      <c r="Q4264" s="14">
        <v>0</v>
      </c>
      <c r="R4264" s="14" t="b">
        <v>0</v>
      </c>
      <c r="S4264" s="14">
        <v>101.000000000008</v>
      </c>
      <c r="T4264" s="14" t="s">
        <v>59</v>
      </c>
      <c r="U4264" s="25">
        <v>4359</v>
      </c>
      <c r="V4264" s="14">
        <v>18039</v>
      </c>
      <c r="W4264" s="25">
        <v>1.07</v>
      </c>
    </row>
    <row r="4265" spans="1:23" s="12" customFormat="1" x14ac:dyDescent="0.3">
      <c r="A4265" s="23">
        <v>4263</v>
      </c>
      <c r="C4265" s="24" t="s">
        <v>152</v>
      </c>
      <c r="E4265" s="14">
        <v>96884997118.307007</v>
      </c>
      <c r="F4265" s="14">
        <v>5</v>
      </c>
      <c r="G4265" s="22">
        <f t="shared" si="526"/>
        <v>2.6669915926610671E+35</v>
      </c>
      <c r="H4265" s="25">
        <f t="shared" si="523"/>
        <v>117543634.15721604</v>
      </c>
      <c r="I4265" s="25">
        <f t="shared" si="524"/>
        <v>2.3820927146103493E+22</v>
      </c>
      <c r="J4265" s="14">
        <v>1</v>
      </c>
      <c r="K4265" s="14">
        <v>11</v>
      </c>
      <c r="L4265" s="14">
        <v>5</v>
      </c>
      <c r="M4265" s="14">
        <v>10000</v>
      </c>
      <c r="N4265" s="14">
        <v>10000</v>
      </c>
      <c r="O4265" s="14">
        <v>30</v>
      </c>
      <c r="P4265" s="14" t="b">
        <v>1</v>
      </c>
      <c r="Q4265" s="14">
        <v>0</v>
      </c>
      <c r="R4265" s="14" t="b">
        <v>0</v>
      </c>
      <c r="S4265" s="14">
        <v>101.000000000008</v>
      </c>
      <c r="T4265" s="14" t="s">
        <v>59</v>
      </c>
      <c r="U4265" s="25">
        <v>4360</v>
      </c>
      <c r="V4265" s="14">
        <v>18046</v>
      </c>
      <c r="W4265" s="25">
        <v>1.07</v>
      </c>
    </row>
    <row r="4266" spans="1:23" s="12" customFormat="1" x14ac:dyDescent="0.3">
      <c r="A4266" s="23">
        <v>4264</v>
      </c>
      <c r="C4266" s="24" t="s">
        <v>152</v>
      </c>
      <c r="E4266" s="14">
        <v>96884997118.307007</v>
      </c>
      <c r="F4266" s="14">
        <v>5</v>
      </c>
      <c r="G4266" s="22">
        <f t="shared" si="526"/>
        <v>2.6731038606454448E+35</v>
      </c>
      <c r="H4266" s="25">
        <f t="shared" si="523"/>
        <v>117602534.15556988</v>
      </c>
      <c r="I4266" s="25">
        <f t="shared" si="524"/>
        <v>2.3854932602700025E+22</v>
      </c>
      <c r="J4266" s="14">
        <v>1</v>
      </c>
      <c r="K4266" s="14">
        <v>11</v>
      </c>
      <c r="L4266" s="14">
        <v>5</v>
      </c>
      <c r="M4266" s="14">
        <v>10000</v>
      </c>
      <c r="N4266" s="14">
        <v>10000</v>
      </c>
      <c r="O4266" s="14">
        <v>30</v>
      </c>
      <c r="P4266" s="14" t="b">
        <v>1</v>
      </c>
      <c r="Q4266" s="14">
        <v>0</v>
      </c>
      <c r="R4266" s="14" t="b">
        <v>0</v>
      </c>
      <c r="S4266" s="14">
        <v>101.000000000008</v>
      </c>
      <c r="T4266" s="14" t="s">
        <v>59</v>
      </c>
      <c r="U4266" s="25">
        <v>4361</v>
      </c>
      <c r="V4266" s="14">
        <v>18053</v>
      </c>
      <c r="W4266" s="25">
        <v>1.07</v>
      </c>
    </row>
    <row r="4267" spans="1:23" s="12" customFormat="1" x14ac:dyDescent="0.3">
      <c r="A4267" s="23">
        <v>4265</v>
      </c>
      <c r="C4267" s="24" t="s">
        <v>152</v>
      </c>
      <c r="E4267" s="14">
        <v>96884997118.307007</v>
      </c>
      <c r="F4267" s="14">
        <v>5</v>
      </c>
      <c r="G4267" s="22">
        <f t="shared" si="526"/>
        <v>2.679228698635323E+35</v>
      </c>
      <c r="H4267" s="25">
        <f t="shared" ref="H4267:H4330" si="527">(A4267^2.14+50+50*A4267)*2</f>
        <v>117661449.87647499</v>
      </c>
      <c r="I4267" s="25">
        <f t="shared" ref="I4267:I4330" si="528">(A4267^6.082+A4267^4+1000*A4267+100)*2</f>
        <v>2.3888978612474389E+22</v>
      </c>
      <c r="J4267" s="14">
        <v>1</v>
      </c>
      <c r="K4267" s="14">
        <v>11</v>
      </c>
      <c r="L4267" s="14">
        <v>5</v>
      </c>
      <c r="M4267" s="14">
        <v>10000</v>
      </c>
      <c r="N4267" s="14">
        <v>10000</v>
      </c>
      <c r="O4267" s="14">
        <v>30</v>
      </c>
      <c r="P4267" s="14" t="b">
        <v>1</v>
      </c>
      <c r="Q4267" s="14">
        <v>0</v>
      </c>
      <c r="R4267" s="14" t="b">
        <v>0</v>
      </c>
      <c r="S4267" s="14">
        <v>101.000000000008</v>
      </c>
      <c r="T4267" s="14" t="s">
        <v>59</v>
      </c>
      <c r="U4267" s="25">
        <v>4362</v>
      </c>
      <c r="V4267" s="14">
        <v>18060</v>
      </c>
      <c r="W4267" s="25">
        <v>1.07</v>
      </c>
    </row>
    <row r="4268" spans="1:23" s="12" customFormat="1" x14ac:dyDescent="0.3">
      <c r="A4268" s="23">
        <v>4266</v>
      </c>
      <c r="C4268" s="24" t="s">
        <v>152</v>
      </c>
      <c r="E4268" s="14">
        <v>96884997118.307007</v>
      </c>
      <c r="F4268" s="14">
        <v>5</v>
      </c>
      <c r="G4268" s="22">
        <f t="shared" si="526"/>
        <v>2.6853661295248935E+35</v>
      </c>
      <c r="H4268" s="25">
        <f t="shared" si="527"/>
        <v>117720381.32044761</v>
      </c>
      <c r="I4268" s="25">
        <f t="shared" si="528"/>
        <v>2.3923065214263389E+22</v>
      </c>
      <c r="J4268" s="14">
        <v>1</v>
      </c>
      <c r="K4268" s="14">
        <v>11</v>
      </c>
      <c r="L4268" s="14">
        <v>5</v>
      </c>
      <c r="M4268" s="14">
        <v>10000</v>
      </c>
      <c r="N4268" s="14">
        <v>10000</v>
      </c>
      <c r="O4268" s="14">
        <v>30</v>
      </c>
      <c r="P4268" s="14" t="b">
        <v>1</v>
      </c>
      <c r="Q4268" s="14">
        <v>0</v>
      </c>
      <c r="R4268" s="14" t="b">
        <v>0</v>
      </c>
      <c r="S4268" s="14">
        <v>101.000000000008</v>
      </c>
      <c r="T4268" s="14" t="s">
        <v>59</v>
      </c>
      <c r="U4268" s="25">
        <v>4363</v>
      </c>
      <c r="V4268" s="14">
        <v>18067</v>
      </c>
      <c r="W4268" s="25">
        <v>1.07</v>
      </c>
    </row>
    <row r="4269" spans="1:23" s="12" customFormat="1" x14ac:dyDescent="0.3">
      <c r="A4269" s="23">
        <v>4267</v>
      </c>
      <c r="C4269" s="24" t="s">
        <v>152</v>
      </c>
      <c r="E4269" s="14">
        <v>96884997118.307007</v>
      </c>
      <c r="F4269" s="14">
        <v>5</v>
      </c>
      <c r="G4269" s="22">
        <f t="shared" si="526"/>
        <v>2.6915161762446443E+35</v>
      </c>
      <c r="H4269" s="25">
        <f t="shared" si="527"/>
        <v>117779328.48800462</v>
      </c>
      <c r="I4269" s="25">
        <f t="shared" si="528"/>
        <v>2.3957192446931448E+22</v>
      </c>
      <c r="J4269" s="14">
        <v>1</v>
      </c>
      <c r="K4269" s="14">
        <v>11</v>
      </c>
      <c r="L4269" s="14">
        <v>5</v>
      </c>
      <c r="M4269" s="14">
        <v>10000</v>
      </c>
      <c r="N4269" s="14">
        <v>10000</v>
      </c>
      <c r="O4269" s="14">
        <v>30</v>
      </c>
      <c r="P4269" s="14" t="b">
        <v>1</v>
      </c>
      <c r="Q4269" s="14">
        <v>0</v>
      </c>
      <c r="R4269" s="14" t="b">
        <v>0</v>
      </c>
      <c r="S4269" s="14">
        <v>101.000000000008</v>
      </c>
      <c r="T4269" s="14" t="s">
        <v>59</v>
      </c>
      <c r="U4269" s="25">
        <v>4364</v>
      </c>
      <c r="V4269" s="14">
        <v>18074</v>
      </c>
      <c r="W4269" s="25">
        <v>1.07</v>
      </c>
    </row>
    <row r="4270" spans="1:23" s="12" customFormat="1" x14ac:dyDescent="0.3">
      <c r="A4270" s="23">
        <v>4268</v>
      </c>
      <c r="C4270" s="24" t="s">
        <v>152</v>
      </c>
      <c r="E4270" s="14">
        <v>96884997118.307007</v>
      </c>
      <c r="F4270" s="14">
        <v>5</v>
      </c>
      <c r="G4270" s="22">
        <f t="shared" si="526"/>
        <v>2.697678861761292E+35</v>
      </c>
      <c r="H4270" s="25">
        <f t="shared" si="527"/>
        <v>117838291.37966077</v>
      </c>
      <c r="I4270" s="25">
        <f t="shared" si="528"/>
        <v>2.3991360349370497E+22</v>
      </c>
      <c r="J4270" s="14">
        <v>1</v>
      </c>
      <c r="K4270" s="14">
        <v>11</v>
      </c>
      <c r="L4270" s="14">
        <v>5</v>
      </c>
      <c r="M4270" s="14">
        <v>10000</v>
      </c>
      <c r="N4270" s="14">
        <v>10000</v>
      </c>
      <c r="O4270" s="14">
        <v>30</v>
      </c>
      <c r="P4270" s="14" t="b">
        <v>1</v>
      </c>
      <c r="Q4270" s="14">
        <v>0</v>
      </c>
      <c r="R4270" s="14" t="b">
        <v>0</v>
      </c>
      <c r="S4270" s="14">
        <v>101.000000000008</v>
      </c>
      <c r="T4270" s="14" t="s">
        <v>59</v>
      </c>
      <c r="U4270" s="25">
        <v>4365</v>
      </c>
      <c r="V4270" s="14">
        <v>18081</v>
      </c>
      <c r="W4270" s="25">
        <v>1.07</v>
      </c>
    </row>
    <row r="4271" spans="1:23" s="12" customFormat="1" x14ac:dyDescent="0.3">
      <c r="A4271" s="23">
        <v>4269</v>
      </c>
      <c r="C4271" s="24" t="s">
        <v>152</v>
      </c>
      <c r="E4271" s="14">
        <v>96884997118.307007</v>
      </c>
      <c r="F4271" s="14">
        <v>5</v>
      </c>
      <c r="G4271" s="22">
        <f t="shared" si="526"/>
        <v>2.7038542090781368E+35</v>
      </c>
      <c r="H4271" s="25">
        <f t="shared" si="527"/>
        <v>117897269.99593267</v>
      </c>
      <c r="I4271" s="25">
        <f t="shared" si="528"/>
        <v>2.4025568960501506E+22</v>
      </c>
      <c r="J4271" s="14">
        <v>1</v>
      </c>
      <c r="K4271" s="14">
        <v>11</v>
      </c>
      <c r="L4271" s="14">
        <v>5</v>
      </c>
      <c r="M4271" s="14">
        <v>10000</v>
      </c>
      <c r="N4271" s="14">
        <v>10000</v>
      </c>
      <c r="O4271" s="14">
        <v>30</v>
      </c>
      <c r="P4271" s="14" t="b">
        <v>1</v>
      </c>
      <c r="Q4271" s="14">
        <v>0</v>
      </c>
      <c r="R4271" s="14" t="b">
        <v>0</v>
      </c>
      <c r="S4271" s="14">
        <v>101.000000000008</v>
      </c>
      <c r="T4271" s="14" t="s">
        <v>59</v>
      </c>
      <c r="U4271" s="25">
        <v>4366</v>
      </c>
      <c r="V4271" s="14">
        <v>18088</v>
      </c>
      <c r="W4271" s="25">
        <v>1.07</v>
      </c>
    </row>
    <row r="4272" spans="1:23" s="12" customFormat="1" x14ac:dyDescent="0.3">
      <c r="A4272" s="23">
        <v>4270</v>
      </c>
      <c r="C4272" s="24" t="s">
        <v>152</v>
      </c>
      <c r="E4272" s="14">
        <v>96884997118.307007</v>
      </c>
      <c r="F4272" s="14">
        <v>5</v>
      </c>
      <c r="G4272" s="22">
        <f t="shared" si="526"/>
        <v>2.7100422412348428E+35</v>
      </c>
      <c r="H4272" s="25">
        <f t="shared" si="527"/>
        <v>117956264.33733641</v>
      </c>
      <c r="I4272" s="25">
        <f t="shared" si="528"/>
        <v>2.4059818319272961E+22</v>
      </c>
      <c r="J4272" s="14">
        <v>1</v>
      </c>
      <c r="K4272" s="14">
        <v>11</v>
      </c>
      <c r="L4272" s="14">
        <v>5</v>
      </c>
      <c r="M4272" s="14">
        <v>10000</v>
      </c>
      <c r="N4272" s="14">
        <v>10000</v>
      </c>
      <c r="O4272" s="14">
        <v>30</v>
      </c>
      <c r="P4272" s="14" t="b">
        <v>1</v>
      </c>
      <c r="Q4272" s="14">
        <v>0</v>
      </c>
      <c r="R4272" s="14" t="b">
        <v>0</v>
      </c>
      <c r="S4272" s="14">
        <v>101.000000000008</v>
      </c>
      <c r="T4272" s="14" t="s">
        <v>59</v>
      </c>
      <c r="U4272" s="25">
        <v>4367</v>
      </c>
      <c r="V4272" s="14">
        <v>18095</v>
      </c>
      <c r="W4272" s="25">
        <v>1.07</v>
      </c>
    </row>
    <row r="4273" spans="1:23" s="12" customFormat="1" x14ac:dyDescent="0.3">
      <c r="A4273" s="23">
        <v>4271</v>
      </c>
      <c r="C4273" s="24" t="s">
        <v>152</v>
      </c>
      <c r="E4273" s="14">
        <v>96884997118.307007</v>
      </c>
      <c r="F4273" s="14">
        <v>5</v>
      </c>
      <c r="G4273" s="22">
        <f t="shared" si="526"/>
        <v>2.7162429813076408E+35</v>
      </c>
      <c r="H4273" s="25">
        <f t="shared" si="527"/>
        <v>118015274.40438664</v>
      </c>
      <c r="I4273" s="25">
        <f t="shared" si="528"/>
        <v>2.4094108464661708E+22</v>
      </c>
      <c r="J4273" s="14">
        <v>1</v>
      </c>
      <c r="K4273" s="14">
        <v>11</v>
      </c>
      <c r="L4273" s="14">
        <v>5</v>
      </c>
      <c r="M4273" s="14">
        <v>10000</v>
      </c>
      <c r="N4273" s="14">
        <v>10000</v>
      </c>
      <c r="O4273" s="14">
        <v>30</v>
      </c>
      <c r="P4273" s="14" t="b">
        <v>1</v>
      </c>
      <c r="Q4273" s="14">
        <v>0</v>
      </c>
      <c r="R4273" s="14" t="b">
        <v>0</v>
      </c>
      <c r="S4273" s="14">
        <v>101.000000000008</v>
      </c>
      <c r="T4273" s="14" t="s">
        <v>59</v>
      </c>
      <c r="U4273" s="25">
        <v>4368</v>
      </c>
      <c r="V4273" s="14">
        <v>18102</v>
      </c>
      <c r="W4273" s="25">
        <v>1.07</v>
      </c>
    </row>
    <row r="4274" spans="1:23" s="12" customFormat="1" x14ac:dyDescent="0.3">
      <c r="A4274" s="23">
        <v>4272</v>
      </c>
      <c r="C4274" s="24" t="s">
        <v>152</v>
      </c>
      <c r="E4274" s="14">
        <v>96884997118.307007</v>
      </c>
      <c r="F4274" s="14">
        <v>5</v>
      </c>
      <c r="G4274" s="22">
        <f t="shared" si="526"/>
        <v>2.722456452409262E+35</v>
      </c>
      <c r="H4274" s="25">
        <f t="shared" si="527"/>
        <v>118074300.19759956</v>
      </c>
      <c r="I4274" s="25">
        <f t="shared" si="528"/>
        <v>2.4128439435672508E+22</v>
      </c>
      <c r="J4274" s="14">
        <v>1</v>
      </c>
      <c r="K4274" s="14">
        <v>11</v>
      </c>
      <c r="L4274" s="14">
        <v>5</v>
      </c>
      <c r="M4274" s="14">
        <v>10000</v>
      </c>
      <c r="N4274" s="14">
        <v>10000</v>
      </c>
      <c r="O4274" s="14">
        <v>30</v>
      </c>
      <c r="P4274" s="14" t="b">
        <v>1</v>
      </c>
      <c r="Q4274" s="14">
        <v>0</v>
      </c>
      <c r="R4274" s="14" t="b">
        <v>0</v>
      </c>
      <c r="S4274" s="14">
        <v>101.000000000008</v>
      </c>
      <c r="T4274" s="14" t="s">
        <v>59</v>
      </c>
      <c r="U4274" s="25">
        <v>4369</v>
      </c>
      <c r="V4274" s="14">
        <v>18109</v>
      </c>
      <c r="W4274" s="25">
        <v>1.07</v>
      </c>
    </row>
    <row r="4275" spans="1:23" s="12" customFormat="1" x14ac:dyDescent="0.3">
      <c r="A4275" s="23">
        <v>4273</v>
      </c>
      <c r="C4275" s="24" t="s">
        <v>152</v>
      </c>
      <c r="E4275" s="14">
        <v>96884997118.307007</v>
      </c>
      <c r="F4275" s="14">
        <v>5</v>
      </c>
      <c r="G4275" s="22">
        <f t="shared" si="526"/>
        <v>2.7286826776891789E+35</v>
      </c>
      <c r="H4275" s="25">
        <f t="shared" si="527"/>
        <v>118133341.71749035</v>
      </c>
      <c r="I4275" s="25">
        <f t="shared" si="528"/>
        <v>2.4162811271338994E+22</v>
      </c>
      <c r="J4275" s="14">
        <v>1</v>
      </c>
      <c r="K4275" s="14">
        <v>11</v>
      </c>
      <c r="L4275" s="14">
        <v>5</v>
      </c>
      <c r="M4275" s="14">
        <v>10000</v>
      </c>
      <c r="N4275" s="14">
        <v>10000</v>
      </c>
      <c r="O4275" s="14">
        <v>30</v>
      </c>
      <c r="P4275" s="14" t="b">
        <v>1</v>
      </c>
      <c r="Q4275" s="14">
        <v>0</v>
      </c>
      <c r="R4275" s="14" t="b">
        <v>0</v>
      </c>
      <c r="S4275" s="14">
        <v>101.000000000008</v>
      </c>
      <c r="T4275" s="14" t="s">
        <v>59</v>
      </c>
      <c r="U4275" s="25">
        <v>4370</v>
      </c>
      <c r="V4275" s="14">
        <v>18116</v>
      </c>
      <c r="W4275" s="25">
        <v>1.07</v>
      </c>
    </row>
    <row r="4276" spans="1:23" s="12" customFormat="1" x14ac:dyDescent="0.3">
      <c r="A4276" s="23">
        <v>4274</v>
      </c>
      <c r="C4276" s="24" t="s">
        <v>152</v>
      </c>
      <c r="E4276" s="14">
        <v>96884997118.307007</v>
      </c>
      <c r="F4276" s="14">
        <v>5</v>
      </c>
      <c r="G4276" s="22">
        <f t="shared" si="526"/>
        <v>2.7349216803333069E+35</v>
      </c>
      <c r="H4276" s="25">
        <f t="shared" si="527"/>
        <v>118192398.96457486</v>
      </c>
      <c r="I4276" s="25">
        <f t="shared" si="528"/>
        <v>2.4197224010721708E+22</v>
      </c>
      <c r="J4276" s="14">
        <v>1</v>
      </c>
      <c r="K4276" s="14">
        <v>11</v>
      </c>
      <c r="L4276" s="14">
        <v>5</v>
      </c>
      <c r="M4276" s="14">
        <v>10000</v>
      </c>
      <c r="N4276" s="14">
        <v>10000</v>
      </c>
      <c r="O4276" s="14">
        <v>30</v>
      </c>
      <c r="P4276" s="14" t="b">
        <v>1</v>
      </c>
      <c r="Q4276" s="14">
        <v>0</v>
      </c>
      <c r="R4276" s="14" t="b">
        <v>0</v>
      </c>
      <c r="S4276" s="14">
        <v>101.000000000008</v>
      </c>
      <c r="T4276" s="14" t="s">
        <v>59</v>
      </c>
      <c r="U4276" s="25">
        <v>4371</v>
      </c>
      <c r="V4276" s="14">
        <v>18123</v>
      </c>
      <c r="W4276" s="25">
        <v>1.07</v>
      </c>
    </row>
    <row r="4277" spans="1:23" s="12" customFormat="1" x14ac:dyDescent="0.3">
      <c r="A4277" s="23">
        <v>4275</v>
      </c>
      <c r="C4277" s="24" t="s">
        <v>152</v>
      </c>
      <c r="E4277" s="14">
        <v>96884997118.307007</v>
      </c>
      <c r="F4277" s="14">
        <v>5</v>
      </c>
      <c r="G4277" s="22">
        <f t="shared" si="526"/>
        <v>2.7411734835644407E+35</v>
      </c>
      <c r="H4277" s="25">
        <f t="shared" si="527"/>
        <v>118251471.93936752</v>
      </c>
      <c r="I4277" s="25">
        <f t="shared" si="528"/>
        <v>2.4231677692910624E+22</v>
      </c>
      <c r="J4277" s="14">
        <v>1</v>
      </c>
      <c r="K4277" s="14">
        <v>11</v>
      </c>
      <c r="L4277" s="14">
        <v>5</v>
      </c>
      <c r="M4277" s="14">
        <v>10000</v>
      </c>
      <c r="N4277" s="14">
        <v>10000</v>
      </c>
      <c r="O4277" s="14">
        <v>30</v>
      </c>
      <c r="P4277" s="14" t="b">
        <v>1</v>
      </c>
      <c r="Q4277" s="14">
        <v>0</v>
      </c>
      <c r="R4277" s="14" t="b">
        <v>0</v>
      </c>
      <c r="S4277" s="14">
        <v>101.000000000008</v>
      </c>
      <c r="T4277" s="14" t="s">
        <v>59</v>
      </c>
      <c r="U4277" s="25">
        <v>4372</v>
      </c>
      <c r="V4277" s="14">
        <v>18130</v>
      </c>
      <c r="W4277" s="25">
        <v>1.07</v>
      </c>
    </row>
    <row r="4278" spans="1:23" s="12" customFormat="1" x14ac:dyDescent="0.3">
      <c r="A4278" s="23">
        <v>4276</v>
      </c>
      <c r="C4278" s="24" t="s">
        <v>152</v>
      </c>
      <c r="E4278" s="14">
        <v>96884997118.307007</v>
      </c>
      <c r="F4278" s="14">
        <v>5</v>
      </c>
      <c r="G4278" s="22">
        <f t="shared" si="526"/>
        <v>2.7474381106421084E+35</v>
      </c>
      <c r="H4278" s="25">
        <f t="shared" si="527"/>
        <v>118310560.64238383</v>
      </c>
      <c r="I4278" s="25">
        <f t="shared" si="528"/>
        <v>2.4266172357022948E+22</v>
      </c>
      <c r="J4278" s="14">
        <v>1</v>
      </c>
      <c r="K4278" s="14">
        <v>11</v>
      </c>
      <c r="L4278" s="14">
        <v>5</v>
      </c>
      <c r="M4278" s="14">
        <v>10000</v>
      </c>
      <c r="N4278" s="14">
        <v>10000</v>
      </c>
      <c r="O4278" s="14">
        <v>30</v>
      </c>
      <c r="P4278" s="14" t="b">
        <v>1</v>
      </c>
      <c r="Q4278" s="14">
        <v>0</v>
      </c>
      <c r="R4278" s="14" t="b">
        <v>0</v>
      </c>
      <c r="S4278" s="14">
        <v>101.000000000008</v>
      </c>
      <c r="T4278" s="14" t="s">
        <v>59</v>
      </c>
      <c r="U4278" s="25">
        <v>4373</v>
      </c>
      <c r="V4278" s="14">
        <v>18137</v>
      </c>
      <c r="W4278" s="25">
        <v>1.07</v>
      </c>
    </row>
    <row r="4279" spans="1:23" s="12" customFormat="1" x14ac:dyDescent="0.3">
      <c r="A4279" s="23">
        <v>4277</v>
      </c>
      <c r="C4279" s="24" t="s">
        <v>152</v>
      </c>
      <c r="E4279" s="14">
        <v>96884997118.307007</v>
      </c>
      <c r="F4279" s="14">
        <v>5</v>
      </c>
      <c r="G4279" s="22">
        <f t="shared" si="526"/>
        <v>2.7537155848626222E+35</v>
      </c>
      <c r="H4279" s="25">
        <f t="shared" si="527"/>
        <v>118369665.07413913</v>
      </c>
      <c r="I4279" s="25">
        <f t="shared" si="528"/>
        <v>2.4300708042204871E+22</v>
      </c>
      <c r="J4279" s="14">
        <v>1</v>
      </c>
      <c r="K4279" s="14">
        <v>11</v>
      </c>
      <c r="L4279" s="14">
        <v>5</v>
      </c>
      <c r="M4279" s="14">
        <v>10000</v>
      </c>
      <c r="N4279" s="14">
        <v>10000</v>
      </c>
      <c r="O4279" s="14">
        <v>30</v>
      </c>
      <c r="P4279" s="14" t="b">
        <v>1</v>
      </c>
      <c r="Q4279" s="14">
        <v>0</v>
      </c>
      <c r="R4279" s="14" t="b">
        <v>0</v>
      </c>
      <c r="S4279" s="14">
        <v>101.000000000008</v>
      </c>
      <c r="T4279" s="14" t="s">
        <v>59</v>
      </c>
      <c r="U4279" s="25">
        <v>4374</v>
      </c>
      <c r="V4279" s="14">
        <v>18144</v>
      </c>
      <c r="W4279" s="25">
        <v>1.07</v>
      </c>
    </row>
    <row r="4280" spans="1:23" s="12" customFormat="1" x14ac:dyDescent="0.3">
      <c r="A4280" s="23">
        <v>4278</v>
      </c>
      <c r="C4280" s="24" t="s">
        <v>152</v>
      </c>
      <c r="E4280" s="14">
        <v>96884997118.307007</v>
      </c>
      <c r="F4280" s="14">
        <v>5</v>
      </c>
      <c r="G4280" s="22">
        <f t="shared" si="526"/>
        <v>2.7600059295591654E+35</v>
      </c>
      <c r="H4280" s="25">
        <f t="shared" si="527"/>
        <v>118428785.23514774</v>
      </c>
      <c r="I4280" s="25">
        <f t="shared" si="528"/>
        <v>2.4335284787630332E+22</v>
      </c>
      <c r="J4280" s="14">
        <v>1</v>
      </c>
      <c r="K4280" s="14">
        <v>11</v>
      </c>
      <c r="L4280" s="14">
        <v>5</v>
      </c>
      <c r="M4280" s="14">
        <v>10000</v>
      </c>
      <c r="N4280" s="14">
        <v>10000</v>
      </c>
      <c r="O4280" s="14">
        <v>30</v>
      </c>
      <c r="P4280" s="14" t="b">
        <v>1</v>
      </c>
      <c r="Q4280" s="14">
        <v>0</v>
      </c>
      <c r="R4280" s="14" t="b">
        <v>0</v>
      </c>
      <c r="S4280" s="14">
        <v>101.000000000008</v>
      </c>
      <c r="T4280" s="14" t="s">
        <v>59</v>
      </c>
      <c r="U4280" s="25">
        <v>4375</v>
      </c>
      <c r="V4280" s="14">
        <v>18151</v>
      </c>
      <c r="W4280" s="25">
        <v>1.07</v>
      </c>
    </row>
    <row r="4281" spans="1:23" s="12" customFormat="1" x14ac:dyDescent="0.3">
      <c r="A4281" s="23">
        <v>4279</v>
      </c>
      <c r="C4281" s="24" t="s">
        <v>152</v>
      </c>
      <c r="E4281" s="14">
        <v>96884997118.307007</v>
      </c>
      <c r="F4281" s="14">
        <v>5</v>
      </c>
      <c r="G4281" s="22">
        <f t="shared" si="526"/>
        <v>2.7663091681017634E+35</v>
      </c>
      <c r="H4281" s="25">
        <f t="shared" si="527"/>
        <v>118487921.12592505</v>
      </c>
      <c r="I4281" s="25">
        <f t="shared" si="528"/>
        <v>2.4369902632501764E+22</v>
      </c>
      <c r="J4281" s="14">
        <v>1</v>
      </c>
      <c r="K4281" s="14">
        <v>11</v>
      </c>
      <c r="L4281" s="14">
        <v>5</v>
      </c>
      <c r="M4281" s="14">
        <v>10000</v>
      </c>
      <c r="N4281" s="14">
        <v>10000</v>
      </c>
      <c r="O4281" s="14">
        <v>30</v>
      </c>
      <c r="P4281" s="14" t="b">
        <v>1</v>
      </c>
      <c r="Q4281" s="14">
        <v>0</v>
      </c>
      <c r="R4281" s="14" t="b">
        <v>0</v>
      </c>
      <c r="S4281" s="14">
        <v>101.000000000008</v>
      </c>
      <c r="T4281" s="14" t="s">
        <v>59</v>
      </c>
      <c r="U4281" s="25">
        <v>4376</v>
      </c>
      <c r="V4281" s="14">
        <v>18158</v>
      </c>
      <c r="W4281" s="25">
        <v>1.07</v>
      </c>
    </row>
    <row r="4282" spans="1:23" s="12" customFormat="1" x14ac:dyDescent="0.3">
      <c r="A4282" s="23">
        <v>4280</v>
      </c>
      <c r="C4282" s="24" t="s">
        <v>152</v>
      </c>
      <c r="E4282" s="14">
        <v>96884997118.307007</v>
      </c>
      <c r="F4282" s="14">
        <v>5</v>
      </c>
      <c r="G4282" s="22">
        <f t="shared" si="526"/>
        <v>2.7726253238975298E+35</v>
      </c>
      <c r="H4282" s="25">
        <f t="shared" si="527"/>
        <v>118547072.74698538</v>
      </c>
      <c r="I4282" s="25">
        <f t="shared" si="528"/>
        <v>2.4404561616049543E+22</v>
      </c>
      <c r="J4282" s="14">
        <v>1</v>
      </c>
      <c r="K4282" s="14">
        <v>11</v>
      </c>
      <c r="L4282" s="14">
        <v>5</v>
      </c>
      <c r="M4282" s="14">
        <v>10000</v>
      </c>
      <c r="N4282" s="14">
        <v>10000</v>
      </c>
      <c r="O4282" s="14">
        <v>30</v>
      </c>
      <c r="P4282" s="14" t="b">
        <v>1</v>
      </c>
      <c r="Q4282" s="14">
        <v>0</v>
      </c>
      <c r="R4282" s="14" t="b">
        <v>0</v>
      </c>
      <c r="S4282" s="14">
        <v>101.000000000008</v>
      </c>
      <c r="T4282" s="14" t="s">
        <v>59</v>
      </c>
      <c r="U4282" s="25">
        <v>4377</v>
      </c>
      <c r="V4282" s="14">
        <v>18165</v>
      </c>
      <c r="W4282" s="25">
        <v>1.07</v>
      </c>
    </row>
    <row r="4283" spans="1:23" s="12" customFormat="1" x14ac:dyDescent="0.3">
      <c r="A4283" s="23">
        <v>4281</v>
      </c>
      <c r="C4283" s="24" t="s">
        <v>152</v>
      </c>
      <c r="E4283" s="14">
        <v>96884997118.307007</v>
      </c>
      <c r="F4283" s="14">
        <v>5</v>
      </c>
      <c r="G4283" s="22">
        <f t="shared" si="526"/>
        <v>2.7789544203904791E+35</v>
      </c>
      <c r="H4283" s="25">
        <f t="shared" si="527"/>
        <v>118606240.09884332</v>
      </c>
      <c r="I4283" s="25">
        <f t="shared" si="528"/>
        <v>2.4439261777532549E+22</v>
      </c>
      <c r="J4283" s="14">
        <v>1</v>
      </c>
      <c r="K4283" s="14">
        <v>11</v>
      </c>
      <c r="L4283" s="14">
        <v>5</v>
      </c>
      <c r="M4283" s="14">
        <v>10000</v>
      </c>
      <c r="N4283" s="14">
        <v>10000</v>
      </c>
      <c r="O4283" s="14">
        <v>30</v>
      </c>
      <c r="P4283" s="14" t="b">
        <v>1</v>
      </c>
      <c r="Q4283" s="14">
        <v>0</v>
      </c>
      <c r="R4283" s="14" t="b">
        <v>0</v>
      </c>
      <c r="S4283" s="14">
        <v>101.000000000008</v>
      </c>
      <c r="T4283" s="14" t="s">
        <v>59</v>
      </c>
      <c r="U4283" s="25">
        <v>4378</v>
      </c>
      <c r="V4283" s="14">
        <v>18172</v>
      </c>
      <c r="W4283" s="25">
        <v>1.07</v>
      </c>
    </row>
    <row r="4284" spans="1:23" s="12" customFormat="1" x14ac:dyDescent="0.3">
      <c r="A4284" s="23">
        <v>4282</v>
      </c>
      <c r="C4284" s="24" t="s">
        <v>152</v>
      </c>
      <c r="E4284" s="14">
        <v>96884997118.307007</v>
      </c>
      <c r="F4284" s="14">
        <v>5</v>
      </c>
      <c r="G4284" s="22">
        <f t="shared" si="526"/>
        <v>2.7852964810617345E+35</v>
      </c>
      <c r="H4284" s="25">
        <f t="shared" si="527"/>
        <v>118665423.18201408</v>
      </c>
      <c r="I4284" s="25">
        <f t="shared" si="528"/>
        <v>2.4474003156238177E+22</v>
      </c>
      <c r="J4284" s="14">
        <v>1</v>
      </c>
      <c r="K4284" s="14">
        <v>11</v>
      </c>
      <c r="L4284" s="14">
        <v>5</v>
      </c>
      <c r="M4284" s="14">
        <v>10000</v>
      </c>
      <c r="N4284" s="14">
        <v>10000</v>
      </c>
      <c r="O4284" s="14">
        <v>30</v>
      </c>
      <c r="P4284" s="14" t="b">
        <v>1</v>
      </c>
      <c r="Q4284" s="14">
        <v>0</v>
      </c>
      <c r="R4284" s="14" t="b">
        <v>0</v>
      </c>
      <c r="S4284" s="14">
        <v>101.000000000008</v>
      </c>
      <c r="T4284" s="14" t="s">
        <v>59</v>
      </c>
      <c r="U4284" s="25">
        <v>4379</v>
      </c>
      <c r="V4284" s="14">
        <v>18179</v>
      </c>
      <c r="W4284" s="25">
        <v>1.07</v>
      </c>
    </row>
    <row r="4285" spans="1:23" s="12" customFormat="1" x14ac:dyDescent="0.3">
      <c r="A4285" s="23">
        <v>4283</v>
      </c>
      <c r="C4285" s="24" t="s">
        <v>152</v>
      </c>
      <c r="E4285" s="14">
        <v>96884997118.307007</v>
      </c>
      <c r="F4285" s="14">
        <v>5</v>
      </c>
      <c r="G4285" s="22">
        <f t="shared" si="526"/>
        <v>2.7916515294294968E+35</v>
      </c>
      <c r="H4285" s="25">
        <f t="shared" si="527"/>
        <v>118724621.99701101</v>
      </c>
      <c r="I4285" s="25">
        <f t="shared" si="528"/>
        <v>2.4508785791481453E+22</v>
      </c>
      <c r="J4285" s="14">
        <v>1</v>
      </c>
      <c r="K4285" s="14">
        <v>11</v>
      </c>
      <c r="L4285" s="14">
        <v>5</v>
      </c>
      <c r="M4285" s="14">
        <v>10000</v>
      </c>
      <c r="N4285" s="14">
        <v>10000</v>
      </c>
      <c r="O4285" s="14">
        <v>30</v>
      </c>
      <c r="P4285" s="14" t="b">
        <v>1</v>
      </c>
      <c r="Q4285" s="14">
        <v>0</v>
      </c>
      <c r="R4285" s="14" t="b">
        <v>0</v>
      </c>
      <c r="S4285" s="14">
        <v>101.000000000008</v>
      </c>
      <c r="T4285" s="14" t="s">
        <v>59</v>
      </c>
      <c r="U4285" s="25">
        <v>4380</v>
      </c>
      <c r="V4285" s="14">
        <v>18186</v>
      </c>
      <c r="W4285" s="25">
        <v>1.07</v>
      </c>
    </row>
    <row r="4286" spans="1:23" s="12" customFormat="1" x14ac:dyDescent="0.3">
      <c r="A4286" s="23">
        <v>4284</v>
      </c>
      <c r="C4286" s="24" t="s">
        <v>152</v>
      </c>
      <c r="E4286" s="14">
        <v>96884997118.307007</v>
      </c>
      <c r="F4286" s="14">
        <v>5</v>
      </c>
      <c r="G4286" s="22">
        <f t="shared" si="526"/>
        <v>2.7980195890492153E+35</v>
      </c>
      <c r="H4286" s="25">
        <f t="shared" si="527"/>
        <v>118783836.54434931</v>
      </c>
      <c r="I4286" s="25">
        <f t="shared" si="528"/>
        <v>2.4543609722606474E+22</v>
      </c>
      <c r="J4286" s="14">
        <v>1</v>
      </c>
      <c r="K4286" s="14">
        <v>11</v>
      </c>
      <c r="L4286" s="14">
        <v>5</v>
      </c>
      <c r="M4286" s="14">
        <v>10000</v>
      </c>
      <c r="N4286" s="14">
        <v>10000</v>
      </c>
      <c r="O4286" s="14">
        <v>30</v>
      </c>
      <c r="P4286" s="14" t="b">
        <v>1</v>
      </c>
      <c r="Q4286" s="14">
        <v>0</v>
      </c>
      <c r="R4286" s="14" t="b">
        <v>0</v>
      </c>
      <c r="S4286" s="14">
        <v>101.000000000008</v>
      </c>
      <c r="T4286" s="14" t="s">
        <v>59</v>
      </c>
      <c r="U4286" s="25">
        <v>4381</v>
      </c>
      <c r="V4286" s="14">
        <v>18193</v>
      </c>
      <c r="W4286" s="25">
        <v>1.07</v>
      </c>
    </row>
    <row r="4287" spans="1:23" s="12" customFormat="1" x14ac:dyDescent="0.3">
      <c r="A4287" s="23">
        <v>4285</v>
      </c>
      <c r="C4287" s="24" t="s">
        <v>152</v>
      </c>
      <c r="E4287" s="14">
        <v>96884997118.307007</v>
      </c>
      <c r="F4287" s="14">
        <v>5</v>
      </c>
      <c r="G4287" s="22">
        <f t="shared" si="526"/>
        <v>2.8044006835133574E+35</v>
      </c>
      <c r="H4287" s="25">
        <f t="shared" si="527"/>
        <v>118843066.82454233</v>
      </c>
      <c r="I4287" s="25">
        <f t="shared" si="528"/>
        <v>2.4578474988984825E+22</v>
      </c>
      <c r="J4287" s="14">
        <v>1</v>
      </c>
      <c r="K4287" s="14">
        <v>11</v>
      </c>
      <c r="L4287" s="14">
        <v>5</v>
      </c>
      <c r="M4287" s="14">
        <v>10000</v>
      </c>
      <c r="N4287" s="14">
        <v>10000</v>
      </c>
      <c r="O4287" s="14">
        <v>30</v>
      </c>
      <c r="P4287" s="14" t="b">
        <v>1</v>
      </c>
      <c r="Q4287" s="14">
        <v>0</v>
      </c>
      <c r="R4287" s="14" t="b">
        <v>0</v>
      </c>
      <c r="S4287" s="14">
        <v>101.000000000008</v>
      </c>
      <c r="T4287" s="14" t="s">
        <v>59</v>
      </c>
      <c r="U4287" s="25">
        <v>4382</v>
      </c>
      <c r="V4287" s="14">
        <v>18200</v>
      </c>
      <c r="W4287" s="25">
        <v>1.07</v>
      </c>
    </row>
    <row r="4288" spans="1:23" s="12" customFormat="1" x14ac:dyDescent="0.3">
      <c r="A4288" s="23">
        <v>4286</v>
      </c>
      <c r="C4288" s="24" t="s">
        <v>152</v>
      </c>
      <c r="E4288" s="14">
        <v>96884997118.307007</v>
      </c>
      <c r="F4288" s="14">
        <v>5</v>
      </c>
      <c r="G4288" s="22">
        <f t="shared" si="526"/>
        <v>2.8107948364517763E+35</v>
      </c>
      <c r="H4288" s="25">
        <f t="shared" si="527"/>
        <v>118902312.83810484</v>
      </c>
      <c r="I4288" s="25">
        <f t="shared" si="528"/>
        <v>2.4613381630017157E+22</v>
      </c>
      <c r="J4288" s="14">
        <v>1</v>
      </c>
      <c r="K4288" s="14">
        <v>11</v>
      </c>
      <c r="L4288" s="14">
        <v>5</v>
      </c>
      <c r="M4288" s="14">
        <v>10000</v>
      </c>
      <c r="N4288" s="14">
        <v>10000</v>
      </c>
      <c r="O4288" s="14">
        <v>30</v>
      </c>
      <c r="P4288" s="14" t="b">
        <v>1</v>
      </c>
      <c r="Q4288" s="14">
        <v>0</v>
      </c>
      <c r="R4288" s="14" t="b">
        <v>0</v>
      </c>
      <c r="S4288" s="14">
        <v>101.000000000008</v>
      </c>
      <c r="T4288" s="14" t="s">
        <v>59</v>
      </c>
      <c r="U4288" s="25">
        <v>4383</v>
      </c>
      <c r="V4288" s="14">
        <v>18207</v>
      </c>
      <c r="W4288" s="25">
        <v>1.07</v>
      </c>
    </row>
    <row r="4289" spans="1:23" s="12" customFormat="1" x14ac:dyDescent="0.3">
      <c r="A4289" s="23">
        <v>4287</v>
      </c>
      <c r="C4289" s="24" t="s">
        <v>152</v>
      </c>
      <c r="E4289" s="14">
        <v>96884997118.307007</v>
      </c>
      <c r="F4289" s="14">
        <v>5</v>
      </c>
      <c r="G4289" s="22">
        <f t="shared" si="526"/>
        <v>2.8172020715317223E+35</v>
      </c>
      <c r="H4289" s="25">
        <f t="shared" si="527"/>
        <v>118961574.58555061</v>
      </c>
      <c r="I4289" s="25">
        <f t="shared" si="528"/>
        <v>2.4648329685132357E+22</v>
      </c>
      <c r="J4289" s="14">
        <v>1</v>
      </c>
      <c r="K4289" s="14">
        <v>11</v>
      </c>
      <c r="L4289" s="14">
        <v>5</v>
      </c>
      <c r="M4289" s="14">
        <v>10000</v>
      </c>
      <c r="N4289" s="14">
        <v>10000</v>
      </c>
      <c r="O4289" s="14">
        <v>30</v>
      </c>
      <c r="P4289" s="14" t="b">
        <v>1</v>
      </c>
      <c r="Q4289" s="14">
        <v>0</v>
      </c>
      <c r="R4289" s="14" t="b">
        <v>0</v>
      </c>
      <c r="S4289" s="14">
        <v>101.000000000008</v>
      </c>
      <c r="T4289" s="14" t="s">
        <v>59</v>
      </c>
      <c r="U4289" s="25">
        <v>4384</v>
      </c>
      <c r="V4289" s="14">
        <v>18214</v>
      </c>
      <c r="W4289" s="25">
        <v>1.07</v>
      </c>
    </row>
    <row r="4290" spans="1:23" s="12" customFormat="1" x14ac:dyDescent="0.3">
      <c r="A4290" s="23">
        <v>4288</v>
      </c>
      <c r="C4290" s="24" t="s">
        <v>152</v>
      </c>
      <c r="E4290" s="14">
        <v>96884997118.307007</v>
      </c>
      <c r="F4290" s="14">
        <v>5</v>
      </c>
      <c r="G4290" s="22">
        <f t="shared" si="526"/>
        <v>2.8236224124575323E+35</v>
      </c>
      <c r="H4290" s="25">
        <f t="shared" si="527"/>
        <v>119020852.06739311</v>
      </c>
      <c r="I4290" s="25">
        <f t="shared" si="528"/>
        <v>2.4683319193786997E+22</v>
      </c>
      <c r="J4290" s="14">
        <v>1</v>
      </c>
      <c r="K4290" s="14">
        <v>11</v>
      </c>
      <c r="L4290" s="14">
        <v>5</v>
      </c>
      <c r="M4290" s="14">
        <v>10000</v>
      </c>
      <c r="N4290" s="14">
        <v>10000</v>
      </c>
      <c r="O4290" s="14">
        <v>30</v>
      </c>
      <c r="P4290" s="14" t="b">
        <v>1</v>
      </c>
      <c r="Q4290" s="14">
        <v>0</v>
      </c>
      <c r="R4290" s="14" t="b">
        <v>0</v>
      </c>
      <c r="S4290" s="14">
        <v>101.000000000008</v>
      </c>
      <c r="T4290" s="14" t="s">
        <v>59</v>
      </c>
      <c r="U4290" s="25">
        <v>4385</v>
      </c>
      <c r="V4290" s="14">
        <v>18221</v>
      </c>
      <c r="W4290" s="25">
        <v>1.07</v>
      </c>
    </row>
    <row r="4291" spans="1:23" s="12" customFormat="1" x14ac:dyDescent="0.3">
      <c r="A4291" s="23">
        <v>4289</v>
      </c>
      <c r="C4291" s="24" t="s">
        <v>152</v>
      </c>
      <c r="E4291" s="14">
        <v>96884997118.307007</v>
      </c>
      <c r="F4291" s="14">
        <v>5</v>
      </c>
      <c r="G4291" s="22">
        <f t="shared" si="526"/>
        <v>2.830055882971279E+35</v>
      </c>
      <c r="H4291" s="25">
        <f t="shared" si="527"/>
        <v>119080145.28414731</v>
      </c>
      <c r="I4291" s="25">
        <f t="shared" si="528"/>
        <v>2.4718350195467118E+22</v>
      </c>
      <c r="J4291" s="14">
        <v>1</v>
      </c>
      <c r="K4291" s="14">
        <v>11</v>
      </c>
      <c r="L4291" s="14">
        <v>5</v>
      </c>
      <c r="M4291" s="14">
        <v>10000</v>
      </c>
      <c r="N4291" s="14">
        <v>10000</v>
      </c>
      <c r="O4291" s="14">
        <v>30</v>
      </c>
      <c r="P4291" s="14" t="b">
        <v>1</v>
      </c>
      <c r="Q4291" s="14">
        <v>0</v>
      </c>
      <c r="R4291" s="14" t="b">
        <v>0</v>
      </c>
      <c r="S4291" s="14">
        <v>101.000000000008</v>
      </c>
      <c r="T4291" s="14" t="s">
        <v>59</v>
      </c>
      <c r="U4291" s="25">
        <v>4386</v>
      </c>
      <c r="V4291" s="14">
        <v>18228</v>
      </c>
      <c r="W4291" s="25">
        <v>1.07</v>
      </c>
    </row>
    <row r="4292" spans="1:23" s="12" customFormat="1" x14ac:dyDescent="0.3">
      <c r="A4292" s="23">
        <v>4290</v>
      </c>
      <c r="C4292" s="24" t="s">
        <v>152</v>
      </c>
      <c r="E4292" s="14">
        <v>96884997118.307007</v>
      </c>
      <c r="F4292" s="14">
        <v>5</v>
      </c>
      <c r="G4292" s="22">
        <f t="shared" si="526"/>
        <v>2.8365025068523023E+35</v>
      </c>
      <c r="H4292" s="25">
        <f t="shared" si="527"/>
        <v>119139454.23632586</v>
      </c>
      <c r="I4292" s="25">
        <f t="shared" si="528"/>
        <v>2.4753422729686307E+22</v>
      </c>
      <c r="J4292" s="14">
        <v>1</v>
      </c>
      <c r="K4292" s="14">
        <v>11</v>
      </c>
      <c r="L4292" s="14">
        <v>5</v>
      </c>
      <c r="M4292" s="14">
        <v>10000</v>
      </c>
      <c r="N4292" s="14">
        <v>10000</v>
      </c>
      <c r="O4292" s="14">
        <v>30</v>
      </c>
      <c r="P4292" s="14" t="b">
        <v>1</v>
      </c>
      <c r="Q4292" s="14">
        <v>0</v>
      </c>
      <c r="R4292" s="14" t="b">
        <v>0</v>
      </c>
      <c r="S4292" s="14">
        <v>101.000000000008</v>
      </c>
      <c r="T4292" s="14" t="s">
        <v>59</v>
      </c>
      <c r="U4292" s="25">
        <v>4387</v>
      </c>
      <c r="V4292" s="14">
        <v>18235</v>
      </c>
      <c r="W4292" s="25">
        <v>1.07</v>
      </c>
    </row>
    <row r="4293" spans="1:23" s="12" customFormat="1" x14ac:dyDescent="0.3">
      <c r="A4293" s="23">
        <v>4291</v>
      </c>
      <c r="C4293" s="24" t="s">
        <v>152</v>
      </c>
      <c r="E4293" s="14">
        <v>96884997118.307007</v>
      </c>
      <c r="F4293" s="14">
        <v>5</v>
      </c>
      <c r="G4293" s="22">
        <f t="shared" si="526"/>
        <v>2.8429623079173758E+35</v>
      </c>
      <c r="H4293" s="25">
        <f t="shared" si="527"/>
        <v>119198778.92444238</v>
      </c>
      <c r="I4293" s="25">
        <f t="shared" si="528"/>
        <v>2.4788536835986592E+22</v>
      </c>
      <c r="J4293" s="14">
        <v>1</v>
      </c>
      <c r="K4293" s="14">
        <v>11</v>
      </c>
      <c r="L4293" s="14">
        <v>5</v>
      </c>
      <c r="M4293" s="14">
        <v>10000</v>
      </c>
      <c r="N4293" s="14">
        <v>10000</v>
      </c>
      <c r="O4293" s="14">
        <v>30</v>
      </c>
      <c r="P4293" s="14" t="b">
        <v>1</v>
      </c>
      <c r="Q4293" s="14">
        <v>0</v>
      </c>
      <c r="R4293" s="14" t="b">
        <v>0</v>
      </c>
      <c r="S4293" s="14">
        <v>101.000000000008</v>
      </c>
      <c r="T4293" s="14" t="s">
        <v>59</v>
      </c>
      <c r="U4293" s="25">
        <v>4388</v>
      </c>
      <c r="V4293" s="14">
        <v>18242</v>
      </c>
      <c r="W4293" s="25">
        <v>1.07</v>
      </c>
    </row>
    <row r="4294" spans="1:23" s="12" customFormat="1" x14ac:dyDescent="0.3">
      <c r="A4294" s="23">
        <v>4292</v>
      </c>
      <c r="C4294" s="24" t="s">
        <v>152</v>
      </c>
      <c r="E4294" s="14">
        <v>96884997118.307007</v>
      </c>
      <c r="F4294" s="14">
        <v>5</v>
      </c>
      <c r="G4294" s="22">
        <f t="shared" si="526"/>
        <v>2.8494353100210813E+35</v>
      </c>
      <c r="H4294" s="25">
        <f t="shared" si="527"/>
        <v>119258119.34901072</v>
      </c>
      <c r="I4294" s="25">
        <f t="shared" si="528"/>
        <v>2.482369255393914E+22</v>
      </c>
      <c r="J4294" s="14">
        <v>1</v>
      </c>
      <c r="K4294" s="14">
        <v>11</v>
      </c>
      <c r="L4294" s="14">
        <v>5</v>
      </c>
      <c r="M4294" s="14">
        <v>10000</v>
      </c>
      <c r="N4294" s="14">
        <v>10000</v>
      </c>
      <c r="O4294" s="14">
        <v>30</v>
      </c>
      <c r="P4294" s="14" t="b">
        <v>1</v>
      </c>
      <c r="Q4294" s="14">
        <v>0</v>
      </c>
      <c r="R4294" s="14" t="b">
        <v>0</v>
      </c>
      <c r="S4294" s="14">
        <v>101.000000000008</v>
      </c>
      <c r="T4294" s="14" t="s">
        <v>59</v>
      </c>
      <c r="U4294" s="25">
        <v>4389</v>
      </c>
      <c r="V4294" s="14">
        <v>18249</v>
      </c>
      <c r="W4294" s="25">
        <v>1.07</v>
      </c>
    </row>
    <row r="4295" spans="1:23" s="12" customFormat="1" x14ac:dyDescent="0.3">
      <c r="A4295" s="23">
        <v>4293</v>
      </c>
      <c r="C4295" s="24" t="s">
        <v>152</v>
      </c>
      <c r="E4295" s="14">
        <v>96884997118.307007</v>
      </c>
      <c r="F4295" s="14">
        <v>5</v>
      </c>
      <c r="G4295" s="22">
        <f t="shared" si="526"/>
        <v>2.8559215370553346E+35</v>
      </c>
      <c r="H4295" s="25">
        <f t="shared" si="527"/>
        <v>119317475.51054402</v>
      </c>
      <c r="I4295" s="25">
        <f t="shared" si="528"/>
        <v>2.4858889923142709E+22</v>
      </c>
      <c r="J4295" s="14">
        <v>1</v>
      </c>
      <c r="K4295" s="14">
        <v>11</v>
      </c>
      <c r="L4295" s="14">
        <v>5</v>
      </c>
      <c r="M4295" s="14">
        <v>10000</v>
      </c>
      <c r="N4295" s="14">
        <v>10000</v>
      </c>
      <c r="O4295" s="14">
        <v>30</v>
      </c>
      <c r="P4295" s="14" t="b">
        <v>1</v>
      </c>
      <c r="Q4295" s="14">
        <v>0</v>
      </c>
      <c r="R4295" s="14" t="b">
        <v>0</v>
      </c>
      <c r="S4295" s="14">
        <v>101.000000000008</v>
      </c>
      <c r="T4295" s="14" t="s">
        <v>59</v>
      </c>
      <c r="U4295" s="25">
        <v>4390</v>
      </c>
      <c r="V4295" s="14">
        <v>18256</v>
      </c>
      <c r="W4295" s="25">
        <v>1.07</v>
      </c>
    </row>
    <row r="4296" spans="1:23" s="12" customFormat="1" x14ac:dyDescent="0.3">
      <c r="A4296" s="23">
        <v>4294</v>
      </c>
      <c r="C4296" s="24" t="s">
        <v>152</v>
      </c>
      <c r="E4296" s="14">
        <v>96884997118.307007</v>
      </c>
      <c r="F4296" s="14">
        <v>5</v>
      </c>
      <c r="G4296" s="22">
        <f t="shared" si="526"/>
        <v>2.8624210129499588E+35</v>
      </c>
      <c r="H4296" s="25">
        <f t="shared" si="527"/>
        <v>119376847.40955563</v>
      </c>
      <c r="I4296" s="25">
        <f t="shared" si="528"/>
        <v>2.4894128983224864E+22</v>
      </c>
      <c r="J4296" s="14">
        <v>1</v>
      </c>
      <c r="K4296" s="14">
        <v>11</v>
      </c>
      <c r="L4296" s="14">
        <v>5</v>
      </c>
      <c r="M4296" s="14">
        <v>10000</v>
      </c>
      <c r="N4296" s="14">
        <v>10000</v>
      </c>
      <c r="O4296" s="14">
        <v>30</v>
      </c>
      <c r="P4296" s="14" t="b">
        <v>1</v>
      </c>
      <c r="Q4296" s="14">
        <v>0</v>
      </c>
      <c r="R4296" s="14" t="b">
        <v>0</v>
      </c>
      <c r="S4296" s="14">
        <v>101.000000000008</v>
      </c>
      <c r="T4296" s="14" t="s">
        <v>59</v>
      </c>
      <c r="U4296" s="25">
        <v>4391</v>
      </c>
      <c r="V4296" s="14">
        <v>18263</v>
      </c>
      <c r="W4296" s="25">
        <v>1.07</v>
      </c>
    </row>
    <row r="4297" spans="1:23" s="12" customFormat="1" x14ac:dyDescent="0.3">
      <c r="A4297" s="23">
        <v>4295</v>
      </c>
      <c r="C4297" s="24" t="s">
        <v>152</v>
      </c>
      <c r="E4297" s="14">
        <v>96884997118.307007</v>
      </c>
      <c r="F4297" s="14">
        <v>5</v>
      </c>
      <c r="G4297" s="22">
        <f t="shared" si="526"/>
        <v>2.8689337616722918E+35</v>
      </c>
      <c r="H4297" s="25">
        <f t="shared" si="527"/>
        <v>119436235.04655862</v>
      </c>
      <c r="I4297" s="25">
        <f t="shared" si="528"/>
        <v>2.4929409773841836E+22</v>
      </c>
      <c r="J4297" s="14">
        <v>1</v>
      </c>
      <c r="K4297" s="14">
        <v>11</v>
      </c>
      <c r="L4297" s="14">
        <v>5</v>
      </c>
      <c r="M4297" s="14">
        <v>10000</v>
      </c>
      <c r="N4297" s="14">
        <v>10000</v>
      </c>
      <c r="O4297" s="14">
        <v>30</v>
      </c>
      <c r="P4297" s="14" t="b">
        <v>1</v>
      </c>
      <c r="Q4297" s="14">
        <v>0</v>
      </c>
      <c r="R4297" s="14" t="b">
        <v>0</v>
      </c>
      <c r="S4297" s="14">
        <v>101.000000000008</v>
      </c>
      <c r="T4297" s="14" t="s">
        <v>59</v>
      </c>
      <c r="U4297" s="25">
        <v>4392</v>
      </c>
      <c r="V4297" s="14">
        <v>18270</v>
      </c>
      <c r="W4297" s="25">
        <v>1.07</v>
      </c>
    </row>
    <row r="4298" spans="1:23" s="12" customFormat="1" x14ac:dyDescent="0.3">
      <c r="A4298" s="23">
        <v>4296</v>
      </c>
      <c r="C4298" s="24" t="s">
        <v>152</v>
      </c>
      <c r="E4298" s="14">
        <v>96884997118.307007</v>
      </c>
      <c r="F4298" s="14">
        <v>5</v>
      </c>
      <c r="G4298" s="22">
        <f t="shared" si="526"/>
        <v>2.875459807227559E+35</v>
      </c>
      <c r="H4298" s="25">
        <f t="shared" si="527"/>
        <v>119495638.42206624</v>
      </c>
      <c r="I4298" s="25">
        <f t="shared" si="528"/>
        <v>2.4964732334677816E+22</v>
      </c>
      <c r="J4298" s="14">
        <v>1</v>
      </c>
      <c r="K4298" s="14">
        <v>11</v>
      </c>
      <c r="L4298" s="14">
        <v>5</v>
      </c>
      <c r="M4298" s="14">
        <v>10000</v>
      </c>
      <c r="N4298" s="14">
        <v>10000</v>
      </c>
      <c r="O4298" s="14">
        <v>30</v>
      </c>
      <c r="P4298" s="14" t="b">
        <v>1</v>
      </c>
      <c r="Q4298" s="14">
        <v>0</v>
      </c>
      <c r="R4298" s="14" t="b">
        <v>0</v>
      </c>
      <c r="S4298" s="14">
        <v>101.000000000008</v>
      </c>
      <c r="T4298" s="14" t="s">
        <v>59</v>
      </c>
      <c r="U4298" s="25">
        <v>4393</v>
      </c>
      <c r="V4298" s="14">
        <v>18277</v>
      </c>
      <c r="W4298" s="25">
        <v>1.07</v>
      </c>
    </row>
    <row r="4299" spans="1:23" s="12" customFormat="1" x14ac:dyDescent="0.3">
      <c r="A4299" s="23">
        <v>4297</v>
      </c>
      <c r="C4299" s="24" t="s">
        <v>152</v>
      </c>
      <c r="E4299" s="14">
        <v>96884997118.307007</v>
      </c>
      <c r="F4299" s="14">
        <v>5</v>
      </c>
      <c r="G4299" s="22">
        <f t="shared" si="526"/>
        <v>2.8819991736587617E+35</v>
      </c>
      <c r="H4299" s="25">
        <f t="shared" si="527"/>
        <v>119555057.53659187</v>
      </c>
      <c r="I4299" s="25">
        <f t="shared" si="528"/>
        <v>2.5000096705446213E+22</v>
      </c>
      <c r="J4299" s="14">
        <v>1</v>
      </c>
      <c r="K4299" s="14">
        <v>11</v>
      </c>
      <c r="L4299" s="14">
        <v>5</v>
      </c>
      <c r="M4299" s="14">
        <v>10000</v>
      </c>
      <c r="N4299" s="14">
        <v>10000</v>
      </c>
      <c r="O4299" s="14">
        <v>30</v>
      </c>
      <c r="P4299" s="14" t="b">
        <v>1</v>
      </c>
      <c r="Q4299" s="14">
        <v>0</v>
      </c>
      <c r="R4299" s="14" t="b">
        <v>0</v>
      </c>
      <c r="S4299" s="14">
        <v>101.000000000008</v>
      </c>
      <c r="T4299" s="14" t="s">
        <v>59</v>
      </c>
      <c r="U4299" s="25">
        <v>4394</v>
      </c>
      <c r="V4299" s="14">
        <v>18284</v>
      </c>
      <c r="W4299" s="25">
        <v>1.07</v>
      </c>
    </row>
    <row r="4300" spans="1:23" s="12" customFormat="1" x14ac:dyDescent="0.3">
      <c r="A4300" s="23">
        <v>4298</v>
      </c>
      <c r="C4300" s="24" t="s">
        <v>152</v>
      </c>
      <c r="E4300" s="14">
        <v>96884997118.307007</v>
      </c>
      <c r="F4300" s="14">
        <v>5</v>
      </c>
      <c r="G4300" s="22">
        <f t="shared" si="526"/>
        <v>2.8885518850466863E+35</v>
      </c>
      <c r="H4300" s="25">
        <f t="shared" si="527"/>
        <v>119614492.39064699</v>
      </c>
      <c r="I4300" s="25">
        <f t="shared" si="528"/>
        <v>2.5035502925887876E+22</v>
      </c>
      <c r="J4300" s="14">
        <v>1</v>
      </c>
      <c r="K4300" s="14">
        <v>11</v>
      </c>
      <c r="L4300" s="14">
        <v>5</v>
      </c>
      <c r="M4300" s="14">
        <v>10000</v>
      </c>
      <c r="N4300" s="14">
        <v>10000</v>
      </c>
      <c r="O4300" s="14">
        <v>30</v>
      </c>
      <c r="P4300" s="14" t="b">
        <v>1</v>
      </c>
      <c r="Q4300" s="14">
        <v>0</v>
      </c>
      <c r="R4300" s="14" t="b">
        <v>0</v>
      </c>
      <c r="S4300" s="14">
        <v>101.000000000008</v>
      </c>
      <c r="T4300" s="14" t="s">
        <v>59</v>
      </c>
      <c r="U4300" s="25">
        <v>4395</v>
      </c>
      <c r="V4300" s="14">
        <v>18291</v>
      </c>
      <c r="W4300" s="25">
        <v>1.07</v>
      </c>
    </row>
    <row r="4301" spans="1:23" s="12" customFormat="1" x14ac:dyDescent="0.3">
      <c r="A4301" s="23">
        <v>4299</v>
      </c>
      <c r="C4301" s="24" t="s">
        <v>152</v>
      </c>
      <c r="E4301" s="14">
        <v>96884997118.307007</v>
      </c>
      <c r="F4301" s="14">
        <v>5</v>
      </c>
      <c r="G4301" s="22">
        <f t="shared" si="526"/>
        <v>2.8951179655101593E+35</v>
      </c>
      <c r="H4301" s="25">
        <f t="shared" si="527"/>
        <v>119673942.9847457</v>
      </c>
      <c r="I4301" s="25">
        <f t="shared" si="528"/>
        <v>2.5070951035773246E+22</v>
      </c>
      <c r="J4301" s="14">
        <v>1</v>
      </c>
      <c r="K4301" s="14">
        <v>11</v>
      </c>
      <c r="L4301" s="14">
        <v>5</v>
      </c>
      <c r="M4301" s="14">
        <v>10000</v>
      </c>
      <c r="N4301" s="14">
        <v>10000</v>
      </c>
      <c r="O4301" s="14">
        <v>30</v>
      </c>
      <c r="P4301" s="14" t="b">
        <v>1</v>
      </c>
      <c r="Q4301" s="14">
        <v>0</v>
      </c>
      <c r="R4301" s="14" t="b">
        <v>0</v>
      </c>
      <c r="S4301" s="14">
        <v>101.000000000008</v>
      </c>
      <c r="T4301" s="14" t="s">
        <v>59</v>
      </c>
      <c r="U4301" s="25">
        <v>4396</v>
      </c>
      <c r="V4301" s="14">
        <v>18298</v>
      </c>
      <c r="W4301" s="25">
        <v>1.07</v>
      </c>
    </row>
    <row r="4302" spans="1:23" s="12" customFormat="1" x14ac:dyDescent="0.3">
      <c r="A4302" s="23">
        <v>4300</v>
      </c>
      <c r="C4302" s="24" t="s">
        <v>152</v>
      </c>
      <c r="E4302" s="14">
        <v>96884997118.307007</v>
      </c>
      <c r="F4302" s="14">
        <v>5</v>
      </c>
      <c r="G4302" s="22">
        <f t="shared" si="526"/>
        <v>2.9016974392059335E+35</v>
      </c>
      <c r="H4302" s="25">
        <f t="shared" si="527"/>
        <v>119733409.31940018</v>
      </c>
      <c r="I4302" s="25">
        <f t="shared" si="528"/>
        <v>2.5106441074900778E+22</v>
      </c>
      <c r="J4302" s="14">
        <v>1</v>
      </c>
      <c r="K4302" s="14">
        <v>11</v>
      </c>
      <c r="L4302" s="14">
        <v>5</v>
      </c>
      <c r="M4302" s="14">
        <v>10000</v>
      </c>
      <c r="N4302" s="14">
        <v>10000</v>
      </c>
      <c r="O4302" s="14">
        <v>30</v>
      </c>
      <c r="P4302" s="14" t="b">
        <v>1</v>
      </c>
      <c r="Q4302" s="14">
        <v>0</v>
      </c>
      <c r="R4302" s="14" t="b">
        <v>0</v>
      </c>
      <c r="S4302" s="14">
        <v>101.000000000008</v>
      </c>
      <c r="T4302" s="14" t="s">
        <v>59</v>
      </c>
      <c r="U4302" s="25">
        <v>4397</v>
      </c>
      <c r="V4302" s="14">
        <v>18305</v>
      </c>
      <c r="W4302" s="25">
        <v>1.07</v>
      </c>
    </row>
    <row r="4303" spans="1:23" s="5" customFormat="1" x14ac:dyDescent="0.3">
      <c r="A4303" s="20">
        <v>4301</v>
      </c>
      <c r="C4303" s="11" t="s">
        <v>155</v>
      </c>
      <c r="E4303" s="10">
        <v>96884997118.307007</v>
      </c>
      <c r="F4303" s="10">
        <v>5</v>
      </c>
      <c r="G4303" s="22">
        <f>A4303^9.78+A4303^4+100*A4303+100</f>
        <v>3.438025932494061E+35</v>
      </c>
      <c r="H4303" s="22">
        <f t="shared" si="527"/>
        <v>119792891.39512272</v>
      </c>
      <c r="I4303" s="22">
        <f t="shared" si="528"/>
        <v>2.5141973083097288E+22</v>
      </c>
      <c r="J4303" s="10">
        <v>1</v>
      </c>
      <c r="K4303" s="10">
        <v>11</v>
      </c>
      <c r="L4303" s="10">
        <v>5</v>
      </c>
      <c r="M4303" s="10">
        <v>10000</v>
      </c>
      <c r="N4303" s="10">
        <v>10000</v>
      </c>
      <c r="O4303" s="10">
        <v>30</v>
      </c>
      <c r="P4303" s="10" t="b">
        <v>1</v>
      </c>
      <c r="Q4303" s="10">
        <v>0</v>
      </c>
      <c r="R4303" s="10" t="b">
        <v>0</v>
      </c>
      <c r="S4303" s="10">
        <v>101.000000000008</v>
      </c>
      <c r="T4303" s="10" t="s">
        <v>59</v>
      </c>
      <c r="U4303" s="22">
        <v>4398</v>
      </c>
      <c r="V4303" s="10">
        <v>18312</v>
      </c>
      <c r="W4303" s="22">
        <v>1.07</v>
      </c>
    </row>
    <row r="4304" spans="1:23" s="5" customFormat="1" x14ac:dyDescent="0.3">
      <c r="A4304" s="20">
        <v>4302</v>
      </c>
      <c r="C4304" s="11" t="s">
        <v>155</v>
      </c>
      <c r="E4304" s="10">
        <v>96884997118.307007</v>
      </c>
      <c r="F4304" s="10">
        <v>5</v>
      </c>
      <c r="G4304" s="22">
        <f t="shared" ref="G4304:G4367" si="529">A4304^9.78+A4304^4+100*A4304+100</f>
        <v>3.4458516088459625E+35</v>
      </c>
      <c r="H4304" s="22">
        <f t="shared" si="527"/>
        <v>119852389.21242622</v>
      </c>
      <c r="I4304" s="22">
        <f t="shared" si="528"/>
        <v>2.5177547100218689E+22</v>
      </c>
      <c r="J4304" s="10">
        <v>1</v>
      </c>
      <c r="K4304" s="10">
        <v>11</v>
      </c>
      <c r="L4304" s="10">
        <v>5</v>
      </c>
      <c r="M4304" s="10">
        <v>10000</v>
      </c>
      <c r="N4304" s="10">
        <v>10000</v>
      </c>
      <c r="O4304" s="10">
        <v>30</v>
      </c>
      <c r="P4304" s="10" t="b">
        <v>1</v>
      </c>
      <c r="Q4304" s="10">
        <v>0</v>
      </c>
      <c r="R4304" s="10" t="b">
        <v>0</v>
      </c>
      <c r="S4304" s="10">
        <v>101.000000000008</v>
      </c>
      <c r="T4304" s="10" t="s">
        <v>59</v>
      </c>
      <c r="U4304" s="22">
        <v>4399</v>
      </c>
      <c r="V4304" s="10">
        <v>18319</v>
      </c>
      <c r="W4304" s="22">
        <v>1.07</v>
      </c>
    </row>
    <row r="4305" spans="1:23" s="5" customFormat="1" x14ac:dyDescent="0.3">
      <c r="A4305" s="20">
        <v>4303</v>
      </c>
      <c r="C4305" s="11" t="s">
        <v>154</v>
      </c>
      <c r="E4305" s="10">
        <v>96884997118.307007</v>
      </c>
      <c r="F4305" s="10">
        <v>5</v>
      </c>
      <c r="G4305" s="22">
        <f t="shared" si="529"/>
        <v>3.45369327301724E+35</v>
      </c>
      <c r="H4305" s="22">
        <f t="shared" si="527"/>
        <v>119911902.7718228</v>
      </c>
      <c r="I4305" s="22">
        <f t="shared" si="528"/>
        <v>2.5213163166149112E+22</v>
      </c>
      <c r="J4305" s="10">
        <v>1</v>
      </c>
      <c r="K4305" s="10">
        <v>11</v>
      </c>
      <c r="L4305" s="10">
        <v>5</v>
      </c>
      <c r="M4305" s="10">
        <v>10000</v>
      </c>
      <c r="N4305" s="10">
        <v>10000</v>
      </c>
      <c r="O4305" s="10">
        <v>30</v>
      </c>
      <c r="P4305" s="10" t="b">
        <v>1</v>
      </c>
      <c r="Q4305" s="10">
        <v>0</v>
      </c>
      <c r="R4305" s="10" t="b">
        <v>0</v>
      </c>
      <c r="S4305" s="10">
        <v>101.000000000008</v>
      </c>
      <c r="T4305" s="10" t="s">
        <v>59</v>
      </c>
      <c r="U4305" s="22">
        <v>4400</v>
      </c>
      <c r="V4305" s="10">
        <v>18326</v>
      </c>
      <c r="W4305" s="22">
        <v>1.07</v>
      </c>
    </row>
    <row r="4306" spans="1:23" s="5" customFormat="1" x14ac:dyDescent="0.3">
      <c r="A4306" s="20">
        <v>4304</v>
      </c>
      <c r="C4306" s="11" t="s">
        <v>154</v>
      </c>
      <c r="E4306" s="10">
        <v>96884997118.307007</v>
      </c>
      <c r="F4306" s="10">
        <v>5</v>
      </c>
      <c r="G4306" s="22">
        <f t="shared" si="529"/>
        <v>3.461550953944051E+35</v>
      </c>
      <c r="H4306" s="22">
        <f t="shared" si="527"/>
        <v>119971432.07382479</v>
      </c>
      <c r="I4306" s="22">
        <f t="shared" si="528"/>
        <v>2.5248821320801273E+22</v>
      </c>
      <c r="J4306" s="10">
        <v>1</v>
      </c>
      <c r="K4306" s="10">
        <v>11</v>
      </c>
      <c r="L4306" s="10">
        <v>5</v>
      </c>
      <c r="M4306" s="10">
        <v>10000</v>
      </c>
      <c r="N4306" s="10">
        <v>10000</v>
      </c>
      <c r="O4306" s="10">
        <v>30</v>
      </c>
      <c r="P4306" s="10" t="b">
        <v>1</v>
      </c>
      <c r="Q4306" s="10">
        <v>0</v>
      </c>
      <c r="R4306" s="10" t="b">
        <v>0</v>
      </c>
      <c r="S4306" s="10">
        <v>101.000000000008</v>
      </c>
      <c r="T4306" s="10" t="s">
        <v>59</v>
      </c>
      <c r="U4306" s="22">
        <v>4401</v>
      </c>
      <c r="V4306" s="10">
        <v>18333</v>
      </c>
      <c r="W4306" s="22">
        <v>1.07</v>
      </c>
    </row>
    <row r="4307" spans="1:23" s="5" customFormat="1" x14ac:dyDescent="0.3">
      <c r="A4307" s="20">
        <v>4305</v>
      </c>
      <c r="C4307" s="11" t="s">
        <v>154</v>
      </c>
      <c r="E4307" s="10">
        <v>96884997118.307007</v>
      </c>
      <c r="F4307" s="10">
        <v>5</v>
      </c>
      <c r="G4307" s="22">
        <f t="shared" si="529"/>
        <v>3.4694246806081378E+35</v>
      </c>
      <c r="H4307" s="22">
        <f t="shared" si="527"/>
        <v>120030977.11894415</v>
      </c>
      <c r="I4307" s="22">
        <f t="shared" si="528"/>
        <v>2.5284521604116468E+22</v>
      </c>
      <c r="J4307" s="10">
        <v>1</v>
      </c>
      <c r="K4307" s="10">
        <v>11</v>
      </c>
      <c r="L4307" s="10">
        <v>5</v>
      </c>
      <c r="M4307" s="10">
        <v>10000</v>
      </c>
      <c r="N4307" s="10">
        <v>10000</v>
      </c>
      <c r="O4307" s="10">
        <v>30</v>
      </c>
      <c r="P4307" s="10" t="b">
        <v>1</v>
      </c>
      <c r="Q4307" s="10">
        <v>0</v>
      </c>
      <c r="R4307" s="10" t="b">
        <v>0</v>
      </c>
      <c r="S4307" s="10">
        <v>101.000000000008</v>
      </c>
      <c r="T4307" s="10" t="s">
        <v>59</v>
      </c>
      <c r="U4307" s="22">
        <v>4402</v>
      </c>
      <c r="V4307" s="10">
        <v>18340</v>
      </c>
      <c r="W4307" s="22">
        <v>1.07</v>
      </c>
    </row>
    <row r="4308" spans="1:23" s="5" customFormat="1" x14ac:dyDescent="0.3">
      <c r="A4308" s="20">
        <v>4306</v>
      </c>
      <c r="C4308" s="11" t="s">
        <v>154</v>
      </c>
      <c r="E4308" s="10">
        <v>96884997118.307007</v>
      </c>
      <c r="F4308" s="10">
        <v>5</v>
      </c>
      <c r="G4308" s="22">
        <f t="shared" si="529"/>
        <v>3.477314482036931E+35</v>
      </c>
      <c r="H4308" s="22">
        <f t="shared" si="527"/>
        <v>120090537.90769345</v>
      </c>
      <c r="I4308" s="22">
        <f t="shared" si="528"/>
        <v>2.532026405606479E+22</v>
      </c>
      <c r="J4308" s="10">
        <v>1</v>
      </c>
      <c r="K4308" s="10">
        <v>11</v>
      </c>
      <c r="L4308" s="10">
        <v>5</v>
      </c>
      <c r="M4308" s="10">
        <v>10000</v>
      </c>
      <c r="N4308" s="10">
        <v>10000</v>
      </c>
      <c r="O4308" s="10">
        <v>30</v>
      </c>
      <c r="P4308" s="10" t="b">
        <v>1</v>
      </c>
      <c r="Q4308" s="10">
        <v>0</v>
      </c>
      <c r="R4308" s="10" t="b">
        <v>0</v>
      </c>
      <c r="S4308" s="10">
        <v>101.000000000008</v>
      </c>
      <c r="T4308" s="10" t="s">
        <v>59</v>
      </c>
      <c r="U4308" s="22">
        <v>4403</v>
      </c>
      <c r="V4308" s="10">
        <v>18347</v>
      </c>
      <c r="W4308" s="22">
        <v>1.07</v>
      </c>
    </row>
    <row r="4309" spans="1:23" s="5" customFormat="1" x14ac:dyDescent="0.3">
      <c r="A4309" s="20">
        <v>4307</v>
      </c>
      <c r="C4309" s="11" t="s">
        <v>154</v>
      </c>
      <c r="E4309" s="10">
        <v>96884997118.307007</v>
      </c>
      <c r="F4309" s="10">
        <v>5</v>
      </c>
      <c r="G4309" s="22">
        <f t="shared" si="529"/>
        <v>3.4852203873037159E+35</v>
      </c>
      <c r="H4309" s="22">
        <f t="shared" si="527"/>
        <v>120150114.44058363</v>
      </c>
      <c r="I4309" s="22">
        <f t="shared" si="528"/>
        <v>2.5356048716644768E+22</v>
      </c>
      <c r="J4309" s="10">
        <v>1</v>
      </c>
      <c r="K4309" s="10">
        <v>11</v>
      </c>
      <c r="L4309" s="10">
        <v>5</v>
      </c>
      <c r="M4309" s="10">
        <v>10000</v>
      </c>
      <c r="N4309" s="10">
        <v>10000</v>
      </c>
      <c r="O4309" s="10">
        <v>30</v>
      </c>
      <c r="P4309" s="10" t="b">
        <v>1</v>
      </c>
      <c r="Q4309" s="10">
        <v>0</v>
      </c>
      <c r="R4309" s="10" t="b">
        <v>0</v>
      </c>
      <c r="S4309" s="10">
        <v>101.000000000008</v>
      </c>
      <c r="T4309" s="10" t="s">
        <v>59</v>
      </c>
      <c r="U4309" s="22">
        <v>4404</v>
      </c>
      <c r="V4309" s="10">
        <v>18354</v>
      </c>
      <c r="W4309" s="22">
        <v>1.07</v>
      </c>
    </row>
    <row r="4310" spans="1:23" s="5" customFormat="1" x14ac:dyDescent="0.3">
      <c r="A4310" s="20">
        <v>4308</v>
      </c>
      <c r="C4310" s="11" t="s">
        <v>154</v>
      </c>
      <c r="E4310" s="10">
        <v>96884997118.307007</v>
      </c>
      <c r="F4310" s="10">
        <v>5</v>
      </c>
      <c r="G4310" s="22">
        <f t="shared" si="529"/>
        <v>3.4931424255274905E+35</v>
      </c>
      <c r="H4310" s="22">
        <f t="shared" si="527"/>
        <v>120209706.71812749</v>
      </c>
      <c r="I4310" s="22">
        <f t="shared" si="528"/>
        <v>2.5391875625883739E+22</v>
      </c>
      <c r="J4310" s="10">
        <v>1</v>
      </c>
      <c r="K4310" s="10">
        <v>11</v>
      </c>
      <c r="L4310" s="10">
        <v>5</v>
      </c>
      <c r="M4310" s="10">
        <v>10000</v>
      </c>
      <c r="N4310" s="10">
        <v>10000</v>
      </c>
      <c r="O4310" s="10">
        <v>30</v>
      </c>
      <c r="P4310" s="10" t="b">
        <v>1</v>
      </c>
      <c r="Q4310" s="10">
        <v>0</v>
      </c>
      <c r="R4310" s="10" t="b">
        <v>0</v>
      </c>
      <c r="S4310" s="10">
        <v>101.000000000008</v>
      </c>
      <c r="T4310" s="10" t="s">
        <v>59</v>
      </c>
      <c r="U4310" s="22">
        <v>4405</v>
      </c>
      <c r="V4310" s="10">
        <v>18361</v>
      </c>
      <c r="W4310" s="22">
        <v>1.07</v>
      </c>
    </row>
    <row r="4311" spans="1:23" s="5" customFormat="1" x14ac:dyDescent="0.3">
      <c r="A4311" s="20">
        <v>4309</v>
      </c>
      <c r="C4311" s="11" t="s">
        <v>154</v>
      </c>
      <c r="E4311" s="10">
        <v>96884997118.307007</v>
      </c>
      <c r="F4311" s="10">
        <v>5</v>
      </c>
      <c r="G4311" s="22">
        <f t="shared" si="529"/>
        <v>3.5010806258731792E+35</v>
      </c>
      <c r="H4311" s="22">
        <f t="shared" si="527"/>
        <v>120269314.74083662</v>
      </c>
      <c r="I4311" s="22">
        <f t="shared" si="528"/>
        <v>2.5427744823837486E+22</v>
      </c>
      <c r="J4311" s="10">
        <v>1</v>
      </c>
      <c r="K4311" s="10">
        <v>11</v>
      </c>
      <c r="L4311" s="10">
        <v>5</v>
      </c>
      <c r="M4311" s="10">
        <v>10000</v>
      </c>
      <c r="N4311" s="10">
        <v>10000</v>
      </c>
      <c r="O4311" s="10">
        <v>30</v>
      </c>
      <c r="P4311" s="10" t="b">
        <v>1</v>
      </c>
      <c r="Q4311" s="10">
        <v>0</v>
      </c>
      <c r="R4311" s="10" t="b">
        <v>0</v>
      </c>
      <c r="S4311" s="10">
        <v>101.000000000008</v>
      </c>
      <c r="T4311" s="10" t="s">
        <v>59</v>
      </c>
      <c r="U4311" s="22">
        <v>4406</v>
      </c>
      <c r="V4311" s="10">
        <v>18368</v>
      </c>
      <c r="W4311" s="22">
        <v>1.07</v>
      </c>
    </row>
    <row r="4312" spans="1:23" s="5" customFormat="1" x14ac:dyDescent="0.3">
      <c r="A4312" s="20">
        <v>4310</v>
      </c>
      <c r="C4312" s="11" t="s">
        <v>154</v>
      </c>
      <c r="E4312" s="10">
        <v>96884997118.307007</v>
      </c>
      <c r="F4312" s="10">
        <v>5</v>
      </c>
      <c r="G4312" s="22">
        <f t="shared" si="529"/>
        <v>3.5090350175515412E+35</v>
      </c>
      <c r="H4312" s="22">
        <f t="shared" si="527"/>
        <v>120328938.5092219</v>
      </c>
      <c r="I4312" s="22">
        <f t="shared" si="528"/>
        <v>2.5463656350590465E+22</v>
      </c>
      <c r="J4312" s="10">
        <v>1</v>
      </c>
      <c r="K4312" s="10">
        <v>11</v>
      </c>
      <c r="L4312" s="10">
        <v>5</v>
      </c>
      <c r="M4312" s="10">
        <v>10000</v>
      </c>
      <c r="N4312" s="10">
        <v>10000</v>
      </c>
      <c r="O4312" s="10">
        <v>30</v>
      </c>
      <c r="P4312" s="10" t="b">
        <v>1</v>
      </c>
      <c r="Q4312" s="10">
        <v>0</v>
      </c>
      <c r="R4312" s="10" t="b">
        <v>0</v>
      </c>
      <c r="S4312" s="10">
        <v>101.000000000008</v>
      </c>
      <c r="T4312" s="10" t="s">
        <v>59</v>
      </c>
      <c r="U4312" s="22">
        <v>4407</v>
      </c>
      <c r="V4312" s="10">
        <v>18375</v>
      </c>
      <c r="W4312" s="22">
        <v>1.07</v>
      </c>
    </row>
    <row r="4313" spans="1:23" s="5" customFormat="1" x14ac:dyDescent="0.3">
      <c r="A4313" s="20">
        <v>4311</v>
      </c>
      <c r="C4313" s="11" t="s">
        <v>154</v>
      </c>
      <c r="E4313" s="10">
        <v>96884997118.307007</v>
      </c>
      <c r="F4313" s="10">
        <v>5</v>
      </c>
      <c r="G4313" s="22">
        <f t="shared" si="529"/>
        <v>3.5170056298194811E+35</v>
      </c>
      <c r="H4313" s="22">
        <f t="shared" si="527"/>
        <v>120388578.02379557</v>
      </c>
      <c r="I4313" s="22">
        <f t="shared" si="528"/>
        <v>2.5499610246256144E+22</v>
      </c>
      <c r="J4313" s="10">
        <v>1</v>
      </c>
      <c r="K4313" s="10">
        <v>11</v>
      </c>
      <c r="L4313" s="10">
        <v>5</v>
      </c>
      <c r="M4313" s="10">
        <v>10000</v>
      </c>
      <c r="N4313" s="10">
        <v>10000</v>
      </c>
      <c r="O4313" s="10">
        <v>30</v>
      </c>
      <c r="P4313" s="10" t="b">
        <v>1</v>
      </c>
      <c r="Q4313" s="10">
        <v>0</v>
      </c>
      <c r="R4313" s="10" t="b">
        <v>0</v>
      </c>
      <c r="S4313" s="10">
        <v>101.000000000008</v>
      </c>
      <c r="T4313" s="10" t="s">
        <v>59</v>
      </c>
      <c r="U4313" s="22">
        <v>4408</v>
      </c>
      <c r="V4313" s="10">
        <v>18382</v>
      </c>
      <c r="W4313" s="22">
        <v>1.07</v>
      </c>
    </row>
    <row r="4314" spans="1:23" s="5" customFormat="1" x14ac:dyDescent="0.3">
      <c r="A4314" s="20">
        <v>4312</v>
      </c>
      <c r="C4314" s="11" t="s">
        <v>154</v>
      </c>
      <c r="E4314" s="10">
        <v>96884997118.307007</v>
      </c>
      <c r="F4314" s="10">
        <v>5</v>
      </c>
      <c r="G4314" s="22">
        <f t="shared" si="529"/>
        <v>3.5249924919799151E+35</v>
      </c>
      <c r="H4314" s="22">
        <f t="shared" si="527"/>
        <v>120448233.28506917</v>
      </c>
      <c r="I4314" s="22">
        <f t="shared" si="528"/>
        <v>2.5535606550976478E+22</v>
      </c>
      <c r="J4314" s="10">
        <v>1</v>
      </c>
      <c r="K4314" s="10">
        <v>11</v>
      </c>
      <c r="L4314" s="10">
        <v>5</v>
      </c>
      <c r="M4314" s="10">
        <v>10000</v>
      </c>
      <c r="N4314" s="10">
        <v>10000</v>
      </c>
      <c r="O4314" s="10">
        <v>30</v>
      </c>
      <c r="P4314" s="10" t="b">
        <v>1</v>
      </c>
      <c r="Q4314" s="10">
        <v>0</v>
      </c>
      <c r="R4314" s="10" t="b">
        <v>0</v>
      </c>
      <c r="S4314" s="10">
        <v>101.000000000008</v>
      </c>
      <c r="T4314" s="10" t="s">
        <v>59</v>
      </c>
      <c r="U4314" s="22">
        <v>4409</v>
      </c>
      <c r="V4314" s="10">
        <v>18389</v>
      </c>
      <c r="W4314" s="22">
        <v>1.07</v>
      </c>
    </row>
    <row r="4315" spans="1:23" s="5" customFormat="1" x14ac:dyDescent="0.3">
      <c r="A4315" s="20">
        <v>4313</v>
      </c>
      <c r="C4315" s="11" t="s">
        <v>154</v>
      </c>
      <c r="E4315" s="10">
        <v>96884997118.307007</v>
      </c>
      <c r="F4315" s="10">
        <v>5</v>
      </c>
      <c r="G4315" s="22">
        <f t="shared" si="529"/>
        <v>3.5329956333817746E+35</v>
      </c>
      <c r="H4315" s="22">
        <f t="shared" si="527"/>
        <v>120507904.29355296</v>
      </c>
      <c r="I4315" s="22">
        <f t="shared" si="528"/>
        <v>2.5571645304921752E+22</v>
      </c>
      <c r="J4315" s="10">
        <v>1</v>
      </c>
      <c r="K4315" s="10">
        <v>11</v>
      </c>
      <c r="L4315" s="10">
        <v>5</v>
      </c>
      <c r="M4315" s="10">
        <v>10000</v>
      </c>
      <c r="N4315" s="10">
        <v>10000</v>
      </c>
      <c r="O4315" s="10">
        <v>30</v>
      </c>
      <c r="P4315" s="10" t="b">
        <v>1</v>
      </c>
      <c r="Q4315" s="10">
        <v>0</v>
      </c>
      <c r="R4315" s="10" t="b">
        <v>0</v>
      </c>
      <c r="S4315" s="10">
        <v>101.000000000008</v>
      </c>
      <c r="T4315" s="10" t="s">
        <v>59</v>
      </c>
      <c r="U4315" s="22">
        <v>4410</v>
      </c>
      <c r="V4315" s="10">
        <v>18396</v>
      </c>
      <c r="W4315" s="22">
        <v>1.07</v>
      </c>
    </row>
    <row r="4316" spans="1:23" s="5" customFormat="1" x14ac:dyDescent="0.3">
      <c r="A4316" s="20">
        <v>4314</v>
      </c>
      <c r="C4316" s="11" t="s">
        <v>154</v>
      </c>
      <c r="E4316" s="10">
        <v>96884997118.307007</v>
      </c>
      <c r="F4316" s="10">
        <v>5</v>
      </c>
      <c r="G4316" s="22">
        <f t="shared" si="529"/>
        <v>3.5410150834203744E+35</v>
      </c>
      <c r="H4316" s="22">
        <f t="shared" si="527"/>
        <v>120567591.04975994</v>
      </c>
      <c r="I4316" s="22">
        <f t="shared" si="528"/>
        <v>2.5607726548291852E+22</v>
      </c>
      <c r="J4316" s="10">
        <v>1</v>
      </c>
      <c r="K4316" s="10">
        <v>11</v>
      </c>
      <c r="L4316" s="10">
        <v>5</v>
      </c>
      <c r="M4316" s="10">
        <v>10000</v>
      </c>
      <c r="N4316" s="10">
        <v>10000</v>
      </c>
      <c r="O4316" s="10">
        <v>30</v>
      </c>
      <c r="P4316" s="10" t="b">
        <v>1</v>
      </c>
      <c r="Q4316" s="10">
        <v>0</v>
      </c>
      <c r="R4316" s="10" t="b">
        <v>0</v>
      </c>
      <c r="S4316" s="10">
        <v>101.000000000008</v>
      </c>
      <c r="T4316" s="10" t="s">
        <v>59</v>
      </c>
      <c r="U4316" s="22">
        <v>4411</v>
      </c>
      <c r="V4316" s="10">
        <v>18403</v>
      </c>
      <c r="W4316" s="22">
        <v>1.07</v>
      </c>
    </row>
    <row r="4317" spans="1:23" s="5" customFormat="1" x14ac:dyDescent="0.3">
      <c r="A4317" s="20">
        <v>4315</v>
      </c>
      <c r="C4317" s="11" t="s">
        <v>154</v>
      </c>
      <c r="E4317" s="10">
        <v>96884997118.307007</v>
      </c>
      <c r="F4317" s="10">
        <v>5</v>
      </c>
      <c r="G4317" s="22">
        <f t="shared" si="529"/>
        <v>3.5490508715370705E+35</v>
      </c>
      <c r="H4317" s="22">
        <f t="shared" si="527"/>
        <v>120627293.55419974</v>
      </c>
      <c r="I4317" s="22">
        <f t="shared" si="528"/>
        <v>2.5643850321314462E+22</v>
      </c>
      <c r="J4317" s="10">
        <v>1</v>
      </c>
      <c r="K4317" s="10">
        <v>11</v>
      </c>
      <c r="L4317" s="10">
        <v>5</v>
      </c>
      <c r="M4317" s="10">
        <v>10000</v>
      </c>
      <c r="N4317" s="10">
        <v>10000</v>
      </c>
      <c r="O4317" s="10">
        <v>30</v>
      </c>
      <c r="P4317" s="10" t="b">
        <v>1</v>
      </c>
      <c r="Q4317" s="10">
        <v>0</v>
      </c>
      <c r="R4317" s="10" t="b">
        <v>0</v>
      </c>
      <c r="S4317" s="10">
        <v>101.000000000008</v>
      </c>
      <c r="T4317" s="10" t="s">
        <v>59</v>
      </c>
      <c r="U4317" s="22">
        <v>4412</v>
      </c>
      <c r="V4317" s="10">
        <v>18410</v>
      </c>
      <c r="W4317" s="22">
        <v>1.07</v>
      </c>
    </row>
    <row r="4318" spans="1:23" s="5" customFormat="1" x14ac:dyDescent="0.3">
      <c r="A4318" s="20">
        <v>4316</v>
      </c>
      <c r="C4318" s="11" t="s">
        <v>154</v>
      </c>
      <c r="E4318" s="10">
        <v>96884997118.307007</v>
      </c>
      <c r="F4318" s="10">
        <v>5</v>
      </c>
      <c r="G4318" s="22">
        <f t="shared" si="529"/>
        <v>3.5571030272196218E+35</v>
      </c>
      <c r="H4318" s="22">
        <f t="shared" si="527"/>
        <v>120687011.80738381</v>
      </c>
      <c r="I4318" s="22">
        <f t="shared" si="528"/>
        <v>2.5680016664246541E+22</v>
      </c>
      <c r="J4318" s="10">
        <v>1</v>
      </c>
      <c r="K4318" s="10">
        <v>11</v>
      </c>
      <c r="L4318" s="10">
        <v>5</v>
      </c>
      <c r="M4318" s="10">
        <v>10000</v>
      </c>
      <c r="N4318" s="10">
        <v>10000</v>
      </c>
      <c r="O4318" s="10">
        <v>30</v>
      </c>
      <c r="P4318" s="10" t="b">
        <v>1</v>
      </c>
      <c r="Q4318" s="10">
        <v>0</v>
      </c>
      <c r="R4318" s="10" t="b">
        <v>0</v>
      </c>
      <c r="S4318" s="10">
        <v>101.000000000008</v>
      </c>
      <c r="T4318" s="10" t="s">
        <v>59</v>
      </c>
      <c r="U4318" s="22">
        <v>4413</v>
      </c>
      <c r="V4318" s="10">
        <v>18417</v>
      </c>
      <c r="W4318" s="22">
        <v>1.07</v>
      </c>
    </row>
    <row r="4319" spans="1:23" s="5" customFormat="1" x14ac:dyDescent="0.3">
      <c r="A4319" s="20">
        <v>4317</v>
      </c>
      <c r="C4319" s="11" t="s">
        <v>154</v>
      </c>
      <c r="E4319" s="10">
        <v>96884997118.307007</v>
      </c>
      <c r="F4319" s="10">
        <v>5</v>
      </c>
      <c r="G4319" s="22">
        <f t="shared" si="529"/>
        <v>3.5651715800022033E+35</v>
      </c>
      <c r="H4319" s="22">
        <f t="shared" si="527"/>
        <v>120746745.8098232</v>
      </c>
      <c r="I4319" s="22">
        <f t="shared" si="528"/>
        <v>2.5716225617373933E+22</v>
      </c>
      <c r="J4319" s="10">
        <v>1</v>
      </c>
      <c r="K4319" s="10">
        <v>11</v>
      </c>
      <c r="L4319" s="10">
        <v>5</v>
      </c>
      <c r="M4319" s="10">
        <v>10000</v>
      </c>
      <c r="N4319" s="10">
        <v>10000</v>
      </c>
      <c r="O4319" s="10">
        <v>30</v>
      </c>
      <c r="P4319" s="10" t="b">
        <v>1</v>
      </c>
      <c r="Q4319" s="10">
        <v>0</v>
      </c>
      <c r="R4319" s="10" t="b">
        <v>0</v>
      </c>
      <c r="S4319" s="10">
        <v>101.000000000008</v>
      </c>
      <c r="T4319" s="10" t="s">
        <v>59</v>
      </c>
      <c r="U4319" s="22">
        <v>4414</v>
      </c>
      <c r="V4319" s="10">
        <v>18424</v>
      </c>
      <c r="W4319" s="22">
        <v>1.07</v>
      </c>
    </row>
    <row r="4320" spans="1:23" s="5" customFormat="1" x14ac:dyDescent="0.3">
      <c r="A4320" s="20">
        <v>4318</v>
      </c>
      <c r="C4320" s="11" t="s">
        <v>154</v>
      </c>
      <c r="E4320" s="10">
        <v>96884997118.307007</v>
      </c>
      <c r="F4320" s="10">
        <v>5</v>
      </c>
      <c r="G4320" s="22">
        <f t="shared" si="529"/>
        <v>3.5732565594652641E+35</v>
      </c>
      <c r="H4320" s="22">
        <f t="shared" si="527"/>
        <v>120806495.56202824</v>
      </c>
      <c r="I4320" s="22">
        <f t="shared" si="528"/>
        <v>2.5752477221010524E+22</v>
      </c>
      <c r="J4320" s="10">
        <v>1</v>
      </c>
      <c r="K4320" s="10">
        <v>11</v>
      </c>
      <c r="L4320" s="10">
        <v>5</v>
      </c>
      <c r="M4320" s="10">
        <v>10000</v>
      </c>
      <c r="N4320" s="10">
        <v>10000</v>
      </c>
      <c r="O4320" s="10">
        <v>30</v>
      </c>
      <c r="P4320" s="10" t="b">
        <v>1</v>
      </c>
      <c r="Q4320" s="10">
        <v>0</v>
      </c>
      <c r="R4320" s="10" t="b">
        <v>0</v>
      </c>
      <c r="S4320" s="10">
        <v>101.000000000008</v>
      </c>
      <c r="T4320" s="10" t="s">
        <v>59</v>
      </c>
      <c r="U4320" s="22">
        <v>4415</v>
      </c>
      <c r="V4320" s="10">
        <v>18431</v>
      </c>
      <c r="W4320" s="22">
        <v>1.07</v>
      </c>
    </row>
    <row r="4321" spans="1:23" s="5" customFormat="1" x14ac:dyDescent="0.3">
      <c r="A4321" s="20">
        <v>4319</v>
      </c>
      <c r="C4321" s="11" t="s">
        <v>154</v>
      </c>
      <c r="E4321" s="10">
        <v>96884997118.307007</v>
      </c>
      <c r="F4321" s="10">
        <v>5</v>
      </c>
      <c r="G4321" s="22">
        <f t="shared" si="529"/>
        <v>3.5813579952360476E+35</v>
      </c>
      <c r="H4321" s="22">
        <f t="shared" si="527"/>
        <v>120866261.06451017</v>
      </c>
      <c r="I4321" s="22">
        <f t="shared" si="528"/>
        <v>2.5788771515500031E+22</v>
      </c>
      <c r="J4321" s="10">
        <v>1</v>
      </c>
      <c r="K4321" s="10">
        <v>11</v>
      </c>
      <c r="L4321" s="10">
        <v>5</v>
      </c>
      <c r="M4321" s="10">
        <v>10000</v>
      </c>
      <c r="N4321" s="10">
        <v>10000</v>
      </c>
      <c r="O4321" s="10">
        <v>30</v>
      </c>
      <c r="P4321" s="10" t="b">
        <v>1</v>
      </c>
      <c r="Q4321" s="10">
        <v>0</v>
      </c>
      <c r="R4321" s="10" t="b">
        <v>0</v>
      </c>
      <c r="S4321" s="10">
        <v>101.000000000008</v>
      </c>
      <c r="T4321" s="10" t="s">
        <v>59</v>
      </c>
      <c r="U4321" s="22">
        <v>4416</v>
      </c>
      <c r="V4321" s="10">
        <v>18438</v>
      </c>
      <c r="W4321" s="22">
        <v>1.07</v>
      </c>
    </row>
    <row r="4322" spans="1:23" s="5" customFormat="1" x14ac:dyDescent="0.3">
      <c r="A4322" s="20">
        <v>4320</v>
      </c>
      <c r="C4322" s="11" t="s">
        <v>154</v>
      </c>
      <c r="E4322" s="10">
        <v>96884997118.307007</v>
      </c>
      <c r="F4322" s="10">
        <v>5</v>
      </c>
      <c r="G4322" s="22">
        <f t="shared" si="529"/>
        <v>3.5894759169879891E+35</v>
      </c>
      <c r="H4322" s="22">
        <f t="shared" si="527"/>
        <v>120926042.31777984</v>
      </c>
      <c r="I4322" s="22">
        <f t="shared" si="528"/>
        <v>2.5825108541214212E+22</v>
      </c>
      <c r="J4322" s="10">
        <v>1</v>
      </c>
      <c r="K4322" s="10">
        <v>11</v>
      </c>
      <c r="L4322" s="10">
        <v>5</v>
      </c>
      <c r="M4322" s="10">
        <v>10000</v>
      </c>
      <c r="N4322" s="10">
        <v>10000</v>
      </c>
      <c r="O4322" s="10">
        <v>30</v>
      </c>
      <c r="P4322" s="10" t="b">
        <v>1</v>
      </c>
      <c r="Q4322" s="10">
        <v>0</v>
      </c>
      <c r="R4322" s="10" t="b">
        <v>0</v>
      </c>
      <c r="S4322" s="10">
        <v>101.000000000008</v>
      </c>
      <c r="T4322" s="10" t="s">
        <v>59</v>
      </c>
      <c r="U4322" s="22">
        <v>4417</v>
      </c>
      <c r="V4322" s="10">
        <v>18445</v>
      </c>
      <c r="W4322" s="22">
        <v>1.07</v>
      </c>
    </row>
    <row r="4323" spans="1:23" s="5" customFormat="1" x14ac:dyDescent="0.3">
      <c r="A4323" s="20">
        <v>4321</v>
      </c>
      <c r="C4323" s="11" t="s">
        <v>154</v>
      </c>
      <c r="E4323" s="10">
        <v>96884997118.307007</v>
      </c>
      <c r="F4323" s="10">
        <v>5</v>
      </c>
      <c r="G4323" s="22">
        <f t="shared" si="529"/>
        <v>3.5976103544413414E+35</v>
      </c>
      <c r="H4323" s="22">
        <f t="shared" si="527"/>
        <v>120985839.32234733</v>
      </c>
      <c r="I4323" s="22">
        <f t="shared" si="528"/>
        <v>2.5861488338553966E+22</v>
      </c>
      <c r="J4323" s="10">
        <v>1</v>
      </c>
      <c r="K4323" s="10">
        <v>11</v>
      </c>
      <c r="L4323" s="10">
        <v>5</v>
      </c>
      <c r="M4323" s="10">
        <v>10000</v>
      </c>
      <c r="N4323" s="10">
        <v>10000</v>
      </c>
      <c r="O4323" s="10">
        <v>30</v>
      </c>
      <c r="P4323" s="10" t="b">
        <v>1</v>
      </c>
      <c r="Q4323" s="10">
        <v>0</v>
      </c>
      <c r="R4323" s="10" t="b">
        <v>0</v>
      </c>
      <c r="S4323" s="10">
        <v>101.000000000008</v>
      </c>
      <c r="T4323" s="10" t="s">
        <v>59</v>
      </c>
      <c r="U4323" s="22">
        <v>4418</v>
      </c>
      <c r="V4323" s="10">
        <v>18452</v>
      </c>
      <c r="W4323" s="22">
        <v>1.07</v>
      </c>
    </row>
    <row r="4324" spans="1:23" s="5" customFormat="1" x14ac:dyDescent="0.3">
      <c r="A4324" s="20">
        <v>4322</v>
      </c>
      <c r="C4324" s="11" t="s">
        <v>154</v>
      </c>
      <c r="E4324" s="10">
        <v>96884997118.307007</v>
      </c>
      <c r="F4324" s="10">
        <v>5</v>
      </c>
      <c r="G4324" s="22">
        <f t="shared" si="529"/>
        <v>3.6057613373631298E+35</v>
      </c>
      <c r="H4324" s="22">
        <f t="shared" si="527"/>
        <v>121045652.07872324</v>
      </c>
      <c r="I4324" s="22">
        <f t="shared" si="528"/>
        <v>2.5897910947948786E+22</v>
      </c>
      <c r="J4324" s="10">
        <v>1</v>
      </c>
      <c r="K4324" s="10">
        <v>11</v>
      </c>
      <c r="L4324" s="10">
        <v>5</v>
      </c>
      <c r="M4324" s="10">
        <v>10000</v>
      </c>
      <c r="N4324" s="10">
        <v>10000</v>
      </c>
      <c r="O4324" s="10">
        <v>30</v>
      </c>
      <c r="P4324" s="10" t="b">
        <v>1</v>
      </c>
      <c r="Q4324" s="10">
        <v>0</v>
      </c>
      <c r="R4324" s="10" t="b">
        <v>0</v>
      </c>
      <c r="S4324" s="10">
        <v>101.000000000008</v>
      </c>
      <c r="T4324" s="10" t="s">
        <v>59</v>
      </c>
      <c r="U4324" s="22">
        <v>4419</v>
      </c>
      <c r="V4324" s="10">
        <v>18459</v>
      </c>
      <c r="W4324" s="22">
        <v>1.07</v>
      </c>
    </row>
    <row r="4325" spans="1:23" s="5" customFormat="1" x14ac:dyDescent="0.3">
      <c r="A4325" s="20">
        <v>4323</v>
      </c>
      <c r="C4325" s="11" t="s">
        <v>154</v>
      </c>
      <c r="E4325" s="10">
        <v>96884997118.307007</v>
      </c>
      <c r="F4325" s="10">
        <v>5</v>
      </c>
      <c r="G4325" s="22">
        <f t="shared" si="529"/>
        <v>3.6139288955667607E+35</v>
      </c>
      <c r="H4325" s="22">
        <f t="shared" si="527"/>
        <v>121105480.58741687</v>
      </c>
      <c r="I4325" s="22">
        <f t="shared" si="528"/>
        <v>2.5934376409857157E+22</v>
      </c>
      <c r="J4325" s="10">
        <v>1</v>
      </c>
      <c r="K4325" s="10">
        <v>11</v>
      </c>
      <c r="L4325" s="10">
        <v>5</v>
      </c>
      <c r="M4325" s="10">
        <v>10000</v>
      </c>
      <c r="N4325" s="10">
        <v>10000</v>
      </c>
      <c r="O4325" s="10">
        <v>30</v>
      </c>
      <c r="P4325" s="10" t="b">
        <v>1</v>
      </c>
      <c r="Q4325" s="10">
        <v>0</v>
      </c>
      <c r="R4325" s="10" t="b">
        <v>0</v>
      </c>
      <c r="S4325" s="10">
        <v>101.000000000008</v>
      </c>
      <c r="T4325" s="10" t="s">
        <v>59</v>
      </c>
      <c r="U4325" s="22">
        <v>4420</v>
      </c>
      <c r="V4325" s="10">
        <v>18466</v>
      </c>
      <c r="W4325" s="22">
        <v>1.07</v>
      </c>
    </row>
    <row r="4326" spans="1:23" s="5" customFormat="1" x14ac:dyDescent="0.3">
      <c r="A4326" s="20">
        <v>4324</v>
      </c>
      <c r="C4326" s="11" t="s">
        <v>154</v>
      </c>
      <c r="E4326" s="10">
        <v>96884997118.307007</v>
      </c>
      <c r="F4326" s="10">
        <v>5</v>
      </c>
      <c r="G4326" s="22">
        <f t="shared" si="529"/>
        <v>3.6221130589128959E+35</v>
      </c>
      <c r="H4326" s="22">
        <f t="shared" si="527"/>
        <v>121165324.84893978</v>
      </c>
      <c r="I4326" s="22">
        <f t="shared" si="528"/>
        <v>2.5970884764766545E+22</v>
      </c>
      <c r="J4326" s="10">
        <v>1</v>
      </c>
      <c r="K4326" s="10">
        <v>11</v>
      </c>
      <c r="L4326" s="10">
        <v>5</v>
      </c>
      <c r="M4326" s="10">
        <v>10000</v>
      </c>
      <c r="N4326" s="10">
        <v>10000</v>
      </c>
      <c r="O4326" s="10">
        <v>30</v>
      </c>
      <c r="P4326" s="10" t="b">
        <v>1</v>
      </c>
      <c r="Q4326" s="10">
        <v>0</v>
      </c>
      <c r="R4326" s="10" t="b">
        <v>0</v>
      </c>
      <c r="S4326" s="10">
        <v>101.000000000008</v>
      </c>
      <c r="T4326" s="10" t="s">
        <v>59</v>
      </c>
      <c r="U4326" s="22">
        <v>4421</v>
      </c>
      <c r="V4326" s="10">
        <v>18473</v>
      </c>
      <c r="W4326" s="22">
        <v>1.07</v>
      </c>
    </row>
    <row r="4327" spans="1:23" s="5" customFormat="1" x14ac:dyDescent="0.3">
      <c r="A4327" s="20">
        <v>4325</v>
      </c>
      <c r="C4327" s="11" t="s">
        <v>154</v>
      </c>
      <c r="E4327" s="10">
        <v>96884997118.307007</v>
      </c>
      <c r="F4327" s="10">
        <v>5</v>
      </c>
      <c r="G4327" s="22">
        <f t="shared" si="529"/>
        <v>3.6303138573088017E+35</v>
      </c>
      <c r="H4327" s="22">
        <f t="shared" si="527"/>
        <v>121225184.86380225</v>
      </c>
      <c r="I4327" s="22">
        <f t="shared" si="528"/>
        <v>2.6007436053193442E+22</v>
      </c>
      <c r="J4327" s="10">
        <v>1</v>
      </c>
      <c r="K4327" s="10">
        <v>11</v>
      </c>
      <c r="L4327" s="10">
        <v>5</v>
      </c>
      <c r="M4327" s="10">
        <v>10000</v>
      </c>
      <c r="N4327" s="10">
        <v>10000</v>
      </c>
      <c r="O4327" s="10">
        <v>30</v>
      </c>
      <c r="P4327" s="10" t="b">
        <v>1</v>
      </c>
      <c r="Q4327" s="10">
        <v>0</v>
      </c>
      <c r="R4327" s="10" t="b">
        <v>0</v>
      </c>
      <c r="S4327" s="10">
        <v>101.000000000008</v>
      </c>
      <c r="T4327" s="10" t="s">
        <v>59</v>
      </c>
      <c r="U4327" s="22">
        <v>4422</v>
      </c>
      <c r="V4327" s="10">
        <v>18480</v>
      </c>
      <c r="W4327" s="22">
        <v>1.07</v>
      </c>
    </row>
    <row r="4328" spans="1:23" s="5" customFormat="1" x14ac:dyDescent="0.3">
      <c r="A4328" s="20">
        <v>4326</v>
      </c>
      <c r="C4328" s="11" t="s">
        <v>154</v>
      </c>
      <c r="E4328" s="10">
        <v>96884997118.307007</v>
      </c>
      <c r="F4328" s="10">
        <v>5</v>
      </c>
      <c r="G4328" s="22">
        <f t="shared" si="529"/>
        <v>3.6385313207087175E+35</v>
      </c>
      <c r="H4328" s="22">
        <f t="shared" si="527"/>
        <v>121285060.63251291</v>
      </c>
      <c r="I4328" s="22">
        <f t="shared" si="528"/>
        <v>2.6044030315682412E+22</v>
      </c>
      <c r="J4328" s="10">
        <v>1</v>
      </c>
      <c r="K4328" s="10">
        <v>11</v>
      </c>
      <c r="L4328" s="10">
        <v>5</v>
      </c>
      <c r="M4328" s="10">
        <v>10000</v>
      </c>
      <c r="N4328" s="10">
        <v>10000</v>
      </c>
      <c r="O4328" s="10">
        <v>30</v>
      </c>
      <c r="P4328" s="10" t="b">
        <v>1</v>
      </c>
      <c r="Q4328" s="10">
        <v>0</v>
      </c>
      <c r="R4328" s="10" t="b">
        <v>0</v>
      </c>
      <c r="S4328" s="10">
        <v>101.000000000008</v>
      </c>
      <c r="T4328" s="10" t="s">
        <v>59</v>
      </c>
      <c r="U4328" s="22">
        <v>4423</v>
      </c>
      <c r="V4328" s="10">
        <v>18487</v>
      </c>
      <c r="W4328" s="22">
        <v>1.07</v>
      </c>
    </row>
    <row r="4329" spans="1:23" s="5" customFormat="1" x14ac:dyDescent="0.3">
      <c r="A4329" s="20">
        <v>4327</v>
      </c>
      <c r="C4329" s="11" t="s">
        <v>154</v>
      </c>
      <c r="E4329" s="10">
        <v>96884997118.307007</v>
      </c>
      <c r="F4329" s="10">
        <v>5</v>
      </c>
      <c r="G4329" s="22">
        <f t="shared" si="529"/>
        <v>3.6467654791138662E+35</v>
      </c>
      <c r="H4329" s="22">
        <f t="shared" si="527"/>
        <v>121344952.15558258</v>
      </c>
      <c r="I4329" s="22">
        <f t="shared" si="528"/>
        <v>2.6080667592807615E+22</v>
      </c>
      <c r="J4329" s="10">
        <v>1</v>
      </c>
      <c r="K4329" s="10">
        <v>11</v>
      </c>
      <c r="L4329" s="10">
        <v>5</v>
      </c>
      <c r="M4329" s="10">
        <v>10000</v>
      </c>
      <c r="N4329" s="10">
        <v>10000</v>
      </c>
      <c r="O4329" s="10">
        <v>30</v>
      </c>
      <c r="P4329" s="10" t="b">
        <v>1</v>
      </c>
      <c r="Q4329" s="10">
        <v>0</v>
      </c>
      <c r="R4329" s="10" t="b">
        <v>0</v>
      </c>
      <c r="S4329" s="10">
        <v>101.000000000008</v>
      </c>
      <c r="T4329" s="10" t="s">
        <v>59</v>
      </c>
      <c r="U4329" s="22">
        <v>4424</v>
      </c>
      <c r="V4329" s="10">
        <v>18494</v>
      </c>
      <c r="W4329" s="22">
        <v>1.07</v>
      </c>
    </row>
    <row r="4330" spans="1:23" s="5" customFormat="1" x14ac:dyDescent="0.3">
      <c r="A4330" s="20">
        <v>4328</v>
      </c>
      <c r="C4330" s="11" t="s">
        <v>154</v>
      </c>
      <c r="E4330" s="10">
        <v>96884997118.307007</v>
      </c>
      <c r="F4330" s="10">
        <v>5</v>
      </c>
      <c r="G4330" s="22">
        <f t="shared" si="529"/>
        <v>3.6550163625726709E+35</v>
      </c>
      <c r="H4330" s="22">
        <f t="shared" si="527"/>
        <v>121404859.43352121</v>
      </c>
      <c r="I4330" s="22">
        <f t="shared" si="528"/>
        <v>2.6117347925172609E+22</v>
      </c>
      <c r="J4330" s="10">
        <v>1</v>
      </c>
      <c r="K4330" s="10">
        <v>11</v>
      </c>
      <c r="L4330" s="10">
        <v>5</v>
      </c>
      <c r="M4330" s="10">
        <v>10000</v>
      </c>
      <c r="N4330" s="10">
        <v>10000</v>
      </c>
      <c r="O4330" s="10">
        <v>30</v>
      </c>
      <c r="P4330" s="10" t="b">
        <v>1</v>
      </c>
      <c r="Q4330" s="10">
        <v>0</v>
      </c>
      <c r="R4330" s="10" t="b">
        <v>0</v>
      </c>
      <c r="S4330" s="10">
        <v>101.000000000008</v>
      </c>
      <c r="T4330" s="10" t="s">
        <v>59</v>
      </c>
      <c r="U4330" s="22">
        <v>4425</v>
      </c>
      <c r="V4330" s="10">
        <v>18501</v>
      </c>
      <c r="W4330" s="22">
        <v>1.07</v>
      </c>
    </row>
    <row r="4331" spans="1:23" s="5" customFormat="1" x14ac:dyDescent="0.3">
      <c r="A4331" s="20">
        <v>4329</v>
      </c>
      <c r="C4331" s="11" t="s">
        <v>154</v>
      </c>
      <c r="E4331" s="10">
        <v>96884997118.307007</v>
      </c>
      <c r="F4331" s="10">
        <v>5</v>
      </c>
      <c r="G4331" s="22">
        <f t="shared" si="529"/>
        <v>3.6632840011803535E+35</v>
      </c>
      <c r="H4331" s="22">
        <f t="shared" ref="H4331:H4394" si="530">(A4331^2.14+50+50*A4331)*2</f>
        <v>121464782.46683715</v>
      </c>
      <c r="I4331" s="22">
        <f t="shared" ref="I4331:I4394" si="531">(A4331^6.082+A4331^4+1000*A4331+100)*2</f>
        <v>2.6154071353408168E+22</v>
      </c>
      <c r="J4331" s="10">
        <v>1</v>
      </c>
      <c r="K4331" s="10">
        <v>11</v>
      </c>
      <c r="L4331" s="10">
        <v>5</v>
      </c>
      <c r="M4331" s="10">
        <v>10000</v>
      </c>
      <c r="N4331" s="10">
        <v>10000</v>
      </c>
      <c r="O4331" s="10">
        <v>30</v>
      </c>
      <c r="P4331" s="10" t="b">
        <v>1</v>
      </c>
      <c r="Q4331" s="10">
        <v>0</v>
      </c>
      <c r="R4331" s="10" t="b">
        <v>0</v>
      </c>
      <c r="S4331" s="10">
        <v>101.000000000008</v>
      </c>
      <c r="T4331" s="10" t="s">
        <v>59</v>
      </c>
      <c r="U4331" s="22">
        <v>4426</v>
      </c>
      <c r="V4331" s="10">
        <v>18508</v>
      </c>
      <c r="W4331" s="22">
        <v>1.07</v>
      </c>
    </row>
    <row r="4332" spans="1:23" s="5" customFormat="1" x14ac:dyDescent="0.3">
      <c r="A4332" s="20">
        <v>4330</v>
      </c>
      <c r="C4332" s="11" t="s">
        <v>154</v>
      </c>
      <c r="E4332" s="10">
        <v>96884997118.307007</v>
      </c>
      <c r="F4332" s="10">
        <v>5</v>
      </c>
      <c r="G4332" s="22">
        <f t="shared" si="529"/>
        <v>3.6715684250796167E+35</v>
      </c>
      <c r="H4332" s="22">
        <f t="shared" si="530"/>
        <v>121524721.25604169</v>
      </c>
      <c r="I4332" s="22">
        <f t="shared" si="531"/>
        <v>2.619083791817597E+22</v>
      </c>
      <c r="J4332" s="10">
        <v>1</v>
      </c>
      <c r="K4332" s="10">
        <v>11</v>
      </c>
      <c r="L4332" s="10">
        <v>5</v>
      </c>
      <c r="M4332" s="10">
        <v>10000</v>
      </c>
      <c r="N4332" s="10">
        <v>10000</v>
      </c>
      <c r="O4332" s="10">
        <v>30</v>
      </c>
      <c r="P4332" s="10" t="b">
        <v>1</v>
      </c>
      <c r="Q4332" s="10">
        <v>0</v>
      </c>
      <c r="R4332" s="10" t="b">
        <v>0</v>
      </c>
      <c r="S4332" s="10">
        <v>101.000000000008</v>
      </c>
      <c r="T4332" s="10" t="s">
        <v>59</v>
      </c>
      <c r="U4332" s="22">
        <v>4427</v>
      </c>
      <c r="V4332" s="10">
        <v>18515</v>
      </c>
      <c r="W4332" s="22">
        <v>1.07</v>
      </c>
    </row>
    <row r="4333" spans="1:23" s="5" customFormat="1" x14ac:dyDescent="0.3">
      <c r="A4333" s="20">
        <v>4331</v>
      </c>
      <c r="C4333" s="11" t="s">
        <v>154</v>
      </c>
      <c r="E4333" s="10">
        <v>96884997118.307007</v>
      </c>
      <c r="F4333" s="10">
        <v>5</v>
      </c>
      <c r="G4333" s="22">
        <f t="shared" si="529"/>
        <v>3.6798696644604491E+35</v>
      </c>
      <c r="H4333" s="22">
        <f t="shared" si="530"/>
        <v>121584675.80164364</v>
      </c>
      <c r="I4333" s="22">
        <f t="shared" si="531"/>
        <v>2.6227647660165656E+22</v>
      </c>
      <c r="J4333" s="10">
        <v>1</v>
      </c>
      <c r="K4333" s="10">
        <v>11</v>
      </c>
      <c r="L4333" s="10">
        <v>5</v>
      </c>
      <c r="M4333" s="10">
        <v>10000</v>
      </c>
      <c r="N4333" s="10">
        <v>10000</v>
      </c>
      <c r="O4333" s="10">
        <v>30</v>
      </c>
      <c r="P4333" s="10" t="b">
        <v>1</v>
      </c>
      <c r="Q4333" s="10">
        <v>0</v>
      </c>
      <c r="R4333" s="10" t="b">
        <v>0</v>
      </c>
      <c r="S4333" s="10">
        <v>101.000000000008</v>
      </c>
      <c r="T4333" s="10" t="s">
        <v>59</v>
      </c>
      <c r="U4333" s="22">
        <v>4428</v>
      </c>
      <c r="V4333" s="10">
        <v>18522</v>
      </c>
      <c r="W4333" s="22">
        <v>1.07</v>
      </c>
    </row>
    <row r="4334" spans="1:23" s="5" customFormat="1" x14ac:dyDescent="0.3">
      <c r="A4334" s="20">
        <v>4332</v>
      </c>
      <c r="C4334" s="11" t="s">
        <v>154</v>
      </c>
      <c r="E4334" s="10">
        <v>96884997118.307007</v>
      </c>
      <c r="F4334" s="10">
        <v>5</v>
      </c>
      <c r="G4334" s="22">
        <f t="shared" si="529"/>
        <v>3.6881877495597717E+35</v>
      </c>
      <c r="H4334" s="22">
        <f t="shared" si="530"/>
        <v>121644646.1041522</v>
      </c>
      <c r="I4334" s="22">
        <f t="shared" si="531"/>
        <v>2.626450062009539E+22</v>
      </c>
      <c r="J4334" s="10">
        <v>1</v>
      </c>
      <c r="K4334" s="10">
        <v>11</v>
      </c>
      <c r="L4334" s="10">
        <v>5</v>
      </c>
      <c r="M4334" s="10">
        <v>10000</v>
      </c>
      <c r="N4334" s="10">
        <v>10000</v>
      </c>
      <c r="O4334" s="10">
        <v>30</v>
      </c>
      <c r="P4334" s="10" t="b">
        <v>1</v>
      </c>
      <c r="Q4334" s="10">
        <v>0</v>
      </c>
      <c r="R4334" s="10" t="b">
        <v>0</v>
      </c>
      <c r="S4334" s="10">
        <v>101.000000000008</v>
      </c>
      <c r="T4334" s="10" t="s">
        <v>59</v>
      </c>
      <c r="U4334" s="22">
        <v>4429</v>
      </c>
      <c r="V4334" s="10">
        <v>18529</v>
      </c>
      <c r="W4334" s="22">
        <v>1.07</v>
      </c>
    </row>
    <row r="4335" spans="1:23" s="5" customFormat="1" x14ac:dyDescent="0.3">
      <c r="A4335" s="20">
        <v>4333</v>
      </c>
      <c r="C4335" s="11" t="s">
        <v>154</v>
      </c>
      <c r="E4335" s="10">
        <v>96884997118.307007</v>
      </c>
      <c r="F4335" s="10">
        <v>5</v>
      </c>
      <c r="G4335" s="22">
        <f t="shared" si="529"/>
        <v>3.6965227106622784E+35</v>
      </c>
      <c r="H4335" s="22">
        <f t="shared" si="530"/>
        <v>121704632.16407666</v>
      </c>
      <c r="I4335" s="22">
        <f t="shared" si="531"/>
        <v>2.6301396838713561E+22</v>
      </c>
      <c r="J4335" s="10">
        <v>1</v>
      </c>
      <c r="K4335" s="10">
        <v>11</v>
      </c>
      <c r="L4335" s="10">
        <v>5</v>
      </c>
      <c r="M4335" s="10">
        <v>10000</v>
      </c>
      <c r="N4335" s="10">
        <v>10000</v>
      </c>
      <c r="O4335" s="10">
        <v>30</v>
      </c>
      <c r="P4335" s="10" t="b">
        <v>1</v>
      </c>
      <c r="Q4335" s="10">
        <v>0</v>
      </c>
      <c r="R4335" s="10" t="b">
        <v>0</v>
      </c>
      <c r="S4335" s="10">
        <v>101.000000000008</v>
      </c>
      <c r="T4335" s="10" t="s">
        <v>59</v>
      </c>
      <c r="U4335" s="22">
        <v>4430</v>
      </c>
      <c r="V4335" s="10">
        <v>18536</v>
      </c>
      <c r="W4335" s="22">
        <v>1.07</v>
      </c>
    </row>
    <row r="4336" spans="1:23" s="5" customFormat="1" x14ac:dyDescent="0.3">
      <c r="A4336" s="20">
        <v>4334</v>
      </c>
      <c r="C4336" s="11" t="s">
        <v>154</v>
      </c>
      <c r="E4336" s="10">
        <v>96884997118.307007</v>
      </c>
      <c r="F4336" s="10">
        <v>5</v>
      </c>
      <c r="G4336" s="22">
        <f t="shared" si="529"/>
        <v>3.7048745780998776E+35</v>
      </c>
      <c r="H4336" s="22">
        <f t="shared" si="530"/>
        <v>121764633.98192666</v>
      </c>
      <c r="I4336" s="22">
        <f t="shared" si="531"/>
        <v>2.6338336356796727E+22</v>
      </c>
      <c r="J4336" s="10">
        <v>1</v>
      </c>
      <c r="K4336" s="10">
        <v>11</v>
      </c>
      <c r="L4336" s="10">
        <v>5</v>
      </c>
      <c r="M4336" s="10">
        <v>10000</v>
      </c>
      <c r="N4336" s="10">
        <v>10000</v>
      </c>
      <c r="O4336" s="10">
        <v>30</v>
      </c>
      <c r="P4336" s="10" t="b">
        <v>1</v>
      </c>
      <c r="Q4336" s="10">
        <v>0</v>
      </c>
      <c r="R4336" s="10" t="b">
        <v>0</v>
      </c>
      <c r="S4336" s="10">
        <v>101.000000000008</v>
      </c>
      <c r="T4336" s="10" t="s">
        <v>59</v>
      </c>
      <c r="U4336" s="22">
        <v>4431</v>
      </c>
      <c r="V4336" s="10">
        <v>18543</v>
      </c>
      <c r="W4336" s="22">
        <v>1.07</v>
      </c>
    </row>
    <row r="4337" spans="1:23" s="5" customFormat="1" x14ac:dyDescent="0.3">
      <c r="A4337" s="20">
        <v>4335</v>
      </c>
      <c r="C4337" s="11" t="s">
        <v>154</v>
      </c>
      <c r="E4337" s="10">
        <v>96884997118.307007</v>
      </c>
      <c r="F4337" s="10">
        <v>5</v>
      </c>
      <c r="G4337" s="22">
        <f t="shared" si="529"/>
        <v>3.7132433822521173E+35</v>
      </c>
      <c r="H4337" s="22">
        <f t="shared" si="530"/>
        <v>121824651.55821151</v>
      </c>
      <c r="I4337" s="22">
        <f t="shared" si="531"/>
        <v>2.6375319215150761E+22</v>
      </c>
      <c r="J4337" s="10">
        <v>1</v>
      </c>
      <c r="K4337" s="10">
        <v>11</v>
      </c>
      <c r="L4337" s="10">
        <v>5</v>
      </c>
      <c r="M4337" s="10">
        <v>10000</v>
      </c>
      <c r="N4337" s="10">
        <v>10000</v>
      </c>
      <c r="O4337" s="10">
        <v>30</v>
      </c>
      <c r="P4337" s="10" t="b">
        <v>1</v>
      </c>
      <c r="Q4337" s="10">
        <v>0</v>
      </c>
      <c r="R4337" s="10" t="b">
        <v>0</v>
      </c>
      <c r="S4337" s="10">
        <v>101.000000000008</v>
      </c>
      <c r="T4337" s="10" t="s">
        <v>59</v>
      </c>
      <c r="U4337" s="22">
        <v>4432</v>
      </c>
      <c r="V4337" s="10">
        <v>18550</v>
      </c>
      <c r="W4337" s="22">
        <v>1.07</v>
      </c>
    </row>
    <row r="4338" spans="1:23" s="5" customFormat="1" x14ac:dyDescent="0.3">
      <c r="A4338" s="20">
        <v>4336</v>
      </c>
      <c r="C4338" s="11" t="s">
        <v>154</v>
      </c>
      <c r="E4338" s="10">
        <v>96884997118.307007</v>
      </c>
      <c r="F4338" s="10">
        <v>5</v>
      </c>
      <c r="G4338" s="22">
        <f t="shared" si="529"/>
        <v>3.7216291535458814E+35</v>
      </c>
      <c r="H4338" s="22">
        <f t="shared" si="530"/>
        <v>121884684.89343914</v>
      </c>
      <c r="I4338" s="22">
        <f t="shared" si="531"/>
        <v>2.6412345454609916E+22</v>
      </c>
      <c r="J4338" s="10">
        <v>1</v>
      </c>
      <c r="K4338" s="10">
        <v>11</v>
      </c>
      <c r="L4338" s="10">
        <v>5</v>
      </c>
      <c r="M4338" s="10">
        <v>10000</v>
      </c>
      <c r="N4338" s="10">
        <v>10000</v>
      </c>
      <c r="O4338" s="10">
        <v>30</v>
      </c>
      <c r="P4338" s="10" t="b">
        <v>1</v>
      </c>
      <c r="Q4338" s="10">
        <v>0</v>
      </c>
      <c r="R4338" s="10" t="b">
        <v>0</v>
      </c>
      <c r="S4338" s="10">
        <v>101.000000000008</v>
      </c>
      <c r="T4338" s="10" t="s">
        <v>59</v>
      </c>
      <c r="U4338" s="22">
        <v>4433</v>
      </c>
      <c r="V4338" s="10">
        <v>18557</v>
      </c>
      <c r="W4338" s="22">
        <v>1.07</v>
      </c>
    </row>
    <row r="4339" spans="1:23" s="5" customFormat="1" x14ac:dyDescent="0.3">
      <c r="A4339" s="20">
        <v>4337</v>
      </c>
      <c r="C4339" s="11" t="s">
        <v>154</v>
      </c>
      <c r="E4339" s="10">
        <v>96884997118.307007</v>
      </c>
      <c r="F4339" s="10">
        <v>5</v>
      </c>
      <c r="G4339" s="22">
        <f t="shared" si="529"/>
        <v>3.7300319224559275E+35</v>
      </c>
      <c r="H4339" s="22">
        <f t="shared" si="530"/>
        <v>121944733.98811927</v>
      </c>
      <c r="I4339" s="22">
        <f t="shared" si="531"/>
        <v>2.6449415116038332E+22</v>
      </c>
      <c r="J4339" s="10">
        <v>1</v>
      </c>
      <c r="K4339" s="10">
        <v>11</v>
      </c>
      <c r="L4339" s="10">
        <v>5</v>
      </c>
      <c r="M4339" s="10">
        <v>10000</v>
      </c>
      <c r="N4339" s="10">
        <v>10000</v>
      </c>
      <c r="O4339" s="10">
        <v>30</v>
      </c>
      <c r="P4339" s="10" t="b">
        <v>1</v>
      </c>
      <c r="Q4339" s="10">
        <v>0</v>
      </c>
      <c r="R4339" s="10" t="b">
        <v>0</v>
      </c>
      <c r="S4339" s="10">
        <v>101.000000000008</v>
      </c>
      <c r="T4339" s="10" t="s">
        <v>59</v>
      </c>
      <c r="U4339" s="22">
        <v>4434</v>
      </c>
      <c r="V4339" s="10">
        <v>18564</v>
      </c>
      <c r="W4339" s="22">
        <v>1.07</v>
      </c>
    </row>
    <row r="4340" spans="1:23" s="5" customFormat="1" x14ac:dyDescent="0.3">
      <c r="A4340" s="20">
        <v>4338</v>
      </c>
      <c r="C4340" s="11" t="s">
        <v>154</v>
      </c>
      <c r="E4340" s="10">
        <v>96884997118.307007</v>
      </c>
      <c r="F4340" s="10">
        <v>5</v>
      </c>
      <c r="G4340" s="22">
        <f t="shared" si="529"/>
        <v>3.7384517195045792E+35</v>
      </c>
      <c r="H4340" s="22">
        <f t="shared" si="530"/>
        <v>122004798.84275989</v>
      </c>
      <c r="I4340" s="22">
        <f t="shared" si="531"/>
        <v>2.6486528240328934E+22</v>
      </c>
      <c r="J4340" s="10">
        <v>1</v>
      </c>
      <c r="K4340" s="10">
        <v>11</v>
      </c>
      <c r="L4340" s="10">
        <v>5</v>
      </c>
      <c r="M4340" s="10">
        <v>10000</v>
      </c>
      <c r="N4340" s="10">
        <v>10000</v>
      </c>
      <c r="O4340" s="10">
        <v>30</v>
      </c>
      <c r="P4340" s="10" t="b">
        <v>1</v>
      </c>
      <c r="Q4340" s="10">
        <v>0</v>
      </c>
      <c r="R4340" s="10" t="b">
        <v>0</v>
      </c>
      <c r="S4340" s="10">
        <v>101.000000000008</v>
      </c>
      <c r="T4340" s="10" t="s">
        <v>59</v>
      </c>
      <c r="U4340" s="22">
        <v>4435</v>
      </c>
      <c r="V4340" s="10">
        <v>18571</v>
      </c>
      <c r="W4340" s="22">
        <v>1.07</v>
      </c>
    </row>
    <row r="4341" spans="1:23" s="5" customFormat="1" x14ac:dyDescent="0.3">
      <c r="A4341" s="20">
        <v>4339</v>
      </c>
      <c r="C4341" s="11" t="s">
        <v>154</v>
      </c>
      <c r="E4341" s="10">
        <v>96884997118.307007</v>
      </c>
      <c r="F4341" s="10">
        <v>5</v>
      </c>
      <c r="G4341" s="22">
        <f t="shared" si="529"/>
        <v>3.746888575261949E+35</v>
      </c>
      <c r="H4341" s="22">
        <f t="shared" si="530"/>
        <v>122064879.45787068</v>
      </c>
      <c r="I4341" s="22">
        <f t="shared" si="531"/>
        <v>2.652368486840344E+22</v>
      </c>
      <c r="J4341" s="10">
        <v>1</v>
      </c>
      <c r="K4341" s="10">
        <v>11</v>
      </c>
      <c r="L4341" s="10">
        <v>5</v>
      </c>
      <c r="M4341" s="10">
        <v>10000</v>
      </c>
      <c r="N4341" s="10">
        <v>10000</v>
      </c>
      <c r="O4341" s="10">
        <v>30</v>
      </c>
      <c r="P4341" s="10" t="b">
        <v>1</v>
      </c>
      <c r="Q4341" s="10">
        <v>0</v>
      </c>
      <c r="R4341" s="10" t="b">
        <v>0</v>
      </c>
      <c r="S4341" s="10">
        <v>101.000000000008</v>
      </c>
      <c r="T4341" s="10" t="s">
        <v>59</v>
      </c>
      <c r="U4341" s="22">
        <v>4436</v>
      </c>
      <c r="V4341" s="10">
        <v>18578</v>
      </c>
      <c r="W4341" s="22">
        <v>1.07</v>
      </c>
    </row>
    <row r="4342" spans="1:23" s="5" customFormat="1" x14ac:dyDescent="0.3">
      <c r="A4342" s="20">
        <v>4340</v>
      </c>
      <c r="C4342" s="11" t="s">
        <v>154</v>
      </c>
      <c r="E4342" s="10">
        <v>96884997118.307007</v>
      </c>
      <c r="F4342" s="10">
        <v>5</v>
      </c>
      <c r="G4342" s="22">
        <f t="shared" si="529"/>
        <v>3.7553425203458941E+35</v>
      </c>
      <c r="H4342" s="22">
        <f t="shared" si="530"/>
        <v>122124975.83395958</v>
      </c>
      <c r="I4342" s="22">
        <f t="shared" si="531"/>
        <v>2.6560885041213315E+22</v>
      </c>
      <c r="J4342" s="10">
        <v>1</v>
      </c>
      <c r="K4342" s="10">
        <v>11</v>
      </c>
      <c r="L4342" s="10">
        <v>5</v>
      </c>
      <c r="M4342" s="10">
        <v>10000</v>
      </c>
      <c r="N4342" s="10">
        <v>10000</v>
      </c>
      <c r="O4342" s="10">
        <v>30</v>
      </c>
      <c r="P4342" s="10" t="b">
        <v>1</v>
      </c>
      <c r="Q4342" s="10">
        <v>0</v>
      </c>
      <c r="R4342" s="10" t="b">
        <v>0</v>
      </c>
      <c r="S4342" s="10">
        <v>101.000000000008</v>
      </c>
      <c r="T4342" s="10" t="s">
        <v>59</v>
      </c>
      <c r="U4342" s="22">
        <v>4437</v>
      </c>
      <c r="V4342" s="10">
        <v>18585</v>
      </c>
      <c r="W4342" s="22">
        <v>1.07</v>
      </c>
    </row>
    <row r="4343" spans="1:23" s="5" customFormat="1" x14ac:dyDescent="0.3">
      <c r="A4343" s="20">
        <v>4341</v>
      </c>
      <c r="C4343" s="11" t="s">
        <v>154</v>
      </c>
      <c r="E4343" s="10">
        <v>96884997118.307007</v>
      </c>
      <c r="F4343" s="10">
        <v>5</v>
      </c>
      <c r="G4343" s="22">
        <f t="shared" si="529"/>
        <v>3.763813585422239E+35</v>
      </c>
      <c r="H4343" s="22">
        <f t="shared" si="530"/>
        <v>122185087.9715354</v>
      </c>
      <c r="I4343" s="22">
        <f t="shared" si="531"/>
        <v>2.659812879973826E+22</v>
      </c>
      <c r="J4343" s="10">
        <v>1</v>
      </c>
      <c r="K4343" s="10">
        <v>11</v>
      </c>
      <c r="L4343" s="10">
        <v>5</v>
      </c>
      <c r="M4343" s="10">
        <v>10000</v>
      </c>
      <c r="N4343" s="10">
        <v>10000</v>
      </c>
      <c r="O4343" s="10">
        <v>30</v>
      </c>
      <c r="P4343" s="10" t="b">
        <v>1</v>
      </c>
      <c r="Q4343" s="10">
        <v>0</v>
      </c>
      <c r="R4343" s="10" t="b">
        <v>0</v>
      </c>
      <c r="S4343" s="10">
        <v>101.000000000008</v>
      </c>
      <c r="T4343" s="10" t="s">
        <v>59</v>
      </c>
      <c r="U4343" s="22">
        <v>4438</v>
      </c>
      <c r="V4343" s="10">
        <v>18592</v>
      </c>
      <c r="W4343" s="22">
        <v>1.07</v>
      </c>
    </row>
    <row r="4344" spans="1:23" s="5" customFormat="1" x14ac:dyDescent="0.3">
      <c r="A4344" s="20">
        <v>4342</v>
      </c>
      <c r="C4344" s="11" t="s">
        <v>154</v>
      </c>
      <c r="E4344" s="10">
        <v>96884997118.307007</v>
      </c>
      <c r="F4344" s="10">
        <v>5</v>
      </c>
      <c r="G4344" s="22">
        <f t="shared" si="529"/>
        <v>3.7723018012047874E+35</v>
      </c>
      <c r="H4344" s="22">
        <f t="shared" si="530"/>
        <v>122245215.87110648</v>
      </c>
      <c r="I4344" s="22">
        <f t="shared" si="531"/>
        <v>2.6635416184987557E+22</v>
      </c>
      <c r="J4344" s="10">
        <v>1</v>
      </c>
      <c r="K4344" s="10">
        <v>11</v>
      </c>
      <c r="L4344" s="10">
        <v>5</v>
      </c>
      <c r="M4344" s="10">
        <v>10000</v>
      </c>
      <c r="N4344" s="10">
        <v>10000</v>
      </c>
      <c r="O4344" s="10">
        <v>30</v>
      </c>
      <c r="P4344" s="10" t="b">
        <v>1</v>
      </c>
      <c r="Q4344" s="10">
        <v>0</v>
      </c>
      <c r="R4344" s="10" t="b">
        <v>0</v>
      </c>
      <c r="S4344" s="10">
        <v>101.000000000008</v>
      </c>
      <c r="T4344" s="10" t="s">
        <v>59</v>
      </c>
      <c r="U4344" s="22">
        <v>4439</v>
      </c>
      <c r="V4344" s="10">
        <v>18599</v>
      </c>
      <c r="W4344" s="22">
        <v>1.07</v>
      </c>
    </row>
    <row r="4345" spans="1:23" s="5" customFormat="1" x14ac:dyDescent="0.3">
      <c r="A4345" s="20">
        <v>4343</v>
      </c>
      <c r="C4345" s="11" t="s">
        <v>154</v>
      </c>
      <c r="E4345" s="10">
        <v>96884997118.307007</v>
      </c>
      <c r="F4345" s="10">
        <v>5</v>
      </c>
      <c r="G4345" s="22">
        <f t="shared" si="529"/>
        <v>3.7808071984551705E+35</v>
      </c>
      <c r="H4345" s="22">
        <f t="shared" si="530"/>
        <v>122305359.5331807</v>
      </c>
      <c r="I4345" s="22">
        <f t="shared" si="531"/>
        <v>2.667274723799972E+22</v>
      </c>
      <c r="J4345" s="10">
        <v>1</v>
      </c>
      <c r="K4345" s="10">
        <v>11</v>
      </c>
      <c r="L4345" s="10">
        <v>5</v>
      </c>
      <c r="M4345" s="10">
        <v>10000</v>
      </c>
      <c r="N4345" s="10">
        <v>10000</v>
      </c>
      <c r="O4345" s="10">
        <v>30</v>
      </c>
      <c r="P4345" s="10" t="b">
        <v>1</v>
      </c>
      <c r="Q4345" s="10">
        <v>0</v>
      </c>
      <c r="R4345" s="10" t="b">
        <v>0</v>
      </c>
      <c r="S4345" s="10">
        <v>101.000000000008</v>
      </c>
      <c r="T4345" s="10" t="s">
        <v>59</v>
      </c>
      <c r="U4345" s="22">
        <v>4440</v>
      </c>
      <c r="V4345" s="10">
        <v>18606</v>
      </c>
      <c r="W4345" s="22">
        <v>1.07</v>
      </c>
    </row>
    <row r="4346" spans="1:23" s="5" customFormat="1" x14ac:dyDescent="0.3">
      <c r="A4346" s="20">
        <v>4344</v>
      </c>
      <c r="C4346" s="11" t="s">
        <v>154</v>
      </c>
      <c r="E4346" s="10">
        <v>96884997118.307007</v>
      </c>
      <c r="F4346" s="10">
        <v>5</v>
      </c>
      <c r="G4346" s="22">
        <f t="shared" si="529"/>
        <v>3.7893298079831756E+35</v>
      </c>
      <c r="H4346" s="22">
        <f t="shared" si="530"/>
        <v>122365518.95826636</v>
      </c>
      <c r="I4346" s="22">
        <f t="shared" si="531"/>
        <v>2.6710121999841901E+22</v>
      </c>
      <c r="J4346" s="10">
        <v>1</v>
      </c>
      <c r="K4346" s="10">
        <v>11</v>
      </c>
      <c r="L4346" s="10">
        <v>5</v>
      </c>
      <c r="M4346" s="10">
        <v>10000</v>
      </c>
      <c r="N4346" s="10">
        <v>10000</v>
      </c>
      <c r="O4346" s="10">
        <v>30</v>
      </c>
      <c r="P4346" s="10" t="b">
        <v>1</v>
      </c>
      <c r="Q4346" s="10">
        <v>0</v>
      </c>
      <c r="R4346" s="10" t="b">
        <v>0</v>
      </c>
      <c r="S4346" s="10">
        <v>101.000000000008</v>
      </c>
      <c r="T4346" s="10" t="s">
        <v>59</v>
      </c>
      <c r="U4346" s="22">
        <v>4441</v>
      </c>
      <c r="V4346" s="10">
        <v>18613</v>
      </c>
      <c r="W4346" s="22">
        <v>1.07</v>
      </c>
    </row>
    <row r="4347" spans="1:23" s="5" customFormat="1" x14ac:dyDescent="0.3">
      <c r="A4347" s="20">
        <v>4345</v>
      </c>
      <c r="C4347" s="11" t="s">
        <v>154</v>
      </c>
      <c r="E4347" s="10">
        <v>96884997118.307007</v>
      </c>
      <c r="F4347" s="10">
        <v>5</v>
      </c>
      <c r="G4347" s="22">
        <f t="shared" si="529"/>
        <v>3.7978696606469767E+35</v>
      </c>
      <c r="H4347" s="22">
        <f t="shared" si="530"/>
        <v>122425694.14687218</v>
      </c>
      <c r="I4347" s="22">
        <f t="shared" si="531"/>
        <v>2.6747540511611429E+22</v>
      </c>
      <c r="J4347" s="10">
        <v>1</v>
      </c>
      <c r="K4347" s="10">
        <v>11</v>
      </c>
      <c r="L4347" s="10">
        <v>5</v>
      </c>
      <c r="M4347" s="10">
        <v>10000</v>
      </c>
      <c r="N4347" s="10">
        <v>10000</v>
      </c>
      <c r="O4347" s="10">
        <v>30</v>
      </c>
      <c r="P4347" s="10" t="b">
        <v>1</v>
      </c>
      <c r="Q4347" s="10">
        <v>0</v>
      </c>
      <c r="R4347" s="10" t="b">
        <v>0</v>
      </c>
      <c r="S4347" s="10">
        <v>101.000000000008</v>
      </c>
      <c r="T4347" s="10" t="s">
        <v>59</v>
      </c>
      <c r="U4347" s="22">
        <v>4442</v>
      </c>
      <c r="V4347" s="10">
        <v>18620</v>
      </c>
      <c r="W4347" s="22">
        <v>1.07</v>
      </c>
    </row>
    <row r="4348" spans="1:23" s="5" customFormat="1" x14ac:dyDescent="0.3">
      <c r="A4348" s="20">
        <v>4346</v>
      </c>
      <c r="C4348" s="11" t="s">
        <v>154</v>
      </c>
      <c r="E4348" s="10">
        <v>96884997118.307007</v>
      </c>
      <c r="F4348" s="10">
        <v>5</v>
      </c>
      <c r="G4348" s="22">
        <f t="shared" si="529"/>
        <v>3.8064267873525468E+35</v>
      </c>
      <c r="H4348" s="22">
        <f t="shared" si="530"/>
        <v>122485885.09950592</v>
      </c>
      <c r="I4348" s="22">
        <f t="shared" si="531"/>
        <v>2.6785002814433581E+22</v>
      </c>
      <c r="J4348" s="10">
        <v>1</v>
      </c>
      <c r="K4348" s="10">
        <v>11</v>
      </c>
      <c r="L4348" s="10">
        <v>5</v>
      </c>
      <c r="M4348" s="10">
        <v>10000</v>
      </c>
      <c r="N4348" s="10">
        <v>10000</v>
      </c>
      <c r="O4348" s="10">
        <v>30</v>
      </c>
      <c r="P4348" s="10" t="b">
        <v>1</v>
      </c>
      <c r="Q4348" s="10">
        <v>0</v>
      </c>
      <c r="R4348" s="10" t="b">
        <v>0</v>
      </c>
      <c r="S4348" s="10">
        <v>101.000000000008</v>
      </c>
      <c r="T4348" s="10" t="s">
        <v>59</v>
      </c>
      <c r="U4348" s="22">
        <v>4443</v>
      </c>
      <c r="V4348" s="10">
        <v>18627</v>
      </c>
      <c r="W4348" s="22">
        <v>1.07</v>
      </c>
    </row>
    <row r="4349" spans="1:23" s="5" customFormat="1" x14ac:dyDescent="0.3">
      <c r="A4349" s="20">
        <v>4347</v>
      </c>
      <c r="C4349" s="11" t="s">
        <v>154</v>
      </c>
      <c r="E4349" s="10">
        <v>96884997118.307007</v>
      </c>
      <c r="F4349" s="10">
        <v>5</v>
      </c>
      <c r="G4349" s="22">
        <f t="shared" si="529"/>
        <v>3.8150012190543171E+35</v>
      </c>
      <c r="H4349" s="22">
        <f t="shared" si="530"/>
        <v>122546091.81667493</v>
      </c>
      <c r="I4349" s="22">
        <f t="shared" si="531"/>
        <v>2.6822508949463443E+22</v>
      </c>
      <c r="J4349" s="10">
        <v>1</v>
      </c>
      <c r="K4349" s="10">
        <v>11</v>
      </c>
      <c r="L4349" s="10">
        <v>5</v>
      </c>
      <c r="M4349" s="10">
        <v>10000</v>
      </c>
      <c r="N4349" s="10">
        <v>10000</v>
      </c>
      <c r="O4349" s="10">
        <v>30</v>
      </c>
      <c r="P4349" s="10" t="b">
        <v>1</v>
      </c>
      <c r="Q4349" s="10">
        <v>0</v>
      </c>
      <c r="R4349" s="10" t="b">
        <v>0</v>
      </c>
      <c r="S4349" s="10">
        <v>101.000000000008</v>
      </c>
      <c r="T4349" s="10" t="s">
        <v>59</v>
      </c>
      <c r="U4349" s="22">
        <v>4444</v>
      </c>
      <c r="V4349" s="10">
        <v>18634</v>
      </c>
      <c r="W4349" s="22">
        <v>1.07</v>
      </c>
    </row>
    <row r="4350" spans="1:23" s="5" customFormat="1" x14ac:dyDescent="0.3">
      <c r="A4350" s="20">
        <v>4348</v>
      </c>
      <c r="C4350" s="11" t="s">
        <v>154</v>
      </c>
      <c r="E4350" s="10">
        <v>96884997118.307007</v>
      </c>
      <c r="F4350" s="10">
        <v>5</v>
      </c>
      <c r="G4350" s="22">
        <f t="shared" si="529"/>
        <v>3.8235929867550775E+35</v>
      </c>
      <c r="H4350" s="22">
        <f t="shared" si="530"/>
        <v>122606314.29888733</v>
      </c>
      <c r="I4350" s="22">
        <f t="shared" si="531"/>
        <v>2.6860058957885368E+22</v>
      </c>
      <c r="J4350" s="10">
        <v>1</v>
      </c>
      <c r="K4350" s="10">
        <v>11</v>
      </c>
      <c r="L4350" s="10">
        <v>5</v>
      </c>
      <c r="M4350" s="10">
        <v>10000</v>
      </c>
      <c r="N4350" s="10">
        <v>10000</v>
      </c>
      <c r="O4350" s="10">
        <v>30</v>
      </c>
      <c r="P4350" s="10" t="b">
        <v>1</v>
      </c>
      <c r="Q4350" s="10">
        <v>0</v>
      </c>
      <c r="R4350" s="10" t="b">
        <v>0</v>
      </c>
      <c r="S4350" s="10">
        <v>101.000000000008</v>
      </c>
      <c r="T4350" s="10" t="s">
        <v>59</v>
      </c>
      <c r="U4350" s="22">
        <v>4445</v>
      </c>
      <c r="V4350" s="10">
        <v>18641</v>
      </c>
      <c r="W4350" s="22">
        <v>1.07</v>
      </c>
    </row>
    <row r="4351" spans="1:23" s="5" customFormat="1" x14ac:dyDescent="0.3">
      <c r="A4351" s="20">
        <v>4349</v>
      </c>
      <c r="C4351" s="11" t="s">
        <v>154</v>
      </c>
      <c r="E4351" s="10">
        <v>96884997118.307007</v>
      </c>
      <c r="F4351" s="10">
        <v>5</v>
      </c>
      <c r="G4351" s="22">
        <f t="shared" si="529"/>
        <v>3.8322021215059341E+35</v>
      </c>
      <c r="H4351" s="22">
        <f t="shared" si="530"/>
        <v>122666552.5466508</v>
      </c>
      <c r="I4351" s="22">
        <f t="shared" si="531"/>
        <v>2.6897652880912629E+22</v>
      </c>
      <c r="J4351" s="10">
        <v>1</v>
      </c>
      <c r="K4351" s="10">
        <v>11</v>
      </c>
      <c r="L4351" s="10">
        <v>5</v>
      </c>
      <c r="M4351" s="10">
        <v>10000</v>
      </c>
      <c r="N4351" s="10">
        <v>10000</v>
      </c>
      <c r="O4351" s="10">
        <v>30</v>
      </c>
      <c r="P4351" s="10" t="b">
        <v>1</v>
      </c>
      <c r="Q4351" s="10">
        <v>0</v>
      </c>
      <c r="R4351" s="10" t="b">
        <v>0</v>
      </c>
      <c r="S4351" s="10">
        <v>101.000000000008</v>
      </c>
      <c r="T4351" s="10" t="s">
        <v>59</v>
      </c>
      <c r="U4351" s="22">
        <v>4446</v>
      </c>
      <c r="V4351" s="10">
        <v>18648</v>
      </c>
      <c r="W4351" s="22">
        <v>1.07</v>
      </c>
    </row>
    <row r="4352" spans="1:23" s="5" customFormat="1" x14ac:dyDescent="0.3">
      <c r="A4352" s="20">
        <v>4350</v>
      </c>
      <c r="C4352" s="11" t="s">
        <v>154</v>
      </c>
      <c r="E4352" s="10">
        <v>96884997118.307007</v>
      </c>
      <c r="F4352" s="10">
        <v>5</v>
      </c>
      <c r="G4352" s="22">
        <f t="shared" si="529"/>
        <v>3.8408286544064247E+35</v>
      </c>
      <c r="H4352" s="22">
        <f t="shared" si="530"/>
        <v>122726806.56047294</v>
      </c>
      <c r="I4352" s="22">
        <f t="shared" si="531"/>
        <v>2.6935290759787783E+22</v>
      </c>
      <c r="J4352" s="10">
        <v>1</v>
      </c>
      <c r="K4352" s="10">
        <v>11</v>
      </c>
      <c r="L4352" s="10">
        <v>5</v>
      </c>
      <c r="M4352" s="10">
        <v>10000</v>
      </c>
      <c r="N4352" s="10">
        <v>10000</v>
      </c>
      <c r="O4352" s="10">
        <v>30</v>
      </c>
      <c r="P4352" s="10" t="b">
        <v>1</v>
      </c>
      <c r="Q4352" s="10">
        <v>0</v>
      </c>
      <c r="R4352" s="10" t="b">
        <v>0</v>
      </c>
      <c r="S4352" s="10">
        <v>101.000000000008</v>
      </c>
      <c r="T4352" s="10" t="s">
        <v>59</v>
      </c>
      <c r="U4352" s="22">
        <v>4447</v>
      </c>
      <c r="V4352" s="10">
        <v>18655</v>
      </c>
      <c r="W4352" s="22">
        <v>1.07</v>
      </c>
    </row>
    <row r="4353" spans="1:23" s="12" customFormat="1" x14ac:dyDescent="0.3">
      <c r="A4353" s="23">
        <v>4351</v>
      </c>
      <c r="C4353" s="24" t="s">
        <v>154</v>
      </c>
      <c r="E4353" s="14">
        <v>96884997118.307007</v>
      </c>
      <c r="F4353" s="14">
        <v>5</v>
      </c>
      <c r="G4353" s="22">
        <f>A4353^9.8+A4353^4+100*A4353+100</f>
        <v>4.5516935653369591E+35</v>
      </c>
      <c r="H4353" s="25">
        <f t="shared" si="530"/>
        <v>122787076.34086044</v>
      </c>
      <c r="I4353" s="25">
        <f t="shared" si="531"/>
        <v>2.6972972635782497E+22</v>
      </c>
      <c r="J4353" s="14">
        <v>1</v>
      </c>
      <c r="K4353" s="14">
        <v>11</v>
      </c>
      <c r="L4353" s="14">
        <v>5</v>
      </c>
      <c r="M4353" s="14">
        <v>10000</v>
      </c>
      <c r="N4353" s="14">
        <v>10000</v>
      </c>
      <c r="O4353" s="14">
        <v>30</v>
      </c>
      <c r="P4353" s="14" t="b">
        <v>1</v>
      </c>
      <c r="Q4353" s="14">
        <v>0</v>
      </c>
      <c r="R4353" s="14" t="b">
        <v>0</v>
      </c>
      <c r="S4353" s="14">
        <v>101.000000000008</v>
      </c>
      <c r="T4353" s="14" t="s">
        <v>59</v>
      </c>
      <c r="U4353" s="25">
        <v>4448</v>
      </c>
      <c r="V4353" s="14">
        <v>18662</v>
      </c>
      <c r="W4353" s="25">
        <v>1.07</v>
      </c>
    </row>
    <row r="4354" spans="1:23" s="12" customFormat="1" x14ac:dyDescent="0.3">
      <c r="A4354" s="23">
        <v>4352</v>
      </c>
      <c r="C4354" s="24" t="s">
        <v>154</v>
      </c>
      <c r="E4354" s="14">
        <v>96884997118.307007</v>
      </c>
      <c r="F4354" s="14">
        <v>5</v>
      </c>
      <c r="G4354" s="22">
        <f t="shared" ref="G4354:G4402" si="532">A4354^9.8+A4354^4+100*A4354+100</f>
        <v>4.561955972336053E+35</v>
      </c>
      <c r="H4354" s="25">
        <f t="shared" si="530"/>
        <v>122847361.88832255</v>
      </c>
      <c r="I4354" s="25">
        <f t="shared" si="531"/>
        <v>2.7010698550198716E+22</v>
      </c>
      <c r="J4354" s="14">
        <v>1</v>
      </c>
      <c r="K4354" s="14">
        <v>11</v>
      </c>
      <c r="L4354" s="14">
        <v>5</v>
      </c>
      <c r="M4354" s="14">
        <v>10000</v>
      </c>
      <c r="N4354" s="14">
        <v>10000</v>
      </c>
      <c r="O4354" s="14">
        <v>30</v>
      </c>
      <c r="P4354" s="14" t="b">
        <v>1</v>
      </c>
      <c r="Q4354" s="14">
        <v>0</v>
      </c>
      <c r="R4354" s="14" t="b">
        <v>0</v>
      </c>
      <c r="S4354" s="14">
        <v>101.000000000008</v>
      </c>
      <c r="T4354" s="14" t="s">
        <v>59</v>
      </c>
      <c r="U4354" s="25">
        <v>4449</v>
      </c>
      <c r="V4354" s="14">
        <v>18669</v>
      </c>
      <c r="W4354" s="25">
        <v>1.07</v>
      </c>
    </row>
    <row r="4355" spans="1:23" s="12" customFormat="1" x14ac:dyDescent="0.3">
      <c r="A4355" s="23">
        <v>4353</v>
      </c>
      <c r="C4355" s="24" t="s">
        <v>154</v>
      </c>
      <c r="E4355" s="14">
        <v>96884997118.307007</v>
      </c>
      <c r="F4355" s="14">
        <v>5</v>
      </c>
      <c r="G4355" s="22">
        <f t="shared" si="532"/>
        <v>4.5722391515193187E+35</v>
      </c>
      <c r="H4355" s="25">
        <f t="shared" si="530"/>
        <v>122907663.20336492</v>
      </c>
      <c r="I4355" s="25">
        <f t="shared" si="531"/>
        <v>2.7048468544366188E+22</v>
      </c>
      <c r="J4355" s="14">
        <v>1</v>
      </c>
      <c r="K4355" s="14">
        <v>11</v>
      </c>
      <c r="L4355" s="14">
        <v>5</v>
      </c>
      <c r="M4355" s="14">
        <v>10000</v>
      </c>
      <c r="N4355" s="14">
        <v>10000</v>
      </c>
      <c r="O4355" s="14">
        <v>30</v>
      </c>
      <c r="P4355" s="14" t="b">
        <v>1</v>
      </c>
      <c r="Q4355" s="14">
        <v>0</v>
      </c>
      <c r="R4355" s="14" t="b">
        <v>0</v>
      </c>
      <c r="S4355" s="14">
        <v>101.000000000008</v>
      </c>
      <c r="T4355" s="14" t="s">
        <v>59</v>
      </c>
      <c r="U4355" s="25">
        <v>4450</v>
      </c>
      <c r="V4355" s="14">
        <v>18676</v>
      </c>
      <c r="W4355" s="25">
        <v>1.07</v>
      </c>
    </row>
    <row r="4356" spans="1:23" s="12" customFormat="1" x14ac:dyDescent="0.3">
      <c r="A4356" s="23">
        <v>4354</v>
      </c>
      <c r="C4356" s="24" t="s">
        <v>154</v>
      </c>
      <c r="E4356" s="14">
        <v>96884997118.307007</v>
      </c>
      <c r="F4356" s="14">
        <v>5</v>
      </c>
      <c r="G4356" s="22">
        <f t="shared" si="532"/>
        <v>4.5825431401454073E+35</v>
      </c>
      <c r="H4356" s="25">
        <f t="shared" si="530"/>
        <v>122967980.28649496</v>
      </c>
      <c r="I4356" s="25">
        <f t="shared" si="531"/>
        <v>2.7086282659644379E+22</v>
      </c>
      <c r="J4356" s="14">
        <v>1</v>
      </c>
      <c r="K4356" s="14">
        <v>11</v>
      </c>
      <c r="L4356" s="14">
        <v>5</v>
      </c>
      <c r="M4356" s="14">
        <v>10000</v>
      </c>
      <c r="N4356" s="14">
        <v>10000</v>
      </c>
      <c r="O4356" s="14">
        <v>30</v>
      </c>
      <c r="P4356" s="14" t="b">
        <v>1</v>
      </c>
      <c r="Q4356" s="14">
        <v>0</v>
      </c>
      <c r="R4356" s="14" t="b">
        <v>0</v>
      </c>
      <c r="S4356" s="14">
        <v>101.000000000008</v>
      </c>
      <c r="T4356" s="14" t="s">
        <v>59</v>
      </c>
      <c r="U4356" s="25">
        <v>4451</v>
      </c>
      <c r="V4356" s="14">
        <v>18683</v>
      </c>
      <c r="W4356" s="25">
        <v>1.07</v>
      </c>
    </row>
    <row r="4357" spans="1:23" s="12" customFormat="1" x14ac:dyDescent="0.3">
      <c r="A4357" s="23">
        <v>4355</v>
      </c>
      <c r="C4357" s="24" t="s">
        <v>154</v>
      </c>
      <c r="E4357" s="14">
        <v>96884997118.307007</v>
      </c>
      <c r="F4357" s="14">
        <v>5</v>
      </c>
      <c r="G4357" s="22">
        <f t="shared" si="532"/>
        <v>4.5928679755313169E+35</v>
      </c>
      <c r="H4357" s="25">
        <f t="shared" si="530"/>
        <v>123028313.13822038</v>
      </c>
      <c r="I4357" s="25">
        <f t="shared" si="531"/>
        <v>2.7124140937422874E+22</v>
      </c>
      <c r="J4357" s="14">
        <v>1</v>
      </c>
      <c r="K4357" s="14">
        <v>11</v>
      </c>
      <c r="L4357" s="14">
        <v>5</v>
      </c>
      <c r="M4357" s="14">
        <v>10000</v>
      </c>
      <c r="N4357" s="14">
        <v>10000</v>
      </c>
      <c r="O4357" s="14">
        <v>30</v>
      </c>
      <c r="P4357" s="14" t="b">
        <v>1</v>
      </c>
      <c r="Q4357" s="14">
        <v>0</v>
      </c>
      <c r="R4357" s="14" t="b">
        <v>0</v>
      </c>
      <c r="S4357" s="14">
        <v>101.000000000008</v>
      </c>
      <c r="T4357" s="14" t="s">
        <v>59</v>
      </c>
      <c r="U4357" s="25">
        <v>4452</v>
      </c>
      <c r="V4357" s="14">
        <v>18690</v>
      </c>
      <c r="W4357" s="25">
        <v>1.07</v>
      </c>
    </row>
    <row r="4358" spans="1:23" s="12" customFormat="1" x14ac:dyDescent="0.3">
      <c r="A4358" s="23">
        <v>4356</v>
      </c>
      <c r="C4358" s="24" t="s">
        <v>154</v>
      </c>
      <c r="E4358" s="14">
        <v>96884997118.307007</v>
      </c>
      <c r="F4358" s="14">
        <v>5</v>
      </c>
      <c r="G4358" s="22">
        <f t="shared" si="532"/>
        <v>4.6032136950522104E+35</v>
      </c>
      <c r="H4358" s="25">
        <f t="shared" si="530"/>
        <v>123088661.75904796</v>
      </c>
      <c r="I4358" s="25">
        <f t="shared" si="531"/>
        <v>2.7162043419119472E+22</v>
      </c>
      <c r="J4358" s="14">
        <v>1</v>
      </c>
      <c r="K4358" s="14">
        <v>11</v>
      </c>
      <c r="L4358" s="14">
        <v>5</v>
      </c>
      <c r="M4358" s="14">
        <v>10000</v>
      </c>
      <c r="N4358" s="14">
        <v>10000</v>
      </c>
      <c r="O4358" s="14">
        <v>30</v>
      </c>
      <c r="P4358" s="14" t="b">
        <v>1</v>
      </c>
      <c r="Q4358" s="14">
        <v>0</v>
      </c>
      <c r="R4358" s="14" t="b">
        <v>0</v>
      </c>
      <c r="S4358" s="14">
        <v>101.000000000008</v>
      </c>
      <c r="T4358" s="14" t="s">
        <v>59</v>
      </c>
      <c r="U4358" s="25">
        <v>4453</v>
      </c>
      <c r="V4358" s="14">
        <v>18697</v>
      </c>
      <c r="W4358" s="25">
        <v>1.07</v>
      </c>
    </row>
    <row r="4359" spans="1:23" s="12" customFormat="1" x14ac:dyDescent="0.3">
      <c r="A4359" s="23">
        <v>4357</v>
      </c>
      <c r="C4359" s="24" t="s">
        <v>154</v>
      </c>
      <c r="E4359" s="14">
        <v>96884997118.307007</v>
      </c>
      <c r="F4359" s="14">
        <v>5</v>
      </c>
      <c r="G4359" s="22">
        <f t="shared" si="532"/>
        <v>4.6135803361417526E+35</v>
      </c>
      <c r="H4359" s="25">
        <f t="shared" si="530"/>
        <v>123149026.14948441</v>
      </c>
      <c r="I4359" s="25">
        <f t="shared" si="531"/>
        <v>2.7199990146182114E+22</v>
      </c>
      <c r="J4359" s="14">
        <v>1</v>
      </c>
      <c r="K4359" s="14">
        <v>11</v>
      </c>
      <c r="L4359" s="14">
        <v>5</v>
      </c>
      <c r="M4359" s="14">
        <v>10000</v>
      </c>
      <c r="N4359" s="14">
        <v>10000</v>
      </c>
      <c r="O4359" s="14">
        <v>30</v>
      </c>
      <c r="P4359" s="14" t="b">
        <v>1</v>
      </c>
      <c r="Q4359" s="14">
        <v>0</v>
      </c>
      <c r="R4359" s="14" t="b">
        <v>0</v>
      </c>
      <c r="S4359" s="14">
        <v>101.000000000008</v>
      </c>
      <c r="T4359" s="14" t="s">
        <v>59</v>
      </c>
      <c r="U4359" s="25">
        <v>4454</v>
      </c>
      <c r="V4359" s="14">
        <v>18704</v>
      </c>
      <c r="W4359" s="25">
        <v>1.07</v>
      </c>
    </row>
    <row r="4360" spans="1:23" s="12" customFormat="1" x14ac:dyDescent="0.3">
      <c r="A4360" s="23">
        <v>4358</v>
      </c>
      <c r="C4360" s="24" t="s">
        <v>154</v>
      </c>
      <c r="E4360" s="14">
        <v>96884997118.307007</v>
      </c>
      <c r="F4360" s="14">
        <v>5</v>
      </c>
      <c r="G4360" s="22">
        <f t="shared" si="532"/>
        <v>4.6239679362921246E+35</v>
      </c>
      <c r="H4360" s="25">
        <f t="shared" si="530"/>
        <v>123209406.31003635</v>
      </c>
      <c r="I4360" s="25">
        <f t="shared" si="531"/>
        <v>2.7237981160087551E+22</v>
      </c>
      <c r="J4360" s="14">
        <v>1</v>
      </c>
      <c r="K4360" s="14">
        <v>11</v>
      </c>
      <c r="L4360" s="14">
        <v>5</v>
      </c>
      <c r="M4360" s="14">
        <v>10000</v>
      </c>
      <c r="N4360" s="14">
        <v>10000</v>
      </c>
      <c r="O4360" s="14">
        <v>30</v>
      </c>
      <c r="P4360" s="14" t="b">
        <v>1</v>
      </c>
      <c r="Q4360" s="14">
        <v>0</v>
      </c>
      <c r="R4360" s="14" t="b">
        <v>0</v>
      </c>
      <c r="S4360" s="14">
        <v>101.000000000008</v>
      </c>
      <c r="T4360" s="14" t="s">
        <v>59</v>
      </c>
      <c r="U4360" s="25">
        <v>4455</v>
      </c>
      <c r="V4360" s="14">
        <v>18711</v>
      </c>
      <c r="W4360" s="25">
        <v>1.07</v>
      </c>
    </row>
    <row r="4361" spans="1:23" s="12" customFormat="1" x14ac:dyDescent="0.3">
      <c r="A4361" s="23">
        <v>4359</v>
      </c>
      <c r="C4361" s="24" t="s">
        <v>154</v>
      </c>
      <c r="E4361" s="14">
        <v>96884997118.307007</v>
      </c>
      <c r="F4361" s="14">
        <v>5</v>
      </c>
      <c r="G4361" s="22">
        <f t="shared" si="532"/>
        <v>4.6343765330537685E+35</v>
      </c>
      <c r="H4361" s="25">
        <f t="shared" si="530"/>
        <v>123269802.24121073</v>
      </c>
      <c r="I4361" s="25">
        <f t="shared" si="531"/>
        <v>2.7276016502341735E+22</v>
      </c>
      <c r="J4361" s="14">
        <v>1</v>
      </c>
      <c r="K4361" s="14">
        <v>11</v>
      </c>
      <c r="L4361" s="14">
        <v>5</v>
      </c>
      <c r="M4361" s="14">
        <v>10000</v>
      </c>
      <c r="N4361" s="14">
        <v>10000</v>
      </c>
      <c r="O4361" s="14">
        <v>30</v>
      </c>
      <c r="P4361" s="14" t="b">
        <v>1</v>
      </c>
      <c r="Q4361" s="14">
        <v>0</v>
      </c>
      <c r="R4361" s="14" t="b">
        <v>0</v>
      </c>
      <c r="S4361" s="14">
        <v>101.000000000008</v>
      </c>
      <c r="T4361" s="14" t="s">
        <v>59</v>
      </c>
      <c r="U4361" s="25">
        <v>4456</v>
      </c>
      <c r="V4361" s="14">
        <v>18718</v>
      </c>
      <c r="W4361" s="25">
        <v>1.07</v>
      </c>
    </row>
    <row r="4362" spans="1:23" s="12" customFormat="1" x14ac:dyDescent="0.3">
      <c r="A4362" s="23">
        <v>4360</v>
      </c>
      <c r="C4362" s="24" t="s">
        <v>154</v>
      </c>
      <c r="E4362" s="14">
        <v>96884997118.307007</v>
      </c>
      <c r="F4362" s="14">
        <v>5</v>
      </c>
      <c r="G4362" s="22">
        <f t="shared" si="532"/>
        <v>4.6448061640361897E+35</v>
      </c>
      <c r="H4362" s="25">
        <f t="shared" si="530"/>
        <v>123330213.94351357</v>
      </c>
      <c r="I4362" s="25">
        <f t="shared" si="531"/>
        <v>2.7314096214480618E+22</v>
      </c>
      <c r="J4362" s="14">
        <v>1</v>
      </c>
      <c r="K4362" s="14">
        <v>11</v>
      </c>
      <c r="L4362" s="14">
        <v>5</v>
      </c>
      <c r="M4362" s="14">
        <v>10000</v>
      </c>
      <c r="N4362" s="14">
        <v>10000</v>
      </c>
      <c r="O4362" s="14">
        <v>30</v>
      </c>
      <c r="P4362" s="14" t="b">
        <v>1</v>
      </c>
      <c r="Q4362" s="14">
        <v>0</v>
      </c>
      <c r="R4362" s="14" t="b">
        <v>0</v>
      </c>
      <c r="S4362" s="14">
        <v>101.000000000008</v>
      </c>
      <c r="T4362" s="14" t="s">
        <v>59</v>
      </c>
      <c r="U4362" s="25">
        <v>4457</v>
      </c>
      <c r="V4362" s="14">
        <v>18725</v>
      </c>
      <c r="W4362" s="25">
        <v>1.07</v>
      </c>
    </row>
    <row r="4363" spans="1:23" s="12" customFormat="1" x14ac:dyDescent="0.3">
      <c r="A4363" s="23">
        <v>4361</v>
      </c>
      <c r="C4363" s="24" t="s">
        <v>154</v>
      </c>
      <c r="E4363" s="14">
        <v>96884997118.307007</v>
      </c>
      <c r="F4363" s="14">
        <v>5</v>
      </c>
      <c r="G4363" s="22">
        <f t="shared" si="532"/>
        <v>4.655256866907444E+35</v>
      </c>
      <c r="H4363" s="25">
        <f t="shared" si="530"/>
        <v>123390641.41745253</v>
      </c>
      <c r="I4363" s="25">
        <f t="shared" si="531"/>
        <v>2.7352220338069371E+22</v>
      </c>
      <c r="J4363" s="14">
        <v>1</v>
      </c>
      <c r="K4363" s="14">
        <v>11</v>
      </c>
      <c r="L4363" s="14">
        <v>5</v>
      </c>
      <c r="M4363" s="14">
        <v>10000</v>
      </c>
      <c r="N4363" s="14">
        <v>10000</v>
      </c>
      <c r="O4363" s="14">
        <v>30</v>
      </c>
      <c r="P4363" s="14" t="b">
        <v>1</v>
      </c>
      <c r="Q4363" s="14">
        <v>0</v>
      </c>
      <c r="R4363" s="14" t="b">
        <v>0</v>
      </c>
      <c r="S4363" s="14">
        <v>101.000000000008</v>
      </c>
      <c r="T4363" s="14" t="s">
        <v>59</v>
      </c>
      <c r="U4363" s="25">
        <v>4458</v>
      </c>
      <c r="V4363" s="14">
        <v>18732</v>
      </c>
      <c r="W4363" s="25">
        <v>1.07</v>
      </c>
    </row>
    <row r="4364" spans="1:23" s="12" customFormat="1" x14ac:dyDescent="0.3">
      <c r="A4364" s="23">
        <v>4362</v>
      </c>
      <c r="C4364" s="24" t="s">
        <v>154</v>
      </c>
      <c r="E4364" s="14">
        <v>96884997118.307007</v>
      </c>
      <c r="F4364" s="14">
        <v>5</v>
      </c>
      <c r="G4364" s="22">
        <f t="shared" si="532"/>
        <v>4.6657286793942774E+35</v>
      </c>
      <c r="H4364" s="25">
        <f t="shared" si="530"/>
        <v>123451084.66353253</v>
      </c>
      <c r="I4364" s="25">
        <f t="shared" si="531"/>
        <v>2.7390388914702019E+22</v>
      </c>
      <c r="J4364" s="14">
        <v>1</v>
      </c>
      <c r="K4364" s="14">
        <v>11</v>
      </c>
      <c r="L4364" s="14">
        <v>5</v>
      </c>
      <c r="M4364" s="14">
        <v>10000</v>
      </c>
      <c r="N4364" s="14">
        <v>10000</v>
      </c>
      <c r="O4364" s="14">
        <v>30</v>
      </c>
      <c r="P4364" s="14" t="b">
        <v>1</v>
      </c>
      <c r="Q4364" s="14">
        <v>0</v>
      </c>
      <c r="R4364" s="14" t="b">
        <v>0</v>
      </c>
      <c r="S4364" s="14">
        <v>101.000000000008</v>
      </c>
      <c r="T4364" s="14" t="s">
        <v>59</v>
      </c>
      <c r="U4364" s="25">
        <v>4459</v>
      </c>
      <c r="V4364" s="14">
        <v>18739</v>
      </c>
      <c r="W4364" s="25">
        <v>1.07</v>
      </c>
    </row>
    <row r="4365" spans="1:23" s="12" customFormat="1" x14ac:dyDescent="0.3">
      <c r="A4365" s="23">
        <v>4363</v>
      </c>
      <c r="C4365" s="24" t="s">
        <v>154</v>
      </c>
      <c r="E4365" s="14">
        <v>96884997118.307007</v>
      </c>
      <c r="F4365" s="14">
        <v>5</v>
      </c>
      <c r="G4365" s="22">
        <f t="shared" si="532"/>
        <v>4.676221639282405E+35</v>
      </c>
      <c r="H4365" s="25">
        <f t="shared" si="530"/>
        <v>123511543.68226147</v>
      </c>
      <c r="I4365" s="25">
        <f t="shared" si="531"/>
        <v>2.7428601986002813E+22</v>
      </c>
      <c r="J4365" s="14">
        <v>1</v>
      </c>
      <c r="K4365" s="14">
        <v>11</v>
      </c>
      <c r="L4365" s="14">
        <v>5</v>
      </c>
      <c r="M4365" s="14">
        <v>10000</v>
      </c>
      <c r="N4365" s="14">
        <v>10000</v>
      </c>
      <c r="O4365" s="14">
        <v>30</v>
      </c>
      <c r="P4365" s="14" t="b">
        <v>1</v>
      </c>
      <c r="Q4365" s="14">
        <v>0</v>
      </c>
      <c r="R4365" s="14" t="b">
        <v>0</v>
      </c>
      <c r="S4365" s="14">
        <v>101.000000000008</v>
      </c>
      <c r="T4365" s="14" t="s">
        <v>59</v>
      </c>
      <c r="U4365" s="25">
        <v>4460</v>
      </c>
      <c r="V4365" s="14">
        <v>18746</v>
      </c>
      <c r="W4365" s="25">
        <v>1.07</v>
      </c>
    </row>
    <row r="4366" spans="1:23" s="12" customFormat="1" x14ac:dyDescent="0.3">
      <c r="A4366" s="23">
        <v>4364</v>
      </c>
      <c r="C4366" s="24" t="s">
        <v>154</v>
      </c>
      <c r="E4366" s="14">
        <v>96884997118.307007</v>
      </c>
      <c r="F4366" s="14">
        <v>5</v>
      </c>
      <c r="G4366" s="22">
        <f t="shared" si="532"/>
        <v>4.6867357844163878E+35</v>
      </c>
      <c r="H4366" s="25">
        <f t="shared" si="530"/>
        <v>123572018.47414407</v>
      </c>
      <c r="I4366" s="25">
        <f t="shared" si="531"/>
        <v>2.7466859593624665E+22</v>
      </c>
      <c r="J4366" s="14">
        <v>1</v>
      </c>
      <c r="K4366" s="14">
        <v>11</v>
      </c>
      <c r="L4366" s="14">
        <v>5</v>
      </c>
      <c r="M4366" s="14">
        <v>10000</v>
      </c>
      <c r="N4366" s="14">
        <v>10000</v>
      </c>
      <c r="O4366" s="14">
        <v>30</v>
      </c>
      <c r="P4366" s="14" t="b">
        <v>1</v>
      </c>
      <c r="Q4366" s="14">
        <v>0</v>
      </c>
      <c r="R4366" s="14" t="b">
        <v>0</v>
      </c>
      <c r="S4366" s="14">
        <v>101.000000000008</v>
      </c>
      <c r="T4366" s="14" t="s">
        <v>59</v>
      </c>
      <c r="U4366" s="25">
        <v>4461</v>
      </c>
      <c r="V4366" s="14">
        <v>18753</v>
      </c>
      <c r="W4366" s="25">
        <v>1.07</v>
      </c>
    </row>
    <row r="4367" spans="1:23" s="12" customFormat="1" x14ac:dyDescent="0.3">
      <c r="A4367" s="23">
        <v>4365</v>
      </c>
      <c r="C4367" s="24" t="s">
        <v>154</v>
      </c>
      <c r="E4367" s="14">
        <v>96884997118.307007</v>
      </c>
      <c r="F4367" s="14">
        <v>5</v>
      </c>
      <c r="G4367" s="22">
        <f t="shared" si="532"/>
        <v>4.6972711527000413E+35</v>
      </c>
      <c r="H4367" s="25">
        <f t="shared" si="530"/>
        <v>123632509.03968669</v>
      </c>
      <c r="I4367" s="25">
        <f t="shared" si="531"/>
        <v>2.7505161779250375E+22</v>
      </c>
      <c r="J4367" s="14">
        <v>1</v>
      </c>
      <c r="K4367" s="14">
        <v>11</v>
      </c>
      <c r="L4367" s="14">
        <v>5</v>
      </c>
      <c r="M4367" s="14">
        <v>10000</v>
      </c>
      <c r="N4367" s="14">
        <v>10000</v>
      </c>
      <c r="O4367" s="14">
        <v>30</v>
      </c>
      <c r="P4367" s="14" t="b">
        <v>1</v>
      </c>
      <c r="Q4367" s="14">
        <v>0</v>
      </c>
      <c r="R4367" s="14" t="b">
        <v>0</v>
      </c>
      <c r="S4367" s="14">
        <v>101.000000000008</v>
      </c>
      <c r="T4367" s="14" t="s">
        <v>59</v>
      </c>
      <c r="U4367" s="25">
        <v>4462</v>
      </c>
      <c r="V4367" s="14">
        <v>18760</v>
      </c>
      <c r="W4367" s="25">
        <v>1.07</v>
      </c>
    </row>
    <row r="4368" spans="1:23" s="12" customFormat="1" x14ac:dyDescent="0.3">
      <c r="A4368" s="23">
        <v>4366</v>
      </c>
      <c r="C4368" s="24" t="s">
        <v>154</v>
      </c>
      <c r="E4368" s="14">
        <v>96884997118.307007</v>
      </c>
      <c r="F4368" s="14">
        <v>5</v>
      </c>
      <c r="G4368" s="22">
        <f t="shared" si="532"/>
        <v>4.7078277820961199E+35</v>
      </c>
      <c r="H4368" s="25">
        <f t="shared" si="530"/>
        <v>123693015.37939647</v>
      </c>
      <c r="I4368" s="25">
        <f t="shared" si="531"/>
        <v>2.7543508584592191E+22</v>
      </c>
      <c r="J4368" s="14">
        <v>1</v>
      </c>
      <c r="K4368" s="14">
        <v>11</v>
      </c>
      <c r="L4368" s="14">
        <v>5</v>
      </c>
      <c r="M4368" s="14">
        <v>10000</v>
      </c>
      <c r="N4368" s="14">
        <v>10000</v>
      </c>
      <c r="O4368" s="14">
        <v>30</v>
      </c>
      <c r="P4368" s="14" t="b">
        <v>1</v>
      </c>
      <c r="Q4368" s="14">
        <v>0</v>
      </c>
      <c r="R4368" s="14" t="b">
        <v>0</v>
      </c>
      <c r="S4368" s="14">
        <v>101.000000000008</v>
      </c>
      <c r="T4368" s="14" t="s">
        <v>59</v>
      </c>
      <c r="U4368" s="25">
        <v>4463</v>
      </c>
      <c r="V4368" s="14">
        <v>18767</v>
      </c>
      <c r="W4368" s="25">
        <v>1.07</v>
      </c>
    </row>
    <row r="4369" spans="1:23" s="12" customFormat="1" x14ac:dyDescent="0.3">
      <c r="A4369" s="23">
        <v>4367</v>
      </c>
      <c r="C4369" s="24" t="s">
        <v>154</v>
      </c>
      <c r="E4369" s="14">
        <v>96884997118.307007</v>
      </c>
      <c r="F4369" s="14">
        <v>5</v>
      </c>
      <c r="G4369" s="22">
        <f t="shared" si="532"/>
        <v>4.7184057106265213E+35</v>
      </c>
      <c r="H4369" s="25">
        <f t="shared" si="530"/>
        <v>123753537.49377775</v>
      </c>
      <c r="I4369" s="25">
        <f t="shared" si="531"/>
        <v>2.7581900051391088E+22</v>
      </c>
      <c r="J4369" s="14">
        <v>1</v>
      </c>
      <c r="K4369" s="14">
        <v>11</v>
      </c>
      <c r="L4369" s="14">
        <v>5</v>
      </c>
      <c r="M4369" s="14">
        <v>10000</v>
      </c>
      <c r="N4369" s="14">
        <v>10000</v>
      </c>
      <c r="O4369" s="14">
        <v>30</v>
      </c>
      <c r="P4369" s="14" t="b">
        <v>1</v>
      </c>
      <c r="Q4369" s="14">
        <v>0</v>
      </c>
      <c r="R4369" s="14" t="b">
        <v>0</v>
      </c>
      <c r="S4369" s="14">
        <v>101.000000000008</v>
      </c>
      <c r="T4369" s="14" t="s">
        <v>59</v>
      </c>
      <c r="U4369" s="25">
        <v>4464</v>
      </c>
      <c r="V4369" s="14">
        <v>18774</v>
      </c>
      <c r="W4369" s="25">
        <v>1.07</v>
      </c>
    </row>
    <row r="4370" spans="1:23" s="12" customFormat="1" x14ac:dyDescent="0.3">
      <c r="A4370" s="23">
        <v>4368</v>
      </c>
      <c r="C4370" s="24" t="s">
        <v>154</v>
      </c>
      <c r="E4370" s="14">
        <v>96884997118.307007</v>
      </c>
      <c r="F4370" s="14">
        <v>5</v>
      </c>
      <c r="G4370" s="22">
        <f t="shared" si="532"/>
        <v>4.7290049763725018E+35</v>
      </c>
      <c r="H4370" s="25">
        <f t="shared" si="530"/>
        <v>123814075.38333701</v>
      </c>
      <c r="I4370" s="25">
        <f t="shared" si="531"/>
        <v>2.7620336221418712E+22</v>
      </c>
      <c r="J4370" s="14">
        <v>1</v>
      </c>
      <c r="K4370" s="14">
        <v>11</v>
      </c>
      <c r="L4370" s="14">
        <v>5</v>
      </c>
      <c r="M4370" s="14">
        <v>10000</v>
      </c>
      <c r="N4370" s="14">
        <v>10000</v>
      </c>
      <c r="O4370" s="14">
        <v>30</v>
      </c>
      <c r="P4370" s="14" t="b">
        <v>1</v>
      </c>
      <c r="Q4370" s="14">
        <v>0</v>
      </c>
      <c r="R4370" s="14" t="b">
        <v>0</v>
      </c>
      <c r="S4370" s="14">
        <v>101.000000000008</v>
      </c>
      <c r="T4370" s="14" t="s">
        <v>59</v>
      </c>
      <c r="U4370" s="25">
        <v>4465</v>
      </c>
      <c r="V4370" s="14">
        <v>18781</v>
      </c>
      <c r="W4370" s="25">
        <v>1.07</v>
      </c>
    </row>
    <row r="4371" spans="1:23" s="12" customFormat="1" x14ac:dyDescent="0.3">
      <c r="A4371" s="23">
        <v>4369</v>
      </c>
      <c r="C4371" s="24" t="s">
        <v>154</v>
      </c>
      <c r="E4371" s="14">
        <v>96884997118.307007</v>
      </c>
      <c r="F4371" s="14">
        <v>5</v>
      </c>
      <c r="G4371" s="22">
        <f t="shared" si="532"/>
        <v>4.7396256174746858E+35</v>
      </c>
      <c r="H4371" s="25">
        <f t="shared" si="530"/>
        <v>123874629.0485801</v>
      </c>
      <c r="I4371" s="25">
        <f t="shared" si="531"/>
        <v>2.7658817136475641E+22</v>
      </c>
      <c r="J4371" s="14">
        <v>1</v>
      </c>
      <c r="K4371" s="14">
        <v>11</v>
      </c>
      <c r="L4371" s="14">
        <v>5</v>
      </c>
      <c r="M4371" s="14">
        <v>10000</v>
      </c>
      <c r="N4371" s="14">
        <v>10000</v>
      </c>
      <c r="O4371" s="14">
        <v>30</v>
      </c>
      <c r="P4371" s="14" t="b">
        <v>1</v>
      </c>
      <c r="Q4371" s="14">
        <v>0</v>
      </c>
      <c r="R4371" s="14" t="b">
        <v>0</v>
      </c>
      <c r="S4371" s="14">
        <v>101.000000000008</v>
      </c>
      <c r="T4371" s="14" t="s">
        <v>59</v>
      </c>
      <c r="U4371" s="25">
        <v>4466</v>
      </c>
      <c r="V4371" s="14">
        <v>18788</v>
      </c>
      <c r="W4371" s="25">
        <v>1.07</v>
      </c>
    </row>
    <row r="4372" spans="1:23" s="12" customFormat="1" x14ac:dyDescent="0.3">
      <c r="A4372" s="23">
        <v>4370</v>
      </c>
      <c r="C4372" s="24" t="s">
        <v>154</v>
      </c>
      <c r="E4372" s="14">
        <v>96884997118.307007</v>
      </c>
      <c r="F4372" s="14">
        <v>5</v>
      </c>
      <c r="G4372" s="22">
        <f t="shared" si="532"/>
        <v>4.7502676721330117E+35</v>
      </c>
      <c r="H4372" s="25">
        <f t="shared" si="530"/>
        <v>123935198.49001189</v>
      </c>
      <c r="I4372" s="25">
        <f t="shared" si="531"/>
        <v>2.7697342838391376E+22</v>
      </c>
      <c r="J4372" s="14">
        <v>1</v>
      </c>
      <c r="K4372" s="14">
        <v>11</v>
      </c>
      <c r="L4372" s="14">
        <v>5</v>
      </c>
      <c r="M4372" s="14">
        <v>10000</v>
      </c>
      <c r="N4372" s="14">
        <v>10000</v>
      </c>
      <c r="O4372" s="14">
        <v>30</v>
      </c>
      <c r="P4372" s="14" t="b">
        <v>1</v>
      </c>
      <c r="Q4372" s="14">
        <v>0</v>
      </c>
      <c r="R4372" s="14" t="b">
        <v>0</v>
      </c>
      <c r="S4372" s="14">
        <v>101.000000000008</v>
      </c>
      <c r="T4372" s="14" t="s">
        <v>59</v>
      </c>
      <c r="U4372" s="25">
        <v>4467</v>
      </c>
      <c r="V4372" s="14">
        <v>18795</v>
      </c>
      <c r="W4372" s="25">
        <v>1.07</v>
      </c>
    </row>
    <row r="4373" spans="1:23" s="12" customFormat="1" x14ac:dyDescent="0.3">
      <c r="A4373" s="23">
        <v>4371</v>
      </c>
      <c r="C4373" s="24" t="s">
        <v>154</v>
      </c>
      <c r="E4373" s="14">
        <v>96884997118.307007</v>
      </c>
      <c r="F4373" s="14">
        <v>5</v>
      </c>
      <c r="G4373" s="22">
        <f t="shared" si="532"/>
        <v>4.7609311786070102E+35</v>
      </c>
      <c r="H4373" s="25">
        <f t="shared" si="530"/>
        <v>123995783.70813888</v>
      </c>
      <c r="I4373" s="25">
        <f t="shared" si="531"/>
        <v>2.7735913369025957E+22</v>
      </c>
      <c r="J4373" s="14">
        <v>1</v>
      </c>
      <c r="K4373" s="14">
        <v>11</v>
      </c>
      <c r="L4373" s="14">
        <v>5</v>
      </c>
      <c r="M4373" s="14">
        <v>10000</v>
      </c>
      <c r="N4373" s="14">
        <v>10000</v>
      </c>
      <c r="O4373" s="14">
        <v>30</v>
      </c>
      <c r="P4373" s="14" t="b">
        <v>1</v>
      </c>
      <c r="Q4373" s="14">
        <v>0</v>
      </c>
      <c r="R4373" s="14" t="b">
        <v>0</v>
      </c>
      <c r="S4373" s="14">
        <v>101.000000000008</v>
      </c>
      <c r="T4373" s="14" t="s">
        <v>59</v>
      </c>
      <c r="U4373" s="25">
        <v>4468</v>
      </c>
      <c r="V4373" s="14">
        <v>18802</v>
      </c>
      <c r="W4373" s="25">
        <v>1.07</v>
      </c>
    </row>
    <row r="4374" spans="1:23" s="12" customFormat="1" x14ac:dyDescent="0.3">
      <c r="A4374" s="23">
        <v>4372</v>
      </c>
      <c r="C4374" s="24" t="s">
        <v>154</v>
      </c>
      <c r="E4374" s="14">
        <v>96884997118.307007</v>
      </c>
      <c r="F4374" s="14">
        <v>5</v>
      </c>
      <c r="G4374" s="22">
        <f t="shared" si="532"/>
        <v>4.7716161752158157E+35</v>
      </c>
      <c r="H4374" s="25">
        <f t="shared" si="530"/>
        <v>124056384.7034661</v>
      </c>
      <c r="I4374" s="25">
        <f t="shared" si="531"/>
        <v>2.7774528770268555E+22</v>
      </c>
      <c r="J4374" s="14">
        <v>1</v>
      </c>
      <c r="K4374" s="14">
        <v>11</v>
      </c>
      <c r="L4374" s="14">
        <v>5</v>
      </c>
      <c r="M4374" s="14">
        <v>10000</v>
      </c>
      <c r="N4374" s="14">
        <v>10000</v>
      </c>
      <c r="O4374" s="14">
        <v>30</v>
      </c>
      <c r="P4374" s="14" t="b">
        <v>1</v>
      </c>
      <c r="Q4374" s="14">
        <v>0</v>
      </c>
      <c r="R4374" s="14" t="b">
        <v>0</v>
      </c>
      <c r="S4374" s="14">
        <v>101.000000000008</v>
      </c>
      <c r="T4374" s="14" t="s">
        <v>59</v>
      </c>
      <c r="U4374" s="25">
        <v>4469</v>
      </c>
      <c r="V4374" s="14">
        <v>18809</v>
      </c>
      <c r="W4374" s="25">
        <v>1.07</v>
      </c>
    </row>
    <row r="4375" spans="1:23" s="12" customFormat="1" x14ac:dyDescent="0.3">
      <c r="A4375" s="23">
        <v>4373</v>
      </c>
      <c r="C4375" s="24" t="s">
        <v>154</v>
      </c>
      <c r="E4375" s="14">
        <v>96884997118.307007</v>
      </c>
      <c r="F4375" s="14">
        <v>5</v>
      </c>
      <c r="G4375" s="22">
        <f t="shared" si="532"/>
        <v>4.782322700338111E+35</v>
      </c>
      <c r="H4375" s="25">
        <f t="shared" si="530"/>
        <v>124117001.47649845</v>
      </c>
      <c r="I4375" s="25">
        <f t="shared" si="531"/>
        <v>2.7813189084037343E+22</v>
      </c>
      <c r="J4375" s="14">
        <v>1</v>
      </c>
      <c r="K4375" s="14">
        <v>11</v>
      </c>
      <c r="L4375" s="14">
        <v>5</v>
      </c>
      <c r="M4375" s="14">
        <v>10000</v>
      </c>
      <c r="N4375" s="14">
        <v>10000</v>
      </c>
      <c r="O4375" s="14">
        <v>30</v>
      </c>
      <c r="P4375" s="14" t="b">
        <v>1</v>
      </c>
      <c r="Q4375" s="14">
        <v>0</v>
      </c>
      <c r="R4375" s="14" t="b">
        <v>0</v>
      </c>
      <c r="S4375" s="14">
        <v>101.000000000008</v>
      </c>
      <c r="T4375" s="14" t="s">
        <v>59</v>
      </c>
      <c r="U4375" s="25">
        <v>4470</v>
      </c>
      <c r="V4375" s="14">
        <v>18816</v>
      </c>
      <c r="W4375" s="25">
        <v>1.07</v>
      </c>
    </row>
    <row r="4376" spans="1:23" s="12" customFormat="1" x14ac:dyDescent="0.3">
      <c r="A4376" s="23">
        <v>4374</v>
      </c>
      <c r="C4376" s="24" t="s">
        <v>154</v>
      </c>
      <c r="E4376" s="14">
        <v>96884997118.307007</v>
      </c>
      <c r="F4376" s="14">
        <v>5</v>
      </c>
      <c r="G4376" s="22">
        <f t="shared" si="532"/>
        <v>4.7930507924124068E+35</v>
      </c>
      <c r="H4376" s="25">
        <f t="shared" si="530"/>
        <v>124177634.0277411</v>
      </c>
      <c r="I4376" s="25">
        <f t="shared" si="531"/>
        <v>2.7851894352281015E+22</v>
      </c>
      <c r="J4376" s="14">
        <v>1</v>
      </c>
      <c r="K4376" s="14">
        <v>11</v>
      </c>
      <c r="L4376" s="14">
        <v>5</v>
      </c>
      <c r="M4376" s="14">
        <v>10000</v>
      </c>
      <c r="N4376" s="14">
        <v>10000</v>
      </c>
      <c r="O4376" s="14">
        <v>30</v>
      </c>
      <c r="P4376" s="14" t="b">
        <v>1</v>
      </c>
      <c r="Q4376" s="14">
        <v>0</v>
      </c>
      <c r="R4376" s="14" t="b">
        <v>0</v>
      </c>
      <c r="S4376" s="14">
        <v>101.000000000008</v>
      </c>
      <c r="T4376" s="14" t="s">
        <v>59</v>
      </c>
      <c r="U4376" s="25">
        <v>4471</v>
      </c>
      <c r="V4376" s="14">
        <v>18823</v>
      </c>
      <c r="W4376" s="25">
        <v>1.07</v>
      </c>
    </row>
    <row r="4377" spans="1:23" s="12" customFormat="1" x14ac:dyDescent="0.3">
      <c r="A4377" s="23">
        <v>4375</v>
      </c>
      <c r="C4377" s="24" t="s">
        <v>154</v>
      </c>
      <c r="E4377" s="14">
        <v>96884997118.307007</v>
      </c>
      <c r="F4377" s="14">
        <v>5</v>
      </c>
      <c r="G4377" s="22">
        <f t="shared" si="532"/>
        <v>4.8038004899370528E+35</v>
      </c>
      <c r="H4377" s="25">
        <f t="shared" si="530"/>
        <v>124238282.35769996</v>
      </c>
      <c r="I4377" s="25">
        <f t="shared" si="531"/>
        <v>2.7890644616977284E+22</v>
      </c>
      <c r="J4377" s="14">
        <v>1</v>
      </c>
      <c r="K4377" s="14">
        <v>11</v>
      </c>
      <c r="L4377" s="14">
        <v>5</v>
      </c>
      <c r="M4377" s="14">
        <v>10000</v>
      </c>
      <c r="N4377" s="14">
        <v>10000</v>
      </c>
      <c r="O4377" s="14">
        <v>30</v>
      </c>
      <c r="P4377" s="14" t="b">
        <v>1</v>
      </c>
      <c r="Q4377" s="14">
        <v>0</v>
      </c>
      <c r="R4377" s="14" t="b">
        <v>0</v>
      </c>
      <c r="S4377" s="14">
        <v>101.000000000008</v>
      </c>
      <c r="T4377" s="14" t="s">
        <v>59</v>
      </c>
      <c r="U4377" s="25">
        <v>4472</v>
      </c>
      <c r="V4377" s="14">
        <v>18830</v>
      </c>
      <c r="W4377" s="25">
        <v>1.07</v>
      </c>
    </row>
    <row r="4378" spans="1:23" s="12" customFormat="1" x14ac:dyDescent="0.3">
      <c r="A4378" s="23">
        <v>4376</v>
      </c>
      <c r="C4378" s="24" t="s">
        <v>154</v>
      </c>
      <c r="E4378" s="14">
        <v>96884997118.307007</v>
      </c>
      <c r="F4378" s="14">
        <v>5</v>
      </c>
      <c r="G4378" s="22">
        <f t="shared" si="532"/>
        <v>4.8145718314700451E+35</v>
      </c>
      <c r="H4378" s="25">
        <f t="shared" si="530"/>
        <v>124298946.46687905</v>
      </c>
      <c r="I4378" s="25">
        <f t="shared" si="531"/>
        <v>2.7929439920132857E+22</v>
      </c>
      <c r="J4378" s="14">
        <v>1</v>
      </c>
      <c r="K4378" s="14">
        <v>11</v>
      </c>
      <c r="L4378" s="14">
        <v>5</v>
      </c>
      <c r="M4378" s="14">
        <v>10000</v>
      </c>
      <c r="N4378" s="14">
        <v>10000</v>
      </c>
      <c r="O4378" s="14">
        <v>30</v>
      </c>
      <c r="P4378" s="14" t="b">
        <v>1</v>
      </c>
      <c r="Q4378" s="14">
        <v>0</v>
      </c>
      <c r="R4378" s="14" t="b">
        <v>0</v>
      </c>
      <c r="S4378" s="14">
        <v>101.000000000008</v>
      </c>
      <c r="T4378" s="14" t="s">
        <v>59</v>
      </c>
      <c r="U4378" s="25">
        <v>4473</v>
      </c>
      <c r="V4378" s="14">
        <v>18837</v>
      </c>
      <c r="W4378" s="25">
        <v>1.07</v>
      </c>
    </row>
    <row r="4379" spans="1:23" s="12" customFormat="1" x14ac:dyDescent="0.3">
      <c r="A4379" s="23">
        <v>4377</v>
      </c>
      <c r="C4379" s="24" t="s">
        <v>154</v>
      </c>
      <c r="E4379" s="14">
        <v>96884997118.307007</v>
      </c>
      <c r="F4379" s="14">
        <v>5</v>
      </c>
      <c r="G4379" s="22">
        <f t="shared" si="532"/>
        <v>4.8253648556297863E+35</v>
      </c>
      <c r="H4379" s="25">
        <f t="shared" si="530"/>
        <v>124359626.35578351</v>
      </c>
      <c r="I4379" s="25">
        <f t="shared" si="531"/>
        <v>2.7968280303785619E+22</v>
      </c>
      <c r="J4379" s="14">
        <v>1</v>
      </c>
      <c r="K4379" s="14">
        <v>11</v>
      </c>
      <c r="L4379" s="14">
        <v>5</v>
      </c>
      <c r="M4379" s="14">
        <v>10000</v>
      </c>
      <c r="N4379" s="14">
        <v>10000</v>
      </c>
      <c r="O4379" s="14">
        <v>30</v>
      </c>
      <c r="P4379" s="14" t="b">
        <v>1</v>
      </c>
      <c r="Q4379" s="14">
        <v>0</v>
      </c>
      <c r="R4379" s="14" t="b">
        <v>0</v>
      </c>
      <c r="S4379" s="14">
        <v>101.000000000008</v>
      </c>
      <c r="T4379" s="14" t="s">
        <v>59</v>
      </c>
      <c r="U4379" s="25">
        <v>4474</v>
      </c>
      <c r="V4379" s="14">
        <v>18844</v>
      </c>
      <c r="W4379" s="25">
        <v>1.07</v>
      </c>
    </row>
    <row r="4380" spans="1:23" s="12" customFormat="1" x14ac:dyDescent="0.3">
      <c r="A4380" s="23">
        <v>4378</v>
      </c>
      <c r="C4380" s="24" t="s">
        <v>154</v>
      </c>
      <c r="E4380" s="14">
        <v>96884997118.307007</v>
      </c>
      <c r="F4380" s="14">
        <v>5</v>
      </c>
      <c r="G4380" s="22">
        <f t="shared" si="532"/>
        <v>4.8361796010944134E+35</v>
      </c>
      <c r="H4380" s="25">
        <f t="shared" si="530"/>
        <v>124420322.02491876</v>
      </c>
      <c r="I4380" s="25">
        <f t="shared" si="531"/>
        <v>2.8007165810001708E+22</v>
      </c>
      <c r="J4380" s="14">
        <v>1</v>
      </c>
      <c r="K4380" s="14">
        <v>11</v>
      </c>
      <c r="L4380" s="14">
        <v>5</v>
      </c>
      <c r="M4380" s="14">
        <v>10000</v>
      </c>
      <c r="N4380" s="14">
        <v>10000</v>
      </c>
      <c r="O4380" s="14">
        <v>30</v>
      </c>
      <c r="P4380" s="14" t="b">
        <v>1</v>
      </c>
      <c r="Q4380" s="14">
        <v>0</v>
      </c>
      <c r="R4380" s="14" t="b">
        <v>0</v>
      </c>
      <c r="S4380" s="14">
        <v>101.000000000008</v>
      </c>
      <c r="T4380" s="14" t="s">
        <v>59</v>
      </c>
      <c r="U4380" s="25">
        <v>4475</v>
      </c>
      <c r="V4380" s="14">
        <v>18851</v>
      </c>
      <c r="W4380" s="25">
        <v>1.07</v>
      </c>
    </row>
    <row r="4381" spans="1:23" s="12" customFormat="1" x14ac:dyDescent="0.3">
      <c r="A4381" s="23">
        <v>4379</v>
      </c>
      <c r="C4381" s="24" t="s">
        <v>154</v>
      </c>
      <c r="E4381" s="14">
        <v>96884997118.307007</v>
      </c>
      <c r="F4381" s="14">
        <v>5</v>
      </c>
      <c r="G4381" s="22">
        <f t="shared" si="532"/>
        <v>4.8470161066022865E+35</v>
      </c>
      <c r="H4381" s="25">
        <f t="shared" si="530"/>
        <v>124481033.47478834</v>
      </c>
      <c r="I4381" s="25">
        <f t="shared" si="531"/>
        <v>2.8046096480877261E+22</v>
      </c>
      <c r="J4381" s="14">
        <v>1</v>
      </c>
      <c r="K4381" s="14">
        <v>11</v>
      </c>
      <c r="L4381" s="14">
        <v>5</v>
      </c>
      <c r="M4381" s="14">
        <v>10000</v>
      </c>
      <c r="N4381" s="14">
        <v>10000</v>
      </c>
      <c r="O4381" s="14">
        <v>30</v>
      </c>
      <c r="P4381" s="14" t="b">
        <v>1</v>
      </c>
      <c r="Q4381" s="14">
        <v>0</v>
      </c>
      <c r="R4381" s="14" t="b">
        <v>0</v>
      </c>
      <c r="S4381" s="14">
        <v>101.000000000008</v>
      </c>
      <c r="T4381" s="14" t="s">
        <v>59</v>
      </c>
      <c r="U4381" s="25">
        <v>4476</v>
      </c>
      <c r="V4381" s="14">
        <v>18858</v>
      </c>
      <c r="W4381" s="25">
        <v>1.07</v>
      </c>
    </row>
    <row r="4382" spans="1:23" s="12" customFormat="1" x14ac:dyDescent="0.3">
      <c r="A4382" s="23">
        <v>4380</v>
      </c>
      <c r="C4382" s="24" t="s">
        <v>154</v>
      </c>
      <c r="E4382" s="14">
        <v>96884997118.307007</v>
      </c>
      <c r="F4382" s="14">
        <v>5</v>
      </c>
      <c r="G4382" s="22">
        <f t="shared" si="532"/>
        <v>4.8578744109519999E+35</v>
      </c>
      <c r="H4382" s="25">
        <f t="shared" si="530"/>
        <v>124541760.70589823</v>
      </c>
      <c r="I4382" s="25">
        <f t="shared" si="531"/>
        <v>2.8085072358538484E+22</v>
      </c>
      <c r="J4382" s="14">
        <v>1</v>
      </c>
      <c r="K4382" s="14">
        <v>11</v>
      </c>
      <c r="L4382" s="14">
        <v>5</v>
      </c>
      <c r="M4382" s="14">
        <v>10000</v>
      </c>
      <c r="N4382" s="14">
        <v>10000</v>
      </c>
      <c r="O4382" s="14">
        <v>30</v>
      </c>
      <c r="P4382" s="14" t="b">
        <v>1</v>
      </c>
      <c r="Q4382" s="14">
        <v>0</v>
      </c>
      <c r="R4382" s="14" t="b">
        <v>0</v>
      </c>
      <c r="S4382" s="14">
        <v>101.000000000008</v>
      </c>
      <c r="T4382" s="14" t="s">
        <v>59</v>
      </c>
      <c r="U4382" s="25">
        <v>4477</v>
      </c>
      <c r="V4382" s="14">
        <v>18865</v>
      </c>
      <c r="W4382" s="25">
        <v>1.07</v>
      </c>
    </row>
    <row r="4383" spans="1:23" s="12" customFormat="1" x14ac:dyDescent="0.3">
      <c r="A4383" s="23">
        <v>4381</v>
      </c>
      <c r="C4383" s="24" t="s">
        <v>154</v>
      </c>
      <c r="E4383" s="14">
        <v>96884997118.307007</v>
      </c>
      <c r="F4383" s="14">
        <v>5</v>
      </c>
      <c r="G4383" s="22">
        <f t="shared" si="532"/>
        <v>4.8687545530023916E+35</v>
      </c>
      <c r="H4383" s="25">
        <f t="shared" si="530"/>
        <v>124602503.71875112</v>
      </c>
      <c r="I4383" s="25">
        <f t="shared" si="531"/>
        <v>2.8124093485140404E+22</v>
      </c>
      <c r="J4383" s="14">
        <v>1</v>
      </c>
      <c r="K4383" s="14">
        <v>11</v>
      </c>
      <c r="L4383" s="14">
        <v>5</v>
      </c>
      <c r="M4383" s="14">
        <v>10000</v>
      </c>
      <c r="N4383" s="14">
        <v>10000</v>
      </c>
      <c r="O4383" s="14">
        <v>30</v>
      </c>
      <c r="P4383" s="14" t="b">
        <v>1</v>
      </c>
      <c r="Q4383" s="14">
        <v>0</v>
      </c>
      <c r="R4383" s="14" t="b">
        <v>0</v>
      </c>
      <c r="S4383" s="14">
        <v>101.000000000008</v>
      </c>
      <c r="T4383" s="14" t="s">
        <v>59</v>
      </c>
      <c r="U4383" s="25">
        <v>4478</v>
      </c>
      <c r="V4383" s="14">
        <v>18872</v>
      </c>
      <c r="W4383" s="25">
        <v>1.07</v>
      </c>
    </row>
    <row r="4384" spans="1:23" s="12" customFormat="1" x14ac:dyDescent="0.3">
      <c r="A4384" s="23">
        <v>4382</v>
      </c>
      <c r="C4384" s="24" t="s">
        <v>154</v>
      </c>
      <c r="E4384" s="14">
        <v>96884997118.307007</v>
      </c>
      <c r="F4384" s="14">
        <v>5</v>
      </c>
      <c r="G4384" s="22">
        <f t="shared" si="532"/>
        <v>4.8796565716729011E+35</v>
      </c>
      <c r="H4384" s="25">
        <f t="shared" si="530"/>
        <v>124663262.51385355</v>
      </c>
      <c r="I4384" s="25">
        <f t="shared" si="531"/>
        <v>2.816315990286895E+22</v>
      </c>
      <c r="J4384" s="14">
        <v>1</v>
      </c>
      <c r="K4384" s="14">
        <v>11</v>
      </c>
      <c r="L4384" s="14">
        <v>5</v>
      </c>
      <c r="M4384" s="14">
        <v>10000</v>
      </c>
      <c r="N4384" s="14">
        <v>10000</v>
      </c>
      <c r="O4384" s="14">
        <v>30</v>
      </c>
      <c r="P4384" s="14" t="b">
        <v>1</v>
      </c>
      <c r="Q4384" s="14">
        <v>0</v>
      </c>
      <c r="R4384" s="14" t="b">
        <v>0</v>
      </c>
      <c r="S4384" s="14">
        <v>101.000000000008</v>
      </c>
      <c r="T4384" s="14" t="s">
        <v>59</v>
      </c>
      <c r="U4384" s="25">
        <v>4479</v>
      </c>
      <c r="V4384" s="14">
        <v>18879</v>
      </c>
      <c r="W4384" s="25">
        <v>1.07</v>
      </c>
    </row>
    <row r="4385" spans="1:23" s="12" customFormat="1" x14ac:dyDescent="0.3">
      <c r="A4385" s="23">
        <v>4383</v>
      </c>
      <c r="C4385" s="24" t="s">
        <v>154</v>
      </c>
      <c r="E4385" s="14">
        <v>96884997118.307007</v>
      </c>
      <c r="F4385" s="14">
        <v>5</v>
      </c>
      <c r="G4385" s="22">
        <f t="shared" si="532"/>
        <v>4.8905805059429524E+35</v>
      </c>
      <c r="H4385" s="25">
        <f t="shared" si="530"/>
        <v>124724037.09170832</v>
      </c>
      <c r="I4385" s="25">
        <f t="shared" si="531"/>
        <v>2.8202271653938298E+22</v>
      </c>
      <c r="J4385" s="14">
        <v>1</v>
      </c>
      <c r="K4385" s="14">
        <v>11</v>
      </c>
      <c r="L4385" s="14">
        <v>5</v>
      </c>
      <c r="M4385" s="14">
        <v>10000</v>
      </c>
      <c r="N4385" s="14">
        <v>10000</v>
      </c>
      <c r="O4385" s="14">
        <v>30</v>
      </c>
      <c r="P4385" s="14" t="b">
        <v>1</v>
      </c>
      <c r="Q4385" s="14">
        <v>0</v>
      </c>
      <c r="R4385" s="14" t="b">
        <v>0</v>
      </c>
      <c r="S4385" s="14">
        <v>101.000000000008</v>
      </c>
      <c r="T4385" s="14" t="s">
        <v>59</v>
      </c>
      <c r="U4385" s="25">
        <v>4480</v>
      </c>
      <c r="V4385" s="14">
        <v>18886</v>
      </c>
      <c r="W4385" s="25">
        <v>1.07</v>
      </c>
    </row>
    <row r="4386" spans="1:23" s="12" customFormat="1" x14ac:dyDescent="0.3">
      <c r="A4386" s="23">
        <v>4384</v>
      </c>
      <c r="C4386" s="24" t="s">
        <v>154</v>
      </c>
      <c r="E4386" s="14">
        <v>96884997118.307007</v>
      </c>
      <c r="F4386" s="14">
        <v>5</v>
      </c>
      <c r="G4386" s="22">
        <f t="shared" si="532"/>
        <v>4.9015263948530094E+35</v>
      </c>
      <c r="H4386" s="25">
        <f t="shared" si="530"/>
        <v>124784827.45281978</v>
      </c>
      <c r="I4386" s="25">
        <f t="shared" si="531"/>
        <v>2.8241428780593319E+22</v>
      </c>
      <c r="J4386" s="14">
        <v>1</v>
      </c>
      <c r="K4386" s="14">
        <v>11</v>
      </c>
      <c r="L4386" s="14">
        <v>5</v>
      </c>
      <c r="M4386" s="14">
        <v>10000</v>
      </c>
      <c r="N4386" s="14">
        <v>10000</v>
      </c>
      <c r="O4386" s="14">
        <v>30</v>
      </c>
      <c r="P4386" s="14" t="b">
        <v>1</v>
      </c>
      <c r="Q4386" s="14">
        <v>0</v>
      </c>
      <c r="R4386" s="14" t="b">
        <v>0</v>
      </c>
      <c r="S4386" s="14">
        <v>101.000000000008</v>
      </c>
      <c r="T4386" s="14" t="s">
        <v>59</v>
      </c>
      <c r="U4386" s="25">
        <v>4481</v>
      </c>
      <c r="V4386" s="14">
        <v>18893</v>
      </c>
      <c r="W4386" s="25">
        <v>1.07</v>
      </c>
    </row>
    <row r="4387" spans="1:23" s="12" customFormat="1" x14ac:dyDescent="0.3">
      <c r="A4387" s="23">
        <v>4385</v>
      </c>
      <c r="C4387" s="24" t="s">
        <v>154</v>
      </c>
      <c r="E4387" s="14">
        <v>96884997118.307007</v>
      </c>
      <c r="F4387" s="14">
        <v>5</v>
      </c>
      <c r="G4387" s="22">
        <f t="shared" si="532"/>
        <v>4.9124942775038158E+35</v>
      </c>
      <c r="H4387" s="25">
        <f t="shared" si="530"/>
        <v>124845633.59769215</v>
      </c>
      <c r="I4387" s="25">
        <f t="shared" si="531"/>
        <v>2.8280631325108382E+22</v>
      </c>
      <c r="J4387" s="14">
        <v>1</v>
      </c>
      <c r="K4387" s="14">
        <v>11</v>
      </c>
      <c r="L4387" s="14">
        <v>5</v>
      </c>
      <c r="M4387" s="14">
        <v>10000</v>
      </c>
      <c r="N4387" s="14">
        <v>10000</v>
      </c>
      <c r="O4387" s="14">
        <v>30</v>
      </c>
      <c r="P4387" s="14" t="b">
        <v>1</v>
      </c>
      <c r="Q4387" s="14">
        <v>0</v>
      </c>
      <c r="R4387" s="14" t="b">
        <v>0</v>
      </c>
      <c r="S4387" s="14">
        <v>101.000000000008</v>
      </c>
      <c r="T4387" s="14" t="s">
        <v>59</v>
      </c>
      <c r="U4387" s="25">
        <v>4482</v>
      </c>
      <c r="V4387" s="14">
        <v>18900</v>
      </c>
      <c r="W4387" s="25">
        <v>1.07</v>
      </c>
    </row>
    <row r="4388" spans="1:23" s="12" customFormat="1" x14ac:dyDescent="0.3">
      <c r="A4388" s="23">
        <v>4386</v>
      </c>
      <c r="C4388" s="24" t="s">
        <v>154</v>
      </c>
      <c r="E4388" s="14">
        <v>96884997118.307007</v>
      </c>
      <c r="F4388" s="14">
        <v>5</v>
      </c>
      <c r="G4388" s="22">
        <f t="shared" si="532"/>
        <v>4.9234841930570368E+35</v>
      </c>
      <c r="H4388" s="25">
        <f t="shared" si="530"/>
        <v>124906455.52682985</v>
      </c>
      <c r="I4388" s="25">
        <f t="shared" si="531"/>
        <v>2.8319879329787375E+22</v>
      </c>
      <c r="J4388" s="14">
        <v>1</v>
      </c>
      <c r="K4388" s="14">
        <v>11</v>
      </c>
      <c r="L4388" s="14">
        <v>5</v>
      </c>
      <c r="M4388" s="14">
        <v>10000</v>
      </c>
      <c r="N4388" s="14">
        <v>10000</v>
      </c>
      <c r="O4388" s="14">
        <v>30</v>
      </c>
      <c r="P4388" s="14" t="b">
        <v>1</v>
      </c>
      <c r="Q4388" s="14">
        <v>0</v>
      </c>
      <c r="R4388" s="14" t="b">
        <v>0</v>
      </c>
      <c r="S4388" s="14">
        <v>101.000000000008</v>
      </c>
      <c r="T4388" s="14" t="s">
        <v>59</v>
      </c>
      <c r="U4388" s="25">
        <v>4483</v>
      </c>
      <c r="V4388" s="14">
        <v>18907</v>
      </c>
      <c r="W4388" s="25">
        <v>1.07</v>
      </c>
    </row>
    <row r="4389" spans="1:23" s="12" customFormat="1" x14ac:dyDescent="0.3">
      <c r="A4389" s="23">
        <v>4387</v>
      </c>
      <c r="C4389" s="24" t="s">
        <v>154</v>
      </c>
      <c r="E4389" s="14">
        <v>96884997118.307007</v>
      </c>
      <c r="F4389" s="14">
        <v>5</v>
      </c>
      <c r="G4389" s="22">
        <f t="shared" si="532"/>
        <v>4.9344961807348471E+35</v>
      </c>
      <c r="H4389" s="25">
        <f t="shared" si="530"/>
        <v>124967293.24073625</v>
      </c>
      <c r="I4389" s="25">
        <f t="shared" si="531"/>
        <v>2.8359172836964096E+22</v>
      </c>
      <c r="J4389" s="14">
        <v>1</v>
      </c>
      <c r="K4389" s="14">
        <v>11</v>
      </c>
      <c r="L4389" s="14">
        <v>5</v>
      </c>
      <c r="M4389" s="14">
        <v>10000</v>
      </c>
      <c r="N4389" s="14">
        <v>10000</v>
      </c>
      <c r="O4389" s="14">
        <v>30</v>
      </c>
      <c r="P4389" s="14" t="b">
        <v>1</v>
      </c>
      <c r="Q4389" s="14">
        <v>0</v>
      </c>
      <c r="R4389" s="14" t="b">
        <v>0</v>
      </c>
      <c r="S4389" s="14">
        <v>101.000000000008</v>
      </c>
      <c r="T4389" s="14" t="s">
        <v>59</v>
      </c>
      <c r="U4389" s="25">
        <v>4484</v>
      </c>
      <c r="V4389" s="14">
        <v>18914</v>
      </c>
      <c r="W4389" s="25">
        <v>1.07</v>
      </c>
    </row>
    <row r="4390" spans="1:23" s="12" customFormat="1" x14ac:dyDescent="0.3">
      <c r="A4390" s="23">
        <v>4388</v>
      </c>
      <c r="C4390" s="24" t="s">
        <v>154</v>
      </c>
      <c r="E4390" s="14">
        <v>96884997118.307007</v>
      </c>
      <c r="F4390" s="14">
        <v>5</v>
      </c>
      <c r="G4390" s="22">
        <f t="shared" si="532"/>
        <v>4.9455302798206428E+35</v>
      </c>
      <c r="H4390" s="25">
        <f t="shared" si="530"/>
        <v>125028146.73991537</v>
      </c>
      <c r="I4390" s="25">
        <f t="shared" si="531"/>
        <v>2.8398511889002086E+22</v>
      </c>
      <c r="J4390" s="14">
        <v>1</v>
      </c>
      <c r="K4390" s="14">
        <v>11</v>
      </c>
      <c r="L4390" s="14">
        <v>5</v>
      </c>
      <c r="M4390" s="14">
        <v>10000</v>
      </c>
      <c r="N4390" s="14">
        <v>10000</v>
      </c>
      <c r="O4390" s="14">
        <v>30</v>
      </c>
      <c r="P4390" s="14" t="b">
        <v>1</v>
      </c>
      <c r="Q4390" s="14">
        <v>0</v>
      </c>
      <c r="R4390" s="14" t="b">
        <v>0</v>
      </c>
      <c r="S4390" s="14">
        <v>101.000000000008</v>
      </c>
      <c r="T4390" s="14" t="s">
        <v>59</v>
      </c>
      <c r="U4390" s="25">
        <v>4485</v>
      </c>
      <c r="V4390" s="14">
        <v>18921</v>
      </c>
      <c r="W4390" s="25">
        <v>1.07</v>
      </c>
    </row>
    <row r="4391" spans="1:23" s="12" customFormat="1" x14ac:dyDescent="0.3">
      <c r="A4391" s="23">
        <v>4389</v>
      </c>
      <c r="C4391" s="24" t="s">
        <v>154</v>
      </c>
      <c r="E4391" s="14">
        <v>96884997118.307007</v>
      </c>
      <c r="F4391" s="14">
        <v>5</v>
      </c>
      <c r="G4391" s="22">
        <f t="shared" si="532"/>
        <v>4.9565865296584158E+35</v>
      </c>
      <c r="H4391" s="25">
        <f t="shared" si="530"/>
        <v>125089016.02487104</v>
      </c>
      <c r="I4391" s="25">
        <f t="shared" si="531"/>
        <v>2.8437896528294828E+22</v>
      </c>
      <c r="J4391" s="14">
        <v>1</v>
      </c>
      <c r="K4391" s="14">
        <v>11</v>
      </c>
      <c r="L4391" s="14">
        <v>5</v>
      </c>
      <c r="M4391" s="14">
        <v>10000</v>
      </c>
      <c r="N4391" s="14">
        <v>10000</v>
      </c>
      <c r="O4391" s="14">
        <v>30</v>
      </c>
      <c r="P4391" s="14" t="b">
        <v>1</v>
      </c>
      <c r="Q4391" s="14">
        <v>0</v>
      </c>
      <c r="R4391" s="14" t="b">
        <v>0</v>
      </c>
      <c r="S4391" s="14">
        <v>101.000000000008</v>
      </c>
      <c r="T4391" s="14" t="s">
        <v>59</v>
      </c>
      <c r="U4391" s="25">
        <v>4486</v>
      </c>
      <c r="V4391" s="14">
        <v>18928</v>
      </c>
      <c r="W4391" s="25">
        <v>1.07</v>
      </c>
    </row>
    <row r="4392" spans="1:23" s="12" customFormat="1" x14ac:dyDescent="0.3">
      <c r="A4392" s="23">
        <v>4390</v>
      </c>
      <c r="C4392" s="24" t="s">
        <v>154</v>
      </c>
      <c r="E4392" s="14">
        <v>96884997118.307007</v>
      </c>
      <c r="F4392" s="14">
        <v>5</v>
      </c>
      <c r="G4392" s="22">
        <f t="shared" si="532"/>
        <v>4.9676649696533305E+35</v>
      </c>
      <c r="H4392" s="25">
        <f t="shared" si="530"/>
        <v>125149901.09610645</v>
      </c>
      <c r="I4392" s="25">
        <f t="shared" si="531"/>
        <v>2.8477326797265151E+22</v>
      </c>
      <c r="J4392" s="14">
        <v>1</v>
      </c>
      <c r="K4392" s="14">
        <v>11</v>
      </c>
      <c r="L4392" s="14">
        <v>5</v>
      </c>
      <c r="M4392" s="14">
        <v>10000</v>
      </c>
      <c r="N4392" s="14">
        <v>10000</v>
      </c>
      <c r="O4392" s="14">
        <v>30</v>
      </c>
      <c r="P4392" s="14" t="b">
        <v>1</v>
      </c>
      <c r="Q4392" s="14">
        <v>0</v>
      </c>
      <c r="R4392" s="14" t="b">
        <v>0</v>
      </c>
      <c r="S4392" s="14">
        <v>101.000000000008</v>
      </c>
      <c r="T4392" s="14" t="s">
        <v>59</v>
      </c>
      <c r="U4392" s="25">
        <v>4487</v>
      </c>
      <c r="V4392" s="14">
        <v>18935</v>
      </c>
      <c r="W4392" s="25">
        <v>1.07</v>
      </c>
    </row>
    <row r="4393" spans="1:23" s="12" customFormat="1" x14ac:dyDescent="0.3">
      <c r="A4393" s="23">
        <v>4391</v>
      </c>
      <c r="C4393" s="24" t="s">
        <v>154</v>
      </c>
      <c r="E4393" s="14">
        <v>96884997118.307007</v>
      </c>
      <c r="F4393" s="14">
        <v>5</v>
      </c>
      <c r="G4393" s="22">
        <f t="shared" si="532"/>
        <v>4.9787656392716594E+35</v>
      </c>
      <c r="H4393" s="25">
        <f t="shared" si="530"/>
        <v>125210801.95412543</v>
      </c>
      <c r="I4393" s="25">
        <f t="shared" si="531"/>
        <v>2.8516802738366079E+22</v>
      </c>
      <c r="J4393" s="14">
        <v>1</v>
      </c>
      <c r="K4393" s="14">
        <v>11</v>
      </c>
      <c r="L4393" s="14">
        <v>5</v>
      </c>
      <c r="M4393" s="14">
        <v>10000</v>
      </c>
      <c r="N4393" s="14">
        <v>10000</v>
      </c>
      <c r="O4393" s="14">
        <v>30</v>
      </c>
      <c r="P4393" s="14" t="b">
        <v>1</v>
      </c>
      <c r="Q4393" s="14">
        <v>0</v>
      </c>
      <c r="R4393" s="14" t="b">
        <v>0</v>
      </c>
      <c r="S4393" s="14">
        <v>101.000000000008</v>
      </c>
      <c r="T4393" s="14" t="s">
        <v>59</v>
      </c>
      <c r="U4393" s="25">
        <v>4488</v>
      </c>
      <c r="V4393" s="14">
        <v>18942</v>
      </c>
      <c r="W4393" s="25">
        <v>1.07</v>
      </c>
    </row>
    <row r="4394" spans="1:23" s="12" customFormat="1" x14ac:dyDescent="0.3">
      <c r="A4394" s="23">
        <v>4392</v>
      </c>
      <c r="C4394" s="24" t="s">
        <v>154</v>
      </c>
      <c r="E4394" s="14">
        <v>96884997118.307007</v>
      </c>
      <c r="F4394" s="14">
        <v>5</v>
      </c>
      <c r="G4394" s="22">
        <f t="shared" si="532"/>
        <v>4.9898885780408658E+35</v>
      </c>
      <c r="H4394" s="25">
        <f t="shared" si="530"/>
        <v>125271718.59943208</v>
      </c>
      <c r="I4394" s="25">
        <f t="shared" si="531"/>
        <v>2.855632439408059E+22</v>
      </c>
      <c r="J4394" s="14">
        <v>1</v>
      </c>
      <c r="K4394" s="14">
        <v>11</v>
      </c>
      <c r="L4394" s="14">
        <v>5</v>
      </c>
      <c r="M4394" s="14">
        <v>10000</v>
      </c>
      <c r="N4394" s="14">
        <v>10000</v>
      </c>
      <c r="O4394" s="14">
        <v>30</v>
      </c>
      <c r="P4394" s="14" t="b">
        <v>1</v>
      </c>
      <c r="Q4394" s="14">
        <v>0</v>
      </c>
      <c r="R4394" s="14" t="b">
        <v>0</v>
      </c>
      <c r="S4394" s="14">
        <v>101.000000000008</v>
      </c>
      <c r="T4394" s="14" t="s">
        <v>59</v>
      </c>
      <c r="U4394" s="25">
        <v>4489</v>
      </c>
      <c r="V4394" s="14">
        <v>18949</v>
      </c>
      <c r="W4394" s="25">
        <v>1.07</v>
      </c>
    </row>
    <row r="4395" spans="1:23" s="12" customFormat="1" x14ac:dyDescent="0.3">
      <c r="A4395" s="23">
        <v>4393</v>
      </c>
      <c r="C4395" s="24" t="s">
        <v>154</v>
      </c>
      <c r="E4395" s="14">
        <v>96884997118.307007</v>
      </c>
      <c r="F4395" s="14">
        <v>5</v>
      </c>
      <c r="G4395" s="22">
        <f t="shared" si="532"/>
        <v>5.0010338255495396E+35</v>
      </c>
      <c r="H4395" s="25">
        <f t="shared" ref="H4395:H4402" si="533">(A4395^2.14+50+50*A4395)*2</f>
        <v>125332651.03252803</v>
      </c>
      <c r="I4395" s="25">
        <f t="shared" ref="I4395:I4402" si="534">(A4395^6.082+A4395^4+1000*A4395+100)*2</f>
        <v>2.8595891806920663E+22</v>
      </c>
      <c r="J4395" s="14">
        <v>1</v>
      </c>
      <c r="K4395" s="14">
        <v>11</v>
      </c>
      <c r="L4395" s="14">
        <v>5</v>
      </c>
      <c r="M4395" s="14">
        <v>10000</v>
      </c>
      <c r="N4395" s="14">
        <v>10000</v>
      </c>
      <c r="O4395" s="14">
        <v>30</v>
      </c>
      <c r="P4395" s="14" t="b">
        <v>1</v>
      </c>
      <c r="Q4395" s="14">
        <v>0</v>
      </c>
      <c r="R4395" s="14" t="b">
        <v>0</v>
      </c>
      <c r="S4395" s="14">
        <v>101.000000000008</v>
      </c>
      <c r="T4395" s="14" t="s">
        <v>59</v>
      </c>
      <c r="U4395" s="25">
        <v>4490</v>
      </c>
      <c r="V4395" s="14">
        <v>18956</v>
      </c>
      <c r="W4395" s="25">
        <v>1.07</v>
      </c>
    </row>
    <row r="4396" spans="1:23" s="12" customFormat="1" x14ac:dyDescent="0.3">
      <c r="A4396" s="23">
        <v>4394</v>
      </c>
      <c r="C4396" s="24" t="s">
        <v>154</v>
      </c>
      <c r="E4396" s="14">
        <v>96884997118.307007</v>
      </c>
      <c r="F4396" s="14">
        <v>5</v>
      </c>
      <c r="G4396" s="22">
        <f t="shared" si="532"/>
        <v>5.0122014214477626E+35</v>
      </c>
      <c r="H4396" s="25">
        <f t="shared" si="533"/>
        <v>125393599.25391777</v>
      </c>
      <c r="I4396" s="25">
        <f t="shared" si="534"/>
        <v>2.8635505019429084E+22</v>
      </c>
      <c r="J4396" s="14">
        <v>1</v>
      </c>
      <c r="K4396" s="14">
        <v>11</v>
      </c>
      <c r="L4396" s="14">
        <v>5</v>
      </c>
      <c r="M4396" s="14">
        <v>10000</v>
      </c>
      <c r="N4396" s="14">
        <v>10000</v>
      </c>
      <c r="O4396" s="14">
        <v>30</v>
      </c>
      <c r="P4396" s="14" t="b">
        <v>1</v>
      </c>
      <c r="Q4396" s="14">
        <v>0</v>
      </c>
      <c r="R4396" s="14" t="b">
        <v>0</v>
      </c>
      <c r="S4396" s="14">
        <v>101.000000000008</v>
      </c>
      <c r="T4396" s="14" t="s">
        <v>59</v>
      </c>
      <c r="U4396" s="25">
        <v>4491</v>
      </c>
      <c r="V4396" s="14">
        <v>18963</v>
      </c>
      <c r="W4396" s="25">
        <v>1.07</v>
      </c>
    </row>
    <row r="4397" spans="1:23" s="12" customFormat="1" x14ac:dyDescent="0.3">
      <c r="A4397" s="23">
        <v>4395</v>
      </c>
      <c r="C4397" s="24" t="s">
        <v>154</v>
      </c>
      <c r="E4397" s="14">
        <v>96884997118.307007</v>
      </c>
      <c r="F4397" s="14">
        <v>5</v>
      </c>
      <c r="G4397" s="22">
        <f t="shared" si="532"/>
        <v>5.0233914054469771E+35</v>
      </c>
      <c r="H4397" s="25">
        <f t="shared" si="533"/>
        <v>125454563.26410383</v>
      </c>
      <c r="I4397" s="25">
        <f t="shared" si="534"/>
        <v>2.8675164074177846E+22</v>
      </c>
      <c r="J4397" s="14">
        <v>1</v>
      </c>
      <c r="K4397" s="14">
        <v>11</v>
      </c>
      <c r="L4397" s="14">
        <v>5</v>
      </c>
      <c r="M4397" s="14">
        <v>10000</v>
      </c>
      <c r="N4397" s="14">
        <v>10000</v>
      </c>
      <c r="O4397" s="14">
        <v>30</v>
      </c>
      <c r="P4397" s="14" t="b">
        <v>1</v>
      </c>
      <c r="Q4397" s="14">
        <v>0</v>
      </c>
      <c r="R4397" s="14" t="b">
        <v>0</v>
      </c>
      <c r="S4397" s="14">
        <v>101.000000000008</v>
      </c>
      <c r="T4397" s="14" t="s">
        <v>59</v>
      </c>
      <c r="U4397" s="25">
        <v>4492</v>
      </c>
      <c r="V4397" s="14">
        <v>18970</v>
      </c>
      <c r="W4397" s="25">
        <v>1.07</v>
      </c>
    </row>
    <row r="4398" spans="1:23" s="12" customFormat="1" x14ac:dyDescent="0.3">
      <c r="A4398" s="23">
        <v>4396</v>
      </c>
      <c r="C4398" s="24" t="s">
        <v>154</v>
      </c>
      <c r="E4398" s="14">
        <v>96884997118.307007</v>
      </c>
      <c r="F4398" s="14">
        <v>5</v>
      </c>
      <c r="G4398" s="22">
        <f t="shared" si="532"/>
        <v>5.0346038173201349E+35</v>
      </c>
      <c r="H4398" s="25">
        <f t="shared" si="533"/>
        <v>125515543.06358938</v>
      </c>
      <c r="I4398" s="25">
        <f t="shared" si="534"/>
        <v>2.8714869013769179E+22</v>
      </c>
      <c r="J4398" s="14">
        <v>1</v>
      </c>
      <c r="K4398" s="14">
        <v>11</v>
      </c>
      <c r="L4398" s="14">
        <v>5</v>
      </c>
      <c r="M4398" s="14">
        <v>10000</v>
      </c>
      <c r="N4398" s="14">
        <v>10000</v>
      </c>
      <c r="O4398" s="14">
        <v>30</v>
      </c>
      <c r="P4398" s="14" t="b">
        <v>1</v>
      </c>
      <c r="Q4398" s="14">
        <v>0</v>
      </c>
      <c r="R4398" s="14" t="b">
        <v>0</v>
      </c>
      <c r="S4398" s="14">
        <v>101.000000000008</v>
      </c>
      <c r="T4398" s="14" t="s">
        <v>59</v>
      </c>
      <c r="U4398" s="25">
        <v>4493</v>
      </c>
      <c r="V4398" s="14">
        <v>18977</v>
      </c>
      <c r="W4398" s="25">
        <v>1.07</v>
      </c>
    </row>
    <row r="4399" spans="1:23" s="12" customFormat="1" x14ac:dyDescent="0.3">
      <c r="A4399" s="23">
        <v>4397</v>
      </c>
      <c r="C4399" s="24" t="s">
        <v>154</v>
      </c>
      <c r="E4399" s="14">
        <v>96884997118.307007</v>
      </c>
      <c r="F4399" s="14">
        <v>5</v>
      </c>
      <c r="G4399" s="22">
        <f t="shared" si="532"/>
        <v>5.0458386969018518E+35</v>
      </c>
      <c r="H4399" s="25">
        <f t="shared" si="533"/>
        <v>125576538.65287778</v>
      </c>
      <c r="I4399" s="25">
        <f t="shared" si="534"/>
        <v>2.8754619880835142E+22</v>
      </c>
      <c r="J4399" s="14">
        <v>1</v>
      </c>
      <c r="K4399" s="14">
        <v>11</v>
      </c>
      <c r="L4399" s="14">
        <v>5</v>
      </c>
      <c r="M4399" s="14">
        <v>10000</v>
      </c>
      <c r="N4399" s="14">
        <v>10000</v>
      </c>
      <c r="O4399" s="14">
        <v>30</v>
      </c>
      <c r="P4399" s="14" t="b">
        <v>1</v>
      </c>
      <c r="Q4399" s="14">
        <v>0</v>
      </c>
      <c r="R4399" s="14" t="b">
        <v>0</v>
      </c>
      <c r="S4399" s="14">
        <v>101.000000000008</v>
      </c>
      <c r="T4399" s="14" t="s">
        <v>59</v>
      </c>
      <c r="U4399" s="25">
        <v>4494</v>
      </c>
      <c r="V4399" s="14">
        <v>18984</v>
      </c>
      <c r="W4399" s="25">
        <v>1.07</v>
      </c>
    </row>
    <row r="4400" spans="1:23" s="12" customFormat="1" x14ac:dyDescent="0.3">
      <c r="A4400" s="23">
        <v>4398</v>
      </c>
      <c r="C4400" s="24" t="s">
        <v>154</v>
      </c>
      <c r="E4400" s="14">
        <v>96884997118.307007</v>
      </c>
      <c r="F4400" s="14">
        <v>5</v>
      </c>
      <c r="G4400" s="22">
        <f t="shared" si="532"/>
        <v>5.057096084088128E+35</v>
      </c>
      <c r="H4400" s="25">
        <f t="shared" si="533"/>
        <v>125637550.03247039</v>
      </c>
      <c r="I4400" s="25">
        <f t="shared" si="534"/>
        <v>2.8794416718037243E+22</v>
      </c>
      <c r="J4400" s="14">
        <v>1</v>
      </c>
      <c r="K4400" s="14">
        <v>11</v>
      </c>
      <c r="L4400" s="14">
        <v>5</v>
      </c>
      <c r="M4400" s="14">
        <v>10000</v>
      </c>
      <c r="N4400" s="14">
        <v>10000</v>
      </c>
      <c r="O4400" s="14">
        <v>30</v>
      </c>
      <c r="P4400" s="14" t="b">
        <v>1</v>
      </c>
      <c r="Q4400" s="14">
        <v>0</v>
      </c>
      <c r="R4400" s="14" t="b">
        <v>0</v>
      </c>
      <c r="S4400" s="14">
        <v>101.000000000008</v>
      </c>
      <c r="T4400" s="14" t="s">
        <v>59</v>
      </c>
      <c r="U4400" s="25">
        <v>4495</v>
      </c>
      <c r="V4400" s="14">
        <v>18991</v>
      </c>
      <c r="W4400" s="25">
        <v>1.07</v>
      </c>
    </row>
    <row r="4401" spans="1:23" s="12" customFormat="1" x14ac:dyDescent="0.3">
      <c r="A4401" s="23">
        <v>4399</v>
      </c>
      <c r="C4401" s="24" t="s">
        <v>154</v>
      </c>
      <c r="E4401" s="14">
        <v>96884997118.307007</v>
      </c>
      <c r="F4401" s="14">
        <v>5</v>
      </c>
      <c r="G4401" s="22">
        <f t="shared" si="532"/>
        <v>5.068376018837146E+35</v>
      </c>
      <c r="H4401" s="25">
        <f t="shared" si="533"/>
        <v>125698577.20287186</v>
      </c>
      <c r="I4401" s="25">
        <f t="shared" si="534"/>
        <v>2.8834259568067862E+22</v>
      </c>
      <c r="J4401" s="14">
        <v>1</v>
      </c>
      <c r="K4401" s="14">
        <v>11</v>
      </c>
      <c r="L4401" s="14">
        <v>5</v>
      </c>
      <c r="M4401" s="14">
        <v>10000</v>
      </c>
      <c r="N4401" s="14">
        <v>10000</v>
      </c>
      <c r="O4401" s="14">
        <v>30</v>
      </c>
      <c r="P4401" s="14" t="b">
        <v>1</v>
      </c>
      <c r="Q4401" s="14">
        <v>0</v>
      </c>
      <c r="R4401" s="14" t="b">
        <v>0</v>
      </c>
      <c r="S4401" s="14">
        <v>101.000000000008</v>
      </c>
      <c r="T4401" s="14" t="s">
        <v>59</v>
      </c>
      <c r="U4401" s="25">
        <v>4496</v>
      </c>
      <c r="V4401" s="14">
        <v>18998</v>
      </c>
      <c r="W4401" s="25">
        <v>1.07</v>
      </c>
    </row>
    <row r="4402" spans="1:23" s="12" customFormat="1" x14ac:dyDescent="0.3">
      <c r="A4402" s="23">
        <v>4400</v>
      </c>
      <c r="C4402" s="24" t="s">
        <v>154</v>
      </c>
      <c r="E4402" s="14">
        <v>96884997118.307007</v>
      </c>
      <c r="F4402" s="14">
        <v>5</v>
      </c>
      <c r="G4402" s="22">
        <f t="shared" si="532"/>
        <v>5.0796785411687088E+35</v>
      </c>
      <c r="H4402" s="25">
        <f t="shared" si="533"/>
        <v>125759620.16458395</v>
      </c>
      <c r="I4402" s="25">
        <f t="shared" si="534"/>
        <v>2.8874148473648655E+22</v>
      </c>
      <c r="J4402" s="14">
        <v>1</v>
      </c>
      <c r="K4402" s="14">
        <v>11</v>
      </c>
      <c r="L4402" s="14">
        <v>5</v>
      </c>
      <c r="M4402" s="14">
        <v>10000</v>
      </c>
      <c r="N4402" s="14">
        <v>10000</v>
      </c>
      <c r="O4402" s="14">
        <v>30</v>
      </c>
      <c r="P4402" s="14" t="b">
        <v>1</v>
      </c>
      <c r="Q4402" s="14">
        <v>0</v>
      </c>
      <c r="R4402" s="14" t="b">
        <v>0</v>
      </c>
      <c r="S4402" s="14">
        <v>101.000000000008</v>
      </c>
      <c r="T4402" s="14" t="s">
        <v>59</v>
      </c>
      <c r="U4402" s="25">
        <v>4497</v>
      </c>
      <c r="V4402" s="14">
        <v>19005</v>
      </c>
      <c r="W4402" s="25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2022-02-13T17:24:04Z</dcterms:modified>
</cp:coreProperties>
</file>