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e.000\School\UV_Polarimetry\"/>
    </mc:Choice>
  </mc:AlternateContent>
  <xr:revisionPtr revIDLastSave="0" documentId="13_ncr:1_{A6F6CD14-2FB0-4203-BA43-B3E9AFED3DAA}" xr6:coauthVersionLast="45" xr6:coauthVersionMax="45" xr10:uidLastSave="{00000000-0000-0000-0000-000000000000}"/>
  <bookViews>
    <workbookView xWindow="-120" yWindow="-120" windowWidth="29040" windowHeight="15840" xr2:uid="{51ED9BCC-C4D1-4879-BAB9-4E17F6061F3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12" i="1" s="1"/>
  <c r="F2" i="1"/>
  <c r="F12" i="1" s="1"/>
</calcChain>
</file>

<file path=xl/sharedStrings.xml><?xml version="1.0" encoding="utf-8"?>
<sst xmlns="http://schemas.openxmlformats.org/spreadsheetml/2006/main" count="56" uniqueCount="45">
  <si>
    <t>Transmission Grating</t>
  </si>
  <si>
    <t>Quarter Wave Plate</t>
  </si>
  <si>
    <t>Part #</t>
  </si>
  <si>
    <t>340-560</t>
  </si>
  <si>
    <t>250-450</t>
  </si>
  <si>
    <t>Amount</t>
  </si>
  <si>
    <t>(Collimating) Lens</t>
  </si>
  <si>
    <t>Field Stop</t>
  </si>
  <si>
    <t>Wollaston Prism</t>
  </si>
  <si>
    <t>High Order Birefringent Crystal (Sapphire)</t>
  </si>
  <si>
    <t>Manufacturer</t>
  </si>
  <si>
    <t>Edmund Optics</t>
  </si>
  <si>
    <t>Meadowlark</t>
  </si>
  <si>
    <t>UV Detector</t>
  </si>
  <si>
    <t>Andor</t>
  </si>
  <si>
    <t>Hamamatsu</t>
  </si>
  <si>
    <t>C9100-13</t>
  </si>
  <si>
    <t>Min est. Price</t>
  </si>
  <si>
    <t>Max est. Price</t>
  </si>
  <si>
    <t>200-2300</t>
  </si>
  <si>
    <t>#68-820
(823)</t>
  </si>
  <si>
    <t>#32-623</t>
  </si>
  <si>
    <t>#39-024</t>
  </si>
  <si>
    <t>#85-291
(290-300 also options)</t>
  </si>
  <si>
    <t>300 ‐2500</t>
  </si>
  <si>
    <t>NA</t>
  </si>
  <si>
    <t>iXon Ultra 888/897</t>
  </si>
  <si>
    <t>https://andor.oxinst.com/assets/uploads/products/andor/documents/andor-ixon-ultra-emccd-specifications.pdf</t>
  </si>
  <si>
    <t>Already in house?</t>
  </si>
  <si>
    <t>200 - 2200</t>
  </si>
  <si>
    <t>Wavelength Range (nm)/Specs</t>
  </si>
  <si>
    <t>Notes</t>
  </si>
  <si>
    <t>Estimates vary, asking Andor for quote</t>
  </si>
  <si>
    <t>Off the cuff estimate from Meadowlark</t>
  </si>
  <si>
    <t>Waiting</t>
  </si>
  <si>
    <t>Total Estimates</t>
  </si>
  <si>
    <t>https://www.hamamatsu.com/resources/pdf/sys/SCAS0092E_IMAGEMX2s.pdf</t>
  </si>
  <si>
    <t>C9100-23B</t>
  </si>
  <si>
    <t>Upgrade to above, waiting on quote</t>
  </si>
  <si>
    <t>Optical Coating Solutions, Inc.</t>
  </si>
  <si>
    <t>N/A</t>
  </si>
  <si>
    <t>Estimates vary, asking OCS for quote/ low estimate based on SWIRP</t>
  </si>
  <si>
    <t>https://www.pco.de/fileadmin/user_upload/pco-product_sheets/pco.ultraviolet_data_sheet.pdf</t>
  </si>
  <si>
    <t>#48-852</t>
  </si>
  <si>
    <t xml:space="preserve"> Largest diameter is 25 mm?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</si>
</sst>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2" xfId="0" applyBorder="1"/>
    <xf numFmtId="44" fontId="0" fillId="0" borderId="2" xfId="1" applyFont="1" applyBorder="1"/>
    <xf numFmtId="44" fontId="0" fillId="0" borderId="3" xfId="1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0" xfId="2"/>
    <xf numFmtId="0" fontId="2" fillId="0" borderId="1" xfId="2" applyBorder="1"/>
    <xf numFmtId="0" fontId="0" fillId="0" borderId="1" xfId="0" applyBorder="1" applyAlignment="1">
      <alignment wrapText="1"/>
    </xf>
    <xf numFmtId="0" fontId="0" fillId="0" borderId="0" xfId="0" applyBorder="1"/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4" xfId="0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0" fontId="0" fillId="0" borderId="3" xfId="0" applyBorder="1" applyAlignment="1">
      <alignment wrapText="1"/>
    </xf>
    <xf numFmtId="0" fontId="0" fillId="4" borderId="10" xfId="0" applyFill="1" applyBorder="1"/>
    <xf numFmtId="44" fontId="0" fillId="0" borderId="15" xfId="0" applyNumberFormat="1" applyBorder="1"/>
    <xf numFmtId="44" fontId="0" fillId="0" borderId="16" xfId="0" applyNumberFormat="1" applyBorder="1"/>
    <xf numFmtId="0" fontId="0" fillId="0" borderId="17" xfId="0" applyFill="1" applyBorder="1"/>
    <xf numFmtId="0" fontId="0" fillId="2" borderId="12" xfId="0" applyFill="1" applyBorder="1" applyAlignment="1">
      <alignment vertical="center"/>
    </xf>
    <xf numFmtId="0" fontId="0" fillId="2" borderId="13" xfId="0" applyFill="1" applyBorder="1" applyAlignment="1">
      <alignment vertical="center"/>
    </xf>
    <xf numFmtId="0" fontId="0" fillId="2" borderId="18" xfId="0" applyFill="1" applyBorder="1" applyAlignment="1">
      <alignment horizontal="left" vertical="center"/>
    </xf>
    <xf numFmtId="0" fontId="0" fillId="2" borderId="19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0" fillId="0" borderId="1" xfId="0" applyBorder="1" applyAlignment="1"/>
    <xf numFmtId="0" fontId="2" fillId="0" borderId="1" xfId="2" applyBorder="1" applyAlignment="1"/>
    <xf numFmtId="0" fontId="2" fillId="0" borderId="3" xfId="2" applyBorder="1" applyAlignment="1"/>
    <xf numFmtId="0" fontId="0" fillId="2" borderId="18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0" borderId="2" xfId="0" applyBorder="1" applyAlignme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amamatsu.com/resources/pdf/sys/SCAS0092E_IMAGEMX2s.pdf" TargetMode="External"/><Relationship Id="rId2" Type="http://schemas.openxmlformats.org/officeDocument/2006/relationships/hyperlink" Target="https://andor.oxinst.com/assets/uploads/products/andor/documents/andor-ixon-ultra-emccd-specifications.pdf" TargetMode="External"/><Relationship Id="rId1" Type="http://schemas.openxmlformats.org/officeDocument/2006/relationships/hyperlink" Target="https://www.edmundoptics.com/p/148mm-outer-diameter-iris-diaphragm/2459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edmundoptics.com/p/25mm-dia-x-500mm-uv-vis-coated-uv-double-convex-lens/9209/" TargetMode="External"/><Relationship Id="rId4" Type="http://schemas.openxmlformats.org/officeDocument/2006/relationships/hyperlink" Target="https://www.pco.de/fileadmin/user_upload/pco-product_sheets/pco.ultraviolet_data_shee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A7B4F-AFC3-4E67-A4FE-7F9316A7A821}">
  <dimension ref="A1:H16"/>
  <sheetViews>
    <sheetView tabSelected="1" workbookViewId="0">
      <selection activeCell="D24" sqref="D24"/>
    </sheetView>
  </sheetViews>
  <sheetFormatPr defaultRowHeight="15" x14ac:dyDescent="0.25"/>
  <cols>
    <col min="1" max="1" width="38.85546875" bestFit="1" customWidth="1"/>
    <col min="2" max="2" width="38.85546875" customWidth="1"/>
    <col min="3" max="4" width="17.5703125" customWidth="1"/>
    <col min="5" max="5" width="13.140625" bestFit="1" customWidth="1"/>
    <col min="6" max="6" width="13.42578125" bestFit="1" customWidth="1"/>
    <col min="7" max="7" width="28.5703125" customWidth="1"/>
    <col min="8" max="8" width="61.7109375" bestFit="1" customWidth="1"/>
    <col min="9" max="9" width="12" bestFit="1" customWidth="1"/>
  </cols>
  <sheetData>
    <row r="1" spans="1:8" ht="15.75" thickBot="1" x14ac:dyDescent="0.3">
      <c r="A1" s="13"/>
      <c r="B1" s="17" t="s">
        <v>10</v>
      </c>
      <c r="C1" s="18" t="s">
        <v>2</v>
      </c>
      <c r="D1" s="18" t="s">
        <v>5</v>
      </c>
      <c r="E1" s="18" t="s">
        <v>17</v>
      </c>
      <c r="F1" s="18" t="s">
        <v>18</v>
      </c>
      <c r="G1" s="18" t="s">
        <v>30</v>
      </c>
      <c r="H1" s="19" t="s">
        <v>31</v>
      </c>
    </row>
    <row r="2" spans="1:8" x14ac:dyDescent="0.25">
      <c r="A2" s="25" t="s">
        <v>6</v>
      </c>
      <c r="B2" s="16" t="s">
        <v>11</v>
      </c>
      <c r="C2" s="10" t="s">
        <v>43</v>
      </c>
      <c r="D2" s="3">
        <v>2</v>
      </c>
      <c r="E2" s="4">
        <f>91*2</f>
        <v>182</v>
      </c>
      <c r="F2" s="4">
        <f>122*2</f>
        <v>244</v>
      </c>
      <c r="G2" s="35" t="s">
        <v>29</v>
      </c>
      <c r="H2" s="9" t="s">
        <v>44</v>
      </c>
    </row>
    <row r="3" spans="1:8" x14ac:dyDescent="0.25">
      <c r="A3" s="26" t="s">
        <v>7</v>
      </c>
      <c r="B3" s="14" t="s">
        <v>11</v>
      </c>
      <c r="C3" s="11" t="s">
        <v>21</v>
      </c>
      <c r="D3" s="1">
        <v>1</v>
      </c>
      <c r="E3" s="2">
        <v>45</v>
      </c>
      <c r="F3" s="2">
        <v>100</v>
      </c>
      <c r="G3" s="30" t="s">
        <v>25</v>
      </c>
      <c r="H3" s="8"/>
    </row>
    <row r="4" spans="1:8" x14ac:dyDescent="0.25">
      <c r="A4" s="26" t="s">
        <v>1</v>
      </c>
      <c r="B4" s="14" t="s">
        <v>11</v>
      </c>
      <c r="C4" s="1" t="s">
        <v>22</v>
      </c>
      <c r="D4" s="1">
        <v>1</v>
      </c>
      <c r="E4" s="2">
        <v>740</v>
      </c>
      <c r="F4" s="2">
        <v>740</v>
      </c>
      <c r="G4" s="30" t="s">
        <v>3</v>
      </c>
      <c r="H4" s="8"/>
    </row>
    <row r="5" spans="1:8" ht="45" x14ac:dyDescent="0.25">
      <c r="A5" s="26" t="s">
        <v>0</v>
      </c>
      <c r="B5" s="14" t="s">
        <v>11</v>
      </c>
      <c r="C5" s="12" t="s">
        <v>23</v>
      </c>
      <c r="D5" s="12">
        <v>1</v>
      </c>
      <c r="E5" s="2">
        <v>99.5</v>
      </c>
      <c r="F5" s="2">
        <v>289</v>
      </c>
      <c r="G5" s="30" t="s">
        <v>4</v>
      </c>
      <c r="H5" s="8"/>
    </row>
    <row r="6" spans="1:8" ht="30" x14ac:dyDescent="0.25">
      <c r="A6" s="26" t="s">
        <v>8</v>
      </c>
      <c r="B6" s="14" t="s">
        <v>11</v>
      </c>
      <c r="C6" s="12" t="s">
        <v>20</v>
      </c>
      <c r="D6" s="1">
        <v>1</v>
      </c>
      <c r="E6" s="2">
        <v>566</v>
      </c>
      <c r="F6" s="2">
        <v>979</v>
      </c>
      <c r="G6" s="30" t="s">
        <v>19</v>
      </c>
      <c r="H6" s="8"/>
    </row>
    <row r="7" spans="1:8" x14ac:dyDescent="0.25">
      <c r="A7" s="33" t="s">
        <v>9</v>
      </c>
      <c r="B7" t="s">
        <v>39</v>
      </c>
      <c r="C7" s="12" t="s">
        <v>40</v>
      </c>
      <c r="D7" s="1">
        <v>1</v>
      </c>
      <c r="E7" s="2">
        <v>10000</v>
      </c>
      <c r="F7" s="2" t="s">
        <v>34</v>
      </c>
      <c r="G7" s="30"/>
      <c r="H7" s="8" t="s">
        <v>41</v>
      </c>
    </row>
    <row r="8" spans="1:8" x14ac:dyDescent="0.25">
      <c r="A8" s="34"/>
      <c r="B8" s="14" t="s">
        <v>12</v>
      </c>
      <c r="C8" s="1" t="s">
        <v>40</v>
      </c>
      <c r="D8" s="1">
        <v>1</v>
      </c>
      <c r="E8" s="2">
        <v>0</v>
      </c>
      <c r="F8" s="2">
        <v>20000</v>
      </c>
      <c r="G8" s="30" t="s">
        <v>24</v>
      </c>
      <c r="H8" s="8" t="s">
        <v>33</v>
      </c>
    </row>
    <row r="9" spans="1:8" x14ac:dyDescent="0.25">
      <c r="A9" s="27" t="s">
        <v>13</v>
      </c>
      <c r="B9" s="15" t="s">
        <v>14</v>
      </c>
      <c r="C9" s="1" t="s">
        <v>26</v>
      </c>
      <c r="D9" s="1">
        <v>1</v>
      </c>
      <c r="E9" s="2" t="s">
        <v>34</v>
      </c>
      <c r="F9" s="2" t="s">
        <v>34</v>
      </c>
      <c r="G9" s="31" t="s">
        <v>27</v>
      </c>
      <c r="H9" s="8" t="s">
        <v>32</v>
      </c>
    </row>
    <row r="10" spans="1:8" x14ac:dyDescent="0.25">
      <c r="A10" s="28"/>
      <c r="B10" s="14" t="s">
        <v>15</v>
      </c>
      <c r="C10" s="12" t="s">
        <v>16</v>
      </c>
      <c r="D10" s="1">
        <v>1</v>
      </c>
      <c r="E10" s="2">
        <v>500</v>
      </c>
      <c r="F10" s="2" t="s">
        <v>34</v>
      </c>
      <c r="G10" s="30"/>
      <c r="H10" s="8" t="s">
        <v>28</v>
      </c>
    </row>
    <row r="11" spans="1:8" ht="15.75" thickBot="1" x14ac:dyDescent="0.3">
      <c r="A11" s="29"/>
      <c r="B11" s="24" t="s">
        <v>15</v>
      </c>
      <c r="C11" s="20" t="s">
        <v>37</v>
      </c>
      <c r="D11" s="6">
        <v>1</v>
      </c>
      <c r="E11" s="5" t="s">
        <v>34</v>
      </c>
      <c r="F11" s="5" t="s">
        <v>34</v>
      </c>
      <c r="G11" s="32" t="s">
        <v>36</v>
      </c>
      <c r="H11" s="7" t="s">
        <v>38</v>
      </c>
    </row>
    <row r="12" spans="1:8" ht="15.75" thickBot="1" x14ac:dyDescent="0.3">
      <c r="D12" s="21" t="s">
        <v>35</v>
      </c>
      <c r="E12" s="22">
        <f>SUM(E2:E10)</f>
        <v>12132.5</v>
      </c>
      <c r="F12" s="23">
        <f>SUM(F2:F10)</f>
        <v>22352</v>
      </c>
    </row>
    <row r="16" spans="1:8" x14ac:dyDescent="0.25">
      <c r="A16" s="10" t="s">
        <v>42</v>
      </c>
    </row>
  </sheetData>
  <mergeCells count="2">
    <mergeCell ref="A9:A11"/>
    <mergeCell ref="A7:A8"/>
  </mergeCells>
  <hyperlinks>
    <hyperlink ref="C3" r:id="rId1" display="https://www.edmundoptics.com/p/148mm-outer-diameter-iris-diaphragm/2459/" xr:uid="{74D88823-1746-4299-96E9-FC3383767DC0}"/>
    <hyperlink ref="G9" r:id="rId2" xr:uid="{B596C736-DBFC-4869-AB58-291AECBD0E2F}"/>
    <hyperlink ref="G11" r:id="rId3" xr:uid="{D4A157A3-F548-464A-88AC-C12FAA106161}"/>
    <hyperlink ref="A16" r:id="rId4" xr:uid="{FD8CEFF8-4474-4C89-BB1F-54150CC083C7}"/>
    <hyperlink ref="C2" r:id="rId5" display="https://www.edmundoptics.com/p/25mm-dia-x-500mm-uv-vis-coated-uv-double-convex-lens/9209/" xr:uid="{6D1690AA-C3FB-42A2-9279-67AC1A07D3A2}"/>
  </hyperlinks>
  <pageMargins left="0.7" right="0.7" top="0.75" bottom="0.75" header="0.3" footer="0.3"/>
  <pageSetup orientation="portrait" horizontalDpi="0" verticalDpi="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2020-07-22T15:35:28Z</dcterms:created>
  <dcterms:modified xsi:type="dcterms:W3CDTF">2020-07-22T23:58:58Z</dcterms:modified>
</cp:coreProperties>
</file>