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pc\Documents\00  - ISABA\Proyecto\"/>
    </mc:Choice>
  </mc:AlternateContent>
  <xr:revisionPtr revIDLastSave="0" documentId="13_ncr:1_{2B54E76D-0B83-4C94-814D-F481763CDD93}" xr6:coauthVersionLast="47" xr6:coauthVersionMax="47" xr10:uidLastSave="{00000000-0000-0000-0000-000000000000}"/>
  <bookViews>
    <workbookView xWindow="11424" yWindow="0" windowWidth="11712" windowHeight="12336" xr2:uid="{FAD4BC14-FB63-4798-89DD-313BE22777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9" i="1" l="1"/>
  <c r="F11" i="1"/>
  <c r="F9" i="1"/>
  <c r="E19" i="1" s="1"/>
  <c r="F19" i="1" s="1"/>
  <c r="E11" i="1"/>
  <c r="F21" i="1"/>
  <c r="F22" i="1"/>
  <c r="E21" i="1"/>
  <c r="E22" i="1"/>
  <c r="F15" i="1"/>
  <c r="F14" i="1"/>
  <c r="E13" i="1" s="1"/>
  <c r="E15" i="1"/>
  <c r="E12" i="1"/>
  <c r="E8" i="1"/>
  <c r="F7" i="1"/>
  <c r="F6" i="1"/>
  <c r="E7" i="1"/>
  <c r="E6" i="1"/>
  <c r="E5" i="1"/>
  <c r="F5" i="1"/>
  <c r="G5" i="1" s="1"/>
  <c r="E10" i="1" l="1"/>
  <c r="F10" i="1" s="1"/>
  <c r="E23" i="1" s="1"/>
  <c r="F23" i="1" s="1"/>
  <c r="F8" i="1"/>
  <c r="E20" i="1"/>
  <c r="F20" i="1" s="1"/>
  <c r="F13" i="1"/>
  <c r="E16" i="1" l="1"/>
  <c r="F16" i="1" s="1"/>
  <c r="F12" i="1" s="1"/>
  <c r="G8" i="1"/>
  <c r="E18" i="1"/>
  <c r="G12" i="1" l="1"/>
  <c r="E24" i="1"/>
  <c r="F18" i="1"/>
  <c r="F17" i="1" s="1"/>
  <c r="E17" i="1"/>
  <c r="G17" i="1" l="1"/>
  <c r="F24" i="1"/>
  <c r="L2" i="1" s="1"/>
  <c r="I2" i="1" s="1"/>
</calcChain>
</file>

<file path=xl/sharedStrings.xml><?xml version="1.0" encoding="utf-8"?>
<sst xmlns="http://schemas.openxmlformats.org/spreadsheetml/2006/main" count="29" uniqueCount="29">
  <si>
    <t>ID</t>
  </si>
  <si>
    <t>Nombre actividad</t>
  </si>
  <si>
    <t>Fecha Inicio</t>
  </si>
  <si>
    <t>Fecha Fin</t>
  </si>
  <si>
    <t>Duración</t>
  </si>
  <si>
    <t>Diseño estructura hardware/software</t>
  </si>
  <si>
    <t>Esquema Visio Hardware</t>
  </si>
  <si>
    <t>Esquema Visio Software</t>
  </si>
  <si>
    <t>Diseño de Hardware</t>
  </si>
  <si>
    <t>HMI</t>
  </si>
  <si>
    <t>Cámara monitorización</t>
  </si>
  <si>
    <t>Dispositivo de control
(uC + Válvulas + Medidas + comunicaciones)</t>
  </si>
  <si>
    <t>Diseño de Software</t>
  </si>
  <si>
    <t>Código visualización</t>
  </si>
  <si>
    <t>Códio control de la planta</t>
  </si>
  <si>
    <t>Database</t>
  </si>
  <si>
    <t>App/Web monitorización</t>
  </si>
  <si>
    <t>Montaje</t>
  </si>
  <si>
    <t>Precedentes</t>
  </si>
  <si>
    <t>Fill-o-Meter / Válvulas</t>
  </si>
  <si>
    <t>Termopar olla 1</t>
  </si>
  <si>
    <t>Relé olla calentamiento (1)</t>
  </si>
  <si>
    <t>HMI + controller</t>
  </si>
  <si>
    <t>ESP32 cam</t>
  </si>
  <si>
    <t>Tuberías+racorería</t>
  </si>
  <si>
    <t>Memoria</t>
  </si>
  <si>
    <t>Fecha Inicio Proyecto</t>
  </si>
  <si>
    <t>Duración total</t>
  </si>
  <si>
    <t>Fecha 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</si>
</sst>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3" borderId="0" xfId="0" applyFont="1" applyFill="1"/>
    <xf numFmtId="14" fontId="2" fillId="3" borderId="0" xfId="0" applyNumberFormat="1" applyFon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wrapText="1"/>
    </xf>
    <xf numFmtId="0" fontId="1" fillId="5" borderId="0" xfId="0" applyFont="1" applyFill="1"/>
    <xf numFmtId="14" fontId="1" fillId="5" borderId="0" xfId="0" applyNumberFormat="1" applyFont="1" applyFill="1"/>
    <xf numFmtId="0" fontId="2" fillId="3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54D-677B-4B10-B81D-CD55B581FB55}">
  <dimension ref="B2:L25"/>
  <sheetViews>
    <sheetView tabSelected="1" workbookViewId="0">
      <selection activeCell="E15" sqref="E15"/>
    </sheetView>
  </sheetViews>
  <sheetFormatPr baseColWidth="10" defaultRowHeight="14.4" x14ac:dyDescent="0.3"/>
  <cols>
    <col min="2" max="2" width="3.88671875" customWidth="1"/>
    <col min="3" max="3" width="36.77734375" customWidth="1"/>
    <col min="5" max="5" width="15.21875" customWidth="1"/>
    <col min="8" max="8" width="14.109375" customWidth="1"/>
    <col min="11" max="11" width="18" customWidth="1"/>
  </cols>
  <sheetData>
    <row r="2" spans="2:12" x14ac:dyDescent="0.3">
      <c r="D2" s="9" t="s">
        <v>26</v>
      </c>
      <c r="E2" s="9"/>
      <c r="F2" s="10">
        <v>45734</v>
      </c>
      <c r="H2" s="9" t="s">
        <v>27</v>
      </c>
      <c r="I2" s="9">
        <f>L2-F2</f>
        <v>56</v>
      </c>
      <c r="K2" s="9" t="s">
        <v>28</v>
      </c>
      <c r="L2" s="10">
        <f>MAX(F5:F27)</f>
        <v>45790</v>
      </c>
    </row>
    <row r="4" spans="2:12" ht="18" x14ac:dyDescent="0.35">
      <c r="B4" s="2" t="s">
        <v>1</v>
      </c>
      <c r="C4" s="2"/>
      <c r="D4" s="3" t="s">
        <v>0</v>
      </c>
      <c r="E4" s="3" t="s">
        <v>2</v>
      </c>
      <c r="F4" s="3" t="s">
        <v>3</v>
      </c>
      <c r="G4" s="3" t="s">
        <v>4</v>
      </c>
      <c r="H4" s="3" t="s">
        <v>18</v>
      </c>
    </row>
    <row r="5" spans="2:12" x14ac:dyDescent="0.3">
      <c r="B5" s="4" t="s">
        <v>5</v>
      </c>
      <c r="C5" s="4"/>
      <c r="D5" s="4">
        <v>1</v>
      </c>
      <c r="E5" s="5">
        <f>F2</f>
        <v>45734</v>
      </c>
      <c r="F5" s="5">
        <f>MAX(F6:F7)</f>
        <v>45741</v>
      </c>
      <c r="G5" s="4">
        <f>F5-E5</f>
        <v>7</v>
      </c>
      <c r="H5" s="11"/>
    </row>
    <row r="6" spans="2:12" x14ac:dyDescent="0.3">
      <c r="B6" s="6"/>
      <c r="C6" s="6" t="s">
        <v>6</v>
      </c>
      <c r="D6" s="6">
        <v>2</v>
      </c>
      <c r="E6" s="7">
        <f>E5</f>
        <v>45734</v>
      </c>
      <c r="F6" s="7">
        <f>E6+G6</f>
        <v>45741</v>
      </c>
      <c r="G6" s="6">
        <v>7</v>
      </c>
      <c r="H6" s="12"/>
    </row>
    <row r="7" spans="2:12" x14ac:dyDescent="0.3">
      <c r="B7" s="6"/>
      <c r="C7" s="6" t="s">
        <v>7</v>
      </c>
      <c r="D7" s="6">
        <v>3</v>
      </c>
      <c r="E7" s="7">
        <f>E6</f>
        <v>45734</v>
      </c>
      <c r="F7" s="7">
        <f>E7+G7</f>
        <v>45741</v>
      </c>
      <c r="G7" s="6">
        <v>7</v>
      </c>
      <c r="H7" s="12"/>
    </row>
    <row r="8" spans="2:12" x14ac:dyDescent="0.3">
      <c r="B8" s="4" t="s">
        <v>8</v>
      </c>
      <c r="C8" s="4"/>
      <c r="D8" s="4">
        <v>4</v>
      </c>
      <c r="E8" s="5">
        <f>F6</f>
        <v>45741</v>
      </c>
      <c r="F8" s="5">
        <f>MAX(F9:F11)</f>
        <v>45776</v>
      </c>
      <c r="G8" s="4">
        <f>F8-E8</f>
        <v>35</v>
      </c>
      <c r="H8" s="11">
        <v>2</v>
      </c>
    </row>
    <row r="9" spans="2:12" x14ac:dyDescent="0.3">
      <c r="B9" s="6"/>
      <c r="C9" s="6" t="s">
        <v>9</v>
      </c>
      <c r="D9" s="6">
        <v>5</v>
      </c>
      <c r="E9" s="7">
        <f>F11</f>
        <v>45755</v>
      </c>
      <c r="F9" s="7">
        <f>E9+G9</f>
        <v>45769</v>
      </c>
      <c r="G9" s="6">
        <v>14</v>
      </c>
      <c r="H9" s="12">
        <v>7</v>
      </c>
    </row>
    <row r="10" spans="2:12" x14ac:dyDescent="0.3">
      <c r="B10" s="6"/>
      <c r="C10" s="6" t="s">
        <v>10</v>
      </c>
      <c r="D10" s="6">
        <v>6</v>
      </c>
      <c r="E10" s="7">
        <f>F9</f>
        <v>45769</v>
      </c>
      <c r="F10" s="7">
        <f t="shared" ref="F10:F11" si="0">E10+G10</f>
        <v>45776</v>
      </c>
      <c r="G10" s="6">
        <v>7</v>
      </c>
      <c r="H10" s="12">
        <v>5</v>
      </c>
    </row>
    <row r="11" spans="2:12" ht="28.8" x14ac:dyDescent="0.3">
      <c r="B11" s="6"/>
      <c r="C11" s="8" t="s">
        <v>11</v>
      </c>
      <c r="D11" s="6">
        <v>7</v>
      </c>
      <c r="E11" s="7">
        <f>E8</f>
        <v>45741</v>
      </c>
      <c r="F11" s="7">
        <f t="shared" si="0"/>
        <v>45755</v>
      </c>
      <c r="G11" s="6">
        <v>14</v>
      </c>
      <c r="H11" s="12">
        <v>2</v>
      </c>
    </row>
    <row r="12" spans="2:12" x14ac:dyDescent="0.3">
      <c r="B12" s="4" t="s">
        <v>12</v>
      </c>
      <c r="C12" s="4"/>
      <c r="D12" s="4">
        <v>8</v>
      </c>
      <c r="E12" s="5">
        <f>F7</f>
        <v>45741</v>
      </c>
      <c r="F12" s="5">
        <f>MAX(F13:F16)</f>
        <v>45783</v>
      </c>
      <c r="G12" s="4">
        <f>F12-E12</f>
        <v>42</v>
      </c>
      <c r="H12" s="11">
        <v>3</v>
      </c>
    </row>
    <row r="13" spans="2:12" x14ac:dyDescent="0.3">
      <c r="B13" s="6"/>
      <c r="C13" s="6" t="s">
        <v>13</v>
      </c>
      <c r="D13" s="6">
        <v>9</v>
      </c>
      <c r="E13" s="7">
        <f>F14</f>
        <v>45762</v>
      </c>
      <c r="F13" s="7">
        <f>E13+G13</f>
        <v>45776</v>
      </c>
      <c r="G13" s="6">
        <v>14</v>
      </c>
      <c r="H13" s="12">
        <v>10</v>
      </c>
    </row>
    <row r="14" spans="2:12" x14ac:dyDescent="0.3">
      <c r="B14" s="6"/>
      <c r="C14" s="6" t="s">
        <v>14</v>
      </c>
      <c r="D14" s="6">
        <v>10</v>
      </c>
      <c r="E14" s="7">
        <f>F15</f>
        <v>45748</v>
      </c>
      <c r="F14" s="7">
        <f t="shared" ref="F14:F16" si="1">E14+G14</f>
        <v>45762</v>
      </c>
      <c r="G14" s="6">
        <v>14</v>
      </c>
      <c r="H14" s="12">
        <v>11</v>
      </c>
    </row>
    <row r="15" spans="2:12" x14ac:dyDescent="0.3">
      <c r="B15" s="6"/>
      <c r="C15" s="6" t="s">
        <v>15</v>
      </c>
      <c r="D15" s="6">
        <v>11</v>
      </c>
      <c r="E15" s="7">
        <f>E12</f>
        <v>45741</v>
      </c>
      <c r="F15" s="7">
        <f t="shared" si="1"/>
        <v>45748</v>
      </c>
      <c r="G15" s="6">
        <v>7</v>
      </c>
      <c r="H15" s="12"/>
    </row>
    <row r="16" spans="2:12" x14ac:dyDescent="0.3">
      <c r="B16" s="6"/>
      <c r="C16" s="6" t="s">
        <v>16</v>
      </c>
      <c r="D16" s="6">
        <v>12</v>
      </c>
      <c r="E16" s="7">
        <f>F13</f>
        <v>45776</v>
      </c>
      <c r="F16" s="7">
        <f t="shared" si="1"/>
        <v>45783</v>
      </c>
      <c r="G16" s="6">
        <v>7</v>
      </c>
      <c r="H16" s="12">
        <v>9</v>
      </c>
    </row>
    <row r="17" spans="2:8" x14ac:dyDescent="0.3">
      <c r="B17" s="4" t="s">
        <v>17</v>
      </c>
      <c r="C17" s="4"/>
      <c r="D17" s="4">
        <v>13</v>
      </c>
      <c r="E17" s="5">
        <f>MIN(E18:E23)</f>
        <v>45755</v>
      </c>
      <c r="F17" s="5">
        <f>MAX(F18:F23)</f>
        <v>45783</v>
      </c>
      <c r="G17" s="4">
        <f>F17-E17</f>
        <v>28</v>
      </c>
      <c r="H17" s="11"/>
    </row>
    <row r="18" spans="2:8" x14ac:dyDescent="0.3">
      <c r="B18" s="6"/>
      <c r="C18" s="6" t="s">
        <v>19</v>
      </c>
      <c r="D18" s="6">
        <v>14</v>
      </c>
      <c r="E18" s="7">
        <f>F8</f>
        <v>45776</v>
      </c>
      <c r="F18" s="7">
        <f>E18+G18</f>
        <v>45783</v>
      </c>
      <c r="G18" s="6">
        <v>7</v>
      </c>
      <c r="H18" s="12">
        <v>7</v>
      </c>
    </row>
    <row r="19" spans="2:8" x14ac:dyDescent="0.3">
      <c r="B19" s="6"/>
      <c r="C19" s="6" t="s">
        <v>24</v>
      </c>
      <c r="D19" s="6">
        <v>15</v>
      </c>
      <c r="E19" s="7">
        <f>F9</f>
        <v>45769</v>
      </c>
      <c r="F19" s="7">
        <f t="shared" ref="F19:F23" si="2">E19+G19</f>
        <v>45776</v>
      </c>
      <c r="G19" s="6">
        <v>7</v>
      </c>
      <c r="H19" s="12">
        <v>7</v>
      </c>
    </row>
    <row r="20" spans="2:8" x14ac:dyDescent="0.3">
      <c r="B20" s="6"/>
      <c r="C20" s="6" t="s">
        <v>21</v>
      </c>
      <c r="D20" s="6">
        <v>16</v>
      </c>
      <c r="E20" s="7">
        <f>F10</f>
        <v>45776</v>
      </c>
      <c r="F20" s="7">
        <f t="shared" si="2"/>
        <v>45783</v>
      </c>
      <c r="G20" s="6">
        <v>7</v>
      </c>
      <c r="H20" s="12">
        <v>7</v>
      </c>
    </row>
    <row r="21" spans="2:8" x14ac:dyDescent="0.3">
      <c r="B21" s="6"/>
      <c r="C21" s="6" t="s">
        <v>20</v>
      </c>
      <c r="D21" s="6">
        <v>17</v>
      </c>
      <c r="E21" s="7">
        <f>F11</f>
        <v>45755</v>
      </c>
      <c r="F21" s="7">
        <f t="shared" si="2"/>
        <v>45762</v>
      </c>
      <c r="G21" s="6">
        <v>7</v>
      </c>
      <c r="H21" s="12">
        <v>7</v>
      </c>
    </row>
    <row r="22" spans="2:8" x14ac:dyDescent="0.3">
      <c r="B22" s="6"/>
      <c r="C22" s="6" t="s">
        <v>22</v>
      </c>
      <c r="D22" s="6">
        <v>18</v>
      </c>
      <c r="E22" s="7">
        <f>F9</f>
        <v>45769</v>
      </c>
      <c r="F22" s="7">
        <f t="shared" si="2"/>
        <v>45776</v>
      </c>
      <c r="G22" s="6">
        <v>7</v>
      </c>
      <c r="H22" s="12">
        <v>5</v>
      </c>
    </row>
    <row r="23" spans="2:8" x14ac:dyDescent="0.3">
      <c r="B23" s="6"/>
      <c r="C23" s="6" t="s">
        <v>23</v>
      </c>
      <c r="D23" s="6">
        <v>19</v>
      </c>
      <c r="E23" s="7">
        <f>F10</f>
        <v>45776</v>
      </c>
      <c r="F23" s="7">
        <f t="shared" si="2"/>
        <v>45783</v>
      </c>
      <c r="G23" s="6">
        <v>7</v>
      </c>
      <c r="H23" s="12">
        <v>6</v>
      </c>
    </row>
    <row r="24" spans="2:8" x14ac:dyDescent="0.3">
      <c r="B24" s="4" t="s">
        <v>25</v>
      </c>
      <c r="C24" s="4"/>
      <c r="D24" s="4">
        <v>20</v>
      </c>
      <c r="E24" s="5">
        <f>MAX(F5:F23)</f>
        <v>45783</v>
      </c>
      <c r="F24" s="5">
        <f>MAX(F5:F23)+G24</f>
        <v>45790</v>
      </c>
      <c r="G24" s="4">
        <v>7</v>
      </c>
      <c r="H24" s="11"/>
    </row>
    <row r="25" spans="2:8" x14ac:dyDescent="0.3">
      <c r="E25" s="1"/>
      <c r="F25" s="1"/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Pavo</dc:creator>
  <cp:lastModifiedBy>Pol Pavo</cp:lastModifiedBy>
  <dcterms:created xsi:type="dcterms:W3CDTF">2025-03-18T14:21:46Z</dcterms:created>
  <dcterms:modified xsi:type="dcterms:W3CDTF">2025-03-18T16:59:01Z</dcterms:modified>
</cp:coreProperties>
</file>