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esktop\PhD Files\Lab Work\"/>
    </mc:Choice>
  </mc:AlternateContent>
  <bookViews>
    <workbookView xWindow="0" yWindow="0" windowWidth="21570" windowHeight="10410"/>
  </bookViews>
  <sheets>
    <sheet name="At% to Wt%" sheetId="1" r:id="rId1"/>
    <sheet name="Wt% to At%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0" i="2"/>
  <c r="D11" i="2"/>
  <c r="D9" i="2"/>
  <c r="A23" i="2"/>
  <c r="A24" i="2" s="1"/>
  <c r="C18" i="2"/>
  <c r="C12" i="2"/>
  <c r="D18" i="2" l="1"/>
  <c r="E15" i="2" s="1"/>
  <c r="D12" i="2"/>
  <c r="E9" i="2" s="1"/>
  <c r="A23" i="1"/>
  <c r="A24" i="1" s="1"/>
  <c r="E16" i="2" l="1"/>
  <c r="E17" i="2"/>
  <c r="E10" i="2"/>
  <c r="E11" i="2"/>
  <c r="D17" i="1"/>
  <c r="D16" i="1"/>
  <c r="D15" i="1"/>
  <c r="D11" i="1"/>
  <c r="D10" i="1"/>
  <c r="D9" i="1"/>
  <c r="C18" i="1"/>
  <c r="C12" i="1"/>
  <c r="E18" i="2" l="1"/>
  <c r="E12" i="2"/>
  <c r="D12" i="1"/>
  <c r="E9" i="1" s="1"/>
  <c r="E16" i="1"/>
  <c r="E17" i="1"/>
  <c r="E11" i="1"/>
  <c r="D18" i="1"/>
  <c r="E15" i="1" s="1"/>
  <c r="E10" i="1"/>
  <c r="E18" i="1" l="1"/>
  <c r="E12" i="1"/>
</calcChain>
</file>

<file path=xl/sharedStrings.xml><?xml version="1.0" encoding="utf-8"?>
<sst xmlns="http://schemas.openxmlformats.org/spreadsheetml/2006/main" count="88" uniqueCount="34">
  <si>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</si>
  <si>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</si>
  <si>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</si>
  <si>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</si>
  <si>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</si>
  <si>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</si>
  <si>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</si>
  <si>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</si>
  <si>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</si>
  <si>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</si>
  <si>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</si>
  <si>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</si>
  <si>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</si>
  <si>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</si>
  <si>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</si>
  <si>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</si>
  <si>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Mg65Zn30Ca5</t>
  </si>
  <si>
    <t>Mg65Ca25Y10</t>
  </si>
  <si>
    <t>3+</t>
  </si>
  <si>
    <t xml:space="preserve">at% </t>
  </si>
  <si>
    <t>Total</t>
  </si>
  <si>
    <t>wt%</t>
  </si>
  <si>
    <t>at% * AW</t>
  </si>
  <si>
    <t>Deposition Rate</t>
  </si>
  <si>
    <t>nm/s</t>
  </si>
  <si>
    <t>nm/min</t>
  </si>
  <si>
    <t>Source</t>
  </si>
  <si>
    <t>UltraStable Metallic Glasses</t>
  </si>
  <si>
    <t>um/hr</t>
  </si>
  <si>
    <t>at%</t>
  </si>
  <si>
    <t>wt1% * AW2*AW3</t>
  </si>
  <si>
    <t xml:space="preserve">wt% </t>
  </si>
  <si>
    <t>Convert Wt% to At% !!!</t>
  </si>
  <si>
    <t>Convert At% to Wt%!!!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</si>
</sst>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4" borderId="4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2" borderId="0" xfId="0" applyFill="1" applyBorder="1"/>
    <xf numFmtId="0" fontId="2" fillId="4" borderId="6" xfId="0" applyFont="1" applyFill="1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3" fillId="5" borderId="1" xfId="0" applyFont="1" applyFill="1" applyBorder="1"/>
    <xf numFmtId="0" fontId="3" fillId="5" borderId="2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0" borderId="1" xfId="0" applyFill="1" applyBorder="1"/>
    <xf numFmtId="10" fontId="0" fillId="0" borderId="2" xfId="1" applyNumberFormat="1" applyFont="1" applyFill="1" applyBorder="1"/>
    <xf numFmtId="10" fontId="0" fillId="0" borderId="3" xfId="1" applyNumberFormat="1" applyFont="1" applyFill="1" applyBorder="1"/>
    <xf numFmtId="0" fontId="0" fillId="0" borderId="4" xfId="0" applyFill="1" applyBorder="1"/>
    <xf numFmtId="10" fontId="0" fillId="0" borderId="0" xfId="1" applyNumberFormat="1" applyFont="1" applyFill="1" applyBorder="1"/>
    <xf numFmtId="10" fontId="0" fillId="0" borderId="5" xfId="1" applyNumberFormat="1" applyFont="1" applyFill="1" applyBorder="1"/>
    <xf numFmtId="0" fontId="0" fillId="0" borderId="9" xfId="0" applyFill="1" applyBorder="1"/>
    <xf numFmtId="10" fontId="0" fillId="0" borderId="10" xfId="1" applyNumberFormat="1" applyFont="1" applyFill="1" applyBorder="1"/>
    <xf numFmtId="0" fontId="0" fillId="0" borderId="10" xfId="0" applyFill="1" applyBorder="1"/>
    <xf numFmtId="10" fontId="0" fillId="0" borderId="11" xfId="1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3" borderId="4" xfId="0" applyFont="1" applyFill="1" applyBorder="1"/>
    <xf numFmtId="0" fontId="0" fillId="3" borderId="6" xfId="0" applyFill="1" applyBorder="1"/>
    <xf numFmtId="9" fontId="0" fillId="0" borderId="2" xfId="1" applyFont="1" applyFill="1" applyBorder="1"/>
    <xf numFmtId="9" fontId="0" fillId="0" borderId="0" xfId="1" applyFont="1" applyFill="1" applyBorder="1"/>
    <xf numFmtId="9" fontId="0" fillId="0" borderId="10" xfId="1" applyFont="1" applyFill="1" applyBorder="1"/>
    <xf numFmtId="2" fontId="0" fillId="0" borderId="10" xfId="1" applyNumberFormat="1" applyFont="1" applyFill="1" applyBorder="1"/>
    <xf numFmtId="9" fontId="0" fillId="0" borderId="11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/>
    <xf numFmtId="0" fontId="2" fillId="6" borderId="6" xfId="0" applyFont="1" applyFill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/>
    <xf numFmtId="0" fontId="0" fillId="7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5"/>
  <sheetViews>
    <sheetView tabSelected="1" zoomScale="110" zoomScaleNormal="110" workbookViewId="0"/>
  </sheetViews>
  <sheetFormatPr defaultColWidth="0" defaultRowHeight="15" zeroHeight="1" x14ac:dyDescent="0.25"/>
  <cols>
    <col min="1" max="2" width="9.140625" customWidth="1"/>
    <col min="3" max="3" width="13.42578125" bestFit="1" customWidth="1"/>
    <col min="4" max="4" width="10.28515625" customWidth="1"/>
    <col min="5" max="5" width="10.5703125" bestFit="1" customWidth="1"/>
    <col min="6" max="9" width="9.140625" customWidth="1"/>
    <col min="10" max="10" width="10.7109375" customWidth="1"/>
    <col min="11" max="12" width="9.140625" customWidth="1"/>
    <col min="13" max="16384" width="9.140625" hidden="1"/>
  </cols>
  <sheetData>
    <row r="1" spans="1:10" s="58" customFormat="1" ht="46.5" x14ac:dyDescent="0.7">
      <c r="A1" s="58" t="s">
        <v>33</v>
      </c>
    </row>
    <row r="2" spans="1:10" s="1" customFormat="1" ht="47.25" x14ac:dyDescent="0.25">
      <c r="A2" s="17" t="s">
        <v>3</v>
      </c>
      <c r="B2" s="18" t="s">
        <v>7</v>
      </c>
      <c r="C2" s="18" t="s">
        <v>4</v>
      </c>
      <c r="D2" s="18" t="s">
        <v>5</v>
      </c>
      <c r="E2" s="19" t="s">
        <v>6</v>
      </c>
      <c r="F2" s="47"/>
      <c r="G2" s="20" t="s">
        <v>8</v>
      </c>
      <c r="H2" s="21" t="s">
        <v>11</v>
      </c>
      <c r="I2" s="21" t="s">
        <v>12</v>
      </c>
      <c r="J2" s="22" t="s">
        <v>14</v>
      </c>
    </row>
    <row r="3" spans="1:10" x14ac:dyDescent="0.25">
      <c r="A3" s="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0" x14ac:dyDescent="0.25">
      <c r="A4" s="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0" x14ac:dyDescent="0.25">
      <c r="A5" s="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0" x14ac:dyDescent="0.25">
      <c r="A6" s="7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7" spans="1:10" x14ac:dyDescent="0.25"/>
    <row r="8" spans="1:10" s="23" customFormat="1" ht="15.75" x14ac:dyDescent="0.25">
      <c r="A8" s="24" t="s">
        <v>16</v>
      </c>
      <c r="B8" s="25"/>
      <c r="C8" s="48" t="s">
        <v>19</v>
      </c>
      <c r="D8" s="48" t="s">
        <v>22</v>
      </c>
      <c r="E8" s="49" t="s">
        <v>21</v>
      </c>
    </row>
    <row r="9" spans="1:10" x14ac:dyDescent="0.25">
      <c r="A9" s="26" t="s">
        <v>0</v>
      </c>
      <c r="B9" s="28"/>
      <c r="C9" s="29">
        <v>0.65</v>
      </c>
      <c r="D9" s="16">
        <f>C9*C3</f>
        <v>15.798250000000001</v>
      </c>
      <c r="E9" s="30">
        <f>D9/$D$12</f>
        <v>0.42222400395544779</v>
      </c>
    </row>
    <row r="10" spans="1:10" x14ac:dyDescent="0.25">
      <c r="A10" s="26" t="s">
        <v>2</v>
      </c>
      <c r="B10" s="31"/>
      <c r="C10" s="32">
        <v>0.3</v>
      </c>
      <c r="D10" s="4">
        <f>C10*C4</f>
        <v>19.614599999999999</v>
      </c>
      <c r="E10" s="33">
        <f>D10/$D$12</f>
        <v>0.52421976788470404</v>
      </c>
    </row>
    <row r="11" spans="1:10" x14ac:dyDescent="0.25">
      <c r="A11" s="26" t="s">
        <v>1</v>
      </c>
      <c r="B11" s="31"/>
      <c r="C11" s="32">
        <v>0.05</v>
      </c>
      <c r="D11" s="4">
        <f>C11*C5</f>
        <v>2.0039000000000002</v>
      </c>
      <c r="E11" s="33">
        <f>D11/$D$12</f>
        <v>5.3556228159848202E-2</v>
      </c>
    </row>
    <row r="12" spans="1:10" x14ac:dyDescent="0.25">
      <c r="A12" s="27"/>
      <c r="B12" s="34" t="s">
        <v>20</v>
      </c>
      <c r="C12" s="35">
        <f>SUM(C9:C11)</f>
        <v>1</v>
      </c>
      <c r="D12" s="36">
        <f>SUM(D9:D11)</f>
        <v>37.41675</v>
      </c>
      <c r="E12" s="37">
        <f>SUM(E9:E11)</f>
        <v>1</v>
      </c>
    </row>
    <row r="13" spans="1:10" x14ac:dyDescent="0.25"/>
    <row r="14" spans="1:10" s="23" customFormat="1" ht="15.75" x14ac:dyDescent="0.25">
      <c r="A14" s="38" t="s">
        <v>17</v>
      </c>
      <c r="B14" s="39"/>
      <c r="C14" s="50" t="s">
        <v>19</v>
      </c>
      <c r="D14" s="50" t="s">
        <v>22</v>
      </c>
      <c r="E14" s="51" t="s">
        <v>21</v>
      </c>
    </row>
    <row r="15" spans="1:10" x14ac:dyDescent="0.25">
      <c r="A15" s="40" t="s">
        <v>0</v>
      </c>
      <c r="B15" s="28"/>
      <c r="C15" s="42">
        <v>0.65</v>
      </c>
      <c r="D15" s="16">
        <f>C15*C3</f>
        <v>15.798250000000001</v>
      </c>
      <c r="E15" s="30">
        <f>D15/$D$18</f>
        <v>0.45517165992467395</v>
      </c>
    </row>
    <row r="16" spans="1:10" x14ac:dyDescent="0.25">
      <c r="A16" s="40" t="s">
        <v>1</v>
      </c>
      <c r="B16" s="31"/>
      <c r="C16" s="43">
        <v>0.25</v>
      </c>
      <c r="D16" s="4">
        <f>C16*C5</f>
        <v>10.019500000000001</v>
      </c>
      <c r="E16" s="33">
        <f>D16/$D$18</f>
        <v>0.28867706528351372</v>
      </c>
    </row>
    <row r="17" spans="1:5" x14ac:dyDescent="0.25">
      <c r="A17" s="40" t="s">
        <v>15</v>
      </c>
      <c r="B17" s="31"/>
      <c r="C17" s="43">
        <v>0.1</v>
      </c>
      <c r="D17" s="4">
        <f>C17*C6</f>
        <v>8.8905840000000005</v>
      </c>
      <c r="E17" s="33">
        <f>D17/$D$18</f>
        <v>0.25615127479181221</v>
      </c>
    </row>
    <row r="18" spans="1:5" x14ac:dyDescent="0.25">
      <c r="A18" s="41"/>
      <c r="B18" s="34" t="s">
        <v>20</v>
      </c>
      <c r="C18" s="44">
        <f>SUM(C15:C17)</f>
        <v>1</v>
      </c>
      <c r="D18" s="45">
        <f t="shared" ref="D18:E18" si="0">SUM(D15:D17)</f>
        <v>34.708334000000008</v>
      </c>
      <c r="E18" s="46">
        <f t="shared" si="0"/>
        <v>0.99999999999999989</v>
      </c>
    </row>
    <row r="19" spans="1:5" x14ac:dyDescent="0.25"/>
    <row r="20" spans="1:5" x14ac:dyDescent="0.25"/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  <row r="25" spans="1:5" x14ac:dyDescent="0.25"/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4"/>
  <sheetViews>
    <sheetView zoomScaleNormal="100" workbookViewId="0"/>
  </sheetViews>
  <sheetFormatPr defaultRowHeight="15" x14ac:dyDescent="0.25"/>
  <sheetData>
    <row r="1" spans="1:12" s="57" customFormat="1" ht="46.5" customHeight="1" x14ac:dyDescent="0.9">
      <c r="A1" s="56" t="s">
        <v>32</v>
      </c>
    </row>
    <row r="2" spans="1:12" ht="63" x14ac:dyDescent="0.25">
      <c r="A2" s="59" t="s">
        <v>3</v>
      </c>
      <c r="B2" s="60" t="s">
        <v>7</v>
      </c>
      <c r="C2" s="60" t="s">
        <v>4</v>
      </c>
      <c r="D2" s="60" t="s">
        <v>5</v>
      </c>
      <c r="E2" s="61" t="s">
        <v>6</v>
      </c>
      <c r="F2" s="47"/>
      <c r="G2" s="64" t="s">
        <v>8</v>
      </c>
      <c r="H2" s="65" t="s">
        <v>11</v>
      </c>
      <c r="I2" s="65" t="s">
        <v>12</v>
      </c>
      <c r="J2" s="66" t="s">
        <v>14</v>
      </c>
      <c r="K2" s="1"/>
      <c r="L2" s="1"/>
    </row>
    <row r="3" spans="1:12" x14ac:dyDescent="0.25">
      <c r="A3" s="62" t="s">
        <v>0</v>
      </c>
      <c r="B3" s="11">
        <v>12</v>
      </c>
      <c r="C3" s="12">
        <v>24.305</v>
      </c>
      <c r="D3" s="12">
        <v>1.738</v>
      </c>
      <c r="E3" s="13">
        <v>650</v>
      </c>
      <c r="F3" s="4"/>
      <c r="G3" s="11" t="s">
        <v>9</v>
      </c>
      <c r="H3" s="16">
        <v>0.16</v>
      </c>
      <c r="I3" s="12">
        <v>7.1999999999999995E-2</v>
      </c>
      <c r="J3" s="13" t="s">
        <v>13</v>
      </c>
    </row>
    <row r="4" spans="1:12" x14ac:dyDescent="0.25">
      <c r="A4" s="62" t="s">
        <v>2</v>
      </c>
      <c r="B4" s="14">
        <v>30</v>
      </c>
      <c r="C4" s="3">
        <v>65.382000000000005</v>
      </c>
      <c r="D4" s="3">
        <v>7.14</v>
      </c>
      <c r="E4" s="5">
        <v>420</v>
      </c>
      <c r="F4" s="4"/>
      <c r="G4" s="14" t="s">
        <v>9</v>
      </c>
      <c r="H4" s="4">
        <v>0.13300000000000001</v>
      </c>
      <c r="I4" s="3">
        <v>7.3999999999999996E-2</v>
      </c>
      <c r="J4" s="5" t="s">
        <v>13</v>
      </c>
    </row>
    <row r="5" spans="1:12" x14ac:dyDescent="0.25">
      <c r="A5" s="62" t="s">
        <v>1</v>
      </c>
      <c r="B5" s="14">
        <v>20</v>
      </c>
      <c r="C5" s="3">
        <v>40.078000000000003</v>
      </c>
      <c r="D5" s="3">
        <v>1.55</v>
      </c>
      <c r="E5" s="5">
        <v>842</v>
      </c>
      <c r="F5" s="4"/>
      <c r="G5" s="14" t="s">
        <v>10</v>
      </c>
      <c r="H5" s="6">
        <v>0.14899999999999999</v>
      </c>
      <c r="I5" s="3">
        <v>9.5000000000000001E-2</v>
      </c>
      <c r="J5" s="5" t="s">
        <v>13</v>
      </c>
    </row>
    <row r="6" spans="1:12" x14ac:dyDescent="0.25">
      <c r="A6" s="63" t="s">
        <v>15</v>
      </c>
      <c r="B6" s="15">
        <v>39</v>
      </c>
      <c r="C6" s="8">
        <v>88.905839999999998</v>
      </c>
      <c r="D6" s="8">
        <v>4.4720000000000004</v>
      </c>
      <c r="E6" s="10">
        <v>1526</v>
      </c>
      <c r="F6" s="9"/>
      <c r="G6" s="15" t="s">
        <v>9</v>
      </c>
      <c r="H6" s="9">
        <v>0.18</v>
      </c>
      <c r="I6" s="8"/>
      <c r="J6" s="10" t="s">
        <v>18</v>
      </c>
    </row>
    <row r="8" spans="1:12" ht="47.25" x14ac:dyDescent="0.25">
      <c r="A8" s="54" t="s">
        <v>16</v>
      </c>
      <c r="B8" s="55"/>
      <c r="C8" s="52" t="s">
        <v>21</v>
      </c>
      <c r="D8" s="52" t="s">
        <v>30</v>
      </c>
      <c r="E8" s="53" t="s">
        <v>29</v>
      </c>
      <c r="F8" s="23"/>
      <c r="G8" s="23"/>
      <c r="H8" s="23"/>
      <c r="I8" s="23"/>
      <c r="J8" s="23"/>
      <c r="K8" s="23"/>
      <c r="L8" s="23"/>
    </row>
    <row r="9" spans="1:12" x14ac:dyDescent="0.25">
      <c r="A9" s="40" t="s">
        <v>0</v>
      </c>
      <c r="B9" s="28"/>
      <c r="C9" s="29">
        <v>0.42199999999999999</v>
      </c>
      <c r="D9" s="16">
        <f>C9*C4*C5</f>
        <v>1105.8002739120002</v>
      </c>
      <c r="E9" s="30">
        <f>D9/$D$12</f>
        <v>0.64969173785295919</v>
      </c>
    </row>
    <row r="10" spans="1:12" x14ac:dyDescent="0.25">
      <c r="A10" s="40" t="s">
        <v>2</v>
      </c>
      <c r="B10" s="31"/>
      <c r="C10" s="32">
        <v>0.52400000000000002</v>
      </c>
      <c r="D10" s="4">
        <f>C10*C3*C5</f>
        <v>510.42619396000003</v>
      </c>
      <c r="E10" s="33">
        <f>D10/$D$12</f>
        <v>0.29989111851670097</v>
      </c>
    </row>
    <row r="11" spans="1:12" x14ac:dyDescent="0.25">
      <c r="A11" s="40" t="s">
        <v>1</v>
      </c>
      <c r="B11" s="31"/>
      <c r="C11" s="32">
        <v>5.3999999999999999E-2</v>
      </c>
      <c r="D11" s="4">
        <f>C11*C3*C4</f>
        <v>85.811913540000006</v>
      </c>
      <c r="E11" s="33">
        <f>D11/$D$12</f>
        <v>5.0417143630339868E-2</v>
      </c>
    </row>
    <row r="12" spans="1:12" x14ac:dyDescent="0.25">
      <c r="A12" s="41"/>
      <c r="B12" s="34" t="s">
        <v>20</v>
      </c>
      <c r="C12" s="35">
        <f>SUM(C9:C11)</f>
        <v>1</v>
      </c>
      <c r="D12" s="36">
        <f>SUM(D9:D11)</f>
        <v>1702.0383814120003</v>
      </c>
      <c r="E12" s="37">
        <f>SUM(E9:E11)</f>
        <v>1</v>
      </c>
    </row>
    <row r="14" spans="1:12" ht="47.25" x14ac:dyDescent="0.25">
      <c r="A14" s="67" t="s">
        <v>17</v>
      </c>
      <c r="B14" s="68"/>
      <c r="C14" s="69" t="s">
        <v>31</v>
      </c>
      <c r="D14" s="69" t="s">
        <v>30</v>
      </c>
      <c r="E14" s="70" t="s">
        <v>29</v>
      </c>
      <c r="F14" s="23"/>
      <c r="G14" s="23"/>
      <c r="H14" s="23"/>
      <c r="I14" s="23"/>
      <c r="J14" s="23"/>
      <c r="K14" s="23"/>
      <c r="L14" s="23"/>
    </row>
    <row r="15" spans="1:12" x14ac:dyDescent="0.25">
      <c r="A15" s="71" t="s">
        <v>0</v>
      </c>
      <c r="B15" s="28"/>
      <c r="C15" s="42">
        <v>0.45500000000000002</v>
      </c>
      <c r="D15" s="16">
        <f>C15*C5*C6</f>
        <v>1621.2415562616002</v>
      </c>
      <c r="E15" s="30">
        <f>D15/$D$18</f>
        <v>0.64875768956180246</v>
      </c>
    </row>
    <row r="16" spans="1:12" x14ac:dyDescent="0.25">
      <c r="A16" s="71" t="s">
        <v>1</v>
      </c>
      <c r="B16" s="31"/>
      <c r="C16" s="43">
        <v>0.28899999999999998</v>
      </c>
      <c r="D16" s="4">
        <f>C16*C3*C6</f>
        <v>624.48751150679993</v>
      </c>
      <c r="E16" s="33">
        <f>D16/$D$18</f>
        <v>0.24989556526021983</v>
      </c>
    </row>
    <row r="17" spans="1:5" x14ac:dyDescent="0.25">
      <c r="A17" s="71" t="s">
        <v>15</v>
      </c>
      <c r="B17" s="31"/>
      <c r="C17" s="43">
        <v>0.26</v>
      </c>
      <c r="D17" s="4">
        <f>C17*C3*C5</f>
        <v>253.26490540000003</v>
      </c>
      <c r="E17" s="33">
        <f>D17/$D$18</f>
        <v>0.10134674517797777</v>
      </c>
    </row>
    <row r="18" spans="1:5" x14ac:dyDescent="0.25">
      <c r="A18" s="72"/>
      <c r="B18" s="34" t="s">
        <v>20</v>
      </c>
      <c r="C18" s="44">
        <f>SUM(C15:C17)</f>
        <v>1.004</v>
      </c>
      <c r="D18" s="45">
        <f t="shared" ref="D18:E18" si="0">SUM(D15:D17)</f>
        <v>2498.9939731683999</v>
      </c>
      <c r="E18" s="46">
        <f t="shared" si="0"/>
        <v>1</v>
      </c>
    </row>
    <row r="21" spans="1:5" x14ac:dyDescent="0.25">
      <c r="A21" t="s">
        <v>23</v>
      </c>
    </row>
    <row r="22" spans="1:5" x14ac:dyDescent="0.25">
      <c r="A22">
        <v>1.4</v>
      </c>
      <c r="B22" t="s">
        <v>24</v>
      </c>
      <c r="C22" t="s">
        <v>26</v>
      </c>
      <c r="D22" t="s">
        <v>27</v>
      </c>
    </row>
    <row r="23" spans="1:5" x14ac:dyDescent="0.25">
      <c r="A23">
        <f>A22*60</f>
        <v>84</v>
      </c>
      <c r="B23" t="s">
        <v>25</v>
      </c>
    </row>
    <row r="24" spans="1:5" x14ac:dyDescent="0.25">
      <c r="A24">
        <f>A23*60/1000</f>
        <v>5.04</v>
      </c>
      <c r="B24" t="s">
        <v>28</v>
      </c>
    </row>
  </sheetData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At% to Wt%</vt:lpstr>
      <vt:lpstr>Wt% to At%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dcterms:created xsi:type="dcterms:W3CDTF">2014-08-07T05:06:48Z</dcterms:created>
  <dcterms:modified xsi:type="dcterms:W3CDTF">2014-08-18T06:41:41Z</dcterms:modified>
</cp:coreProperties>
</file>