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ott\Documents\PhD Project\Documents\Paper01_StructuralEnthalpyAndCrystallizationPathways\"/>
    </mc:Choice>
  </mc:AlternateContent>
  <bookViews>
    <workbookView xWindow="0" yWindow="0" windowWidth="21570" windowHeight="8355" activeTab="1"/>
  </bookViews>
  <sheets>
    <sheet name="Raw" sheetId="1" r:id="rId1"/>
    <sheet name="Round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M10" i="2"/>
  <c r="O10" i="2"/>
  <c r="J10" i="2"/>
  <c r="J3" i="2"/>
  <c r="O9" i="2"/>
  <c r="M9" i="2"/>
  <c r="K9" i="2"/>
  <c r="J9" i="2"/>
  <c r="O8" i="2"/>
  <c r="M8" i="2"/>
  <c r="K8" i="2"/>
  <c r="J8" i="2"/>
  <c r="O7" i="2"/>
  <c r="M7" i="2"/>
  <c r="K7" i="2"/>
  <c r="J7" i="2"/>
  <c r="O6" i="2"/>
  <c r="M6" i="2"/>
  <c r="K6" i="2"/>
  <c r="J6" i="2"/>
  <c r="O5" i="2"/>
  <c r="M5" i="2"/>
  <c r="K5" i="2"/>
  <c r="J5" i="2"/>
  <c r="O4" i="2"/>
  <c r="M4" i="2"/>
  <c r="K4" i="2"/>
  <c r="J4" i="2"/>
  <c r="O3" i="2"/>
  <c r="M3" i="2"/>
  <c r="K3" i="2"/>
  <c r="K3" i="1"/>
  <c r="M3" i="1"/>
  <c r="O3" i="1"/>
  <c r="K4" i="1"/>
  <c r="M4" i="1"/>
  <c r="O4" i="1"/>
  <c r="K5" i="1"/>
  <c r="M5" i="1"/>
  <c r="O5" i="1"/>
  <c r="K6" i="1"/>
  <c r="M6" i="1"/>
  <c r="O6" i="1"/>
  <c r="K7" i="1"/>
  <c r="M7" i="1"/>
  <c r="O7" i="1"/>
  <c r="K8" i="1"/>
  <c r="M8" i="1"/>
  <c r="O8" i="1"/>
  <c r="K9" i="1"/>
  <c r="M9" i="1"/>
  <c r="O9" i="1"/>
  <c r="J4" i="1"/>
  <c r="J5" i="1"/>
  <c r="J6" i="1"/>
  <c r="J7" i="1"/>
  <c r="J8" i="1"/>
  <c r="J9" i="1"/>
  <c r="J3" i="1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7" i="2"/>
  <c r="B18" i="2"/>
  <c r="B19" i="2"/>
  <c r="B20" i="2"/>
  <c r="B21" i="2"/>
  <c r="B22" i="2"/>
  <c r="B16" i="2"/>
  <c r="C3" i="2" l="1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B4" i="2"/>
  <c r="B5" i="2"/>
  <c r="B6" i="2"/>
  <c r="B7" i="2"/>
  <c r="B8" i="2"/>
  <c r="B9" i="2"/>
  <c r="B10" i="2"/>
  <c r="B11" i="2"/>
  <c r="B3" i="2"/>
</calcChain>
</file>

<file path=xl/sharedStrings.xml><?xml version="1.0" encoding="utf-8"?>
<sst xmlns="http://schemas.openxmlformats.org/spreadsheetml/2006/main" count="49" uniqueCount="11">
  <si>
    <t>B</t>
  </si>
  <si>
    <t>Tg</t>
  </si>
  <si>
    <t>Tx1</t>
  </si>
  <si>
    <t>Tx2</t>
  </si>
  <si>
    <t>Tx3</t>
  </si>
  <si>
    <t>Tx4</t>
  </si>
  <si>
    <t>Tx5</t>
  </si>
  <si>
    <t>Film</t>
  </si>
  <si>
    <t>Bulk</t>
  </si>
  <si>
    <t xml:space="preserve">Diffence 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</si>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</sst>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N21" sqref="N21"/>
    </sheetView>
  </sheetViews>
  <sheetFormatPr defaultRowHeight="15" x14ac:dyDescent="0.25"/>
  <sheetData>
    <row r="1" spans="1:15" x14ac:dyDescent="0.25">
      <c r="A1" t="s">
        <v>8</v>
      </c>
      <c r="I1" t="s">
        <v>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25">
      <c r="A3">
        <v>100</v>
      </c>
      <c r="B3">
        <v>136.1</v>
      </c>
      <c r="C3">
        <v>152.35051000000001</v>
      </c>
      <c r="D3">
        <v>193.43744000000001</v>
      </c>
      <c r="E3">
        <v>201.83564999999999</v>
      </c>
      <c r="F3">
        <v>240.24896000000001</v>
      </c>
      <c r="G3">
        <v>262.35469000000001</v>
      </c>
      <c r="I3">
        <v>100</v>
      </c>
      <c r="J3">
        <f>B3-B16</f>
        <v>27.599999999999994</v>
      </c>
      <c r="K3">
        <f t="shared" ref="K3:O9" si="0">C3-C16</f>
        <v>17.20705000000001</v>
      </c>
      <c r="M3">
        <f t="shared" si="0"/>
        <v>24.572729999999979</v>
      </c>
      <c r="O3">
        <f t="shared" si="0"/>
        <v>22.06450000000001</v>
      </c>
    </row>
    <row r="4" spans="1:15" x14ac:dyDescent="0.25">
      <c r="A4">
        <v>80</v>
      </c>
      <c r="B4">
        <v>132</v>
      </c>
      <c r="C4">
        <v>151.64107999999999</v>
      </c>
      <c r="D4">
        <v>194.44638</v>
      </c>
      <c r="E4">
        <v>201.91273000000001</v>
      </c>
      <c r="F4">
        <v>238.22496000000001</v>
      </c>
      <c r="G4">
        <v>260.28071</v>
      </c>
      <c r="I4">
        <v>80</v>
      </c>
      <c r="J4">
        <f t="shared" ref="J4:J9" si="1">B4-B17</f>
        <v>26</v>
      </c>
      <c r="K4">
        <f t="shared" si="0"/>
        <v>23.462899999999991</v>
      </c>
      <c r="M4">
        <f t="shared" si="0"/>
        <v>36.319389999999999</v>
      </c>
      <c r="O4">
        <f t="shared" si="0"/>
        <v>21.487799999999993</v>
      </c>
    </row>
    <row r="5" spans="1:15" x14ac:dyDescent="0.25">
      <c r="A5">
        <v>60</v>
      </c>
      <c r="B5">
        <v>129.6</v>
      </c>
      <c r="C5">
        <v>151.58937</v>
      </c>
      <c r="D5">
        <v>189.95750000000001</v>
      </c>
      <c r="E5">
        <v>197.84976</v>
      </c>
      <c r="F5">
        <v>232.87651</v>
      </c>
      <c r="G5">
        <v>258.98984000000002</v>
      </c>
      <c r="I5">
        <v>60</v>
      </c>
      <c r="J5">
        <f t="shared" si="1"/>
        <v>22.299999999999997</v>
      </c>
      <c r="K5">
        <f t="shared" si="0"/>
        <v>22.494859999999989</v>
      </c>
      <c r="M5">
        <f t="shared" si="0"/>
        <v>21.767140000000012</v>
      </c>
      <c r="O5">
        <f t="shared" si="0"/>
        <v>21.219200000000029</v>
      </c>
    </row>
    <row r="6" spans="1:15" x14ac:dyDescent="0.25">
      <c r="A6">
        <v>40</v>
      </c>
      <c r="B6">
        <v>126.6</v>
      </c>
      <c r="C6">
        <v>150.98926</v>
      </c>
      <c r="D6">
        <v>189.02304000000001</v>
      </c>
      <c r="E6">
        <v>200.04226</v>
      </c>
      <c r="F6">
        <v>226.37991</v>
      </c>
      <c r="G6">
        <v>254.6713</v>
      </c>
      <c r="I6">
        <v>40</v>
      </c>
      <c r="J6">
        <f t="shared" si="1"/>
        <v>26.399999999999991</v>
      </c>
      <c r="K6">
        <f t="shared" si="0"/>
        <v>33.352199999999996</v>
      </c>
      <c r="M6">
        <f t="shared" si="0"/>
        <v>29.375100000000003</v>
      </c>
      <c r="O6">
        <f t="shared" si="0"/>
        <v>20.438909999999993</v>
      </c>
    </row>
    <row r="7" spans="1:15" x14ac:dyDescent="0.25">
      <c r="A7">
        <v>30</v>
      </c>
      <c r="B7">
        <v>126.2</v>
      </c>
      <c r="C7">
        <v>147.38750999999999</v>
      </c>
      <c r="D7">
        <v>186.98446999999999</v>
      </c>
      <c r="E7">
        <v>198.42568</v>
      </c>
      <c r="F7">
        <v>220.98824999999999</v>
      </c>
      <c r="G7">
        <v>251.13843</v>
      </c>
      <c r="I7">
        <v>30</v>
      </c>
      <c r="J7">
        <f t="shared" si="1"/>
        <v>30.900000000000006</v>
      </c>
      <c r="K7">
        <f t="shared" si="0"/>
        <v>33.021989999999988</v>
      </c>
      <c r="M7">
        <f t="shared" si="0"/>
        <v>28.929470000000009</v>
      </c>
      <c r="O7">
        <f t="shared" si="0"/>
        <v>18.595169999999996</v>
      </c>
    </row>
    <row r="8" spans="1:15" x14ac:dyDescent="0.25">
      <c r="A8">
        <v>20</v>
      </c>
      <c r="B8">
        <v>125.1</v>
      </c>
      <c r="C8">
        <v>147.33471</v>
      </c>
      <c r="D8">
        <v>188.42139</v>
      </c>
      <c r="E8">
        <v>196.99775</v>
      </c>
      <c r="F8">
        <v>216.01703000000001</v>
      </c>
      <c r="G8">
        <v>246.82409000000001</v>
      </c>
      <c r="I8">
        <v>20</v>
      </c>
      <c r="J8">
        <f t="shared" si="1"/>
        <v>29.599999999999994</v>
      </c>
      <c r="K8">
        <f t="shared" si="0"/>
        <v>37.348650000000006</v>
      </c>
      <c r="M8">
        <f t="shared" si="0"/>
        <v>26.487259999999992</v>
      </c>
      <c r="O8">
        <f t="shared" si="0"/>
        <v>17.438830000000024</v>
      </c>
    </row>
    <row r="9" spans="1:15" x14ac:dyDescent="0.25">
      <c r="A9">
        <v>15</v>
      </c>
      <c r="B9">
        <v>123.8</v>
      </c>
      <c r="C9">
        <v>146.04390000000001</v>
      </c>
      <c r="D9">
        <v>186.20950999999999</v>
      </c>
      <c r="E9">
        <v>195.56100000000001</v>
      </c>
      <c r="F9">
        <v>212.18020999999999</v>
      </c>
      <c r="G9">
        <v>243.94395</v>
      </c>
      <c r="I9">
        <v>15</v>
      </c>
      <c r="J9">
        <f t="shared" si="1"/>
        <v>31.299999999999997</v>
      </c>
      <c r="K9">
        <f t="shared" si="0"/>
        <v>38.674570000000003</v>
      </c>
      <c r="M9">
        <f t="shared" si="0"/>
        <v>26.755580000000009</v>
      </c>
      <c r="O9">
        <f t="shared" si="0"/>
        <v>19.929270000000002</v>
      </c>
    </row>
    <row r="10" spans="1:15" x14ac:dyDescent="0.25">
      <c r="A10">
        <v>10</v>
      </c>
      <c r="B10">
        <v>123.5</v>
      </c>
      <c r="C10">
        <v>142.29740000000001</v>
      </c>
      <c r="D10">
        <v>183.37286</v>
      </c>
      <c r="E10">
        <v>192.88695000000001</v>
      </c>
      <c r="F10">
        <v>207.40173999999999</v>
      </c>
      <c r="G10">
        <v>239.80928</v>
      </c>
    </row>
    <row r="11" spans="1:15" x14ac:dyDescent="0.25">
      <c r="A11">
        <v>5</v>
      </c>
      <c r="B11">
        <v>120.5</v>
      </c>
      <c r="C11">
        <v>139.15720999999999</v>
      </c>
      <c r="D11">
        <v>179.66807</v>
      </c>
      <c r="E11">
        <v>187.51130000000001</v>
      </c>
      <c r="F11">
        <v>199.81793999999999</v>
      </c>
      <c r="G11">
        <v>232.69171</v>
      </c>
    </row>
    <row r="14" spans="1:15" x14ac:dyDescent="0.25">
      <c r="A14" t="s">
        <v>7</v>
      </c>
    </row>
    <row r="15" spans="1:1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15" x14ac:dyDescent="0.25">
      <c r="A16">
        <v>100</v>
      </c>
      <c r="B16">
        <v>108.5</v>
      </c>
      <c r="C16">
        <v>135.14346</v>
      </c>
      <c r="E16">
        <v>177.26292000000001</v>
      </c>
      <c r="G16">
        <v>240.29019</v>
      </c>
    </row>
    <row r="17" spans="1:7" x14ac:dyDescent="0.25">
      <c r="A17">
        <v>80</v>
      </c>
      <c r="B17">
        <v>106</v>
      </c>
      <c r="C17">
        <v>128.17818</v>
      </c>
      <c r="E17">
        <v>165.59334000000001</v>
      </c>
      <c r="G17">
        <v>238.79291000000001</v>
      </c>
    </row>
    <row r="18" spans="1:7" x14ac:dyDescent="0.25">
      <c r="A18">
        <v>60</v>
      </c>
      <c r="B18">
        <v>107.3</v>
      </c>
      <c r="C18">
        <v>129.09451000000001</v>
      </c>
      <c r="E18">
        <v>176.08261999999999</v>
      </c>
      <c r="G18">
        <v>237.77063999999999</v>
      </c>
    </row>
    <row r="19" spans="1:7" x14ac:dyDescent="0.25">
      <c r="A19">
        <v>40</v>
      </c>
      <c r="B19">
        <v>100.2</v>
      </c>
      <c r="C19">
        <v>117.63706000000001</v>
      </c>
      <c r="E19">
        <v>170.66716</v>
      </c>
      <c r="G19">
        <v>234.23239000000001</v>
      </c>
    </row>
    <row r="20" spans="1:7" x14ac:dyDescent="0.25">
      <c r="A20">
        <v>30</v>
      </c>
      <c r="B20">
        <v>95.3</v>
      </c>
      <c r="C20">
        <v>114.36552</v>
      </c>
      <c r="E20">
        <v>169.49620999999999</v>
      </c>
      <c r="G20">
        <v>232.54326</v>
      </c>
    </row>
    <row r="21" spans="1:7" x14ac:dyDescent="0.25">
      <c r="A21">
        <v>20</v>
      </c>
      <c r="B21">
        <v>95.5</v>
      </c>
      <c r="C21">
        <v>109.98605999999999</v>
      </c>
      <c r="E21">
        <v>170.51049</v>
      </c>
      <c r="G21">
        <v>229.38525999999999</v>
      </c>
    </row>
    <row r="22" spans="1:7" x14ac:dyDescent="0.25">
      <c r="A22">
        <v>15</v>
      </c>
      <c r="B22">
        <v>92.5</v>
      </c>
      <c r="C22">
        <v>107.36933000000001</v>
      </c>
      <c r="E22">
        <v>168.80542</v>
      </c>
      <c r="G22">
        <v>224.01468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J11" sqref="J11"/>
    </sheetView>
  </sheetViews>
  <sheetFormatPr defaultRowHeight="15" x14ac:dyDescent="0.25"/>
  <sheetData>
    <row r="1" spans="1:15" x14ac:dyDescent="0.25">
      <c r="A1" t="s">
        <v>8</v>
      </c>
      <c r="I1" t="s">
        <v>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25">
      <c r="A3">
        <v>100</v>
      </c>
      <c r="B3" s="1">
        <f>ROUND(Raw!B3, 1)</f>
        <v>136.1</v>
      </c>
      <c r="C3" s="1">
        <f>ROUND(Raw!C3, 1)</f>
        <v>152.4</v>
      </c>
      <c r="D3" s="1">
        <f>ROUND(Raw!D3, 1)</f>
        <v>193.4</v>
      </c>
      <c r="E3" s="1">
        <f>ROUND(Raw!E3, 1)</f>
        <v>201.8</v>
      </c>
      <c r="F3" s="1">
        <f>ROUND(Raw!F3, 1)</f>
        <v>240.2</v>
      </c>
      <c r="G3" s="1">
        <f>ROUND(Raw!G3, 1)</f>
        <v>262.39999999999998</v>
      </c>
      <c r="I3">
        <v>100</v>
      </c>
      <c r="J3" s="1">
        <f>B3-B16</f>
        <v>27.599999999999994</v>
      </c>
      <c r="K3">
        <f t="shared" ref="K3:O9" si="0">C3-C16</f>
        <v>17.300000000000011</v>
      </c>
      <c r="M3">
        <f t="shared" si="0"/>
        <v>24.5</v>
      </c>
      <c r="O3">
        <f t="shared" si="0"/>
        <v>22.099999999999966</v>
      </c>
    </row>
    <row r="4" spans="1:15" x14ac:dyDescent="0.25">
      <c r="A4">
        <v>80</v>
      </c>
      <c r="B4" s="1">
        <f>ROUND(Raw!B4, 1)</f>
        <v>132</v>
      </c>
      <c r="C4" s="1">
        <f>ROUND(Raw!C4, 1)</f>
        <v>151.6</v>
      </c>
      <c r="D4" s="1">
        <f>ROUND(Raw!D4, 1)</f>
        <v>194.4</v>
      </c>
      <c r="E4" s="1">
        <f>ROUND(Raw!E4, 1)</f>
        <v>201.9</v>
      </c>
      <c r="F4" s="1">
        <f>ROUND(Raw!F4, 1)</f>
        <v>238.2</v>
      </c>
      <c r="G4" s="1">
        <f>ROUND(Raw!G4, 1)</f>
        <v>260.3</v>
      </c>
      <c r="I4">
        <v>80</v>
      </c>
      <c r="J4">
        <f t="shared" ref="J4:J9" si="1">B4-B17</f>
        <v>26</v>
      </c>
      <c r="K4">
        <f t="shared" si="0"/>
        <v>23.400000000000006</v>
      </c>
      <c r="M4">
        <f t="shared" si="0"/>
        <v>36.300000000000011</v>
      </c>
      <c r="O4">
        <f t="shared" si="0"/>
        <v>21.5</v>
      </c>
    </row>
    <row r="5" spans="1:15" x14ac:dyDescent="0.25">
      <c r="A5">
        <v>60</v>
      </c>
      <c r="B5" s="1">
        <f>ROUND(Raw!B5, 1)</f>
        <v>129.6</v>
      </c>
      <c r="C5" s="1">
        <f>ROUND(Raw!C5, 1)</f>
        <v>151.6</v>
      </c>
      <c r="D5" s="1">
        <f>ROUND(Raw!D5, 1)</f>
        <v>190</v>
      </c>
      <c r="E5" s="1">
        <f>ROUND(Raw!E5, 1)</f>
        <v>197.8</v>
      </c>
      <c r="F5" s="1">
        <f>ROUND(Raw!F5, 1)</f>
        <v>232.9</v>
      </c>
      <c r="G5" s="1">
        <f>ROUND(Raw!G5, 1)</f>
        <v>259</v>
      </c>
      <c r="I5">
        <v>60</v>
      </c>
      <c r="J5">
        <f t="shared" si="1"/>
        <v>22.299999999999997</v>
      </c>
      <c r="K5">
        <f t="shared" si="0"/>
        <v>22.5</v>
      </c>
      <c r="M5">
        <f t="shared" si="0"/>
        <v>21.700000000000017</v>
      </c>
      <c r="O5">
        <f t="shared" si="0"/>
        <v>21.199999999999989</v>
      </c>
    </row>
    <row r="6" spans="1:15" x14ac:dyDescent="0.25">
      <c r="A6">
        <v>40</v>
      </c>
      <c r="B6" s="1">
        <f>ROUND(Raw!B6, 1)</f>
        <v>126.6</v>
      </c>
      <c r="C6" s="1">
        <f>ROUND(Raw!C6, 1)</f>
        <v>151</v>
      </c>
      <c r="D6" s="1">
        <f>ROUND(Raw!D6, 1)</f>
        <v>189</v>
      </c>
      <c r="E6" s="1">
        <f>ROUND(Raw!E6, 1)</f>
        <v>200</v>
      </c>
      <c r="F6" s="1">
        <f>ROUND(Raw!F6, 1)</f>
        <v>226.4</v>
      </c>
      <c r="G6" s="1">
        <f>ROUND(Raw!G6, 1)</f>
        <v>254.7</v>
      </c>
      <c r="I6">
        <v>40</v>
      </c>
      <c r="J6">
        <f t="shared" si="1"/>
        <v>26.399999999999991</v>
      </c>
      <c r="K6">
        <f t="shared" si="0"/>
        <v>33.400000000000006</v>
      </c>
      <c r="M6">
        <f t="shared" si="0"/>
        <v>29.300000000000011</v>
      </c>
      <c r="O6">
        <f t="shared" si="0"/>
        <v>20.5</v>
      </c>
    </row>
    <row r="7" spans="1:15" x14ac:dyDescent="0.25">
      <c r="A7">
        <v>30</v>
      </c>
      <c r="B7" s="1">
        <f>ROUND(Raw!B7, 1)</f>
        <v>126.2</v>
      </c>
      <c r="C7" s="1">
        <f>ROUND(Raw!C7, 1)</f>
        <v>147.4</v>
      </c>
      <c r="D7" s="1">
        <f>ROUND(Raw!D7, 1)</f>
        <v>187</v>
      </c>
      <c r="E7" s="1">
        <f>ROUND(Raw!E7, 1)</f>
        <v>198.4</v>
      </c>
      <c r="F7" s="1">
        <f>ROUND(Raw!F7, 1)</f>
        <v>221</v>
      </c>
      <c r="G7" s="1">
        <f>ROUND(Raw!G7, 1)</f>
        <v>251.1</v>
      </c>
      <c r="I7">
        <v>30</v>
      </c>
      <c r="J7">
        <f t="shared" si="1"/>
        <v>30.900000000000006</v>
      </c>
      <c r="K7">
        <f t="shared" si="0"/>
        <v>33</v>
      </c>
      <c r="M7">
        <f t="shared" si="0"/>
        <v>28.900000000000006</v>
      </c>
      <c r="O7">
        <f t="shared" si="0"/>
        <v>18.599999999999994</v>
      </c>
    </row>
    <row r="8" spans="1:15" x14ac:dyDescent="0.25">
      <c r="A8">
        <v>20</v>
      </c>
      <c r="B8" s="1">
        <f>ROUND(Raw!B8, 1)</f>
        <v>125.1</v>
      </c>
      <c r="C8" s="1">
        <f>ROUND(Raw!C8, 1)</f>
        <v>147.30000000000001</v>
      </c>
      <c r="D8" s="1">
        <f>ROUND(Raw!D8, 1)</f>
        <v>188.4</v>
      </c>
      <c r="E8" s="1">
        <f>ROUND(Raw!E8, 1)</f>
        <v>197</v>
      </c>
      <c r="F8" s="1">
        <f>ROUND(Raw!F8, 1)</f>
        <v>216</v>
      </c>
      <c r="G8" s="1">
        <f>ROUND(Raw!G8, 1)</f>
        <v>246.8</v>
      </c>
      <c r="I8">
        <v>20</v>
      </c>
      <c r="J8">
        <f t="shared" si="1"/>
        <v>29.599999999999994</v>
      </c>
      <c r="K8">
        <f t="shared" si="0"/>
        <v>37.300000000000011</v>
      </c>
      <c r="M8">
        <f t="shared" si="0"/>
        <v>26.5</v>
      </c>
      <c r="O8">
        <f t="shared" si="0"/>
        <v>17.400000000000006</v>
      </c>
    </row>
    <row r="9" spans="1:15" x14ac:dyDescent="0.25">
      <c r="A9">
        <v>15</v>
      </c>
      <c r="B9" s="1">
        <f>ROUND(Raw!B9, 1)</f>
        <v>123.8</v>
      </c>
      <c r="C9" s="1">
        <f>ROUND(Raw!C9, 1)</f>
        <v>146</v>
      </c>
      <c r="D9" s="1">
        <f>ROUND(Raw!D9, 1)</f>
        <v>186.2</v>
      </c>
      <c r="E9" s="1">
        <f>ROUND(Raw!E9, 1)</f>
        <v>195.6</v>
      </c>
      <c r="F9" s="1">
        <f>ROUND(Raw!F9, 1)</f>
        <v>212.2</v>
      </c>
      <c r="G9" s="1">
        <f>ROUND(Raw!G9, 1)</f>
        <v>243.9</v>
      </c>
      <c r="I9">
        <v>15</v>
      </c>
      <c r="J9">
        <f t="shared" si="1"/>
        <v>31.299999999999997</v>
      </c>
      <c r="K9">
        <f t="shared" si="0"/>
        <v>38.599999999999994</v>
      </c>
      <c r="M9">
        <f t="shared" si="0"/>
        <v>26.799999999999983</v>
      </c>
      <c r="O9">
        <f t="shared" si="0"/>
        <v>19.900000000000006</v>
      </c>
    </row>
    <row r="10" spans="1:15" x14ac:dyDescent="0.25">
      <c r="A10">
        <v>10</v>
      </c>
      <c r="B10" s="1">
        <f>ROUND(Raw!B10, 1)</f>
        <v>123.5</v>
      </c>
      <c r="C10" s="1">
        <f>ROUND(Raw!C10, 1)</f>
        <v>142.30000000000001</v>
      </c>
      <c r="D10" s="1">
        <f>ROUND(Raw!D10, 1)</f>
        <v>183.4</v>
      </c>
      <c r="E10" s="1">
        <f>ROUND(Raw!E10, 1)</f>
        <v>192.9</v>
      </c>
      <c r="F10" s="1">
        <f>ROUND(Raw!F10, 1)</f>
        <v>207.4</v>
      </c>
      <c r="G10" s="1">
        <f>ROUND(Raw!G10, 1)</f>
        <v>239.8</v>
      </c>
      <c r="I10" t="s">
        <v>10</v>
      </c>
      <c r="J10" s="1">
        <f>AVERAGE(J3:J9)</f>
        <v>27.728571428571424</v>
      </c>
      <c r="K10" s="1">
        <f t="shared" ref="K10:O10" si="2">AVERAGE(K3:K9)</f>
        <v>29.357142857142861</v>
      </c>
      <c r="L10" s="1"/>
      <c r="M10" s="1">
        <f t="shared" si="2"/>
        <v>27.714285714285719</v>
      </c>
      <c r="N10" s="1"/>
      <c r="O10" s="1">
        <f t="shared" si="2"/>
        <v>20.171428571428567</v>
      </c>
    </row>
    <row r="11" spans="1:15" x14ac:dyDescent="0.25">
      <c r="A11">
        <v>5</v>
      </c>
      <c r="B11" s="1">
        <f>ROUND(Raw!B11, 1)</f>
        <v>120.5</v>
      </c>
      <c r="C11" s="1">
        <f>ROUND(Raw!C11, 1)</f>
        <v>139.19999999999999</v>
      </c>
      <c r="D11" s="1">
        <f>ROUND(Raw!D11, 1)</f>
        <v>179.7</v>
      </c>
      <c r="E11" s="1">
        <f>ROUND(Raw!E11, 1)</f>
        <v>187.5</v>
      </c>
      <c r="F11" s="1">
        <f>ROUND(Raw!F11, 1)</f>
        <v>199.8</v>
      </c>
      <c r="G11" s="1">
        <f>ROUND(Raw!G11, 1)</f>
        <v>232.7</v>
      </c>
    </row>
    <row r="14" spans="1:15" x14ac:dyDescent="0.25">
      <c r="A14" t="s">
        <v>7</v>
      </c>
    </row>
    <row r="15" spans="1:1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15" x14ac:dyDescent="0.25">
      <c r="A16">
        <v>100</v>
      </c>
      <c r="B16" s="1">
        <f>ROUND(Raw!B16, 1)</f>
        <v>108.5</v>
      </c>
      <c r="C16" s="1">
        <f>ROUND(Raw!C16, 1)</f>
        <v>135.1</v>
      </c>
      <c r="D16" s="1">
        <f>ROUND(Raw!D16, 1)</f>
        <v>0</v>
      </c>
      <c r="E16" s="1">
        <f>ROUND(Raw!E16, 1)</f>
        <v>177.3</v>
      </c>
      <c r="F16" s="1">
        <f>ROUND(Raw!F16, 1)</f>
        <v>0</v>
      </c>
      <c r="G16" s="1">
        <f>ROUND(Raw!G16, 1)</f>
        <v>240.3</v>
      </c>
    </row>
    <row r="17" spans="1:7" x14ac:dyDescent="0.25">
      <c r="A17">
        <v>80</v>
      </c>
      <c r="B17" s="1">
        <f>ROUND(Raw!B17, 1)</f>
        <v>106</v>
      </c>
      <c r="C17" s="1">
        <f>ROUND(Raw!C17, 1)</f>
        <v>128.19999999999999</v>
      </c>
      <c r="D17" s="1">
        <f>ROUND(Raw!D17, 1)</f>
        <v>0</v>
      </c>
      <c r="E17" s="1">
        <f>ROUND(Raw!E17, 1)</f>
        <v>165.6</v>
      </c>
      <c r="F17" s="1">
        <f>ROUND(Raw!F17, 1)</f>
        <v>0</v>
      </c>
      <c r="G17" s="1">
        <f>ROUND(Raw!G17, 1)</f>
        <v>238.8</v>
      </c>
    </row>
    <row r="18" spans="1:7" x14ac:dyDescent="0.25">
      <c r="A18">
        <v>60</v>
      </c>
      <c r="B18" s="1">
        <f>ROUND(Raw!B18, 1)</f>
        <v>107.3</v>
      </c>
      <c r="C18" s="1">
        <f>ROUND(Raw!C18, 1)</f>
        <v>129.1</v>
      </c>
      <c r="D18" s="1">
        <f>ROUND(Raw!D18, 1)</f>
        <v>0</v>
      </c>
      <c r="E18" s="1">
        <f>ROUND(Raw!E18, 1)</f>
        <v>176.1</v>
      </c>
      <c r="F18" s="1">
        <f>ROUND(Raw!F18, 1)</f>
        <v>0</v>
      </c>
      <c r="G18" s="1">
        <f>ROUND(Raw!G18, 1)</f>
        <v>237.8</v>
      </c>
    </row>
    <row r="19" spans="1:7" x14ac:dyDescent="0.25">
      <c r="A19">
        <v>40</v>
      </c>
      <c r="B19" s="1">
        <f>ROUND(Raw!B19, 1)</f>
        <v>100.2</v>
      </c>
      <c r="C19" s="1">
        <f>ROUND(Raw!C19, 1)</f>
        <v>117.6</v>
      </c>
      <c r="D19" s="1">
        <f>ROUND(Raw!D19, 1)</f>
        <v>0</v>
      </c>
      <c r="E19" s="1">
        <f>ROUND(Raw!E19, 1)</f>
        <v>170.7</v>
      </c>
      <c r="F19" s="1">
        <f>ROUND(Raw!F19, 1)</f>
        <v>0</v>
      </c>
      <c r="G19" s="1">
        <f>ROUND(Raw!G19, 1)</f>
        <v>234.2</v>
      </c>
    </row>
    <row r="20" spans="1:7" x14ac:dyDescent="0.25">
      <c r="A20">
        <v>30</v>
      </c>
      <c r="B20" s="1">
        <f>ROUND(Raw!B20, 1)</f>
        <v>95.3</v>
      </c>
      <c r="C20" s="1">
        <f>ROUND(Raw!C20, 1)</f>
        <v>114.4</v>
      </c>
      <c r="D20" s="1">
        <f>ROUND(Raw!D20, 1)</f>
        <v>0</v>
      </c>
      <c r="E20" s="1">
        <f>ROUND(Raw!E20, 1)</f>
        <v>169.5</v>
      </c>
      <c r="F20" s="1">
        <f>ROUND(Raw!F20, 1)</f>
        <v>0</v>
      </c>
      <c r="G20" s="1">
        <f>ROUND(Raw!G20, 1)</f>
        <v>232.5</v>
      </c>
    </row>
    <row r="21" spans="1:7" x14ac:dyDescent="0.25">
      <c r="A21">
        <v>20</v>
      </c>
      <c r="B21" s="1">
        <f>ROUND(Raw!B21, 1)</f>
        <v>95.5</v>
      </c>
      <c r="C21" s="1">
        <f>ROUND(Raw!C21, 1)</f>
        <v>110</v>
      </c>
      <c r="D21" s="1">
        <f>ROUND(Raw!D21, 1)</f>
        <v>0</v>
      </c>
      <c r="E21" s="1">
        <f>ROUND(Raw!E21, 1)</f>
        <v>170.5</v>
      </c>
      <c r="F21" s="1">
        <f>ROUND(Raw!F21, 1)</f>
        <v>0</v>
      </c>
      <c r="G21" s="1">
        <f>ROUND(Raw!G21, 1)</f>
        <v>229.4</v>
      </c>
    </row>
    <row r="22" spans="1:7" x14ac:dyDescent="0.25">
      <c r="A22">
        <v>15</v>
      </c>
      <c r="B22" s="1">
        <f>ROUND(Raw!B22, 1)</f>
        <v>92.5</v>
      </c>
      <c r="C22" s="1">
        <f>ROUND(Raw!C22, 1)</f>
        <v>107.4</v>
      </c>
      <c r="D22" s="1">
        <f>ROUND(Raw!D22, 1)</f>
        <v>0</v>
      </c>
      <c r="E22" s="1">
        <f>ROUND(Raw!E22, 1)</f>
        <v>168.8</v>
      </c>
      <c r="F22" s="1">
        <f>ROUND(Raw!F22, 1)</f>
        <v>0</v>
      </c>
      <c r="G22" s="1">
        <f>ROUND(Raw!G22, 1)</f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Gleason</dc:creator>
  <cp:lastModifiedBy>Scott Gleason</cp:lastModifiedBy>
  <dcterms:created xsi:type="dcterms:W3CDTF">2017-07-26T07:01:54Z</dcterms:created>
  <dcterms:modified xsi:type="dcterms:W3CDTF">2017-07-26T07:27:46Z</dcterms:modified>
</cp:coreProperties>
</file>