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16380" windowHeight="8190" tabRatio="500"/>
  </bookViews>
  <sheets>
    <sheet name="Charter" sheetId="1" r:id="rId1"/>
    <sheet name="Plan" sheetId="2" r:id="rId2"/>
    <sheet name="Follow-up" sheetId="4" r:id="rId3"/>
  </sheets>
  <definedNames>
    <definedName name="_xlnm._FilterDatabase" localSheetId="2" hidden="1">'Follow-up'!$B$4:$K$4</definedName>
    <definedName name="avanzamento_attività" localSheetId="1">Plan!$D1</definedName>
    <definedName name="fine_attività" localSheetId="1">Plan!$F1</definedName>
    <definedName name="inizio_attività" localSheetId="1">Plan!$E1</definedName>
    <definedName name="Inizio_progetto">Plan!$E$3</definedName>
    <definedName name="oggi" localSheetId="1">TODAY()</definedName>
    <definedName name="_xlnm.Print_Titles" localSheetId="1">Plan!$4:$6</definedName>
    <definedName name="Print_Titles_0" localSheetId="1">Plan!$4:$6</definedName>
    <definedName name="Print_Titles_0_0" localSheetId="1">Plan!$4:$6</definedName>
    <definedName name="Visualizza_settimana">Plan!$E$4</definedName>
  </definedNames>
  <calcPr calcId="152511" iterateDelta="1E-4"/>
  <extLst>
    <ext xmlns:loext="http://schemas.libreoffice.org/" uri="{7626C862-2A13-11E5-B345-FEFF819CDC9F}">
      <loext:extCalcPr stringRefSyntax="CalcA1ExcelA1"/>
    </ext>
  </extLst>
</workbook>
</file>

<file path=xl/calcChain.xml><?xml version="1.0" encoding="utf-8"?>
<calcChain xmlns="http://schemas.openxmlformats.org/spreadsheetml/2006/main">
  <c r="F31" i="2" l="1"/>
  <c r="F35" i="2"/>
  <c r="F34" i="2"/>
  <c r="E31" i="2"/>
  <c r="F18" i="2"/>
  <c r="F16" i="2"/>
  <c r="E17" i="2" s="1"/>
  <c r="E12" i="2" l="1"/>
  <c r="F12" i="2" l="1"/>
  <c r="E13" i="2" s="1"/>
  <c r="F13" i="2" s="1"/>
  <c r="E8" i="2"/>
  <c r="F8" i="2" s="1"/>
  <c r="H5" i="2"/>
  <c r="I5" i="2" s="1"/>
  <c r="E9" i="2" l="1"/>
  <c r="J5" i="2"/>
  <c r="I6" i="2"/>
  <c r="H6" i="2"/>
  <c r="H4" i="2"/>
  <c r="K5" i="2" l="1"/>
  <c r="J6" i="2"/>
  <c r="F9" i="2"/>
  <c r="E10" i="2" s="1"/>
  <c r="F10" i="2" l="1"/>
  <c r="E11" i="2" s="1"/>
  <c r="K6" i="2"/>
  <c r="L5" i="2"/>
  <c r="M5" i="2" l="1"/>
  <c r="L6" i="2"/>
  <c r="N5" i="2" l="1"/>
  <c r="M6" i="2"/>
  <c r="O5" i="2" l="1"/>
  <c r="N6" i="2"/>
  <c r="O6" i="2" l="1"/>
  <c r="O4" i="2"/>
  <c r="P5" i="2"/>
  <c r="Q5" i="2" l="1"/>
  <c r="P6" i="2"/>
  <c r="R5" i="2" l="1"/>
  <c r="Q6" i="2"/>
  <c r="S5" i="2" l="1"/>
  <c r="R6" i="2"/>
  <c r="S6" i="2" l="1"/>
  <c r="T5" i="2"/>
  <c r="T6" i="2" l="1"/>
  <c r="U5" i="2"/>
  <c r="V5" i="2" l="1"/>
  <c r="U6" i="2"/>
  <c r="W5" i="2" l="1"/>
  <c r="V6" i="2"/>
  <c r="V4" i="2"/>
  <c r="W6" i="2" l="1"/>
  <c r="X5" i="2"/>
  <c r="Y5" i="2" l="1"/>
  <c r="X6" i="2"/>
  <c r="Z5" i="2" l="1"/>
  <c r="Y6" i="2"/>
  <c r="AA5" i="2" l="1"/>
  <c r="Z6" i="2"/>
  <c r="AA6" i="2" l="1"/>
  <c r="AB5" i="2"/>
  <c r="AC5" i="2" l="1"/>
  <c r="AB6" i="2"/>
  <c r="AC4" i="2" l="1"/>
  <c r="AD5" i="2"/>
  <c r="AC6" i="2"/>
  <c r="AE5" i="2" l="1"/>
  <c r="AD6" i="2"/>
  <c r="AE6" i="2" l="1"/>
  <c r="AF5" i="2"/>
  <c r="AG5" i="2" l="1"/>
  <c r="AF6" i="2"/>
  <c r="AH5" i="2" l="1"/>
  <c r="AG6" i="2"/>
  <c r="AI5" i="2" l="1"/>
  <c r="AH6" i="2"/>
  <c r="AI6" i="2" l="1"/>
  <c r="AJ5" i="2"/>
  <c r="AJ6" i="2" l="1"/>
  <c r="AK5" i="2"/>
  <c r="AJ4" i="2"/>
  <c r="AL5" i="2" l="1"/>
  <c r="AK6" i="2"/>
  <c r="AM5" i="2" l="1"/>
  <c r="AL6" i="2"/>
  <c r="AM6" i="2" l="1"/>
  <c r="AN5" i="2"/>
  <c r="AO5" i="2" l="1"/>
  <c r="AN6" i="2"/>
  <c r="AP5" i="2" l="1"/>
  <c r="AO6" i="2"/>
  <c r="AQ5" i="2" l="1"/>
  <c r="AP6" i="2"/>
  <c r="AQ6" i="2" l="1"/>
  <c r="AR5" i="2"/>
  <c r="AQ4" i="2"/>
  <c r="AS5" i="2" l="1"/>
  <c r="AR6" i="2"/>
  <c r="AT5" i="2" l="1"/>
  <c r="AS6" i="2"/>
  <c r="AU5" i="2" l="1"/>
  <c r="AT6" i="2"/>
  <c r="AU6" i="2" l="1"/>
  <c r="AV5" i="2"/>
  <c r="AV6" i="2" l="1"/>
  <c r="AW5" i="2"/>
  <c r="AX5" i="2" l="1"/>
  <c r="AW6" i="2"/>
  <c r="AY5" i="2" l="1"/>
  <c r="AX4" i="2"/>
  <c r="AX6" i="2"/>
  <c r="AY6" i="2" l="1"/>
  <c r="AZ5" i="2"/>
  <c r="BA5" i="2" l="1"/>
  <c r="AZ6" i="2"/>
  <c r="BB5" i="2" l="1"/>
  <c r="BA6" i="2"/>
  <c r="BC5" i="2" l="1"/>
  <c r="BB6" i="2"/>
  <c r="BC6" i="2" l="1"/>
  <c r="BD5" i="2"/>
  <c r="BD6" i="2" l="1"/>
  <c r="BE5" i="2"/>
  <c r="BE4" i="2" l="1"/>
  <c r="BF5" i="2"/>
  <c r="BE6" i="2"/>
  <c r="BG5" i="2" l="1"/>
  <c r="BF6" i="2"/>
  <c r="BG6" i="2" l="1"/>
  <c r="BH5" i="2"/>
  <c r="BH6" i="2" l="1"/>
  <c r="BI5" i="2"/>
  <c r="BJ5" i="2" l="1"/>
  <c r="BI6" i="2"/>
  <c r="BK5" i="2" l="1"/>
  <c r="BK6" i="2" s="1"/>
  <c r="BJ6" i="2"/>
</calcChain>
</file>

<file path=xl/sharedStrings.xml><?xml version="1.0" encoding="utf-8"?>
<sst xmlns="http://schemas.openxmlformats.org/spreadsheetml/2006/main" count="149" uniqueCount="112">
  <si>
    <t>Partecipanti</t>
  </si>
  <si>
    <t xml:space="preserve">Sponsor: </t>
  </si>
  <si>
    <t>PoliNetwork</t>
  </si>
  <si>
    <t>Team members:</t>
  </si>
  <si>
    <t>@Mattysal</t>
  </si>
  <si>
    <t>@federico_grandi</t>
  </si>
  <si>
    <t>@introversione</t>
  </si>
  <si>
    <t>@Macsdeve</t>
  </si>
  <si>
    <t>@uraganoinside</t>
  </si>
  <si>
    <t>@Angelo101001</t>
  </si>
  <si>
    <t>@BlackSparrow19</t>
  </si>
  <si>
    <t>@iilaria01</t>
  </si>
  <si>
    <t>@RollyNoka</t>
  </si>
  <si>
    <t>@MikeGhisle</t>
  </si>
  <si>
    <t>@baronfo</t>
  </si>
  <si>
    <t>@zagbc</t>
  </si>
  <si>
    <t xml:space="preserve">Ad-ok: </t>
  </si>
  <si>
    <t>@EliaMaggioni</t>
  </si>
  <si>
    <t>@diegoaldarese</t>
  </si>
  <si>
    <t>Come creare la pianificazione di un progetto in questo foglio di lavoro.
Immettere il titolo del progetto nella cella B1. 
Le informazioni su come usare questo foglio di lavoro, con istruzioni per le utilità per la lettura dello schermo e l'autore della cartella di lavoro, si trovano nel foglio di lavoro Informazioni.
Continuare a spostarsi verso il basso nella colonna A per ascoltare altre istruzioni.</t>
  </si>
  <si>
    <t>Inizio progetto:</t>
  </si>
  <si>
    <t>Visualizzazione settimana nella cella E4 rappresenta la settimana iniziale da visualizzare nella pianificazione del progetto nella cella I4. La data di inizio del progetto è la Settimana 1. Per cambiare la visualizzazione della settimana, è sufficiente immettere un diverso numero di settimana nella cella E4.
La data di inizio di ogni settimana, a partire dalla settimana indicata nella cella E4, inizia nella cella I4 e viene calcolata automaticamente. Sono disponibili 8 settimane in questa visualizzazione: dalla cella I4 alla cella BF4.
Queste celle non si dovrebbero modificare.
L'etichetta Visualizza settimana: si trova nella cella C4.</t>
  </si>
  <si>
    <t>Visualizza settimana:</t>
  </si>
  <si>
    <t>Le celle da I5 a BL5 contengono il numero dei giorni delle settimane rappresentate nei blocchi superiori e vengono calcolati automaticamente.
Queste celle non si dovrebbero modificare.
La data corrente viene indicata in rosso (esadecimale AD3815) a partire dalla data odierna nella riga 5 per l’intera colonna di date fino alla fine della pianificazione del progetto.</t>
  </si>
  <si>
    <t>Questa riga contiene le intestazioni per la pianificazione di progetto che segue. 
Spostarsi da B6 a BL 6 per ascoltare il contenuto. La prima lettera di ogni giorno della settimana indicata nell’intestazione, inizia nella cella I6 e continua fino alla cella BL6.
I grafici con la sequenza temporale di progetto vengono generati automaticamente in base alle date di inizio e di fine immesse, usando i formati condizionali.
Non modificare il contenuto delle celle delle colonne dopo la colonna I a partire dalla cella I7.</t>
  </si>
  <si>
    <t>ATTIVITÀ</t>
  </si>
  <si>
    <t>RESPONSABILITA’</t>
  </si>
  <si>
    <t>AVANZAMENTO</t>
  </si>
  <si>
    <t>INIZIO</t>
  </si>
  <si>
    <t>FINE</t>
  </si>
  <si>
    <t>La cella B8 contiene il titolo di esempio della Fase 1. 
Immettere un nuovo titolo nella cella B8.
Immettere il nome della persona a cui assegnare la fase nella cella C8, se pertinente al progetto.
Immettere lo stato di avanzamento per l’intera fase nella cella D8, se pertinente al progetto.
Immettere la data di inizio e di fine dell’intera fase nelle celle E8 e F8, se pertinente al progetto. 
Il diagramma di Gantt immetterà automaticamente le date appropriate e applicherà l'ombreggiatura a seconda dello stato.
Per eliminare la fase e utilizzare solo le attività, è sufficiente eliminare la riga corrente.</t>
  </si>
  <si>
    <t xml:space="preserve">La cella B9 contiene l'attività di esempio "Attività 1". 
Immettere un nuovo nome per l’attività nella cella B9.
Immettere il nome della persona a cui assegnare l'attività nella cella C9.
Immettere lo stato di avanzamento dell'attività nella cella D9. Una barra di stato viene visualizzata nella cella ed è ombreggiata in base allo stato di avanzamento. Ad esempio, lo stato di avanzamento pari al 50% applicherà l'ombreggiatura a metà della cella.
Immettere la data di inizio dell’attività nella cella E9.
Immettere la data di fine dell’attività nella cella F9.
Viene visualizzata una barra di stato ombreggiata in blocchi per le date immesse, a partire dalla cella I9 fino alla BL9. </t>
  </si>
  <si>
    <t>Accettazione proposta di progetto</t>
  </si>
  <si>
    <t>Dalla riga 10 alla 13 è ripetuto lo schema della riga 9. 
Ripetere le istruzioni della cella A9 per tutte le righe di attività nel foglio di lavoro. Sovrascrivere i dati di esempio.
L’esempio di un'altra fase inizia nella cella A14. 
Continuare a immettere le attività nelle celle da A10 a A13 o passare alla cella A14 per altre informazioni.</t>
  </si>
  <si>
    <t>Adesione volontari al progetto</t>
  </si>
  <si>
    <t>Team members</t>
  </si>
  <si>
    <t>All</t>
  </si>
  <si>
    <t>La cella a destra contiene il titolo di esempio della Fase 2. 
È possibile creare una nuova fase in qualsiasi momento nella colonna B. Questa pianificazione di progetto non richiede fasi. Per rimuovere la fase, è sufficiente eliminare la riga.
Per creare un blocco di fase in questa riga, immettere un nuovo titolo nella cella a destra.
Per continuare ad aggiungere attività alla fase precedente, immettere una nuova riga sopra a questa e inserire i dati delle attività seguendo le istruzioni della cella A9.
Aggiornare i dettagli della fase nella cella a destra sulla base delle istruzioni della cella A8.
Spostarsi verso il basso nelle celle della colonna A per altre informazioni.
Se non sono state aggiunte nuove righe al foglio di lavoro, sono disponibili 2 ulteriori blocchi di esempio nelle celle B20 e B26. In caso contrario, spostarsi lungo le celle della colonna A per ulteriori blocchi. 
Ripetere le istruzioni delle celle A8 e A9 se necessario.</t>
  </si>
  <si>
    <t>Esempio di blocco con titolo di fase</t>
  </si>
  <si>
    <t>Project leader</t>
  </si>
  <si>
    <t>Creazione repository in GitHub</t>
  </si>
  <si>
    <t>Creazione gruppo Telegram “Progetto Shecklaton”</t>
  </si>
  <si>
    <t>Project Leader: @zagbc</t>
  </si>
  <si>
    <t>In corso</t>
  </si>
  <si>
    <t>Brainstorming</t>
  </si>
  <si>
    <t>Definizioni criteri di validazione quesiti TOL</t>
  </si>
  <si>
    <t>Team WEB</t>
  </si>
  <si>
    <t>Team  WEB</t>
  </si>
  <si>
    <t>Team  TOL</t>
  </si>
  <si>
    <t>Team TOL</t>
  </si>
  <si>
    <t>ID</t>
  </si>
  <si>
    <t>Opportunità di miglioramento</t>
  </si>
  <si>
    <t>Responsabilità</t>
  </si>
  <si>
    <t>Priorità</t>
  </si>
  <si>
    <t>Scadenza</t>
  </si>
  <si>
    <t>Data apertura</t>
  </si>
  <si>
    <t>Data chiusura</t>
  </si>
  <si>
    <t>Stato</t>
  </si>
  <si>
    <t>Origine</t>
  </si>
  <si>
    <t>Aperta</t>
  </si>
  <si>
    <t>Kick off meeting</t>
  </si>
  <si>
    <t>Risoluzione</t>
  </si>
  <si>
    <t>Definire i criteri di validazione dei quesiti TOL</t>
  </si>
  <si>
    <t>Per i quesiti di matematica e fisica, allegare le soluzioni?</t>
  </si>
  <si>
    <t>Urgente</t>
  </si>
  <si>
    <t>Importante</t>
  </si>
  <si>
    <t>Piano di progetto da approvare</t>
  </si>
  <si>
    <t>Descrizione</t>
  </si>
  <si>
    <t>Obiettivo</t>
  </si>
  <si>
    <t>GitHub pages, JSON, altro?</t>
  </si>
  <si>
    <t>Progettazione</t>
  </si>
  <si>
    <t>Approvazione piano di progetto</t>
  </si>
  <si>
    <t>Per poter essere ammessi alla scuola di Ingegneria del Politecnico di Milano (PoliMi), le aspiranti matricole devono superare il test di ammissione (TOL). Tra le risorse che il PoliMi offre gratuitamente per prepararsi troviamo: il Politest, raccolta di esercizi commentati e risolti, e due test di prova (pdf con domande, xls con risposte esatte).</t>
  </si>
  <si>
    <t>Sviluppo</t>
  </si>
  <si>
    <t>Vincoli ed assunzioni</t>
  </si>
  <si>
    <t>Potenziali rischi</t>
  </si>
  <si>
    <t>Competenze nello sviluppo dei quesiti TOL</t>
  </si>
  <si>
    <t>Competenze nello sviluppo dell'applicazione Web</t>
  </si>
  <si>
    <t>Distribuzione</t>
  </si>
  <si>
    <t>Definizione database quesiti TOL</t>
  </si>
  <si>
    <t>Validazione</t>
  </si>
  <si>
    <t>Definizione specifiche tecniche web app, stabilire quale piattaforma tecnologica per web app</t>
  </si>
  <si>
    <t>Validazione quesiti TOL</t>
  </si>
  <si>
    <t>Creazione quesiti  di Inglese (60)</t>
  </si>
  <si>
    <t>Creazione quesiti  di Matematica, Logica e Statistica (50)</t>
  </si>
  <si>
    <t>Creazione quesiti di Comprensione verbale (10)</t>
  </si>
  <si>
    <t>Creazione quesiti di Fisica TOL (10)</t>
  </si>
  <si>
    <t>Definizione specifiche funzionali simulazione TOL web</t>
  </si>
  <si>
    <t>Validazione Simulazione TOL web (versione finale web app)</t>
  </si>
  <si>
    <t>Pubblicazione simulazione TOL web</t>
  </si>
  <si>
    <t>Comunicazione al "Gruppo prepazione TOL"</t>
  </si>
  <si>
    <t>Creazione simulazione TOL web</t>
  </si>
  <si>
    <t xml:space="preserve">Definizione specifiche tecniche simulazione TOL web </t>
  </si>
  <si>
    <t>PROJECT CHARTER</t>
  </si>
  <si>
    <t>Validazione Simulazione TOL web  (test e risoluzione bugs)</t>
  </si>
  <si>
    <t>Traguardi intermedi</t>
  </si>
  <si>
    <t>Attività pianificate non concluse prima della prossima sessione d'esame</t>
  </si>
  <si>
    <t>Ad oggi, non esiste una simulazione completa TOL via web, ovvero nello stesso ambiente in cui le future matricole svolgeranno il test di ammissione.</t>
  </si>
  <si>
    <t xml:space="preserve">Creazione di una simulazione gratuita TOL via web, al fine di fornire alle aspiranti matricole un ambiente famigliare per esercitarsi, del tutto simile a quello che incontreranno al test di ammissione. </t>
  </si>
  <si>
    <t>Il progetto è considerato concluso con successo dopo la creazione della simulazione TOL web funzionante e pubblicata tra i progetti del PoliNetwork. La web app attingerà dal database dei quesiti TOL che conterrà un numero di quesiti totale doppio per sezione (pari a due TOL)</t>
  </si>
  <si>
    <t>Disponibilità dei volontari/sponsor</t>
  </si>
  <si>
    <t>PROJECT PLAN</t>
  </si>
  <si>
    <r>
      <rPr>
        <b/>
        <sz val="11"/>
        <color rgb="FFFF0000"/>
        <rFont val="Calibri"/>
        <family val="2"/>
      </rPr>
      <t>Priorità</t>
    </r>
    <r>
      <rPr>
        <sz val="11"/>
        <color rgb="FFFF0000"/>
        <rFont val="Calibri"/>
        <family val="2"/>
      </rPr>
      <t>: prima le azioni urgenti, poi quelle importanti</t>
    </r>
  </si>
  <si>
    <t>Inviato a gruppo di progetto per presa visione: approvato (silenzio assenso)</t>
  </si>
  <si>
    <t>Chiusa</t>
  </si>
  <si>
    <t>Decidere quale soluzione adottare per scrivere le formule/simboli matematici nei quesiti TOL (leggibile come record di database)</t>
  </si>
  <si>
    <t>LaTex?</t>
  </si>
  <si>
    <t>Revisionare le specifiche web, includendo la possibilità di visualizzare/nascondere il brano di comprensione verbale.</t>
  </si>
  <si>
    <t>Specifiche funzionali web. Aggiungere un pulsante "visualizza/nascondi" il brano di comprensione verbale.</t>
  </si>
  <si>
    <t>Revisonare le specifiche funzionali web, includendo la possibilità di chiudere ogni sezione,  passando così a quella successiva/terminare la simulazione e visualizare il punteggio nel caso di fisica (ultima sezione)</t>
  </si>
  <si>
    <t>Specifiche funzionali web. Non è possibile chiudere la sezione corrente e l'utente deve attendere la fine del tempo a disposizione prima di procedere/terminare la simulazione</t>
  </si>
  <si>
    <t>Progetto Shackleton</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</si>
</sst>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d/mm/yy"/>
    <numFmt numFmtId="165" formatCode="d\ mmm\ yyyy"/>
    <numFmt numFmtId="166" formatCode="d"/>
    <numFmt numFmtId="167" formatCode="d/m/yy;@"/>
  </numFmts>
  <fonts count="18" x14ac:knownFonts="1">
    <font>
      <sz val="11"/>
      <color rgb="FF000000"/>
      <name val="Calibri"/>
      <family val="2"/>
    </font>
    <font>
      <sz val="10"/>
      <name val="Arial"/>
      <family val="2"/>
    </font>
    <font>
      <strike/>
      <sz val="10"/>
      <name val="Arial"/>
      <family val="2"/>
    </font>
    <font>
      <sz val="10"/>
      <color rgb="FF000000"/>
      <name val="Arial"/>
      <family val="2"/>
    </font>
    <font>
      <sz val="11"/>
      <color rgb="FFFFFFFF"/>
      <name val="Calibri"/>
      <family val="2"/>
    </font>
    <font>
      <b/>
      <sz val="22"/>
      <color rgb="FF595959"/>
      <name val="Calibri"/>
      <family val="2"/>
    </font>
    <font>
      <b/>
      <sz val="20"/>
      <color rgb="FF376092"/>
      <name val="Calibri"/>
      <family val="2"/>
    </font>
    <font>
      <sz val="10"/>
      <name val="Calibri"/>
      <family val="2"/>
    </font>
    <font>
      <sz val="14"/>
      <color rgb="FF000000"/>
      <name val="Calibri"/>
      <family val="2"/>
    </font>
    <font>
      <sz val="9"/>
      <name val="Calibri"/>
      <family val="2"/>
    </font>
    <font>
      <b/>
      <sz val="9"/>
      <color rgb="FFFFFFFF"/>
      <name val="Calibri"/>
      <family val="2"/>
    </font>
    <font>
      <sz val="8"/>
      <color rgb="FFFFFFFF"/>
      <name val="Calibri"/>
      <family val="2"/>
    </font>
    <font>
      <b/>
      <sz val="11"/>
      <color rgb="FF000000"/>
      <name val="Calibri"/>
      <family val="2"/>
    </font>
    <font>
      <sz val="11"/>
      <name val="Calibri"/>
      <family val="2"/>
    </font>
    <font>
      <sz val="11"/>
      <color rgb="FF000000"/>
      <name val="Calibri"/>
      <family val="2"/>
    </font>
    <font>
      <b/>
      <sz val="10"/>
      <name val="Arial"/>
      <family val="2"/>
    </font>
    <font>
      <sz val="11"/>
      <color rgb="FFFF0000"/>
      <name val="Calibri"/>
      <family val="2"/>
    </font>
    <font>
      <b/>
      <sz val="11"/>
      <color rgb="FFFF0000"/>
      <name val="Calibri"/>
      <family val="2"/>
    </font>
  </fonts>
  <fills count="16">
    <fill>
      <patternFill patternType="none"/>
    </fill>
    <fill>
      <patternFill patternType="gray125"/>
    </fill>
    <fill>
      <patternFill patternType="solid">
        <fgColor rgb="FFD9D9D9"/>
        <bgColor rgb="FFDDDDDD"/>
      </patternFill>
    </fill>
    <fill>
      <patternFill patternType="solid">
        <fgColor rgb="FF595959"/>
        <bgColor rgb="FF376092"/>
      </patternFill>
    </fill>
    <fill>
      <patternFill patternType="solid">
        <fgColor rgb="FFB9CDE5"/>
        <bgColor rgb="FFCCC1DA"/>
      </patternFill>
    </fill>
    <fill>
      <patternFill patternType="solid">
        <fgColor rgb="FFDCE6F2"/>
        <bgColor rgb="FFE6E0EC"/>
      </patternFill>
    </fill>
    <fill>
      <patternFill patternType="solid">
        <fgColor rgb="FFE6B9B8"/>
        <bgColor rgb="FFCCC1DA"/>
      </patternFill>
    </fill>
    <fill>
      <patternFill patternType="solid">
        <fgColor rgb="FFF2DCDB"/>
        <bgColor rgb="FFE6E0EC"/>
      </patternFill>
    </fill>
    <fill>
      <patternFill patternType="solid">
        <fgColor rgb="FFD7E4BD"/>
        <bgColor rgb="FFDDDDDD"/>
      </patternFill>
    </fill>
    <fill>
      <patternFill patternType="solid">
        <fgColor rgb="FFEBF1DE"/>
        <bgColor rgb="FFF2F2F2"/>
      </patternFill>
    </fill>
    <fill>
      <patternFill patternType="solid">
        <fgColor rgb="FFCCC1DA"/>
        <bgColor rgb="FFB9CDE5"/>
      </patternFill>
    </fill>
    <fill>
      <patternFill patternType="solid">
        <fgColor rgb="FFE6E0EC"/>
        <bgColor rgb="FFDDDDDD"/>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59999389629810485"/>
        <bgColor rgb="FFB9CDE5"/>
      </patternFill>
    </fill>
    <fill>
      <patternFill patternType="solid">
        <fgColor theme="7" tint="0.79998168889431442"/>
        <bgColor rgb="FFF2F2F2"/>
      </patternFill>
    </fill>
  </fills>
  <borders count="22">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rgb="FFA6A6A6"/>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right/>
      <top/>
      <bottom style="thin">
        <color rgb="FFA6A6A6"/>
      </bottom>
      <diagonal/>
    </border>
    <border>
      <left style="thin">
        <color rgb="FFA6A6A6"/>
      </left>
      <right/>
      <top/>
      <bottom/>
      <diagonal/>
    </border>
    <border>
      <left/>
      <right/>
      <top style="thin">
        <color rgb="FFA6A6A6"/>
      </top>
      <bottom/>
      <diagonal/>
    </border>
    <border>
      <left style="thin">
        <color rgb="FFA6A6A6"/>
      </left>
      <right style="thin">
        <color rgb="FFA6A6A6"/>
      </right>
      <top/>
      <bottom style="medium">
        <color rgb="FFD9D9D9"/>
      </bottom>
      <diagonal/>
    </border>
    <border>
      <left style="thin">
        <color rgb="FFD9D9D9"/>
      </left>
      <right style="thin">
        <color rgb="FFD9D9D9"/>
      </right>
      <top style="medium">
        <color rgb="FFD9D9D9"/>
      </top>
      <bottom style="medium">
        <color rgb="FFD9D9D9"/>
      </bottom>
      <diagonal/>
    </border>
    <border>
      <left/>
      <right/>
      <top style="medium">
        <color rgb="FFD9D9D9"/>
      </top>
      <bottom style="medium">
        <color rgb="FFD9D9D9"/>
      </bottom>
      <diagonal/>
    </border>
  </borders>
  <cellStyleXfs count="3">
    <xf numFmtId="0" fontId="0" fillId="0" borderId="0"/>
    <xf numFmtId="9" fontId="14" fillId="0" borderId="0" applyBorder="0" applyProtection="0"/>
    <xf numFmtId="0" fontId="14" fillId="0" borderId="0" applyProtection="0">
      <alignment horizontal="right" indent="1"/>
    </xf>
  </cellStyleXfs>
  <cellXfs count="113">
    <xf numFmtId="0" fontId="0" fillId="0" borderId="0" xfId="0"/>
    <xf numFmtId="0" fontId="1" fillId="0" borderId="4" xfId="0" applyFont="1" applyBorder="1"/>
    <xf numFmtId="0" fontId="0" fillId="0" borderId="5" xfId="0" applyBorder="1"/>
    <xf numFmtId="0" fontId="0" fillId="0" borderId="7" xfId="0" applyBorder="1"/>
    <xf numFmtId="0" fontId="0" fillId="0" borderId="0" xfId="0" applyBorder="1"/>
    <xf numFmtId="0" fontId="0" fillId="0" borderId="8" xfId="0" applyBorder="1"/>
    <xf numFmtId="164" fontId="1" fillId="0" borderId="0" xfId="0" applyNumberFormat="1" applyFont="1"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0" xfId="0" applyAlignment="1">
      <alignment horizontal="center"/>
    </xf>
    <xf numFmtId="0" fontId="4" fillId="0" borderId="0" xfId="0" applyFont="1" applyAlignment="1">
      <alignment wrapText="1"/>
    </xf>
    <xf numFmtId="0" fontId="5" fillId="0" borderId="0" xfId="0" applyFont="1" applyBorder="1" applyAlignment="1" applyProtection="1">
      <alignment horizontal="left"/>
    </xf>
    <xf numFmtId="0" fontId="6" fillId="0" borderId="0" xfId="0" applyFont="1" applyAlignment="1">
      <alignment horizontal="left"/>
    </xf>
    <xf numFmtId="0" fontId="7" fillId="0" borderId="0" xfId="0" applyFont="1"/>
    <xf numFmtId="0" fontId="7" fillId="0" borderId="0" xfId="0" applyFont="1" applyAlignment="1">
      <alignment horizontal="center"/>
    </xf>
    <xf numFmtId="0" fontId="7" fillId="0" borderId="0" xfId="0" applyFont="1" applyAlignment="1">
      <alignment horizontal="center" vertical="center"/>
    </xf>
    <xf numFmtId="0" fontId="8" fillId="0" borderId="0" xfId="0" applyFont="1" applyAlignment="1" applyProtection="1"/>
    <xf numFmtId="0" fontId="0" fillId="0" borderId="14" xfId="0" applyBorder="1" applyAlignment="1">
      <alignment horizontal="center" vertical="center"/>
    </xf>
    <xf numFmtId="166" fontId="9" fillId="2" borderId="17" xfId="0" applyNumberFormat="1" applyFont="1" applyFill="1" applyBorder="1" applyAlignment="1">
      <alignment horizontal="center" vertical="center"/>
    </xf>
    <xf numFmtId="166" fontId="9" fillId="2" borderId="0" xfId="0" applyNumberFormat="1" applyFont="1" applyFill="1" applyAlignment="1">
      <alignment horizontal="center" vertical="center"/>
    </xf>
    <xf numFmtId="166" fontId="9" fillId="2" borderId="13" xfId="0" applyNumberFormat="1" applyFont="1" applyFill="1" applyBorder="1" applyAlignment="1">
      <alignment horizontal="center" vertical="center"/>
    </xf>
    <xf numFmtId="0" fontId="10" fillId="3" borderId="18" xfId="0" applyFont="1" applyFill="1" applyBorder="1" applyAlignment="1">
      <alignment horizontal="left" vertical="center" indent="1"/>
    </xf>
    <xf numFmtId="0" fontId="10" fillId="3" borderId="18" xfId="0" applyFont="1" applyFill="1" applyBorder="1" applyAlignment="1">
      <alignment horizontal="center" vertical="center" wrapText="1"/>
    </xf>
    <xf numFmtId="0" fontId="11" fillId="3" borderId="19" xfId="0" applyFont="1" applyFill="1" applyBorder="1" applyAlignment="1">
      <alignment horizontal="center" vertical="center" shrinkToFit="1"/>
    </xf>
    <xf numFmtId="0" fontId="0" fillId="0" borderId="20" xfId="0" applyBorder="1" applyAlignment="1">
      <alignment vertical="center"/>
    </xf>
    <xf numFmtId="0" fontId="12" fillId="4" borderId="21" xfId="0" applyFont="1" applyFill="1" applyBorder="1" applyAlignment="1">
      <alignment horizontal="left" vertical="center" indent="1"/>
    </xf>
    <xf numFmtId="0" fontId="0" fillId="4" borderId="0" xfId="0" applyFill="1"/>
    <xf numFmtId="9" fontId="13" fillId="4" borderId="21" xfId="1" applyFont="1" applyFill="1" applyBorder="1" applyAlignment="1" applyProtection="1">
      <alignment horizontal="center" vertical="center"/>
    </xf>
    <xf numFmtId="167" fontId="0" fillId="4" borderId="21" xfId="0" applyNumberFormat="1" applyFill="1" applyBorder="1" applyAlignment="1">
      <alignment horizontal="center" vertical="center"/>
    </xf>
    <xf numFmtId="167" fontId="13" fillId="4" borderId="21" xfId="0" applyNumberFormat="1" applyFont="1" applyFill="1" applyBorder="1" applyAlignment="1">
      <alignment horizontal="center" vertical="center"/>
    </xf>
    <xf numFmtId="0" fontId="13" fillId="0" borderId="21" xfId="0" applyFont="1" applyBorder="1" applyAlignment="1">
      <alignment horizontal="center" vertical="center"/>
    </xf>
    <xf numFmtId="0" fontId="0" fillId="0" borderId="0" xfId="0" applyAlignment="1">
      <alignment vertical="center"/>
    </xf>
    <xf numFmtId="0" fontId="0" fillId="5" borderId="0" xfId="0" applyFont="1" applyFill="1"/>
    <xf numFmtId="9" fontId="13" fillId="5" borderId="21" xfId="1" applyFont="1" applyFill="1" applyBorder="1" applyAlignment="1" applyProtection="1">
      <alignment horizontal="center" vertical="center"/>
    </xf>
    <xf numFmtId="164" fontId="0" fillId="5" borderId="0" xfId="0" applyNumberFormat="1" applyFill="1"/>
    <xf numFmtId="0" fontId="0" fillId="0" borderId="20" xfId="0" applyBorder="1" applyAlignment="1">
      <alignment horizontal="right" vertical="center"/>
    </xf>
    <xf numFmtId="164" fontId="0" fillId="5" borderId="0" xfId="0" applyNumberFormat="1" applyFill="1"/>
    <xf numFmtId="0" fontId="12" fillId="6" borderId="21" xfId="0" applyFont="1" applyFill="1" applyBorder="1" applyAlignment="1">
      <alignment horizontal="left" vertical="center" indent="1"/>
    </xf>
    <xf numFmtId="0" fontId="0" fillId="6" borderId="0" xfId="0" applyFill="1"/>
    <xf numFmtId="9" fontId="13" fillId="6" borderId="21" xfId="1" applyFont="1" applyFill="1" applyBorder="1" applyAlignment="1" applyProtection="1">
      <alignment horizontal="center" vertical="center"/>
    </xf>
    <xf numFmtId="164" fontId="0" fillId="6" borderId="21" xfId="0" applyNumberFormat="1" applyFill="1" applyBorder="1" applyAlignment="1">
      <alignment horizontal="center" vertical="center"/>
    </xf>
    <xf numFmtId="164" fontId="13" fillId="6" borderId="21" xfId="0" applyNumberFormat="1" applyFont="1" applyFill="1" applyBorder="1" applyAlignment="1">
      <alignment horizontal="center" vertical="center"/>
    </xf>
    <xf numFmtId="0" fontId="0" fillId="7" borderId="0" xfId="0" applyFont="1" applyFill="1"/>
    <xf numFmtId="9" fontId="13" fillId="7" borderId="21" xfId="1" applyFont="1" applyFill="1" applyBorder="1" applyAlignment="1" applyProtection="1">
      <alignment horizontal="center" vertical="center"/>
    </xf>
    <xf numFmtId="164" fontId="0" fillId="7" borderId="0" xfId="0" applyNumberFormat="1" applyFill="1"/>
    <xf numFmtId="0" fontId="12" fillId="8" borderId="21" xfId="0" applyFont="1" applyFill="1" applyBorder="1" applyAlignment="1">
      <alignment horizontal="left" vertical="center" indent="1"/>
    </xf>
    <xf numFmtId="0" fontId="0" fillId="8" borderId="0" xfId="0" applyFill="1"/>
    <xf numFmtId="9" fontId="13" fillId="8" borderId="21" xfId="1" applyFont="1" applyFill="1" applyBorder="1" applyAlignment="1" applyProtection="1">
      <alignment horizontal="center" vertical="center"/>
    </xf>
    <xf numFmtId="164" fontId="0" fillId="8" borderId="21" xfId="0" applyNumberFormat="1" applyFill="1" applyBorder="1" applyAlignment="1">
      <alignment horizontal="center" vertical="center"/>
    </xf>
    <xf numFmtId="164" fontId="13" fillId="8" borderId="21" xfId="0" applyNumberFormat="1" applyFont="1" applyFill="1" applyBorder="1" applyAlignment="1">
      <alignment horizontal="center" vertical="center"/>
    </xf>
    <xf numFmtId="0" fontId="0" fillId="9" borderId="0" xfId="0" applyFont="1" applyFill="1"/>
    <xf numFmtId="0" fontId="0" fillId="9" borderId="0" xfId="0" applyFill="1"/>
    <xf numFmtId="9" fontId="13" fillId="9" borderId="21" xfId="1" applyFont="1" applyFill="1" applyBorder="1" applyAlignment="1" applyProtection="1">
      <alignment horizontal="center" vertical="center"/>
    </xf>
    <xf numFmtId="164" fontId="0" fillId="9" borderId="0" xfId="0" applyNumberFormat="1" applyFill="1"/>
    <xf numFmtId="0" fontId="12" fillId="10" borderId="21" xfId="0" applyFont="1" applyFill="1" applyBorder="1" applyAlignment="1">
      <alignment horizontal="left" vertical="center" indent="1"/>
    </xf>
    <xf numFmtId="0" fontId="0" fillId="10" borderId="0" xfId="0" applyFill="1"/>
    <xf numFmtId="9" fontId="13" fillId="10" borderId="21" xfId="1" applyFont="1" applyFill="1" applyBorder="1" applyAlignment="1" applyProtection="1">
      <alignment horizontal="center" vertical="center"/>
    </xf>
    <xf numFmtId="164" fontId="0" fillId="10" borderId="21" xfId="0" applyNumberFormat="1" applyFill="1" applyBorder="1" applyAlignment="1">
      <alignment horizontal="center" vertical="center"/>
    </xf>
    <xf numFmtId="164" fontId="13" fillId="10" borderId="21" xfId="0" applyNumberFormat="1" applyFont="1" applyFill="1" applyBorder="1" applyAlignment="1">
      <alignment horizontal="center" vertical="center"/>
    </xf>
    <xf numFmtId="0" fontId="0" fillId="11" borderId="0" xfId="0" applyFont="1" applyFill="1"/>
    <xf numFmtId="0" fontId="0" fillId="11" borderId="0" xfId="0" applyFill="1"/>
    <xf numFmtId="9" fontId="13" fillId="11" borderId="21" xfId="1" applyFont="1" applyFill="1" applyBorder="1" applyAlignment="1" applyProtection="1">
      <alignment horizontal="center" vertical="center"/>
    </xf>
    <xf numFmtId="164" fontId="0" fillId="11" borderId="0" xfId="0" applyNumberFormat="1" applyFont="1" applyFill="1"/>
    <xf numFmtId="0" fontId="0" fillId="7" borderId="0" xfId="0" applyFont="1" applyFill="1" applyAlignment="1">
      <alignment horizontal="left"/>
    </xf>
    <xf numFmtId="0" fontId="12" fillId="12" borderId="0" xfId="0" applyFont="1" applyFill="1"/>
    <xf numFmtId="0" fontId="0" fillId="0" borderId="0" xfId="0" applyAlignment="1">
      <alignment horizontal="left" vertical="top" wrapText="1"/>
    </xf>
    <xf numFmtId="14"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xf>
    <xf numFmtId="16" fontId="0" fillId="0" borderId="0" xfId="0" applyNumberFormat="1" applyAlignment="1">
      <alignment vertical="top"/>
    </xf>
    <xf numFmtId="16" fontId="0" fillId="0" borderId="0" xfId="0" applyNumberFormat="1" applyAlignment="1">
      <alignment vertical="top" wrapText="1"/>
    </xf>
    <xf numFmtId="0" fontId="0" fillId="0" borderId="0" xfId="0" quotePrefix="1" applyAlignment="1">
      <alignment vertical="top" wrapText="1"/>
    </xf>
    <xf numFmtId="0" fontId="1" fillId="0" borderId="7" xfId="0" applyFont="1" applyBorder="1"/>
    <xf numFmtId="0" fontId="1" fillId="0" borderId="0" xfId="0" applyFont="1" applyBorder="1"/>
    <xf numFmtId="0" fontId="3" fillId="0" borderId="7" xfId="0" applyFont="1" applyBorder="1"/>
    <xf numFmtId="0" fontId="3" fillId="0" borderId="10" xfId="0" applyFont="1" applyBorder="1"/>
    <xf numFmtId="0" fontId="0" fillId="0" borderId="3" xfId="0" applyBorder="1"/>
    <xf numFmtId="0" fontId="0" fillId="0" borderId="4" xfId="0" applyBorder="1"/>
    <xf numFmtId="0" fontId="8" fillId="0" borderId="0" xfId="0" applyFont="1" applyAlignment="1" applyProtection="1">
      <alignment vertical="top"/>
    </xf>
    <xf numFmtId="14" fontId="0" fillId="0" borderId="0" xfId="0" applyNumberFormat="1" applyBorder="1"/>
    <xf numFmtId="0" fontId="12" fillId="14" borderId="21" xfId="0" applyFont="1" applyFill="1" applyBorder="1" applyAlignment="1">
      <alignment horizontal="left" vertical="center" indent="1"/>
    </xf>
    <xf numFmtId="0" fontId="0" fillId="14" borderId="0" xfId="0" applyFill="1"/>
    <xf numFmtId="9" fontId="13" fillId="14" borderId="21" xfId="1" applyFont="1" applyFill="1" applyBorder="1" applyAlignment="1" applyProtection="1">
      <alignment horizontal="center" vertical="center"/>
    </xf>
    <xf numFmtId="164" fontId="0" fillId="14" borderId="21" xfId="0" applyNumberFormat="1" applyFill="1" applyBorder="1" applyAlignment="1">
      <alignment horizontal="center" vertical="center"/>
    </xf>
    <xf numFmtId="164" fontId="13" fillId="14" borderId="21" xfId="0" applyNumberFormat="1" applyFont="1" applyFill="1" applyBorder="1" applyAlignment="1">
      <alignment horizontal="center" vertical="center"/>
    </xf>
    <xf numFmtId="0" fontId="0" fillId="15" borderId="0" xfId="0" applyFont="1" applyFill="1"/>
    <xf numFmtId="0" fontId="0" fillId="15" borderId="0" xfId="0" applyFill="1"/>
    <xf numFmtId="9" fontId="13" fillId="15" borderId="21" xfId="1" applyFont="1" applyFill="1" applyBorder="1" applyAlignment="1" applyProtection="1">
      <alignment horizontal="center" vertical="center"/>
    </xf>
    <xf numFmtId="164" fontId="0" fillId="15" borderId="0" xfId="0" applyNumberFormat="1" applyFill="1"/>
    <xf numFmtId="0" fontId="15" fillId="13" borderId="1" xfId="0" applyFont="1" applyFill="1" applyBorder="1" applyAlignment="1">
      <alignment horizontal="center" vertical="center"/>
    </xf>
    <xf numFmtId="0" fontId="15" fillId="13" borderId="2" xfId="0" applyFont="1" applyFill="1" applyBorder="1" applyAlignment="1">
      <alignment horizontal="center" vertic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7" xfId="0" applyFont="1" applyBorder="1" applyAlignment="1">
      <alignment horizontal="left" vertical="top" wrapText="1"/>
    </xf>
    <xf numFmtId="0" fontId="1" fillId="0" borderId="0" xfId="0" applyFont="1" applyBorder="1" applyAlignment="1">
      <alignment horizontal="left" vertical="top" wrapText="1"/>
    </xf>
    <xf numFmtId="0" fontId="1" fillId="0" borderId="8"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5" fillId="13" borderId="3" xfId="0" applyFont="1" applyFill="1" applyBorder="1" applyAlignment="1">
      <alignment horizontal="left" vertical="top"/>
    </xf>
    <xf numFmtId="0" fontId="15" fillId="13" borderId="10" xfId="0" applyFont="1" applyFill="1" applyBorder="1" applyAlignment="1">
      <alignment horizontal="left" vertical="top"/>
    </xf>
    <xf numFmtId="0" fontId="15" fillId="13" borderId="2" xfId="0" applyFont="1" applyFill="1" applyBorder="1" applyAlignment="1">
      <alignment horizontal="left" vertical="top" wrapText="1"/>
    </xf>
    <xf numFmtId="0" fontId="15" fillId="13" borderId="6" xfId="0" applyFont="1" applyFill="1" applyBorder="1" applyAlignment="1">
      <alignment horizontal="left" vertical="top" wrapText="1"/>
    </xf>
    <xf numFmtId="0" fontId="15" fillId="13" borderId="9" xfId="0" applyFont="1" applyFill="1" applyBorder="1" applyAlignment="1">
      <alignment horizontal="left" vertical="top" wrapText="1"/>
    </xf>
    <xf numFmtId="0" fontId="0" fillId="0" borderId="13" xfId="2" applyFont="1" applyBorder="1" applyProtection="1">
      <alignment horizontal="right" indent="1"/>
    </xf>
    <xf numFmtId="164" fontId="0" fillId="0" borderId="14" xfId="0" applyNumberFormat="1" applyBorder="1"/>
    <xf numFmtId="165" fontId="0" fillId="2" borderId="15" xfId="0" applyNumberFormat="1" applyFill="1" applyBorder="1" applyAlignment="1">
      <alignment horizontal="left" vertical="center" wrapText="1" indent="1"/>
    </xf>
    <xf numFmtId="0" fontId="0" fillId="0" borderId="16" xfId="0" applyBorder="1"/>
    <xf numFmtId="0" fontId="16" fillId="0" borderId="0" xfId="0" applyFont="1" applyAlignment="1">
      <alignment horizontal="left" vertical="top" wrapText="1"/>
    </xf>
  </cellXfs>
  <cellStyles count="3">
    <cellStyle name="Explanatory Text" xfId="2" builtinId="53" customBuiltin="1"/>
    <cellStyle name="Normal" xfId="0" builtinId="0"/>
    <cellStyle name="Percent" xfId="1" builtinId="5"/>
  </cellStyles>
  <dxfs count="9">
    <dxf>
      <font>
        <color rgb="FF000000"/>
        <name val="Calibri"/>
      </font>
      <fill>
        <patternFill>
          <bgColor rgb="FF8064A2"/>
        </patternFill>
      </fill>
      <border diagonalUp="0" diagonalDown="0">
        <left/>
        <right/>
        <top/>
        <bottom/>
      </border>
    </dxf>
    <dxf>
      <font>
        <color rgb="FF000000"/>
        <name val="Calibri"/>
      </font>
      <fill>
        <patternFill>
          <bgColor rgb="FFA6A6A6"/>
        </patternFill>
      </fill>
    </dxf>
    <dxf>
      <font>
        <color rgb="FF000000"/>
        <name val="Calibri"/>
      </font>
      <border diagonalUp="0" diagonalDown="0">
        <left style="thin">
          <color auto="1"/>
        </left>
        <right style="thin">
          <color auto="1"/>
        </right>
        <top/>
        <bottom/>
      </border>
    </dxf>
    <dxf>
      <font>
        <color rgb="FF000000"/>
        <name val="Calibri"/>
      </font>
      <fill>
        <patternFill>
          <bgColor rgb="FF8064A2"/>
        </patternFill>
      </fill>
      <border diagonalUp="0" diagonalDown="0">
        <left/>
        <right/>
        <top/>
        <bottom/>
      </border>
    </dxf>
    <dxf>
      <font>
        <color rgb="FF000000"/>
        <name val="Calibri"/>
      </font>
      <fill>
        <patternFill>
          <bgColor rgb="FFA6A6A6"/>
        </patternFill>
      </fill>
    </dxf>
    <dxf>
      <font>
        <color rgb="FF000000"/>
        <name val="Calibri"/>
      </font>
      <border diagonalUp="0" diagonalDown="0">
        <left style="thin">
          <color auto="1"/>
        </left>
        <right style="thin">
          <color auto="1"/>
        </right>
        <top/>
        <bottom/>
      </border>
    </dxf>
    <dxf>
      <font>
        <color rgb="FF000000"/>
        <name val="Calibri"/>
      </font>
      <fill>
        <patternFill>
          <bgColor rgb="FF8064A2"/>
        </patternFill>
      </fill>
      <border diagonalUp="0" diagonalDown="0">
        <left/>
        <right/>
        <top/>
        <bottom/>
      </border>
    </dxf>
    <dxf>
      <font>
        <color rgb="FF000000"/>
        <name val="Calibri"/>
      </font>
      <fill>
        <patternFill>
          <bgColor rgb="FFA6A6A6"/>
        </patternFill>
      </fill>
    </dxf>
    <dxf>
      <font>
        <color rgb="FF000000"/>
        <name val="Calibri"/>
      </font>
      <border diagonalUp="0" diagonalDown="0">
        <left style="thin">
          <color auto="1"/>
        </left>
        <right style="thin">
          <color auto="1"/>
        </right>
        <top/>
        <bottom/>
      </border>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CC1DA"/>
      <rgbColor rgb="FF808080"/>
      <rgbColor rgb="FFE6E0EC"/>
      <rgbColor rgb="FF595959"/>
      <rgbColor rgb="FFFFFFCC"/>
      <rgbColor rgb="FFDCE6F2"/>
      <rgbColor rgb="FF660066"/>
      <rgbColor rgb="FFF2DCDB"/>
      <rgbColor rgb="FF0066CC"/>
      <rgbColor rgb="FFB9CDE5"/>
      <rgbColor rgb="FF000080"/>
      <rgbColor rgb="FFFF00FF"/>
      <rgbColor rgb="FFFFFF00"/>
      <rgbColor rgb="FF00FFFF"/>
      <rgbColor rgb="FF800080"/>
      <rgbColor rgb="FF800000"/>
      <rgbColor rgb="FF008080"/>
      <rgbColor rgb="FF0000EE"/>
      <rgbColor rgb="FF00CCFF"/>
      <rgbColor rgb="FFEBF1DE"/>
      <rgbColor rgb="FFCCFFCC"/>
      <rgbColor rgb="FFF2F2F2"/>
      <rgbColor rgb="FFD9D9D9"/>
      <rgbColor rgb="FFE6B9B8"/>
      <rgbColor rgb="FFDDDDDD"/>
      <rgbColor rgb="FFFFCCCC"/>
      <rgbColor rgb="FF3366FF"/>
      <rgbColor rgb="FF33CCCC"/>
      <rgbColor rgb="FF99CC00"/>
      <rgbColor rgb="FFD7E4BD"/>
      <rgbColor rgb="FFFF9900"/>
      <rgbColor rgb="FFFF6600"/>
      <rgbColor rgb="FF8064A2"/>
      <rgbColor rgb="FFA6A6A6"/>
      <rgbColor rgb="FF003366"/>
      <rgbColor rgb="FF7F7F7F"/>
      <rgbColor rgb="FF003300"/>
      <rgbColor rgb="FF1D2129"/>
      <rgbColor rgb="FFCE181E"/>
      <rgbColor rgb="FF993366"/>
      <rgbColor rgb="FF376092"/>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7"/>
  <sheetViews>
    <sheetView tabSelected="1" zoomScale="110" zoomScaleNormal="110" workbookViewId="0">
      <selection activeCell="C4" sqref="C4:F4"/>
    </sheetView>
  </sheetViews>
  <sheetFormatPr defaultRowHeight="15" x14ac:dyDescent="0.25"/>
  <cols>
    <col min="1" max="1" width="8.7109375" customWidth="1"/>
    <col min="2" max="2" width="27.140625" customWidth="1"/>
    <col min="3" max="3" width="27.28515625" bestFit="1" customWidth="1"/>
    <col min="4" max="4" width="19" customWidth="1"/>
    <col min="5" max="5" width="15.42578125" customWidth="1"/>
    <col min="6" max="1025" width="8.7109375" customWidth="1"/>
  </cols>
  <sheetData>
    <row r="1" spans="2:6" ht="15.75" thickBot="1" x14ac:dyDescent="0.3"/>
    <row r="2" spans="2:6" ht="30" customHeight="1" thickBot="1" x14ac:dyDescent="0.3">
      <c r="B2" s="92" t="s">
        <v>93</v>
      </c>
      <c r="C2" s="93"/>
      <c r="D2" s="93"/>
      <c r="E2" s="93"/>
      <c r="F2" s="93"/>
    </row>
    <row r="3" spans="2:6" ht="81.75" customHeight="1" x14ac:dyDescent="0.25">
      <c r="B3" s="103" t="s">
        <v>67</v>
      </c>
      <c r="C3" s="94" t="s">
        <v>72</v>
      </c>
      <c r="D3" s="95"/>
      <c r="E3" s="95"/>
      <c r="F3" s="96"/>
    </row>
    <row r="4" spans="2:6" ht="57" customHeight="1" thickBot="1" x14ac:dyDescent="0.3">
      <c r="B4" s="104"/>
      <c r="C4" s="100" t="s">
        <v>97</v>
      </c>
      <c r="D4" s="101"/>
      <c r="E4" s="101"/>
      <c r="F4" s="102"/>
    </row>
    <row r="5" spans="2:6" ht="66" customHeight="1" x14ac:dyDescent="0.25">
      <c r="B5" s="103" t="s">
        <v>68</v>
      </c>
      <c r="C5" s="97" t="s">
        <v>98</v>
      </c>
      <c r="D5" s="98"/>
      <c r="E5" s="98"/>
      <c r="F5" s="99"/>
    </row>
    <row r="6" spans="2:6" ht="72" customHeight="1" thickBot="1" x14ac:dyDescent="0.3">
      <c r="B6" s="104"/>
      <c r="C6" s="100" t="s">
        <v>99</v>
      </c>
      <c r="D6" s="101"/>
      <c r="E6" s="101"/>
      <c r="F6" s="102"/>
    </row>
    <row r="7" spans="2:6" ht="15.75" customHeight="1" x14ac:dyDescent="0.25">
      <c r="B7" s="105" t="s">
        <v>0</v>
      </c>
      <c r="C7" s="75" t="s">
        <v>1</v>
      </c>
      <c r="D7" s="76" t="s">
        <v>2</v>
      </c>
      <c r="E7" s="76"/>
      <c r="F7" s="5"/>
    </row>
    <row r="8" spans="2:6" x14ac:dyDescent="0.25">
      <c r="B8" s="106"/>
      <c r="C8" s="3"/>
      <c r="D8" s="4"/>
      <c r="E8" s="4"/>
      <c r="F8" s="5"/>
    </row>
    <row r="9" spans="2:6" x14ac:dyDescent="0.25">
      <c r="B9" s="106"/>
      <c r="C9" s="3" t="s">
        <v>3</v>
      </c>
      <c r="D9" s="4" t="s">
        <v>4</v>
      </c>
      <c r="E9" s="4"/>
      <c r="F9" s="5"/>
    </row>
    <row r="10" spans="2:6" x14ac:dyDescent="0.25">
      <c r="B10" s="106"/>
      <c r="C10" s="3"/>
      <c r="D10" s="6" t="s">
        <v>5</v>
      </c>
      <c r="E10" s="4"/>
      <c r="F10" s="5"/>
    </row>
    <row r="11" spans="2:6" x14ac:dyDescent="0.25">
      <c r="B11" s="106"/>
      <c r="C11" s="3"/>
      <c r="D11" s="4" t="s">
        <v>6</v>
      </c>
      <c r="E11" s="4"/>
      <c r="F11" s="5"/>
    </row>
    <row r="12" spans="2:6" x14ac:dyDescent="0.25">
      <c r="B12" s="106"/>
      <c r="C12" s="3"/>
      <c r="D12" s="4" t="s">
        <v>7</v>
      </c>
      <c r="E12" s="4"/>
      <c r="F12" s="5"/>
    </row>
    <row r="13" spans="2:6" x14ac:dyDescent="0.25">
      <c r="B13" s="106"/>
      <c r="C13" s="3"/>
      <c r="D13" s="6" t="s">
        <v>8</v>
      </c>
      <c r="E13" s="4"/>
      <c r="F13" s="5"/>
    </row>
    <row r="14" spans="2:6" x14ac:dyDescent="0.25">
      <c r="B14" s="106"/>
      <c r="C14" s="3"/>
      <c r="D14" s="4" t="s">
        <v>9</v>
      </c>
      <c r="E14" s="4"/>
      <c r="F14" s="5"/>
    </row>
    <row r="15" spans="2:6" x14ac:dyDescent="0.25">
      <c r="B15" s="106"/>
      <c r="C15" s="3"/>
      <c r="D15" s="4" t="s">
        <v>10</v>
      </c>
      <c r="E15" s="4"/>
      <c r="F15" s="5"/>
    </row>
    <row r="16" spans="2:6" x14ac:dyDescent="0.25">
      <c r="B16" s="106"/>
      <c r="C16" s="3"/>
      <c r="D16" s="4" t="s">
        <v>11</v>
      </c>
      <c r="E16" s="4"/>
      <c r="F16" s="5"/>
    </row>
    <row r="17" spans="2:6" x14ac:dyDescent="0.25">
      <c r="B17" s="106"/>
      <c r="C17" s="3"/>
      <c r="D17" s="4" t="s">
        <v>12</v>
      </c>
      <c r="E17" s="4"/>
      <c r="F17" s="5"/>
    </row>
    <row r="18" spans="2:6" x14ac:dyDescent="0.25">
      <c r="B18" s="106"/>
      <c r="C18" s="3"/>
      <c r="D18" s="4" t="s">
        <v>13</v>
      </c>
      <c r="E18" s="4"/>
      <c r="F18" s="5"/>
    </row>
    <row r="19" spans="2:6" x14ac:dyDescent="0.25">
      <c r="B19" s="106"/>
      <c r="C19" s="3"/>
      <c r="D19" s="4" t="s">
        <v>14</v>
      </c>
      <c r="E19" s="4"/>
      <c r="F19" s="5"/>
    </row>
    <row r="20" spans="2:6" x14ac:dyDescent="0.25">
      <c r="B20" s="106"/>
      <c r="C20" s="3"/>
      <c r="D20" s="6" t="s">
        <v>15</v>
      </c>
      <c r="E20" s="4"/>
      <c r="F20" s="5"/>
    </row>
    <row r="21" spans="2:6" x14ac:dyDescent="0.25">
      <c r="B21" s="106"/>
      <c r="C21" s="3"/>
      <c r="D21" s="7"/>
      <c r="E21" s="4"/>
      <c r="F21" s="5"/>
    </row>
    <row r="22" spans="2:6" x14ac:dyDescent="0.25">
      <c r="B22" s="106"/>
      <c r="C22" s="3" t="s">
        <v>16</v>
      </c>
      <c r="D22" s="4" t="s">
        <v>17</v>
      </c>
      <c r="E22" s="4"/>
      <c r="F22" s="5"/>
    </row>
    <row r="23" spans="2:6" x14ac:dyDescent="0.25">
      <c r="B23" s="106"/>
      <c r="C23" s="3"/>
      <c r="D23" s="4" t="s">
        <v>18</v>
      </c>
      <c r="E23" s="4"/>
      <c r="F23" s="5"/>
    </row>
    <row r="24" spans="2:6" x14ac:dyDescent="0.25">
      <c r="B24" s="106"/>
      <c r="C24" s="3"/>
      <c r="D24" s="4"/>
      <c r="E24" s="4"/>
      <c r="F24" s="5"/>
    </row>
    <row r="25" spans="2:6" ht="15.75" thickBot="1" x14ac:dyDescent="0.3">
      <c r="B25" s="107"/>
      <c r="C25" s="8"/>
      <c r="D25" s="9"/>
      <c r="E25" s="9"/>
      <c r="F25" s="10"/>
    </row>
    <row r="26" spans="2:6" x14ac:dyDescent="0.25">
      <c r="B26" s="105" t="s">
        <v>95</v>
      </c>
      <c r="C26" s="77" t="s">
        <v>70</v>
      </c>
      <c r="D26" s="82">
        <v>44487</v>
      </c>
      <c r="E26" s="1"/>
      <c r="F26" s="2"/>
    </row>
    <row r="27" spans="2:6" x14ac:dyDescent="0.25">
      <c r="B27" s="106"/>
      <c r="C27" s="77" t="s">
        <v>73</v>
      </c>
      <c r="D27" s="82">
        <v>44522</v>
      </c>
      <c r="E27" s="4"/>
      <c r="F27" s="5"/>
    </row>
    <row r="28" spans="2:6" x14ac:dyDescent="0.25">
      <c r="B28" s="106"/>
      <c r="C28" s="77" t="s">
        <v>80</v>
      </c>
      <c r="D28" s="82">
        <v>44540</v>
      </c>
      <c r="E28" s="4"/>
      <c r="F28" s="5"/>
    </row>
    <row r="29" spans="2:6" x14ac:dyDescent="0.25">
      <c r="B29" s="106"/>
      <c r="C29" s="77" t="s">
        <v>78</v>
      </c>
      <c r="D29" s="82">
        <v>44545</v>
      </c>
      <c r="E29" s="4"/>
      <c r="F29" s="5"/>
    </row>
    <row r="30" spans="2:6" ht="15.75" thickBot="1" x14ac:dyDescent="0.3">
      <c r="B30" s="107"/>
      <c r="C30" s="78"/>
      <c r="D30" s="9"/>
      <c r="E30" s="9"/>
      <c r="F30" s="10"/>
    </row>
    <row r="31" spans="2:6" x14ac:dyDescent="0.25">
      <c r="B31" s="105" t="s">
        <v>74</v>
      </c>
      <c r="C31" s="79" t="s">
        <v>100</v>
      </c>
      <c r="D31" s="80"/>
      <c r="E31" s="80"/>
      <c r="F31" s="2"/>
    </row>
    <row r="32" spans="2:6" x14ac:dyDescent="0.25">
      <c r="B32" s="106"/>
      <c r="C32" s="3" t="s">
        <v>76</v>
      </c>
      <c r="D32" s="4"/>
      <c r="E32" s="4"/>
      <c r="F32" s="5"/>
    </row>
    <row r="33" spans="2:6" x14ac:dyDescent="0.25">
      <c r="B33" s="106"/>
      <c r="C33" s="3" t="s">
        <v>77</v>
      </c>
      <c r="D33" s="4"/>
      <c r="E33" s="4"/>
      <c r="F33" s="5"/>
    </row>
    <row r="34" spans="2:6" ht="15.75" thickBot="1" x14ac:dyDescent="0.3">
      <c r="B34" s="106"/>
      <c r="C34" s="3"/>
      <c r="D34" s="4"/>
      <c r="E34" s="4"/>
      <c r="F34" s="5"/>
    </row>
    <row r="35" spans="2:6" x14ac:dyDescent="0.25">
      <c r="B35" s="105" t="s">
        <v>75</v>
      </c>
      <c r="C35" s="79" t="s">
        <v>96</v>
      </c>
      <c r="D35" s="80"/>
      <c r="E35" s="80"/>
      <c r="F35" s="2"/>
    </row>
    <row r="36" spans="2:6" x14ac:dyDescent="0.25">
      <c r="B36" s="106"/>
      <c r="C36" s="3"/>
      <c r="D36" s="4"/>
      <c r="E36" s="4"/>
      <c r="F36" s="5"/>
    </row>
    <row r="37" spans="2:6" ht="15.75" thickBot="1" x14ac:dyDescent="0.3">
      <c r="B37" s="107"/>
      <c r="C37" s="8"/>
      <c r="D37" s="9"/>
      <c r="E37" s="9"/>
      <c r="F37" s="10"/>
    </row>
  </sheetData>
  <mergeCells count="11">
    <mergeCell ref="B35:B37"/>
    <mergeCell ref="B7:B25"/>
    <mergeCell ref="B26:B30"/>
    <mergeCell ref="B3:B4"/>
    <mergeCell ref="C4:F4"/>
    <mergeCell ref="B31:B34"/>
    <mergeCell ref="B2:F2"/>
    <mergeCell ref="C3:F3"/>
    <mergeCell ref="C5:F5"/>
    <mergeCell ref="C6:F6"/>
    <mergeCell ref="B5:B6"/>
  </mergeCells>
  <pageMargins left="0.78749999999999998" right="0.78749999999999998" top="1.05277777777778" bottom="1.05277777777778" header="0.78749999999999998" footer="0.78749999999999998"/>
  <pageSetup paperSize="9" firstPageNumber="0" orientation="portrait" horizontalDpi="300" verticalDpi="300"/>
  <headerFooter>
    <oddFooter>&amp;C&amp;1#&amp;"Calibri"&amp;10&amp;K000000General Business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37"/>
  <sheetViews>
    <sheetView showGridLines="0" zoomScaleNormal="100" workbookViewId="0">
      <pane ySplit="6" topLeftCell="A7" activePane="bottomLeft" state="frozen"/>
      <selection pane="bottomLeft" activeCell="B1" sqref="B1"/>
    </sheetView>
  </sheetViews>
  <sheetFormatPr defaultRowHeight="15" x14ac:dyDescent="0.25"/>
  <cols>
    <col min="1" max="1" width="2.7109375" customWidth="1"/>
    <col min="2" max="2" width="55.85546875" customWidth="1"/>
    <col min="3" max="3" width="30.7109375" customWidth="1"/>
    <col min="4" max="4" width="14" customWidth="1"/>
    <col min="5" max="5" width="10.42578125" style="11" customWidth="1"/>
    <col min="6" max="6" width="10.42578125" customWidth="1"/>
    <col min="7" max="7" width="2.7109375" customWidth="1"/>
    <col min="8" max="8" width="6.140625" customWidth="1"/>
    <col min="9" max="64" width="2.5703125" customWidth="1"/>
    <col min="65" max="68" width="8.7109375" customWidth="1"/>
    <col min="69" max="70" width="10.28515625" customWidth="1"/>
    <col min="71" max="1025" width="8.7109375" customWidth="1"/>
  </cols>
  <sheetData>
    <row r="1" spans="1:63" ht="30" customHeight="1" x14ac:dyDescent="0.45">
      <c r="A1" s="12" t="s">
        <v>19</v>
      </c>
      <c r="B1" s="13" t="s">
        <v>101</v>
      </c>
      <c r="C1" s="14"/>
      <c r="D1" s="15"/>
      <c r="E1" s="16"/>
      <c r="F1" s="17"/>
    </row>
    <row r="2" spans="1:63" ht="30" customHeight="1" x14ac:dyDescent="0.3">
      <c r="B2" s="18" t="s">
        <v>111</v>
      </c>
    </row>
    <row r="3" spans="1:63" ht="30" customHeight="1" x14ac:dyDescent="0.25">
      <c r="B3" s="81" t="s">
        <v>42</v>
      </c>
      <c r="C3" s="108" t="s">
        <v>20</v>
      </c>
      <c r="D3" s="108"/>
      <c r="E3" s="109">
        <v>44462</v>
      </c>
      <c r="F3" s="109"/>
    </row>
    <row r="4" spans="1:63" ht="30" customHeight="1" x14ac:dyDescent="0.25">
      <c r="A4" s="12" t="s">
        <v>21</v>
      </c>
      <c r="C4" s="108" t="s">
        <v>22</v>
      </c>
      <c r="D4" s="108"/>
      <c r="E4" s="19">
        <v>1</v>
      </c>
      <c r="H4" s="110">
        <f>H5</f>
        <v>44459</v>
      </c>
      <c r="I4" s="110"/>
      <c r="J4" s="110"/>
      <c r="K4" s="110"/>
      <c r="L4" s="110"/>
      <c r="M4" s="110"/>
      <c r="N4" s="110"/>
      <c r="O4" s="110">
        <f>O5</f>
        <v>44466</v>
      </c>
      <c r="P4" s="110"/>
      <c r="Q4" s="110"/>
      <c r="R4" s="110"/>
      <c r="S4" s="110"/>
      <c r="T4" s="110"/>
      <c r="U4" s="110"/>
      <c r="V4" s="110">
        <f>V5</f>
        <v>44473</v>
      </c>
      <c r="W4" s="110"/>
      <c r="X4" s="110"/>
      <c r="Y4" s="110"/>
      <c r="Z4" s="110"/>
      <c r="AA4" s="110"/>
      <c r="AB4" s="110"/>
      <c r="AC4" s="110">
        <f>AC5</f>
        <v>44480</v>
      </c>
      <c r="AD4" s="110"/>
      <c r="AE4" s="110"/>
      <c r="AF4" s="110"/>
      <c r="AG4" s="110"/>
      <c r="AH4" s="110"/>
      <c r="AI4" s="110"/>
      <c r="AJ4" s="110">
        <f>AJ5</f>
        <v>44487</v>
      </c>
      <c r="AK4" s="110"/>
      <c r="AL4" s="110"/>
      <c r="AM4" s="110"/>
      <c r="AN4" s="110"/>
      <c r="AO4" s="110"/>
      <c r="AP4" s="110"/>
      <c r="AQ4" s="110">
        <f>AQ5</f>
        <v>44494</v>
      </c>
      <c r="AR4" s="110"/>
      <c r="AS4" s="110"/>
      <c r="AT4" s="110"/>
      <c r="AU4" s="110"/>
      <c r="AV4" s="110"/>
      <c r="AW4" s="110"/>
      <c r="AX4" s="110">
        <f>AX5</f>
        <v>44501</v>
      </c>
      <c r="AY4" s="110"/>
      <c r="AZ4" s="110"/>
      <c r="BA4" s="110"/>
      <c r="BB4" s="110"/>
      <c r="BC4" s="110"/>
      <c r="BD4" s="110"/>
      <c r="BE4" s="110">
        <f>BE5</f>
        <v>44508</v>
      </c>
      <c r="BF4" s="110"/>
      <c r="BG4" s="110"/>
      <c r="BH4" s="110"/>
      <c r="BI4" s="110"/>
      <c r="BJ4" s="110"/>
      <c r="BK4" s="110"/>
    </row>
    <row r="5" spans="1:63" ht="15" customHeight="1" x14ac:dyDescent="0.25">
      <c r="A5" s="12" t="s">
        <v>23</v>
      </c>
      <c r="B5" s="111"/>
      <c r="C5" s="111"/>
      <c r="D5" s="111"/>
      <c r="E5" s="111"/>
      <c r="F5" s="111"/>
      <c r="G5" s="111"/>
      <c r="H5" s="20">
        <f>Inizio_progetto-WEEKDAY(Inizio_progetto,1)+2+7*(Visualizza_settimana-1)</f>
        <v>44459</v>
      </c>
      <c r="I5" s="21">
        <f t="shared" ref="I5:AN5" si="0">H5+1</f>
        <v>44460</v>
      </c>
      <c r="J5" s="21">
        <f t="shared" si="0"/>
        <v>44461</v>
      </c>
      <c r="K5" s="21">
        <f t="shared" si="0"/>
        <v>44462</v>
      </c>
      <c r="L5" s="21">
        <f t="shared" si="0"/>
        <v>44463</v>
      </c>
      <c r="M5" s="21">
        <f t="shared" si="0"/>
        <v>44464</v>
      </c>
      <c r="N5" s="22">
        <f t="shared" si="0"/>
        <v>44465</v>
      </c>
      <c r="O5" s="20">
        <f t="shared" si="0"/>
        <v>44466</v>
      </c>
      <c r="P5" s="21">
        <f t="shared" si="0"/>
        <v>44467</v>
      </c>
      <c r="Q5" s="21">
        <f t="shared" si="0"/>
        <v>44468</v>
      </c>
      <c r="R5" s="21">
        <f t="shared" si="0"/>
        <v>44469</v>
      </c>
      <c r="S5" s="21">
        <f t="shared" si="0"/>
        <v>44470</v>
      </c>
      <c r="T5" s="21">
        <f t="shared" si="0"/>
        <v>44471</v>
      </c>
      <c r="U5" s="22">
        <f t="shared" si="0"/>
        <v>44472</v>
      </c>
      <c r="V5" s="20">
        <f t="shared" si="0"/>
        <v>44473</v>
      </c>
      <c r="W5" s="21">
        <f t="shared" si="0"/>
        <v>44474</v>
      </c>
      <c r="X5" s="21">
        <f t="shared" si="0"/>
        <v>44475</v>
      </c>
      <c r="Y5" s="21">
        <f t="shared" si="0"/>
        <v>44476</v>
      </c>
      <c r="Z5" s="21">
        <f t="shared" si="0"/>
        <v>44477</v>
      </c>
      <c r="AA5" s="21">
        <f t="shared" si="0"/>
        <v>44478</v>
      </c>
      <c r="AB5" s="22">
        <f t="shared" si="0"/>
        <v>44479</v>
      </c>
      <c r="AC5" s="20">
        <f t="shared" si="0"/>
        <v>44480</v>
      </c>
      <c r="AD5" s="21">
        <f t="shared" si="0"/>
        <v>44481</v>
      </c>
      <c r="AE5" s="21">
        <f t="shared" si="0"/>
        <v>44482</v>
      </c>
      <c r="AF5" s="21">
        <f t="shared" si="0"/>
        <v>44483</v>
      </c>
      <c r="AG5" s="21">
        <f t="shared" si="0"/>
        <v>44484</v>
      </c>
      <c r="AH5" s="21">
        <f t="shared" si="0"/>
        <v>44485</v>
      </c>
      <c r="AI5" s="22">
        <f t="shared" si="0"/>
        <v>44486</v>
      </c>
      <c r="AJ5" s="20">
        <f t="shared" si="0"/>
        <v>44487</v>
      </c>
      <c r="AK5" s="21">
        <f t="shared" si="0"/>
        <v>44488</v>
      </c>
      <c r="AL5" s="21">
        <f t="shared" si="0"/>
        <v>44489</v>
      </c>
      <c r="AM5" s="21">
        <f t="shared" si="0"/>
        <v>44490</v>
      </c>
      <c r="AN5" s="21">
        <f t="shared" si="0"/>
        <v>44491</v>
      </c>
      <c r="AO5" s="21">
        <f t="shared" ref="AO5:BK5" si="1">AN5+1</f>
        <v>44492</v>
      </c>
      <c r="AP5" s="22">
        <f t="shared" si="1"/>
        <v>44493</v>
      </c>
      <c r="AQ5" s="20">
        <f t="shared" si="1"/>
        <v>44494</v>
      </c>
      <c r="AR5" s="21">
        <f t="shared" si="1"/>
        <v>44495</v>
      </c>
      <c r="AS5" s="21">
        <f t="shared" si="1"/>
        <v>44496</v>
      </c>
      <c r="AT5" s="21">
        <f t="shared" si="1"/>
        <v>44497</v>
      </c>
      <c r="AU5" s="21">
        <f t="shared" si="1"/>
        <v>44498</v>
      </c>
      <c r="AV5" s="21">
        <f t="shared" si="1"/>
        <v>44499</v>
      </c>
      <c r="AW5" s="22">
        <f t="shared" si="1"/>
        <v>44500</v>
      </c>
      <c r="AX5" s="20">
        <f t="shared" si="1"/>
        <v>44501</v>
      </c>
      <c r="AY5" s="21">
        <f t="shared" si="1"/>
        <v>44502</v>
      </c>
      <c r="AZ5" s="21">
        <f t="shared" si="1"/>
        <v>44503</v>
      </c>
      <c r="BA5" s="21">
        <f t="shared" si="1"/>
        <v>44504</v>
      </c>
      <c r="BB5" s="21">
        <f t="shared" si="1"/>
        <v>44505</v>
      </c>
      <c r="BC5" s="21">
        <f t="shared" si="1"/>
        <v>44506</v>
      </c>
      <c r="BD5" s="22">
        <f t="shared" si="1"/>
        <v>44507</v>
      </c>
      <c r="BE5" s="20">
        <f t="shared" si="1"/>
        <v>44508</v>
      </c>
      <c r="BF5" s="21">
        <f t="shared" si="1"/>
        <v>44509</v>
      </c>
      <c r="BG5" s="21">
        <f t="shared" si="1"/>
        <v>44510</v>
      </c>
      <c r="BH5" s="21">
        <f t="shared" si="1"/>
        <v>44511</v>
      </c>
      <c r="BI5" s="21">
        <f t="shared" si="1"/>
        <v>44512</v>
      </c>
      <c r="BJ5" s="21">
        <f t="shared" si="1"/>
        <v>44513</v>
      </c>
      <c r="BK5" s="22">
        <f t="shared" si="1"/>
        <v>44514</v>
      </c>
    </row>
    <row r="6" spans="1:63" ht="45.95" customHeight="1" thickBot="1" x14ac:dyDescent="0.3">
      <c r="A6" s="12" t="s">
        <v>24</v>
      </c>
      <c r="B6" s="23" t="s">
        <v>25</v>
      </c>
      <c r="C6" s="24" t="s">
        <v>26</v>
      </c>
      <c r="D6" s="24" t="s">
        <v>27</v>
      </c>
      <c r="E6" s="24" t="s">
        <v>28</v>
      </c>
      <c r="F6" s="24" t="s">
        <v>29</v>
      </c>
      <c r="G6" s="24"/>
      <c r="H6" s="25" t="str">
        <f t="shared" ref="H6:AM6" si="2">LEFT(TEXT(H5,"ggg"),1)</f>
        <v>l</v>
      </c>
      <c r="I6" s="25" t="str">
        <f t="shared" si="2"/>
        <v>m</v>
      </c>
      <c r="J6" s="25" t="str">
        <f t="shared" si="2"/>
        <v>m</v>
      </c>
      <c r="K6" s="25" t="str">
        <f t="shared" si="2"/>
        <v>g</v>
      </c>
      <c r="L6" s="25" t="str">
        <f t="shared" si="2"/>
        <v>v</v>
      </c>
      <c r="M6" s="25" t="str">
        <f t="shared" si="2"/>
        <v>s</v>
      </c>
      <c r="N6" s="25" t="str">
        <f t="shared" si="2"/>
        <v>d</v>
      </c>
      <c r="O6" s="25" t="str">
        <f t="shared" si="2"/>
        <v>l</v>
      </c>
      <c r="P6" s="25" t="str">
        <f t="shared" si="2"/>
        <v>m</v>
      </c>
      <c r="Q6" s="25" t="str">
        <f t="shared" si="2"/>
        <v>m</v>
      </c>
      <c r="R6" s="25" t="str">
        <f t="shared" si="2"/>
        <v>g</v>
      </c>
      <c r="S6" s="25" t="str">
        <f t="shared" si="2"/>
        <v>v</v>
      </c>
      <c r="T6" s="25" t="str">
        <f t="shared" si="2"/>
        <v>s</v>
      </c>
      <c r="U6" s="25" t="str">
        <f t="shared" si="2"/>
        <v>d</v>
      </c>
      <c r="V6" s="25" t="str">
        <f t="shared" si="2"/>
        <v>l</v>
      </c>
      <c r="W6" s="25" t="str">
        <f t="shared" si="2"/>
        <v>m</v>
      </c>
      <c r="X6" s="25" t="str">
        <f t="shared" si="2"/>
        <v>m</v>
      </c>
      <c r="Y6" s="25" t="str">
        <f t="shared" si="2"/>
        <v>g</v>
      </c>
      <c r="Z6" s="25" t="str">
        <f t="shared" si="2"/>
        <v>v</v>
      </c>
      <c r="AA6" s="25" t="str">
        <f t="shared" si="2"/>
        <v>s</v>
      </c>
      <c r="AB6" s="25" t="str">
        <f t="shared" si="2"/>
        <v>d</v>
      </c>
      <c r="AC6" s="25" t="str">
        <f t="shared" si="2"/>
        <v>l</v>
      </c>
      <c r="AD6" s="25" t="str">
        <f t="shared" si="2"/>
        <v>m</v>
      </c>
      <c r="AE6" s="25" t="str">
        <f t="shared" si="2"/>
        <v>m</v>
      </c>
      <c r="AF6" s="25" t="str">
        <f t="shared" si="2"/>
        <v>g</v>
      </c>
      <c r="AG6" s="25" t="str">
        <f t="shared" si="2"/>
        <v>v</v>
      </c>
      <c r="AH6" s="25" t="str">
        <f t="shared" si="2"/>
        <v>s</v>
      </c>
      <c r="AI6" s="25" t="str">
        <f t="shared" si="2"/>
        <v>d</v>
      </c>
      <c r="AJ6" s="25" t="str">
        <f t="shared" si="2"/>
        <v>l</v>
      </c>
      <c r="AK6" s="25" t="str">
        <f t="shared" si="2"/>
        <v>m</v>
      </c>
      <c r="AL6" s="25" t="str">
        <f t="shared" si="2"/>
        <v>m</v>
      </c>
      <c r="AM6" s="25" t="str">
        <f t="shared" si="2"/>
        <v>g</v>
      </c>
      <c r="AN6" s="25" t="str">
        <f t="shared" ref="AN6:BK6" si="3">LEFT(TEXT(AN5,"ggg"),1)</f>
        <v>v</v>
      </c>
      <c r="AO6" s="25" t="str">
        <f t="shared" si="3"/>
        <v>s</v>
      </c>
      <c r="AP6" s="25" t="str">
        <f t="shared" si="3"/>
        <v>d</v>
      </c>
      <c r="AQ6" s="25" t="str">
        <f t="shared" si="3"/>
        <v>l</v>
      </c>
      <c r="AR6" s="25" t="str">
        <f t="shared" si="3"/>
        <v>m</v>
      </c>
      <c r="AS6" s="25" t="str">
        <f t="shared" si="3"/>
        <v>m</v>
      </c>
      <c r="AT6" s="25" t="str">
        <f t="shared" si="3"/>
        <v>g</v>
      </c>
      <c r="AU6" s="25" t="str">
        <f t="shared" si="3"/>
        <v>v</v>
      </c>
      <c r="AV6" s="25" t="str">
        <f t="shared" si="3"/>
        <v>s</v>
      </c>
      <c r="AW6" s="25" t="str">
        <f t="shared" si="3"/>
        <v>d</v>
      </c>
      <c r="AX6" s="25" t="str">
        <f t="shared" si="3"/>
        <v>l</v>
      </c>
      <c r="AY6" s="25" t="str">
        <f t="shared" si="3"/>
        <v>m</v>
      </c>
      <c r="AZ6" s="25" t="str">
        <f t="shared" si="3"/>
        <v>m</v>
      </c>
      <c r="BA6" s="25" t="str">
        <f t="shared" si="3"/>
        <v>g</v>
      </c>
      <c r="BB6" s="25" t="str">
        <f t="shared" si="3"/>
        <v>v</v>
      </c>
      <c r="BC6" s="25" t="str">
        <f t="shared" si="3"/>
        <v>s</v>
      </c>
      <c r="BD6" s="25" t="str">
        <f t="shared" si="3"/>
        <v>d</v>
      </c>
      <c r="BE6" s="25" t="str">
        <f t="shared" si="3"/>
        <v>l</v>
      </c>
      <c r="BF6" s="25" t="str">
        <f t="shared" si="3"/>
        <v>m</v>
      </c>
      <c r="BG6" s="25" t="str">
        <f t="shared" si="3"/>
        <v>m</v>
      </c>
      <c r="BH6" s="25" t="str">
        <f t="shared" si="3"/>
        <v>g</v>
      </c>
      <c r="BI6" s="25" t="str">
        <f t="shared" si="3"/>
        <v>v</v>
      </c>
      <c r="BJ6" s="25" t="str">
        <f t="shared" si="3"/>
        <v>s</v>
      </c>
      <c r="BK6" s="25" t="str">
        <f t="shared" si="3"/>
        <v>d</v>
      </c>
    </row>
    <row r="7" spans="1:63" ht="30" customHeight="1" thickBot="1" x14ac:dyDescent="0.3">
      <c r="A7" s="12" t="s">
        <v>30</v>
      </c>
      <c r="B7" s="27" t="s">
        <v>71</v>
      </c>
      <c r="C7" s="28"/>
      <c r="D7" s="29"/>
      <c r="E7" s="30"/>
      <c r="F7" s="31"/>
      <c r="G7" s="32"/>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row>
    <row r="8" spans="1:63" s="33" customFormat="1" ht="30" customHeight="1" thickBot="1" x14ac:dyDescent="0.3">
      <c r="A8" s="12" t="s">
        <v>31</v>
      </c>
      <c r="B8" s="34" t="s">
        <v>32</v>
      </c>
      <c r="C8" s="34" t="s">
        <v>2</v>
      </c>
      <c r="D8" s="35">
        <v>1</v>
      </c>
      <c r="E8" s="36">
        <f>E3</f>
        <v>44462</v>
      </c>
      <c r="F8" s="36">
        <f>E8</f>
        <v>44462</v>
      </c>
      <c r="G8" s="32"/>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row>
    <row r="9" spans="1:63" s="33" customFormat="1" ht="30" customHeight="1" thickBot="1" x14ac:dyDescent="0.3">
      <c r="A9" s="12" t="s">
        <v>33</v>
      </c>
      <c r="B9" s="34" t="s">
        <v>34</v>
      </c>
      <c r="C9" s="34" t="s">
        <v>35</v>
      </c>
      <c r="D9" s="35">
        <v>1</v>
      </c>
      <c r="E9" s="36">
        <f>F8</f>
        <v>44462</v>
      </c>
      <c r="F9" s="36">
        <f>E9+3</f>
        <v>44465</v>
      </c>
      <c r="G9" s="32"/>
      <c r="H9" s="26"/>
      <c r="I9" s="26"/>
      <c r="J9" s="26"/>
      <c r="K9" s="26"/>
      <c r="L9" s="26"/>
      <c r="M9" s="26"/>
      <c r="N9" s="26"/>
      <c r="O9" s="26"/>
      <c r="P9" s="26"/>
      <c r="Q9" s="26"/>
      <c r="R9" s="26"/>
      <c r="S9" s="26"/>
      <c r="T9" s="37"/>
      <c r="U9" s="37"/>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row>
    <row r="10" spans="1:63" s="33" customFormat="1" ht="30" customHeight="1" thickBot="1" x14ac:dyDescent="0.3">
      <c r="A10"/>
      <c r="B10" s="34" t="s">
        <v>41</v>
      </c>
      <c r="C10" s="34" t="s">
        <v>2</v>
      </c>
      <c r="D10" s="35">
        <v>1</v>
      </c>
      <c r="E10" s="36">
        <f>F9</f>
        <v>44465</v>
      </c>
      <c r="F10" s="36">
        <f>E10</f>
        <v>44465</v>
      </c>
      <c r="G10" s="32"/>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row>
    <row r="11" spans="1:63" s="33" customFormat="1" ht="30" customHeight="1" thickBot="1" x14ac:dyDescent="0.3">
      <c r="A11"/>
      <c r="B11" s="34" t="s">
        <v>44</v>
      </c>
      <c r="C11" s="34" t="s">
        <v>36</v>
      </c>
      <c r="D11" s="35">
        <v>1</v>
      </c>
      <c r="E11" s="38">
        <f>F10</f>
        <v>44465</v>
      </c>
      <c r="F11" s="38">
        <v>44473</v>
      </c>
      <c r="G11" s="32"/>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row>
    <row r="12" spans="1:63" s="33" customFormat="1" ht="30" customHeight="1" thickBot="1" x14ac:dyDescent="0.3">
      <c r="A12"/>
      <c r="B12" s="34" t="s">
        <v>60</v>
      </c>
      <c r="C12" s="34" t="s">
        <v>36</v>
      </c>
      <c r="D12" s="35">
        <v>1</v>
      </c>
      <c r="E12" s="36">
        <f>F11</f>
        <v>44473</v>
      </c>
      <c r="F12" s="36">
        <f>E12+1</f>
        <v>44474</v>
      </c>
      <c r="G12" s="32"/>
      <c r="H12" s="26"/>
      <c r="I12" s="26"/>
      <c r="J12" s="26"/>
      <c r="K12" s="26"/>
      <c r="L12" s="26"/>
      <c r="M12" s="26"/>
      <c r="N12" s="26"/>
      <c r="O12" s="26"/>
      <c r="P12" s="26"/>
      <c r="Q12" s="26"/>
      <c r="R12" s="26"/>
      <c r="S12" s="26"/>
      <c r="T12" s="26"/>
      <c r="U12" s="26"/>
      <c r="V12" s="26"/>
      <c r="W12" s="26"/>
      <c r="X12" s="37"/>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row>
    <row r="13" spans="1:63" s="33" customFormat="1" ht="30" customHeight="1" thickBot="1" x14ac:dyDescent="0.3">
      <c r="A13"/>
      <c r="B13" s="34" t="s">
        <v>40</v>
      </c>
      <c r="C13" s="34" t="s">
        <v>2</v>
      </c>
      <c r="D13" s="35">
        <v>1</v>
      </c>
      <c r="E13" s="38">
        <f>F12+1</f>
        <v>44475</v>
      </c>
      <c r="F13" s="38">
        <f>E13+1</f>
        <v>44476</v>
      </c>
      <c r="G13" s="32"/>
      <c r="H13" s="26"/>
      <c r="I13" s="26"/>
      <c r="J13" s="26"/>
      <c r="K13" s="26"/>
      <c r="L13" s="26"/>
      <c r="M13" s="26"/>
      <c r="N13" s="26"/>
      <c r="O13" s="26"/>
      <c r="P13" s="26"/>
      <c r="Q13" s="26"/>
      <c r="R13" s="26"/>
      <c r="S13" s="26"/>
      <c r="T13" s="26"/>
      <c r="U13" s="26"/>
      <c r="V13" s="26"/>
      <c r="W13" s="26"/>
      <c r="X13" s="37"/>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row>
    <row r="14" spans="1:63" s="33" customFormat="1" ht="30" customHeight="1" thickBot="1" x14ac:dyDescent="0.3">
      <c r="A14"/>
      <c r="B14" s="34"/>
      <c r="C14" s="34"/>
      <c r="D14" s="35"/>
      <c r="E14" s="38"/>
      <c r="F14" s="36"/>
      <c r="G14" s="32"/>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row>
    <row r="15" spans="1:63" s="33" customFormat="1" ht="30" customHeight="1" thickBot="1" x14ac:dyDescent="0.3">
      <c r="A15" s="12" t="s">
        <v>37</v>
      </c>
      <c r="B15" s="39" t="s">
        <v>70</v>
      </c>
      <c r="C15" s="40"/>
      <c r="D15" s="41"/>
      <c r="E15" s="42"/>
      <c r="F15" s="43"/>
      <c r="G15" s="32"/>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row>
    <row r="16" spans="1:63" s="33" customFormat="1" ht="30" customHeight="1" thickBot="1" x14ac:dyDescent="0.3">
      <c r="A16" s="12"/>
      <c r="B16" s="65" t="s">
        <v>87</v>
      </c>
      <c r="C16" s="44" t="s">
        <v>39</v>
      </c>
      <c r="D16" s="45">
        <v>1</v>
      </c>
      <c r="E16" s="46">
        <v>44473</v>
      </c>
      <c r="F16" s="46">
        <f>E16+3</f>
        <v>44476</v>
      </c>
      <c r="G16" s="32"/>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row>
    <row r="17" spans="1:63" s="33" customFormat="1" ht="30" customHeight="1" thickBot="1" x14ac:dyDescent="0.3">
      <c r="A17" s="12"/>
      <c r="B17" s="44" t="s">
        <v>92</v>
      </c>
      <c r="C17" s="44" t="s">
        <v>46</v>
      </c>
      <c r="D17" s="45">
        <v>0.25</v>
      </c>
      <c r="E17" s="46">
        <f>F16</f>
        <v>44476</v>
      </c>
      <c r="F17" s="46">
        <v>44487</v>
      </c>
      <c r="G17" s="32"/>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row>
    <row r="18" spans="1:63" s="33" customFormat="1" ht="30" customHeight="1" thickBot="1" x14ac:dyDescent="0.3">
      <c r="A18" s="12"/>
      <c r="B18" s="44" t="s">
        <v>79</v>
      </c>
      <c r="C18" s="44" t="s">
        <v>47</v>
      </c>
      <c r="D18" s="45">
        <v>1</v>
      </c>
      <c r="E18" s="46">
        <v>44473</v>
      </c>
      <c r="F18" s="46">
        <f>E18+3</f>
        <v>44476</v>
      </c>
      <c r="G18" s="32"/>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row>
    <row r="19" spans="1:63" s="33" customFormat="1" ht="30" customHeight="1" thickBot="1" x14ac:dyDescent="0.3">
      <c r="A19" s="12"/>
      <c r="B19" s="44" t="s">
        <v>45</v>
      </c>
      <c r="C19" s="44" t="s">
        <v>48</v>
      </c>
      <c r="D19" s="45">
        <v>0</v>
      </c>
      <c r="E19" s="46">
        <v>44483</v>
      </c>
      <c r="F19" s="46">
        <v>44487</v>
      </c>
      <c r="G19" s="32"/>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row>
    <row r="20" spans="1:63" s="33" customFormat="1" ht="30" customHeight="1" thickBot="1" x14ac:dyDescent="0.3">
      <c r="A20"/>
      <c r="B20" s="44"/>
      <c r="C20" s="44"/>
      <c r="D20" s="45"/>
      <c r="E20" s="46"/>
      <c r="F20" s="46"/>
      <c r="G20" s="32"/>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row>
    <row r="21" spans="1:63" s="33" customFormat="1" ht="30" customHeight="1" thickBot="1" x14ac:dyDescent="0.3">
      <c r="A21"/>
      <c r="B21" s="47" t="s">
        <v>73</v>
      </c>
      <c r="C21" s="48"/>
      <c r="D21" s="49"/>
      <c r="E21" s="50"/>
      <c r="F21" s="51"/>
      <c r="G21" s="32"/>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row>
    <row r="22" spans="1:63" s="33" customFormat="1" ht="30" customHeight="1" thickBot="1" x14ac:dyDescent="0.3">
      <c r="A22"/>
      <c r="B22" s="52" t="s">
        <v>83</v>
      </c>
      <c r="C22" s="53" t="s">
        <v>48</v>
      </c>
      <c r="D22" s="54">
        <v>0</v>
      </c>
      <c r="E22" s="55">
        <v>44475</v>
      </c>
      <c r="F22" s="55">
        <v>44515</v>
      </c>
      <c r="G22" s="32"/>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row>
    <row r="23" spans="1:63" s="33" customFormat="1" ht="30" customHeight="1" thickBot="1" x14ac:dyDescent="0.3">
      <c r="A23"/>
      <c r="B23" s="52" t="s">
        <v>84</v>
      </c>
      <c r="C23" s="53" t="s">
        <v>48</v>
      </c>
      <c r="D23" s="54">
        <v>0</v>
      </c>
      <c r="E23" s="55">
        <v>44475</v>
      </c>
      <c r="F23" s="55">
        <v>44522</v>
      </c>
      <c r="G23" s="32"/>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row>
    <row r="24" spans="1:63" s="33" customFormat="1" ht="30" customHeight="1" thickBot="1" x14ac:dyDescent="0.3">
      <c r="A24"/>
      <c r="B24" s="52" t="s">
        <v>85</v>
      </c>
      <c r="C24" s="53" t="s">
        <v>48</v>
      </c>
      <c r="D24" s="54">
        <v>0</v>
      </c>
      <c r="E24" s="55">
        <v>44475</v>
      </c>
      <c r="F24" s="55">
        <v>44508</v>
      </c>
      <c r="G24" s="32"/>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row>
    <row r="25" spans="1:63" s="33" customFormat="1" ht="30" customHeight="1" thickBot="1" x14ac:dyDescent="0.3">
      <c r="A25"/>
      <c r="B25" s="52" t="s">
        <v>86</v>
      </c>
      <c r="C25" s="53" t="s">
        <v>48</v>
      </c>
      <c r="D25" s="54">
        <v>0</v>
      </c>
      <c r="E25" s="55">
        <v>44475</v>
      </c>
      <c r="F25" s="55">
        <v>44508</v>
      </c>
      <c r="G25" s="32"/>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row>
    <row r="26" spans="1:63" s="33" customFormat="1" ht="30" customHeight="1" thickBot="1" x14ac:dyDescent="0.3">
      <c r="A26"/>
      <c r="B26" s="52" t="s">
        <v>91</v>
      </c>
      <c r="C26" s="53" t="s">
        <v>46</v>
      </c>
      <c r="D26" s="54">
        <v>0</v>
      </c>
      <c r="E26" s="55">
        <v>44487</v>
      </c>
      <c r="F26" s="55">
        <v>44522</v>
      </c>
      <c r="G26" s="32"/>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row>
    <row r="27" spans="1:63" s="33" customFormat="1" ht="30" customHeight="1" thickBot="1" x14ac:dyDescent="0.3">
      <c r="A27"/>
      <c r="B27" s="52"/>
      <c r="C27" s="53"/>
      <c r="D27" s="54"/>
      <c r="E27" s="55"/>
      <c r="F27" s="55"/>
      <c r="G27" s="32"/>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row>
    <row r="28" spans="1:63" s="33" customFormat="1" ht="30" customHeight="1" thickBot="1" x14ac:dyDescent="0.3">
      <c r="A28" t="s">
        <v>38</v>
      </c>
      <c r="B28" s="83" t="s">
        <v>80</v>
      </c>
      <c r="C28" s="84"/>
      <c r="D28" s="85"/>
      <c r="E28" s="86"/>
      <c r="F28" s="87"/>
      <c r="G28" s="32"/>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row>
    <row r="29" spans="1:63" s="33" customFormat="1" ht="30" customHeight="1" thickBot="1" x14ac:dyDescent="0.3">
      <c r="A29"/>
      <c r="B29" s="88" t="s">
        <v>82</v>
      </c>
      <c r="C29" s="89" t="s">
        <v>49</v>
      </c>
      <c r="D29" s="90">
        <v>0</v>
      </c>
      <c r="E29" s="91">
        <v>44508</v>
      </c>
      <c r="F29" s="91">
        <v>44522</v>
      </c>
      <c r="G29" s="32"/>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row>
    <row r="30" spans="1:63" s="33" customFormat="1" ht="30" customHeight="1" thickBot="1" x14ac:dyDescent="0.3">
      <c r="A30"/>
      <c r="B30" s="88" t="s">
        <v>94</v>
      </c>
      <c r="C30" s="89" t="s">
        <v>46</v>
      </c>
      <c r="D30" s="90">
        <v>0</v>
      </c>
      <c r="E30" s="91">
        <v>44523</v>
      </c>
      <c r="F30" s="91">
        <v>44537</v>
      </c>
      <c r="G30" s="32"/>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row>
    <row r="31" spans="1:63" s="33" customFormat="1" ht="30" customHeight="1" thickBot="1" x14ac:dyDescent="0.3">
      <c r="A31"/>
      <c r="B31" s="88" t="s">
        <v>88</v>
      </c>
      <c r="C31" s="89" t="s">
        <v>2</v>
      </c>
      <c r="D31" s="90">
        <v>0</v>
      </c>
      <c r="E31" s="91">
        <f>F30+1</f>
        <v>44538</v>
      </c>
      <c r="F31" s="91">
        <f>E31+2</f>
        <v>44540</v>
      </c>
      <c r="G31" s="32"/>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row>
    <row r="32" spans="1:63" s="33" customFormat="1" ht="30" customHeight="1" thickBot="1" x14ac:dyDescent="0.3">
      <c r="A32"/>
      <c r="B32" s="88"/>
      <c r="C32" s="89"/>
      <c r="D32" s="90"/>
      <c r="E32" s="91"/>
      <c r="F32" s="91"/>
      <c r="G32" s="32"/>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row>
    <row r="33" spans="1:63" s="33" customFormat="1" ht="30" customHeight="1" thickBot="1" x14ac:dyDescent="0.3">
      <c r="A33" t="s">
        <v>38</v>
      </c>
      <c r="B33" s="56" t="s">
        <v>78</v>
      </c>
      <c r="C33" s="57"/>
      <c r="D33" s="58"/>
      <c r="E33" s="59"/>
      <c r="F33" s="60"/>
      <c r="G33" s="32"/>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row>
    <row r="34" spans="1:63" s="33" customFormat="1" ht="30" customHeight="1" thickBot="1" x14ac:dyDescent="0.3">
      <c r="A34"/>
      <c r="B34" s="61" t="s">
        <v>89</v>
      </c>
      <c r="C34" s="62" t="s">
        <v>2</v>
      </c>
      <c r="D34" s="63">
        <v>0</v>
      </c>
      <c r="E34" s="64">
        <v>44543</v>
      </c>
      <c r="F34" s="64">
        <f>E34+1</f>
        <v>44544</v>
      </c>
      <c r="G34" s="32"/>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row>
    <row r="35" spans="1:63" s="33" customFormat="1" ht="30" customHeight="1" thickBot="1" x14ac:dyDescent="0.3">
      <c r="A35"/>
      <c r="B35" s="61" t="s">
        <v>90</v>
      </c>
      <c r="C35" s="62" t="s">
        <v>39</v>
      </c>
      <c r="D35" s="63">
        <v>0</v>
      </c>
      <c r="E35" s="64">
        <v>44544</v>
      </c>
      <c r="F35" s="64">
        <f>E35+1</f>
        <v>44545</v>
      </c>
      <c r="G35" s="32"/>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row>
    <row r="36" spans="1:63" s="33" customFormat="1" ht="30" customHeight="1" thickBot="1" x14ac:dyDescent="0.3">
      <c r="A36"/>
      <c r="B36" s="61"/>
      <c r="C36" s="62"/>
      <c r="D36" s="63"/>
      <c r="E36" s="64"/>
      <c r="F36" s="64"/>
      <c r="G36" s="32"/>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row>
    <row r="37" spans="1:63" s="33" customFormat="1" ht="30" customHeight="1" x14ac:dyDescent="0.25">
      <c r="A37"/>
      <c r="B37"/>
      <c r="C37"/>
      <c r="D37"/>
      <c r="E37" s="11"/>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row>
  </sheetData>
  <mergeCells count="12">
    <mergeCell ref="BE4:BK4"/>
    <mergeCell ref="B5:G5"/>
    <mergeCell ref="V4:AB4"/>
    <mergeCell ref="AC4:AI4"/>
    <mergeCell ref="AJ4:AP4"/>
    <mergeCell ref="AQ4:AW4"/>
    <mergeCell ref="AX4:BD4"/>
    <mergeCell ref="C3:D3"/>
    <mergeCell ref="E3:F3"/>
    <mergeCell ref="C4:D4"/>
    <mergeCell ref="H4:N4"/>
    <mergeCell ref="O4:U4"/>
  </mergeCells>
  <conditionalFormatting sqref="D14:D23 D30 D32:D36 D7:D11">
    <cfRule type="dataBar" priority="22">
      <dataBar>
        <cfvo type="num" val="0"/>
        <cfvo type="num" val="1"/>
        <color rgb="FFBFBFBF"/>
      </dataBar>
      <extLst>
        <ext xmlns:x14="http://schemas.microsoft.com/office/spreadsheetml/2009/9/main" uri="{B025F937-C7B1-47D3-B67F-A62EFF666E3E}">
          <x14:id>{99B876D6-1035-4DED-9C71-D259D72C6B4D}</x14:id>
        </ext>
      </extLst>
    </cfRule>
  </conditionalFormatting>
  <conditionalFormatting sqref="H14:BK27 H29:BK36 H5:BK11">
    <cfRule type="expression" dxfId="8" priority="23">
      <formula>AND(TODAY()&gt;=H$5,TODAY()&lt;I$5)</formula>
    </cfRule>
  </conditionalFormatting>
  <conditionalFormatting sqref="H14:BK27 H29:BK36 H7:BK11">
    <cfRule type="expression" dxfId="7" priority="24">
      <formula>AND(inizio_attività&lt;=H$5,ROUNDDOWN((fine_attività-inizio_attività+1)*avanzamento_attività,0)+inizio_attività-1&gt;=H$5)</formula>
    </cfRule>
    <cfRule type="expression" dxfId="6" priority="25">
      <formula>AND(fine_attività&gt;=H$5,inizio_attività&lt;I$5)</formula>
    </cfRule>
  </conditionalFormatting>
  <conditionalFormatting sqref="D12">
    <cfRule type="dataBar" priority="26">
      <dataBar>
        <cfvo type="num" val="0"/>
        <cfvo type="num" val="1"/>
        <color rgb="FFBFBFBF"/>
      </dataBar>
      <extLst>
        <ext xmlns:x14="http://schemas.microsoft.com/office/spreadsheetml/2009/9/main" uri="{B025F937-C7B1-47D3-B67F-A62EFF666E3E}">
          <x14:id>{99306074-1ED5-4F99-9E3C-BAD93AAA784A}</x14:id>
        </ext>
      </extLst>
    </cfRule>
  </conditionalFormatting>
  <conditionalFormatting sqref="H12:BK13">
    <cfRule type="expression" dxfId="5" priority="27">
      <formula>AND(TODAY()&gt;=H$5,TODAY()&lt;I$5)</formula>
    </cfRule>
  </conditionalFormatting>
  <conditionalFormatting sqref="H12:BK13">
    <cfRule type="expression" dxfId="4" priority="28">
      <formula>AND(inizio_attività&lt;=H$5,ROUNDDOWN((fine_attività-inizio_attività+1)*avanzamento_attività,0)+inizio_attività-1&gt;=H$5)</formula>
    </cfRule>
    <cfRule type="expression" dxfId="3" priority="29">
      <formula>AND(fine_attività&gt;=H$5,inizio_attività&lt;I$5)</formula>
    </cfRule>
  </conditionalFormatting>
  <conditionalFormatting sqref="D28">
    <cfRule type="dataBar" priority="17">
      <dataBar>
        <cfvo type="num" val="0"/>
        <cfvo type="num" val="1"/>
        <color rgb="FFBFBFBF"/>
      </dataBar>
      <extLst>
        <ext xmlns:x14="http://schemas.microsoft.com/office/spreadsheetml/2009/9/main" uri="{B025F937-C7B1-47D3-B67F-A62EFF666E3E}">
          <x14:id>{E603A9DF-430F-4453-8A1E-137356EDEEC4}</x14:id>
        </ext>
      </extLst>
    </cfRule>
  </conditionalFormatting>
  <conditionalFormatting sqref="H28:BK28">
    <cfRule type="expression" dxfId="2" priority="18">
      <formula>AND(TODAY()&gt;=H$5,TODAY()&lt;I$5)</formula>
    </cfRule>
  </conditionalFormatting>
  <conditionalFormatting sqref="H28:BK28">
    <cfRule type="expression" dxfId="1" priority="19">
      <formula>AND(inizio_attività&lt;=H$5,ROUNDDOWN((fine_attività-inizio_attività+1)*avanzamento_attività,0)+inizio_attività-1&gt;=H$5)</formula>
    </cfRule>
    <cfRule type="expression" dxfId="0" priority="20">
      <formula>AND(fine_attività&gt;=H$5,inizio_attività&lt;I$5)</formula>
    </cfRule>
  </conditionalFormatting>
  <conditionalFormatting sqref="D13">
    <cfRule type="dataBar" priority="16">
      <dataBar>
        <cfvo type="num" val="0"/>
        <cfvo type="num" val="1"/>
        <color rgb="FFBFBFBF"/>
      </dataBar>
      <extLst>
        <ext xmlns:x14="http://schemas.microsoft.com/office/spreadsheetml/2009/9/main" uri="{B025F937-C7B1-47D3-B67F-A62EFF666E3E}">
          <x14:id>{5EE7FB3C-34B8-4B94-9A74-E72983776855}</x14:id>
        </ext>
      </extLst>
    </cfRule>
  </conditionalFormatting>
  <conditionalFormatting sqref="D23:D25">
    <cfRule type="dataBar" priority="12">
      <dataBar>
        <cfvo type="num" val="0"/>
        <cfvo type="num" val="1"/>
        <color rgb="FFBFBFBF"/>
      </dataBar>
      <extLst>
        <ext xmlns:x14="http://schemas.microsoft.com/office/spreadsheetml/2009/9/main" uri="{B025F937-C7B1-47D3-B67F-A62EFF666E3E}">
          <x14:id>{B7C22ABE-0F6A-47AC-85B6-540FD78A7682}</x14:id>
        </ext>
      </extLst>
    </cfRule>
  </conditionalFormatting>
  <conditionalFormatting sqref="D24">
    <cfRule type="dataBar" priority="13">
      <dataBar>
        <cfvo type="num" val="0"/>
        <cfvo type="num" val="1"/>
        <color rgb="FFBFBFBF"/>
      </dataBar>
      <extLst>
        <ext xmlns:x14="http://schemas.microsoft.com/office/spreadsheetml/2009/9/main" uri="{B025F937-C7B1-47D3-B67F-A62EFF666E3E}">
          <x14:id>{2E1F1CE6-4FFA-4B5B-85DC-8F677171AF32}</x14:id>
        </ext>
      </extLst>
    </cfRule>
  </conditionalFormatting>
  <conditionalFormatting sqref="D22">
    <cfRule type="dataBar" priority="10">
      <dataBar>
        <cfvo type="num" val="0"/>
        <cfvo type="num" val="1"/>
        <color rgb="FFBFBFBF"/>
      </dataBar>
      <extLst>
        <ext xmlns:x14="http://schemas.microsoft.com/office/spreadsheetml/2009/9/main" uri="{B025F937-C7B1-47D3-B67F-A62EFF666E3E}">
          <x14:id>{3FCBA8C7-A312-4957-8D2D-8E05DB30D7DA}</x14:id>
        </ext>
      </extLst>
    </cfRule>
  </conditionalFormatting>
  <conditionalFormatting sqref="D26:D27">
    <cfRule type="dataBar" priority="7">
      <dataBar>
        <cfvo type="num" val="0"/>
        <cfvo type="num" val="1"/>
        <color rgb="FFBFBFBF"/>
      </dataBar>
      <extLst>
        <ext xmlns:x14="http://schemas.microsoft.com/office/spreadsheetml/2009/9/main" uri="{B025F937-C7B1-47D3-B67F-A62EFF666E3E}">
          <x14:id>{EBEB6512-A07D-4EF9-92C4-F0F735361519}</x14:id>
        </ext>
      </extLst>
    </cfRule>
  </conditionalFormatting>
  <conditionalFormatting sqref="D29">
    <cfRule type="dataBar" priority="6">
      <dataBar>
        <cfvo type="num" val="0"/>
        <cfvo type="num" val="1"/>
        <color rgb="FFBFBFBF"/>
      </dataBar>
      <extLst>
        <ext xmlns:x14="http://schemas.microsoft.com/office/spreadsheetml/2009/9/main" uri="{B025F937-C7B1-47D3-B67F-A62EFF666E3E}">
          <x14:id>{F4915362-87B1-47AE-91B3-528CDF256876}</x14:id>
        </ext>
      </extLst>
    </cfRule>
  </conditionalFormatting>
  <conditionalFormatting sqref="D31">
    <cfRule type="dataBar" priority="1">
      <dataBar>
        <cfvo type="num" val="0"/>
        <cfvo type="num" val="1"/>
        <color rgb="FFBFBFBF"/>
      </dataBar>
      <extLst>
        <ext xmlns:x14="http://schemas.microsoft.com/office/spreadsheetml/2009/9/main" uri="{B025F937-C7B1-47D3-B67F-A62EFF666E3E}">
          <x14:id>{60DD5594-F654-4D0C-B76B-EF4D6AD3B999}</x14:id>
        </ext>
      </extLst>
    </cfRule>
  </conditionalFormatting>
  <dataValidations disablePrompts="1" count="1">
    <dataValidation type="whole" operator="greaterThanOrEqual" allowBlank="1" showInputMessage="1" promptTitle="Visualizza settimana:" prompt="Cambiando questo numero si scorre la visualizzazione del diagramma di Gantt." sqref="E4">
      <formula1>1</formula1>
      <formula2>0</formula2>
    </dataValidation>
  </dataValidations>
  <printOptions horizontalCentered="1"/>
  <pageMargins left="0.35" right="0.35" top="0.35" bottom="0.5" header="0.51180555555555496" footer="0.3"/>
  <pageSetup paperSize="9" scale="50" firstPageNumber="0" fitToHeight="0" orientation="landscape" horizontalDpi="300" verticalDpi="300"/>
  <headerFooter>
    <oddFooter>&amp;C&amp;1#&amp;"Calibri"&amp;10&amp;K000000General Business</oddFooter>
  </headerFooter>
  <extLst>
    <ext xmlns:x14="http://schemas.microsoft.com/office/spreadsheetml/2009/9/main" uri="{78C0D931-6437-407d-A8EE-F0AAD7539E65}">
      <x14:conditionalFormattings>
        <x14:conditionalFormatting xmlns:xm="http://schemas.microsoft.com/office/excel/2006/main">
          <x14:cfRule type="dataBar" id="{99B876D6-1035-4DED-9C71-D259D72C6B4D}">
            <x14:dataBar gradient="0">
              <x14:cfvo type="num">
                <xm:f>0</xm:f>
              </x14:cfvo>
              <x14:cfvo type="num">
                <xm:f>1</xm:f>
              </x14:cfvo>
              <x14:negativeFillColor rgb="FFFF0000"/>
              <x14:axisColor rgb="FF000000"/>
            </x14:dataBar>
          </x14:cfRule>
          <xm:sqref>D14:D23 D30 D32:D36 D7:D11</xm:sqref>
        </x14:conditionalFormatting>
        <x14:conditionalFormatting xmlns:xm="http://schemas.microsoft.com/office/excel/2006/main">
          <x14:cfRule type="dataBar" id="{99306074-1ED5-4F99-9E3C-BAD93AAA784A}">
            <x14:dataBar gradient="0">
              <x14:cfvo type="num">
                <xm:f>0</xm:f>
              </x14:cfvo>
              <x14:cfvo type="num">
                <xm:f>1</xm:f>
              </x14:cfvo>
              <x14:negativeFillColor rgb="FFFF0000"/>
              <x14:axisColor rgb="FF000000"/>
            </x14:dataBar>
          </x14:cfRule>
          <xm:sqref>D12</xm:sqref>
        </x14:conditionalFormatting>
        <x14:conditionalFormatting xmlns:xm="http://schemas.microsoft.com/office/excel/2006/main">
          <x14:cfRule type="dataBar" id="{E603A9DF-430F-4453-8A1E-137356EDEEC4}">
            <x14:dataBar gradient="0">
              <x14:cfvo type="num">
                <xm:f>0</xm:f>
              </x14:cfvo>
              <x14:cfvo type="num">
                <xm:f>1</xm:f>
              </x14:cfvo>
              <x14:negativeFillColor rgb="FFFF0000"/>
              <x14:axisColor rgb="FF000000"/>
            </x14:dataBar>
          </x14:cfRule>
          <xm:sqref>D28</xm:sqref>
        </x14:conditionalFormatting>
        <x14:conditionalFormatting xmlns:xm="http://schemas.microsoft.com/office/excel/2006/main">
          <x14:cfRule type="dataBar" id="{5EE7FB3C-34B8-4B94-9A74-E72983776855}">
            <x14:dataBar gradient="0">
              <x14:cfvo type="num">
                <xm:f>0</xm:f>
              </x14:cfvo>
              <x14:cfvo type="num">
                <xm:f>1</xm:f>
              </x14:cfvo>
              <x14:negativeFillColor rgb="FFFF0000"/>
              <x14:axisColor rgb="FF000000"/>
            </x14:dataBar>
          </x14:cfRule>
          <xm:sqref>D13</xm:sqref>
        </x14:conditionalFormatting>
        <x14:conditionalFormatting xmlns:xm="http://schemas.microsoft.com/office/excel/2006/main">
          <x14:cfRule type="dataBar" id="{B7C22ABE-0F6A-47AC-85B6-540FD78A7682}">
            <x14:dataBar gradient="0">
              <x14:cfvo type="num">
                <xm:f>0</xm:f>
              </x14:cfvo>
              <x14:cfvo type="num">
                <xm:f>1</xm:f>
              </x14:cfvo>
              <x14:negativeFillColor rgb="FFFF0000"/>
              <x14:axisColor rgb="FF000000"/>
            </x14:dataBar>
          </x14:cfRule>
          <xm:sqref>D23:D25</xm:sqref>
        </x14:conditionalFormatting>
        <x14:conditionalFormatting xmlns:xm="http://schemas.microsoft.com/office/excel/2006/main">
          <x14:cfRule type="dataBar" id="{2E1F1CE6-4FFA-4B5B-85DC-8F677171AF32}">
            <x14:dataBar gradient="0">
              <x14:cfvo type="num">
                <xm:f>0</xm:f>
              </x14:cfvo>
              <x14:cfvo type="num">
                <xm:f>1</xm:f>
              </x14:cfvo>
              <x14:negativeFillColor rgb="FFFF0000"/>
              <x14:axisColor rgb="FF000000"/>
            </x14:dataBar>
          </x14:cfRule>
          <xm:sqref>D24</xm:sqref>
        </x14:conditionalFormatting>
        <x14:conditionalFormatting xmlns:xm="http://schemas.microsoft.com/office/excel/2006/main">
          <x14:cfRule type="dataBar" id="{3FCBA8C7-A312-4957-8D2D-8E05DB30D7DA}">
            <x14:dataBar gradient="0">
              <x14:cfvo type="num">
                <xm:f>0</xm:f>
              </x14:cfvo>
              <x14:cfvo type="num">
                <xm:f>1</xm:f>
              </x14:cfvo>
              <x14:negativeFillColor rgb="FFFF0000"/>
              <x14:axisColor rgb="FF000000"/>
            </x14:dataBar>
          </x14:cfRule>
          <xm:sqref>D22</xm:sqref>
        </x14:conditionalFormatting>
        <x14:conditionalFormatting xmlns:xm="http://schemas.microsoft.com/office/excel/2006/main">
          <x14:cfRule type="dataBar" id="{EBEB6512-A07D-4EF9-92C4-F0F735361519}">
            <x14:dataBar gradient="0">
              <x14:cfvo type="num">
                <xm:f>0</xm:f>
              </x14:cfvo>
              <x14:cfvo type="num">
                <xm:f>1</xm:f>
              </x14:cfvo>
              <x14:negativeFillColor rgb="FFFF0000"/>
              <x14:axisColor rgb="FF000000"/>
            </x14:dataBar>
          </x14:cfRule>
          <xm:sqref>D26:D27</xm:sqref>
        </x14:conditionalFormatting>
        <x14:conditionalFormatting xmlns:xm="http://schemas.microsoft.com/office/excel/2006/main">
          <x14:cfRule type="dataBar" id="{F4915362-87B1-47AE-91B3-528CDF256876}">
            <x14:dataBar gradient="0">
              <x14:cfvo type="num">
                <xm:f>0</xm:f>
              </x14:cfvo>
              <x14:cfvo type="num">
                <xm:f>1</xm:f>
              </x14:cfvo>
              <x14:negativeFillColor rgb="FFFF0000"/>
              <x14:axisColor rgb="FF000000"/>
            </x14:dataBar>
          </x14:cfRule>
          <xm:sqref>D29</xm:sqref>
        </x14:conditionalFormatting>
        <x14:conditionalFormatting xmlns:xm="http://schemas.microsoft.com/office/excel/2006/main">
          <x14:cfRule type="dataBar" id="{60DD5594-F654-4D0C-B76B-EF4D6AD3B999}">
            <x14:dataBar gradient="0">
              <x14:cfvo type="num">
                <xm:f>0</xm:f>
              </x14:cfvo>
              <x14:cfvo type="num">
                <xm:f>1</xm:f>
              </x14:cfvo>
              <x14:negativeFillColor rgb="FFFF0000"/>
              <x14:axisColor rgb="FF000000"/>
            </x14:dataBar>
          </x14:cfRule>
          <xm:sqref>D31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3"/>
  <sheetViews>
    <sheetView workbookViewId="0">
      <pane ySplit="3" topLeftCell="A4" activePane="bottomLeft" state="frozen"/>
      <selection pane="bottomLeft" activeCell="H1" sqref="H1:H3"/>
    </sheetView>
  </sheetViews>
  <sheetFormatPr defaultRowHeight="15" x14ac:dyDescent="0.25"/>
  <cols>
    <col min="2" max="4" width="15.42578125" customWidth="1"/>
    <col min="5" max="5" width="47.140625" bestFit="1" customWidth="1"/>
    <col min="6" max="6" width="28.140625" customWidth="1"/>
    <col min="7" max="7" width="16.42578125" bestFit="1" customWidth="1"/>
    <col min="8" max="8" width="21.42578125" customWidth="1"/>
    <col min="9" max="11" width="15.42578125" customWidth="1"/>
  </cols>
  <sheetData>
    <row r="1" spans="2:11" x14ac:dyDescent="0.25">
      <c r="H1" s="112" t="s">
        <v>102</v>
      </c>
    </row>
    <row r="2" spans="2:11" x14ac:dyDescent="0.25">
      <c r="H2" s="112"/>
    </row>
    <row r="3" spans="2:11" ht="22.5" customHeight="1" x14ac:dyDescent="0.25">
      <c r="H3" s="112"/>
    </row>
    <row r="4" spans="2:11" x14ac:dyDescent="0.25">
      <c r="B4" s="66" t="s">
        <v>50</v>
      </c>
      <c r="C4" s="66" t="s">
        <v>55</v>
      </c>
      <c r="D4" s="66" t="s">
        <v>58</v>
      </c>
      <c r="E4" s="66" t="s">
        <v>51</v>
      </c>
      <c r="F4" s="66" t="s">
        <v>61</v>
      </c>
      <c r="G4" s="66" t="s">
        <v>52</v>
      </c>
      <c r="H4" s="66" t="s">
        <v>53</v>
      </c>
      <c r="I4" s="66" t="s">
        <v>54</v>
      </c>
      <c r="J4" s="66" t="s">
        <v>56</v>
      </c>
      <c r="K4" s="66" t="s">
        <v>57</v>
      </c>
    </row>
    <row r="5" spans="2:11" ht="42.75" customHeight="1" x14ac:dyDescent="0.25">
      <c r="B5" s="67">
        <v>1</v>
      </c>
      <c r="C5" s="68">
        <v>44466</v>
      </c>
      <c r="D5" s="68" t="s">
        <v>44</v>
      </c>
      <c r="E5" s="67" t="s">
        <v>81</v>
      </c>
      <c r="F5" s="70" t="s">
        <v>69</v>
      </c>
      <c r="G5" s="70" t="s">
        <v>46</v>
      </c>
      <c r="H5" s="71" t="s">
        <v>65</v>
      </c>
      <c r="I5" s="72">
        <v>44487</v>
      </c>
      <c r="J5" s="70"/>
      <c r="K5" s="70" t="s">
        <v>59</v>
      </c>
    </row>
    <row r="6" spans="2:11" ht="59.25" customHeight="1" x14ac:dyDescent="0.25">
      <c r="B6" s="67">
        <v>2</v>
      </c>
      <c r="C6" s="68">
        <v>44466</v>
      </c>
      <c r="D6" s="68" t="s">
        <v>44</v>
      </c>
      <c r="E6" s="67" t="s">
        <v>105</v>
      </c>
      <c r="F6" s="67" t="s">
        <v>106</v>
      </c>
      <c r="G6" s="74" t="s">
        <v>4</v>
      </c>
      <c r="H6" s="71" t="s">
        <v>65</v>
      </c>
      <c r="I6" s="73">
        <v>44518</v>
      </c>
      <c r="J6" s="69"/>
      <c r="K6" s="69" t="s">
        <v>43</v>
      </c>
    </row>
    <row r="7" spans="2:11" ht="62.25" customHeight="1" x14ac:dyDescent="0.25">
      <c r="B7" s="67">
        <v>3</v>
      </c>
      <c r="C7" s="68">
        <v>44443</v>
      </c>
      <c r="D7" s="68" t="s">
        <v>60</v>
      </c>
      <c r="E7" s="69" t="s">
        <v>66</v>
      </c>
      <c r="F7" s="69" t="s">
        <v>103</v>
      </c>
      <c r="G7" s="74" t="s">
        <v>15</v>
      </c>
      <c r="H7" s="71" t="s">
        <v>64</v>
      </c>
      <c r="I7" s="73">
        <v>44474</v>
      </c>
      <c r="J7" s="69"/>
      <c r="K7" s="69" t="s">
        <v>104</v>
      </c>
    </row>
    <row r="8" spans="2:11" ht="144" customHeight="1" x14ac:dyDescent="0.25">
      <c r="B8" s="67">
        <v>4</v>
      </c>
      <c r="C8" s="68">
        <v>44443</v>
      </c>
      <c r="D8" s="68" t="s">
        <v>60</v>
      </c>
      <c r="E8" s="67" t="s">
        <v>110</v>
      </c>
      <c r="F8" s="69" t="s">
        <v>109</v>
      </c>
      <c r="G8" s="74" t="s">
        <v>15</v>
      </c>
      <c r="H8" s="69" t="s">
        <v>64</v>
      </c>
      <c r="I8" s="73">
        <v>44474</v>
      </c>
      <c r="J8" s="69"/>
      <c r="K8" s="69" t="s">
        <v>104</v>
      </c>
    </row>
    <row r="9" spans="2:11" ht="120" customHeight="1" x14ac:dyDescent="0.25">
      <c r="B9" s="67">
        <v>5</v>
      </c>
      <c r="C9" s="68">
        <v>44443</v>
      </c>
      <c r="D9" s="68" t="s">
        <v>60</v>
      </c>
      <c r="E9" s="67" t="s">
        <v>108</v>
      </c>
      <c r="F9" s="69" t="s">
        <v>107</v>
      </c>
      <c r="G9" s="74" t="s">
        <v>15</v>
      </c>
      <c r="H9" s="69" t="s">
        <v>64</v>
      </c>
      <c r="I9" s="73">
        <v>5</v>
      </c>
      <c r="J9" s="69"/>
      <c r="K9" s="69" t="s">
        <v>104</v>
      </c>
    </row>
    <row r="10" spans="2:11" ht="54.75" customHeight="1" x14ac:dyDescent="0.25">
      <c r="B10" s="67">
        <v>6</v>
      </c>
      <c r="C10" s="68">
        <v>44443</v>
      </c>
      <c r="D10" s="68" t="s">
        <v>60</v>
      </c>
      <c r="E10" s="67" t="s">
        <v>62</v>
      </c>
      <c r="F10" s="67" t="s">
        <v>63</v>
      </c>
      <c r="G10" s="69" t="s">
        <v>49</v>
      </c>
      <c r="H10" s="71" t="s">
        <v>65</v>
      </c>
      <c r="I10" s="73">
        <v>44487</v>
      </c>
      <c r="J10" s="69"/>
      <c r="K10" s="69" t="s">
        <v>43</v>
      </c>
    </row>
    <row r="13" spans="2:11" x14ac:dyDescent="0.25">
      <c r="B13" s="67"/>
    </row>
    <row r="14" spans="2:11" x14ac:dyDescent="0.25">
      <c r="B14" s="67"/>
    </row>
    <row r="15" spans="2:11" x14ac:dyDescent="0.25">
      <c r="B15" s="67"/>
    </row>
    <row r="16" spans="2:11" x14ac:dyDescent="0.25">
      <c r="B16" s="67"/>
    </row>
    <row r="17" spans="2:2" x14ac:dyDescent="0.25">
      <c r="B17" s="67"/>
    </row>
    <row r="18" spans="2:2" x14ac:dyDescent="0.25">
      <c r="B18" s="67"/>
    </row>
    <row r="19" spans="2:2" x14ac:dyDescent="0.25">
      <c r="B19" s="67"/>
    </row>
    <row r="20" spans="2:2" x14ac:dyDescent="0.25">
      <c r="B20" s="67"/>
    </row>
    <row r="21" spans="2:2" x14ac:dyDescent="0.25">
      <c r="B21" s="67"/>
    </row>
    <row r="22" spans="2:2" x14ac:dyDescent="0.25">
      <c r="B22" s="67"/>
    </row>
    <row r="23" spans="2:2" x14ac:dyDescent="0.25">
      <c r="B23" s="67"/>
    </row>
  </sheetData>
  <autoFilter ref="B4:K4"/>
  <mergeCells count="1">
    <mergeCell ref="H1:H3"/>
  </mergeCells>
  <pageMargins left="0.7" right="0.7" top="0.75" bottom="0.75" header="0.3" footer="0.3"/>
  <pageSetup paperSize="9" orientation="portrait"/>
  <headerFooter>
    <oddFooter>&amp;C&amp;1#&amp;"Calibri"&amp;10&amp;K000000General Business</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Charter</vt:lpstr>
      <vt:lpstr>Plan</vt:lpstr>
      <vt:lpstr>Follow-up</vt:lpstr>
      <vt:lpstr>Plan!avanzamento_attività</vt:lpstr>
      <vt:lpstr>Plan!fine_attività</vt:lpstr>
      <vt:lpstr>Plan!inizio_attività</vt:lpstr>
      <vt:lpstr>Inizio_progetto</vt:lpstr>
      <vt:lpstr>Plan!Print_Titles</vt:lpstr>
      <vt:lpstr>Plan!Print_Titles_0</vt:lpstr>
      <vt:lpstr>Plan!Print_Titles_0_0</vt:lpstr>
      <vt:lpstr>Visualizza_settimana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1</cp:revision>
  <dcterms:created xsi:type="dcterms:W3CDTF">2021-10-07T16:13:13Z</dcterms:created>
  <dcterms:modified xsi:type="dcterms:W3CDTF">2021-10-07T16:13:24Z</dcterms:modified>
  <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ac0ad3-18d9-49e9-a80d-c985041778ba_Enabled">
    <vt:lpwstr>true</vt:lpwstr>
  </property>
  <property fmtid="{D5CDD505-2E9C-101B-9397-08002B2CF9AE}" pid="3" name="MSIP_Label_3aac0ad3-18d9-49e9-a80d-c985041778ba_SetDate">
    <vt:lpwstr>2021-10-07T16:13:24Z</vt:lpwstr>
  </property>
  <property fmtid="{D5CDD505-2E9C-101B-9397-08002B2CF9AE}" pid="4" name="MSIP_Label_3aac0ad3-18d9-49e9-a80d-c985041778ba_Method">
    <vt:lpwstr>Standard</vt:lpwstr>
  </property>
  <property fmtid="{D5CDD505-2E9C-101B-9397-08002B2CF9AE}" pid="5" name="MSIP_Label_3aac0ad3-18d9-49e9-a80d-c985041778ba_Name">
    <vt:lpwstr>General Business</vt:lpwstr>
  </property>
  <property fmtid="{D5CDD505-2E9C-101B-9397-08002B2CF9AE}" pid="6" name="MSIP_Label_3aac0ad3-18d9-49e9-a80d-c985041778ba_SiteId">
    <vt:lpwstr>c3e32f53-cb7f-4809-968d-1cc4ccc785fe</vt:lpwstr>
  </property>
  <property fmtid="{D5CDD505-2E9C-101B-9397-08002B2CF9AE}" pid="7" name="MSIP_Label_3aac0ad3-18d9-49e9-a80d-c985041778ba_ActionId">
    <vt:lpwstr>7384ec0b-aa3b-422f-9256-7e8a25b137e7</vt:lpwstr>
  </property>
  <property fmtid="{D5CDD505-2E9C-101B-9397-08002B2CF9AE}" pid="8" name="MSIP_Label_3aac0ad3-18d9-49e9-a80d-c985041778ba_ContentBits">
    <vt:lpwstr>2</vt:lpwstr>
  </property>
</Properties>
</file>