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EE8FD5C7-C173-4CAA-AA19-96E05AB012FD}" xr6:coauthVersionLast="47" xr6:coauthVersionMax="47" xr10:uidLastSave="{00000000-0000-0000-0000-000000000000}"/>
  <bookViews>
    <workbookView xWindow="-28898" yWindow="-98" windowWidth="28996" windowHeight="15675" activeTab="1"/>
  </bookViews>
  <sheets>
    <sheet name="data_export" sheetId="1" r:id="rId1"/>
    <sheet name="TABLE" sheetId="4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<sst xmlns="http://schemas.openxmlformats.org/spreadsheetml/2006/main" xmlns:r="http://schemas.openxmlformats.org/officeDocument/2006/relationships" xmlns:xdr="http://schemas.openxmlformats.org/drawingml/2006/spreadsheetDrawing" count="281" uniqueCount="149">
  <si>
    <t>Panel A. Subsidies</t>
  </si>
  <si>
    <t>Panel B. Nudges and Marketing</t>
  </si>
  <si>
    <t>Panel C. Revenue Raisers</t>
  </si>
  <si>
    <t>WTP</t>
  </si>
  <si>
    <t>MVPF</t>
  </si>
  <si>
    <t>Transfer</t>
  </si>
  <si>
    <t>Rebound</t>
  </si>
  <si>
    <t>Local</t>
  </si>
  <si>
    <t>Global</t>
  </si>
  <si>
    <t>Env.</t>
  </si>
  <si>
    <t>Price</t>
  </si>
  <si>
    <t>Profits</t>
  </si>
  <si>
    <t>Learning by Doing</t>
  </si>
  <si>
    <t>Environmental Benefits</t>
  </si>
  <si>
    <t>Program</t>
  </si>
  <si>
    <t>Initial</t>
  </si>
  <si>
    <t>Climate</t>
  </si>
  <si>
    <t>Total</t>
  </si>
  <si>
    <t>Fiscal Externalities</t>
  </si>
  <si>
    <t>Willingness to Pay</t>
  </si>
  <si>
    <t>Cost</t>
  </si>
  <si>
    <t>program_label_short</t>
  </si>
  <si>
    <t>Wind Production Credits</t>
  </si>
  <si>
    <t>PTC (Shrimali)</t>
  </si>
  <si>
    <t>PTC (Metcalf)</t>
  </si>
  <si>
    <t>PTC (Hitaj)</t>
  </si>
  <si>
    <t>FIT (Germany - BEN) *</t>
  </si>
  <si>
    <t>FIT (Spain) *</t>
  </si>
  <si>
    <t>FIT (Germany - HL) *</t>
  </si>
  <si>
    <t>FIT (France) *</t>
  </si>
  <si>
    <t>FIT (UK) *</t>
  </si>
  <si>
    <t>FIT (EU) *</t>
  </si>
  <si>
    <t>Residential Solar</t>
  </si>
  <si>
    <t>CSI</t>
  </si>
  <si>
    <t>NE Solar</t>
  </si>
  <si>
    <t>CSI (TPO)</t>
  </si>
  <si>
    <t>CSI (HO)</t>
  </si>
  <si>
    <t>CT Solar</t>
  </si>
  <si>
    <t>ITC *</t>
  </si>
  <si>
    <t>Electric Vehicles</t>
  </si>
  <si>
    <t>BEV (State - Rebate)</t>
  </si>
  <si>
    <t>ITC (EV)</t>
  </si>
  <si>
    <t>EFMP</t>
  </si>
  <si>
    <t>BEV (State - ITC) *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</si>
  <si>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</si>
  <si>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</si>
  <si>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</si>
  <si>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</si>
  <si>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</si>
  <si>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</si>
  <si>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</si>
  <si>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</si>
  <si>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</si>
  <si>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</si>
  <si>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</si>
  <si>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</si>
  <si>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</si>
  <si>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</si>
  <si>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</si>
  <si>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</si>
  <si>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</si>
  <si>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</si>
  <si>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</si>
  <si>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</si>
  <si>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</si>
  <si>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</si>
  <si>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</si>
  <si>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</si>
  <si>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</si>
  <si>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</si>
  <si>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</si>
  <si>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</si>
  <si>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</si>
  <si>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</si>
  <si>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</si>
  <si>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</si>
  <si>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</si>
  <si>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</si>
  <si>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</si>
  <si>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</si>
  <si>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</si>
  <si>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</si>
  <si>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Food Labels *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</si>
  <si>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</si>
  <si>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</si>
  <si>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</si>
  <si>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</si>
  <si>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</si>
  <si>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</si>
  <si>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</si>
  <si>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</si>
  <si>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</si>
  <si>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</si>
  <si>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</si>
  <si>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</si>
  <si>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</si>
  <si>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Gas (West) *</t>
  </si>
  <si>
    <t>Gas (Tiezzi) *</t>
  </si>
  <si>
    <t>Gas (Bento) *</t>
  </si>
  <si>
    <t>Gas (Hughes - Ext) *</t>
  </si>
  <si>
    <t>Gas (Kilian - Ext) *</t>
  </si>
  <si>
    <t>Gas (Small - Ext) *</t>
  </si>
  <si>
    <t>Other Fuel Taxes</t>
  </si>
  <si>
    <t>Jet Fuel</t>
  </si>
  <si>
    <t>Diesel</t>
  </si>
  <si>
    <t>Heavy Fuel *</t>
  </si>
  <si>
    <t>Crude (WPT) *</t>
  </si>
  <si>
    <t>Crude (State) *</t>
  </si>
  <si>
    <t>E85 *</t>
  </si>
  <si>
    <t>Other Revenue Raisers</t>
  </si>
  <si>
    <t>CPP (AJ)</t>
  </si>
  <si>
    <t>CARE</t>
  </si>
  <si>
    <t>CPP (PJ)</t>
  </si>
  <si>
    <t>Cap and Trade</t>
  </si>
  <si>
    <t>RGGI</t>
  </si>
  <si>
    <t>CA CT</t>
  </si>
  <si>
    <t>ETS (CMMW) *</t>
  </si>
  <si>
    <t>ETS (BA) *</t>
  </si>
  <si>
    <t>Cookstoves</t>
  </si>
  <si>
    <t>Cookstove (Kenya)</t>
  </si>
  <si>
    <t>Cookstove (India)</t>
  </si>
  <si>
    <t>Deforestation</t>
  </si>
  <si>
    <t>REDD+ (SL)</t>
  </si>
  <si>
    <t>Deforest (Uganda)</t>
  </si>
  <si>
    <t>REDD+</t>
  </si>
  <si>
    <t>Deforest (Mexico) *</t>
  </si>
  <si>
    <t>Rice Burning</t>
  </si>
  <si>
    <t>India PES (Upfront)</t>
  </si>
  <si>
    <t>India PES (Standard)</t>
  </si>
  <si>
    <t>Wind Offset</t>
  </si>
  <si>
    <t>Offset (India)</t>
  </si>
  <si>
    <t>International Rebates</t>
  </si>
  <si>
    <t>Fridge (Mexico)</t>
  </si>
  <si>
    <t>AC (Mexico)</t>
  </si>
  <si>
    <t>WAP (Mexico)</t>
  </si>
  <si>
    <t>International Nudges</t>
  </si>
  <si>
    <t>Nudge (Qatar) *</t>
  </si>
  <si>
    <t>Nudge (Germany) *</t>
  </si>
  <si>
    <t>transfer</t>
  </si>
  <si>
    <t>wtp_glob</t>
  </si>
  <si>
    <t>wtp_loc</t>
  </si>
  <si>
    <t>wtp_soc_rbd</t>
  </si>
  <si>
    <t>env_cost_wtp</t>
  </si>
  <si>
    <t>cost_wtp</t>
  </si>
  <si>
    <t>producers</t>
  </si>
  <si>
    <t>program_cost</t>
  </si>
  <si>
    <t>fisc_ext_sr</t>
  </si>
  <si>
    <t>fisc_ext_lr</t>
  </si>
  <si>
    <t>cost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</si>
</sst>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 style="thick">
        <color auto="true"/>
      </top>
      <bottom style="thick">
        <color auto="true"/>
      </bottom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true"/>
    <xf numFmtId="0" fontId="1" fillId="2" borderId="0" xfId="0" applyFont="true" applyFill="true" applyAlignment="true">
      <alignment vertical="center"/>
    </xf>
    <xf numFmtId="0" fontId="1" fillId="2" borderId="0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0" fontId="1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Border="true" applyAlignment="true">
      <alignment vertical="center"/>
    </xf>
    <xf numFmtId="0" fontId="2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vertical="center"/>
    </xf>
    <xf numFmtId="0" fontId="3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2" fillId="2" borderId="0" xfId="0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4" fillId="2" borderId="3" xfId="0" applyFont="true" applyFill="true" applyBorder="true" applyAlignment="true">
      <alignment vertical="center"/>
    </xf>
    <xf numFmtId="0" fontId="4" fillId="2" borderId="3" xfId="0" applyFont="true" applyFill="true" applyBorder="true" applyAlignment="true">
      <alignment horizontal="left" vertical="center"/>
    </xf>
    <xf numFmtId="164" fontId="2" fillId="2" borderId="0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vertical="center"/>
    </xf>
    <xf numFmtId="164" fontId="2" fillId="2" borderId="1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horizontal="center"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164" fontId="2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Border="true" applyAlignment="true">
      <alignment vertical="center"/>
    </xf>
    <xf numFmtId="164" fontId="4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164" fontId="6" fillId="2" borderId="0" xfId="0" applyNumberFormat="true" applyFont="true" applyFill="true" applyAlignment="true">
      <alignment horizontal="center" vertical="center"/>
    </xf>
    <xf numFmtId="164" fontId="7" fillId="2" borderId="1" xfId="0" applyNumberFormat="true" applyFont="true" applyFill="true" applyBorder="true" applyAlignment="true">
      <alignment horizontal="center" vertical="center"/>
    </xf>
    <xf numFmtId="164" fontId="8" fillId="2" borderId="0" xfId="0" applyNumberFormat="true" applyFont="true" applyFill="true" applyAlignment="true">
      <alignment horizontal="center" vertical="center"/>
    </xf>
    <xf numFmtId="164" fontId="4" fillId="2" borderId="0" xfId="0" applyNumberFormat="true" applyFont="true" applyFill="true" applyBorder="true" applyAlignment="true">
      <alignment horizontal="left" vertical="center"/>
    </xf>
    <xf numFmtId="164" fontId="4" fillId="2" borderId="0" xfId="0" applyNumberFormat="true" applyFont="true" applyFill="true" applyBorder="true" applyAlignment="true">
      <alignment horizontal="center" vertical="center"/>
    </xf>
    <xf numFmtId="164" fontId="6" fillId="2" borderId="0" xfId="0" applyNumberFormat="true" applyFont="true" applyFill="true" applyBorder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vertical="center"/>
    </xf>
    <xf numFmtId="164" fontId="4" fillId="2" borderId="3" xfId="0" applyNumberFormat="true" applyFont="true" applyFill="true" applyBorder="true" applyAlignment="true">
      <alignment horizontal="center" vertical="center"/>
    </xf>
    <xf numFmtId="164" fontId="6" fillId="2" borderId="1" xfId="0" applyNumberFormat="true" applyFont="true" applyFill="true" applyBorder="true" applyAlignment="true">
      <alignment horizontal="center" vertical="center"/>
    </xf>
    <xf numFmtId="164" fontId="4" fillId="2" borderId="2" xfId="0" applyNumberFormat="true" applyFont="true" applyFill="true" applyBorder="true" applyAlignment="true">
      <alignment vertical="center"/>
    </xf>
    <xf numFmtId="164" fontId="4" fillId="2" borderId="2" xfId="0" applyNumberFormat="true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horizontal="center" vertical="center"/>
    </xf>
    <xf numFmtId="0" fontId="3" fillId="2" borderId="5" xfId="0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zoomScale="70" zoomScaleNormal="70" workbookViewId="0">
      <pane ySplit="1" topLeftCell="A27" activePane="bottomLeft" state="frozen"/>
      <selection pane="bottomLeft" activeCell="A82" sqref="A82"/>
    </sheetView>
  </sheetViews>
  <sheetFormatPr xmlns:x14ac="http://schemas.microsoft.com/office/spreadsheetml/2009/9/ac" defaultColWidth="9.1328125" defaultRowHeight="14.25" x14ac:dyDescent="0.45"/>
  <cols>
    <col min="1" max="1" width="24.6640625" style="1" bestFit="true" customWidth="true"/>
    <col min="2" max="2" width="57.86328125" style="1" bestFit="true" customWidth="true"/>
    <col min="3" max="3" width="21.1328125" style="1" bestFit="true" customWidth="true"/>
    <col min="4" max="4" width="42.796875" style="1" bestFit="true" customWidth="true"/>
    <col min="5" max="5" width="15.1328125" style="1" customWidth="true"/>
    <col min="6" max="6" width="16" style="1" bestFit="true" customWidth="true"/>
    <col min="7" max="7" width="19.46484375" style="1" bestFit="true" customWidth="true"/>
    <col min="8" max="8" width="26.1328125" style="1" bestFit="true" customWidth="true"/>
    <col min="9" max="9" width="19.1328125" style="1" customWidth="true"/>
    <col min="10" max="10" width="22.86328125" style="1" bestFit="true" customWidth="true"/>
    <col min="11" max="11" width="19.1328125" style="1" bestFit="true" customWidth="true"/>
    <col min="12" max="12" width="11.46484375" style="1" bestFit="true" customWidth="true"/>
    <col min="13" max="13" width="14.46484375" style="1" bestFit="true" customWidth="true"/>
    <col min="14" max="14" width="12.1328125" style="1" bestFit="true" customWidth="true"/>
    <col min="15" max="15" width="10.19921875" style="1" bestFit="true" customWidth="true"/>
    <col min="16" max="16384" width="9.1328125" style="1"/>
  </cols>
  <sheetData>
    <row r="1">
      <c r="A1" s="1" t="s">
        <v>21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3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4</v>
      </c>
    </row>
    <row r="2">
      <c r="A2" s="1" t="s">
        <v>22</v>
      </c>
      <c r="B2" s="1">
        <v>1</v>
      </c>
      <c r="C2" s="1">
        <v>4.6782746774031692</v>
      </c>
      <c r="D2" s="1">
        <v>0.64312816220824687</v>
      </c>
      <c r="E2" s="1">
        <v>-1.0736223760355026</v>
      </c>
      <c r="F2" s="1">
        <v>0</v>
      </c>
      <c r="G2" s="1">
        <v>0</v>
      </c>
      <c r="H2" s="1">
        <v>0</v>
      </c>
      <c r="I2" s="1">
        <v>5.2477804539512087</v>
      </c>
      <c r="J2" s="1">
        <v>0.99999999037529597</v>
      </c>
      <c r="K2" s="1">
        <v>0.43548709154129028</v>
      </c>
      <c r="L2" s="1">
        <v>-0.072855560169005976</v>
      </c>
      <c r="M2" s="1">
        <v>1.3626315174364152</v>
      </c>
      <c r="N2" s="1">
        <v>3.851210355758667</v>
      </c>
    </row>
    <row r="3">
      <c r="A3" s="1" t="s">
        <v>23</v>
      </c>
      <c r="B3" s="1">
        <v>1</v>
      </c>
      <c r="C3" s="1">
        <v>5.8653234512689059</v>
      </c>
      <c r="D3" s="1">
        <v>0.80631321418377333</v>
      </c>
      <c r="E3" s="1">
        <v>-1.3460394983612882</v>
      </c>
      <c r="F3" s="1">
        <v>0</v>
      </c>
      <c r="G3" s="1">
        <v>0</v>
      </c>
      <c r="H3" s="1">
        <v>0</v>
      </c>
      <c r="I3" s="1">
        <v>6.3255971574666869</v>
      </c>
      <c r="J3" s="1">
        <v>0.99999999037529597</v>
      </c>
      <c r="K3" s="1">
        <v>0.54598605632781983</v>
      </c>
      <c r="L3" s="1">
        <v>-0.09134167082549384</v>
      </c>
      <c r="M3" s="1">
        <v>1.4546443510654794</v>
      </c>
      <c r="N3" s="1">
        <v>4.348552381778676</v>
      </c>
    </row>
    <row r="4">
      <c r="A4" s="1" t="s">
        <v>24</v>
      </c>
      <c r="B4" s="1">
        <v>1</v>
      </c>
      <c r="C4" s="1">
        <v>4.3682947038745015</v>
      </c>
      <c r="D4" s="1">
        <v>0.60051483476516632</v>
      </c>
      <c r="E4" s="1">
        <v>-1.0024847326408646</v>
      </c>
      <c r="F4" s="1">
        <v>0</v>
      </c>
      <c r="G4" s="1">
        <v>0</v>
      </c>
      <c r="H4" s="1">
        <v>0</v>
      </c>
      <c r="I4" s="1">
        <v>4.9663247963740984</v>
      </c>
      <c r="J4" s="1">
        <v>0.99999999037529597</v>
      </c>
      <c r="K4" s="1">
        <v>0.4066319465637207</v>
      </c>
      <c r="L4" s="1">
        <v>-0.068028189787850704</v>
      </c>
      <c r="M4" s="1">
        <v>1.338603746749496</v>
      </c>
      <c r="N4" s="1">
        <v>3.7100783621992108</v>
      </c>
    </row>
    <row r="5">
      <c r="A5" s="1" t="s">
        <v>25</v>
      </c>
      <c r="B5" s="1">
        <v>1</v>
      </c>
      <c r="C5" s="1">
        <v>3.8012058770660997</v>
      </c>
      <c r="D5" s="1">
        <v>0.52255643767580118</v>
      </c>
      <c r="E5" s="1">
        <v>-0.8723428971043552</v>
      </c>
      <c r="F5" s="1">
        <v>0</v>
      </c>
      <c r="G5" s="1">
        <v>0</v>
      </c>
      <c r="H5" s="1">
        <v>0</v>
      </c>
      <c r="I5" s="1">
        <v>4.4514194080128409</v>
      </c>
      <c r="J5" s="1">
        <v>0.99999999037529597</v>
      </c>
      <c r="K5" s="1">
        <v>0.35384330153465271</v>
      </c>
      <c r="L5" s="1">
        <v>-0.059196819893673383</v>
      </c>
      <c r="M5" s="1">
        <v>1.2946464544942711</v>
      </c>
      <c r="N5" s="1">
        <v>3.438328195748007</v>
      </c>
    </row>
    <row r="6">
      <c r="A6" s="1" t="s">
        <v>26</v>
      </c>
      <c r="B6" s="1">
        <v>1</v>
      </c>
      <c r="C6" s="1">
        <v>6.6292146808033197</v>
      </c>
      <c r="D6" s="1">
        <v>0.91132627913919995</v>
      </c>
      <c r="E6" s="1">
        <v>-1.5213457326973754</v>
      </c>
      <c r="F6" s="1">
        <v>0</v>
      </c>
      <c r="G6" s="1">
        <v>0</v>
      </c>
      <c r="H6" s="1">
        <v>0</v>
      </c>
      <c r="I6" s="1">
        <v>7.0191952176204415</v>
      </c>
      <c r="J6" s="1">
        <v>0.99999999037529597</v>
      </c>
      <c r="K6" s="1">
        <v>0.61709445714950562</v>
      </c>
      <c r="L6" s="1">
        <v>-0.1032378777123483</v>
      </c>
      <c r="M6" s="1">
        <v>1.5138565739844696</v>
      </c>
      <c r="N6" s="1">
        <v>4.6366315926124519</v>
      </c>
    </row>
    <row r="7">
      <c r="A7" s="1" t="s">
        <v>27</v>
      </c>
      <c r="B7" s="1">
        <v>1</v>
      </c>
      <c r="C7" s="1">
        <v>5.8655321124693787</v>
      </c>
      <c r="D7" s="1">
        <v>0.80634189909512177</v>
      </c>
      <c r="E7" s="1">
        <v>-1.3460873842485621</v>
      </c>
      <c r="F7" s="1">
        <v>0</v>
      </c>
      <c r="G7" s="1">
        <v>0</v>
      </c>
      <c r="H7" s="1">
        <v>0</v>
      </c>
      <c r="I7" s="1">
        <v>6.3257866176912341</v>
      </c>
      <c r="J7" s="1">
        <v>0.99999999037529597</v>
      </c>
      <c r="K7" s="1">
        <v>0.54600542783737183</v>
      </c>
      <c r="L7" s="1">
        <v>-0.091344920341542846</v>
      </c>
      <c r="M7" s="1">
        <v>1.4546605252183431</v>
      </c>
      <c r="N7" s="1">
        <v>4.3486342744756481</v>
      </c>
    </row>
    <row r="8">
      <c r="A8" s="1" t="s">
        <v>28</v>
      </c>
      <c r="B8" s="1">
        <v>1</v>
      </c>
      <c r="C8" s="1">
        <v>5.5955802736609837</v>
      </c>
      <c r="D8" s="1">
        <v>0.76923128846420641</v>
      </c>
      <c r="E8" s="1">
        <v>-1.2841358413012167</v>
      </c>
      <c r="F8" s="1">
        <v>0</v>
      </c>
      <c r="G8" s="1">
        <v>0</v>
      </c>
      <c r="H8" s="1">
        <v>0</v>
      </c>
      <c r="I8" s="1">
        <v>6.0806757111992695</v>
      </c>
      <c r="J8" s="1">
        <v>0.99999999037529597</v>
      </c>
      <c r="K8" s="1">
        <v>0.52087640762329102</v>
      </c>
      <c r="L8" s="1">
        <v>-0.087140914849938009</v>
      </c>
      <c r="M8" s="1">
        <v>1.433735493173327</v>
      </c>
      <c r="N8" s="1">
        <v>4.2411419262145342</v>
      </c>
    </row>
    <row r="9">
      <c r="A9" s="1" t="s">
        <v>29</v>
      </c>
      <c r="B9" s="1">
        <v>1</v>
      </c>
      <c r="C9" s="1">
        <v>4.8365348520402449</v>
      </c>
      <c r="D9" s="1">
        <v>0.66488438267061534</v>
      </c>
      <c r="E9" s="1">
        <v>-1.1099416767269203</v>
      </c>
      <c r="F9" s="1">
        <v>0</v>
      </c>
      <c r="G9" s="1">
        <v>0</v>
      </c>
      <c r="H9" s="1">
        <v>0</v>
      </c>
      <c r="I9" s="1">
        <v>5.3914775483592363</v>
      </c>
      <c r="J9" s="1">
        <v>0.99999999037529597</v>
      </c>
      <c r="K9" s="1">
        <v>0.45021906495094299</v>
      </c>
      <c r="L9" s="1">
        <v>-0.075320172546582104</v>
      </c>
      <c r="M9" s="1">
        <v>1.3748988879434973</v>
      </c>
      <c r="N9" s="1">
        <v>3.921362942131351</v>
      </c>
    </row>
    <row r="10">
      <c r="A10" s="1" t="s">
        <v>30</v>
      </c>
      <c r="B10" s="1">
        <v>1</v>
      </c>
      <c r="C10" s="1">
        <v>2.0063128179864744</v>
      </c>
      <c r="D10" s="1">
        <v>0.27581028571899169</v>
      </c>
      <c r="E10" s="1">
        <v>-0.46043092448620115</v>
      </c>
      <c r="F10" s="1">
        <v>0</v>
      </c>
      <c r="G10" s="1">
        <v>0</v>
      </c>
      <c r="H10" s="1">
        <v>0</v>
      </c>
      <c r="I10" s="1">
        <v>2.8216921695945612</v>
      </c>
      <c r="J10" s="1">
        <v>0.99999999037529597</v>
      </c>
      <c r="K10" s="1">
        <v>0.18676187098026276</v>
      </c>
      <c r="L10" s="1">
        <v>-0.031244647719102858</v>
      </c>
      <c r="M10" s="1">
        <v>1.1555172122397859</v>
      </c>
      <c r="N10" s="1">
        <v>2.441930020345747</v>
      </c>
    </row>
    <row r="11">
      <c r="A11" s="1" t="s">
        <v>31</v>
      </c>
      <c r="B11" s="1">
        <v>1</v>
      </c>
      <c r="C11" s="1">
        <v>0.54605027598865319</v>
      </c>
      <c r="D11" s="1">
        <v>0.075066201684596878</v>
      </c>
      <c r="E11" s="1">
        <v>-0.125313675482432</v>
      </c>
      <c r="F11" s="1">
        <v>0</v>
      </c>
      <c r="G11" s="1">
        <v>0</v>
      </c>
      <c r="H11" s="1">
        <v>0</v>
      </c>
      <c r="I11" s="1">
        <v>1.4958027925661142</v>
      </c>
      <c r="J11" s="1">
        <v>0.99999999037529597</v>
      </c>
      <c r="K11" s="1">
        <v>0.050830245018005371</v>
      </c>
      <c r="L11" s="1">
        <v>-0.0085037329957881828</v>
      </c>
      <c r="M11" s="1">
        <v>1.0423265015548033</v>
      </c>
      <c r="N11" s="1">
        <v>1.435061653267834</v>
      </c>
    </row>
    <row r="12">
      <c r="A12" s="1" t="s">
        <v>32</v>
      </c>
      <c r="B12" s="1">
        <v>1.1055999994277954</v>
      </c>
      <c r="C12" s="1">
        <v>1.7176830758075425</v>
      </c>
      <c r="D12" s="1">
        <v>0.25195658933389231</v>
      </c>
      <c r="E12" s="1">
        <v>-0.42110035652099842</v>
      </c>
      <c r="F12" s="1">
        <v>0</v>
      </c>
      <c r="G12" s="1">
        <v>0</v>
      </c>
      <c r="H12" s="1">
        <v>-0.21376650035381317</v>
      </c>
      <c r="I12" s="1">
        <v>2.4403728113436687</v>
      </c>
      <c r="J12" s="1">
        <v>1</v>
      </c>
      <c r="K12" s="1">
        <v>0.71386373043060303</v>
      </c>
      <c r="L12" s="1">
        <v>-0.026284821948340441</v>
      </c>
      <c r="M12" s="1">
        <v>1.6875789116591324</v>
      </c>
      <c r="N12" s="1">
        <v>1.4460792541503906</v>
      </c>
    </row>
    <row r="13">
      <c r="A13" s="1" t="s">
        <v>33</v>
      </c>
      <c r="B13" s="1">
        <v>1</v>
      </c>
      <c r="C13" s="1">
        <v>4.2992286310840635</v>
      </c>
      <c r="D13" s="1">
        <v>0.63062796502509633</v>
      </c>
      <c r="E13" s="1">
        <v>-1.0539818053826067</v>
      </c>
      <c r="F13" s="1">
        <v>0</v>
      </c>
      <c r="G13" s="1">
        <v>0</v>
      </c>
      <c r="H13" s="1">
        <v>-0.53504109382629395</v>
      </c>
      <c r="I13" s="1">
        <v>4.340833688905855</v>
      </c>
      <c r="J13" s="1">
        <v>1</v>
      </c>
      <c r="K13" s="1">
        <v>1.7867460250854492</v>
      </c>
      <c r="L13" s="1">
        <v>-0.06578888776098854</v>
      </c>
      <c r="M13" s="1">
        <v>2.7209571339257774</v>
      </c>
      <c r="N13" s="1">
        <v>1.5953333607438831</v>
      </c>
    </row>
    <row r="14">
      <c r="A14" s="1" t="s">
        <v>34</v>
      </c>
      <c r="B14" s="1">
        <v>1</v>
      </c>
      <c r="C14" s="1">
        <v>1.2197853836688983</v>
      </c>
      <c r="D14" s="1">
        <v>0.17892297439331817</v>
      </c>
      <c r="E14" s="1">
        <v>-0.29903773704039705</v>
      </c>
      <c r="F14" s="1">
        <v>0</v>
      </c>
      <c r="G14" s="1">
        <v>0</v>
      </c>
      <c r="H14" s="1">
        <v>-0.15180288255214691</v>
      </c>
      <c r="I14" s="1">
        <v>1.947867734582067</v>
      </c>
      <c r="J14" s="1">
        <v>1</v>
      </c>
      <c r="K14" s="1">
        <v>0.50693899393081665</v>
      </c>
      <c r="L14" s="1">
        <v>-0.018665749273830239</v>
      </c>
      <c r="M14" s="1">
        <v>1.4882732550453035</v>
      </c>
      <c r="N14" s="1">
        <v>1.3088105480487</v>
      </c>
    </row>
    <row r="15">
      <c r="A15" s="1" t="s">
        <v>35</v>
      </c>
      <c r="B15" s="1">
        <v>1.5279999971389771</v>
      </c>
      <c r="C15" s="1">
        <v>1.6044507079242629</v>
      </c>
      <c r="D15" s="1">
        <v>0.23534721498777858</v>
      </c>
      <c r="E15" s="1">
        <v>-0.39334075921405731</v>
      </c>
      <c r="F15" s="1">
        <v>0</v>
      </c>
      <c r="G15" s="1">
        <v>0</v>
      </c>
      <c r="H15" s="1">
        <v>-0.19967468082904816</v>
      </c>
      <c r="I15" s="1">
        <v>2.7747824898790348</v>
      </c>
      <c r="J15" s="1">
        <v>1</v>
      </c>
      <c r="K15" s="1">
        <v>0.6668047308921814</v>
      </c>
      <c r="L15" s="1">
        <v>-0.024552085176045176</v>
      </c>
      <c r="M15" s="1">
        <v>1.6422526291974111</v>
      </c>
      <c r="N15" s="1">
        <v>1.6896197579754251</v>
      </c>
    </row>
    <row r="16">
      <c r="A16" s="1" t="s">
        <v>36</v>
      </c>
      <c r="B16" s="1">
        <v>1</v>
      </c>
      <c r="C16" s="1">
        <v>0.93189626134538439</v>
      </c>
      <c r="D16" s="1">
        <v>0.13669425223346407</v>
      </c>
      <c r="E16" s="1">
        <v>-0.22845998392842973</v>
      </c>
      <c r="F16" s="1">
        <v>0</v>
      </c>
      <c r="G16" s="1">
        <v>0</v>
      </c>
      <c r="H16" s="1">
        <v>-0.11597494035959244</v>
      </c>
      <c r="I16" s="1">
        <v>1.7241555850178278</v>
      </c>
      <c r="J16" s="1">
        <v>1</v>
      </c>
      <c r="K16" s="1">
        <v>0.38729318976402283</v>
      </c>
      <c r="L16" s="1">
        <v>-0.014260329887847175</v>
      </c>
      <c r="M16" s="1">
        <v>1.3730328523227919</v>
      </c>
      <c r="N16" s="1">
        <v>1.2557278451866849</v>
      </c>
    </row>
    <row r="17">
      <c r="A17" s="1" t="s">
        <v>37</v>
      </c>
      <c r="B17" s="1">
        <v>1</v>
      </c>
      <c r="C17" s="1">
        <v>0.5330543950151041</v>
      </c>
      <c r="D17" s="1">
        <v>0.078190540029804287</v>
      </c>
      <c r="E17" s="1">
        <v>-0.13068149703950169</v>
      </c>
      <c r="F17" s="1">
        <v>0</v>
      </c>
      <c r="G17" s="1">
        <v>0</v>
      </c>
      <c r="H17" s="1">
        <v>-0.066338881850242615</v>
      </c>
      <c r="I17" s="1">
        <v>1.4142245583335595</v>
      </c>
      <c r="J17" s="1">
        <v>1</v>
      </c>
      <c r="K17" s="1">
        <v>0.22153574228286743</v>
      </c>
      <c r="L17" s="1">
        <v>-0.0081570576429910845</v>
      </c>
      <c r="M17" s="1">
        <v>1.2133786878043786</v>
      </c>
      <c r="N17" s="1">
        <v>1.16552612349951</v>
      </c>
    </row>
    <row r="18">
      <c r="A18" s="1" t="s">
        <v>38</v>
      </c>
      <c r="B18" s="1">
        <v>1</v>
      </c>
      <c r="C18" s="1">
        <v>1.1516582742557031</v>
      </c>
      <c r="D18" s="1">
        <v>0.16892981886265915</v>
      </c>
      <c r="E18" s="1">
        <v>-0.28233596564455638</v>
      </c>
      <c r="F18" s="1">
        <v>0</v>
      </c>
      <c r="G18" s="1">
        <v>0</v>
      </c>
      <c r="H18" s="1">
        <v>-0.14332441985607147</v>
      </c>
      <c r="I18" s="1">
        <v>1.8949276930569932</v>
      </c>
      <c r="J18" s="1">
        <v>1</v>
      </c>
      <c r="K18" s="1">
        <v>0.53091931343078613</v>
      </c>
      <c r="L18" s="1">
        <v>-0.017623235106926042</v>
      </c>
      <c r="M18" s="1">
        <v>1.5132960672723104</v>
      </c>
      <c r="N18" s="1">
        <v>1.2521856985147439</v>
      </c>
    </row>
    <row r="19">
      <c r="A19" s="1" t="s">
        <v>39</v>
      </c>
      <c r="B19" s="1">
        <v>1</v>
      </c>
      <c r="C19" s="1">
        <v>0.057082955108738835</v>
      </c>
      <c r="D19" s="1">
        <v>-0.0001474336106896</v>
      </c>
      <c r="E19" s="1">
        <v>0.03206230926915473</v>
      </c>
      <c r="F19" s="1">
        <v>0</v>
      </c>
      <c r="G19" s="1">
        <v>0</v>
      </c>
      <c r="H19" s="1">
        <v>-0.042789928615093231</v>
      </c>
      <c r="I19" s="1">
        <v>1.0462079010442789</v>
      </c>
      <c r="J19" s="1">
        <v>1</v>
      </c>
      <c r="K19" s="1">
        <v>0.091583773493766785</v>
      </c>
      <c r="L19" s="1">
        <v>-0.0031307487990882669</v>
      </c>
      <c r="M19" s="1">
        <v>1.0884530275826663</v>
      </c>
      <c r="N19" s="1">
        <v>0.96118789911270142</v>
      </c>
    </row>
    <row r="20">
      <c r="A20" s="1" t="s">
        <v>40</v>
      </c>
      <c r="B20" s="1">
        <v>1</v>
      </c>
      <c r="C20" s="1">
        <v>0.068499005309052799</v>
      </c>
      <c r="D20" s="1">
        <v>-0.00017691893599620001</v>
      </c>
      <c r="E20" s="1">
        <v>0.038474467354828699</v>
      </c>
      <c r="F20" s="1">
        <v>0</v>
      </c>
      <c r="G20" s="1">
        <v>0</v>
      </c>
      <c r="H20" s="1">
        <v>-0.051347509026527405</v>
      </c>
      <c r="I20" s="1">
        <v>1.0554490434653001</v>
      </c>
      <c r="J20" s="1">
        <v>1</v>
      </c>
      <c r="K20" s="1">
        <v>0.1084732860326767</v>
      </c>
      <c r="L20" s="1">
        <v>-0.0037568688972311002</v>
      </c>
      <c r="M20" s="1">
        <v>1.1047164193524639</v>
      </c>
      <c r="N20" s="1">
        <v>0.9554026942805447</v>
      </c>
    </row>
    <row r="21">
      <c r="A21" s="1" t="s">
        <v>41</v>
      </c>
      <c r="B21" s="1">
        <v>1</v>
      </c>
      <c r="C21" s="1">
        <v>0.061029408578107701</v>
      </c>
      <c r="D21" s="1">
        <v>-0.0001576264937192</v>
      </c>
      <c r="E21" s="1">
        <v>0.034278950145756097</v>
      </c>
      <c r="F21" s="1">
        <v>0</v>
      </c>
      <c r="G21" s="1">
        <v>0</v>
      </c>
      <c r="H21" s="1">
        <v>-0.045748230069875717</v>
      </c>
      <c r="I21" s="1">
        <v>1.049402503199004</v>
      </c>
      <c r="J21" s="1">
        <v>1</v>
      </c>
      <c r="K21" s="1">
        <v>0.096644625067710876</v>
      </c>
      <c r="L21" s="1">
        <v>-0.0033471943989411002</v>
      </c>
      <c r="M21" s="1">
        <v>1.093297429833676</v>
      </c>
      <c r="N21" s="1">
        <v>0.95985088280931041</v>
      </c>
    </row>
    <row r="22">
      <c r="A22" s="1" t="s">
        <v>42</v>
      </c>
      <c r="B22" s="1">
        <v>1</v>
      </c>
      <c r="C22" s="1">
        <v>0.041720451439055999</v>
      </c>
      <c r="D22" s="1">
        <v>-0.0001077554023534</v>
      </c>
      <c r="E22" s="1">
        <v>0.023433510306879402</v>
      </c>
      <c r="F22" s="1">
        <v>0</v>
      </c>
      <c r="G22" s="1">
        <v>0</v>
      </c>
      <c r="H22" s="1">
        <v>-0.03127405047416687</v>
      </c>
      <c r="I22" s="1">
        <v>1.033772156468532</v>
      </c>
      <c r="J22" s="1">
        <v>1</v>
      </c>
      <c r="K22" s="1">
        <v>0.069633416831493378</v>
      </c>
      <c r="L22" s="1">
        <v>-0.0022881831010926001</v>
      </c>
      <c r="M22" s="1">
        <v>1.067345233561859</v>
      </c>
      <c r="N22" s="1">
        <v>0.96854525036731598</v>
      </c>
    </row>
    <row r="23">
      <c r="A23" s="1" t="s">
        <v>43</v>
      </c>
      <c r="B23" s="1">
        <v>1</v>
      </c>
      <c r="C23" s="1">
        <v>-0.048055216564719103</v>
      </c>
      <c r="D23" s="1">
        <v>0.00012411680644620001</v>
      </c>
      <c r="E23" s="1">
        <v>-0.026991616193646501</v>
      </c>
      <c r="F23" s="1">
        <v>0</v>
      </c>
      <c r="G23" s="1">
        <v>0</v>
      </c>
      <c r="H23" s="1">
        <v>0.036022651940584183</v>
      </c>
      <c r="I23" s="1">
        <v>0.96109993451716047</v>
      </c>
      <c r="J23" s="1">
        <v>1</v>
      </c>
      <c r="K23" s="1">
        <v>-0.076099023222923279</v>
      </c>
      <c r="L23" s="1">
        <v>0.0026356170815495998</v>
      </c>
      <c r="M23" s="1">
        <v>0.92653659440512348</v>
      </c>
      <c r="N23" s="1">
        <v>1.037303804642739</v>
      </c>
    </row>
    <row r="24">
      <c r="A24" s="1" t="s">
        <v>44</v>
      </c>
      <c r="B24" s="1">
        <v>0.86747825145721436</v>
      </c>
      <c r="C24" s="1">
        <v>0.4971186835401542</v>
      </c>
      <c r="D24" s="1">
        <v>0.042546042532474453</v>
      </c>
      <c r="E24" s="1">
        <v>-0.089014887093743209</v>
      </c>
      <c r="F24" s="1">
        <v>0</v>
      </c>
      <c r="G24" s="1">
        <v>0</v>
      </c>
      <c r="H24" s="1">
        <v>-0.10313244163990021</v>
      </c>
      <c r="I24" s="1">
        <v>1.2149956659266379</v>
      </c>
      <c r="J24" s="1">
        <v>1.000000001580061</v>
      </c>
      <c r="K24" s="1">
        <v>0.052209578454494476</v>
      </c>
      <c r="L24" s="1">
        <v>-0.0086227865736444274</v>
      </c>
      <c r="M24" s="1">
        <v>1.0435867926298426</v>
      </c>
      <c r="N24" s="1">
        <v>1.1642497777938843</v>
      </c>
    </row>
    <row r="25">
      <c r="A25" s="1" t="s">
        <v>45</v>
      </c>
      <c r="B25" s="1">
        <v>0.95249998569488525</v>
      </c>
      <c r="C25" s="1">
        <v>0.54985070797818458</v>
      </c>
      <c r="D25" s="1">
        <v>0.082883834105371326</v>
      </c>
      <c r="E25" s="1">
        <v>-0.12393120095987788</v>
      </c>
      <c r="F25" s="1">
        <v>0</v>
      </c>
      <c r="G25" s="1">
        <v>0</v>
      </c>
      <c r="H25" s="1">
        <v>-0.038752090185880661</v>
      </c>
      <c r="I25" s="1">
        <v>1.4225512457028553</v>
      </c>
      <c r="J25" s="1">
        <v>0.999999994185506</v>
      </c>
      <c r="K25" s="1">
        <v>0.021050518378615379</v>
      </c>
      <c r="L25" s="1">
        <v>-0.0086348534837745877</v>
      </c>
      <c r="M25" s="1">
        <v>1.0124156586626045</v>
      </c>
      <c r="N25" s="1">
        <v>1.4051059300900559</v>
      </c>
    </row>
    <row r="26">
      <c r="A26" s="1" t="s">
        <v>47</v>
      </c>
      <c r="B26" s="1">
        <v>0.59782606363296509</v>
      </c>
      <c r="C26" s="1">
        <v>1.7067060977371067</v>
      </c>
      <c r="D26" s="1">
        <v>0</v>
      </c>
      <c r="E26" s="1">
        <v>-0.2007889526749537</v>
      </c>
      <c r="F26" s="1">
        <v>0</v>
      </c>
      <c r="G26" s="1">
        <v>0</v>
      </c>
      <c r="H26" s="1">
        <v>-0.65867865085601807</v>
      </c>
      <c r="I26" s="1">
        <v>1.445064617251252</v>
      </c>
      <c r="J26" s="1">
        <v>0.99999997553427478</v>
      </c>
      <c r="K26" s="1">
        <v>0.1117057278752327</v>
      </c>
      <c r="L26" s="1">
        <v>-0.033330399096854521</v>
      </c>
      <c r="M26" s="1">
        <v>1.0783753039467419</v>
      </c>
      <c r="N26" s="1">
        <v>1.340038678521722</v>
      </c>
    </row>
    <row r="27">
      <c r="A27" s="1" t="s">
        <v>46</v>
      </c>
      <c r="B27" s="1">
        <v>1</v>
      </c>
      <c r="C27" s="1">
        <v>0.86137069172668601</v>
      </c>
      <c r="D27" s="1">
        <v>0.12581757202638319</v>
      </c>
      <c r="E27" s="1">
        <v>-0.1933566432101923</v>
      </c>
      <c r="F27" s="1">
        <v>0</v>
      </c>
      <c r="G27" s="1">
        <v>0</v>
      </c>
      <c r="H27" s="1">
        <v>-0.071863658726215363</v>
      </c>
      <c r="I27" s="1">
        <v>1.7219679644381421</v>
      </c>
      <c r="J27" s="1">
        <v>1</v>
      </c>
      <c r="K27" s="1">
        <v>0.32836297154426575</v>
      </c>
      <c r="L27" s="1">
        <v>-0.0135269621560123</v>
      </c>
      <c r="M27" s="1">
        <v>1.314835995386064</v>
      </c>
      <c r="N27" s="1">
        <v>1.3096446784851941</v>
      </c>
    </row>
    <row r="28">
      <c r="A28" s="1" t="s">
        <v>48</v>
      </c>
      <c r="B28" s="1">
        <v>0.92949998378753662</v>
      </c>
      <c r="C28" s="1">
        <v>0.24340935471854186</v>
      </c>
      <c r="D28" s="1">
        <v>0.036885511037042046</v>
      </c>
      <c r="E28" s="1">
        <v>-0.054900241768988195</v>
      </c>
      <c r="F28" s="1">
        <v>0</v>
      </c>
      <c r="G28" s="1">
        <v>0</v>
      </c>
      <c r="H28" s="1">
        <v>-0.016616303473711014</v>
      </c>
      <c r="I28" s="1">
        <v>1.1382783503795941</v>
      </c>
      <c r="J28" s="1">
        <v>1.0000000306578447</v>
      </c>
      <c r="K28" s="1">
        <v>0.0090261390432715416</v>
      </c>
      <c r="L28" s="1">
        <v>-0.0038224996059441556</v>
      </c>
      <c r="M28" s="1">
        <v>1.0052036704661302</v>
      </c>
      <c r="N28" s="1">
        <v>1.132385787898839</v>
      </c>
    </row>
    <row r="29">
      <c r="A29" s="1" t="s">
        <v>51</v>
      </c>
      <c r="B29" s="1">
        <v>1</v>
      </c>
      <c r="C29" s="1">
        <v>-0.22279877228162029</v>
      </c>
      <c r="D29" s="1">
        <v>-0.032543480812819603</v>
      </c>
      <c r="E29" s="1">
        <v>0.050012872661559495</v>
      </c>
      <c r="F29" s="1">
        <v>0</v>
      </c>
      <c r="G29" s="1">
        <v>0</v>
      </c>
      <c r="H29" s="1">
        <v>0.018587972968816757</v>
      </c>
      <c r="I29" s="1">
        <v>0.81325859162791414</v>
      </c>
      <c r="J29" s="1">
        <v>1</v>
      </c>
      <c r="K29" s="1">
        <v>-0.23145152628421783</v>
      </c>
      <c r="L29" s="1">
        <v>0.0034988310956089001</v>
      </c>
      <c r="M29" s="1">
        <v>0.77204729985662424</v>
      </c>
      <c r="N29" s="1">
        <v>1.0533792317892221</v>
      </c>
    </row>
    <row r="30">
      <c r="A30" s="1" t="s">
        <v>49</v>
      </c>
      <c r="B30" s="1">
        <v>0.95999991893768311</v>
      </c>
      <c r="C30" s="1">
        <v>0.098917340070136375</v>
      </c>
      <c r="D30" s="1">
        <v>0.014835192050603629</v>
      </c>
      <c r="E30" s="1">
        <v>-0.022280256537802152</v>
      </c>
      <c r="F30" s="1">
        <v>0</v>
      </c>
      <c r="G30" s="1">
        <v>0</v>
      </c>
      <c r="H30" s="1">
        <v>-0.0071807135827839375</v>
      </c>
      <c r="I30" s="1">
        <v>1.044291550132193</v>
      </c>
      <c r="J30" s="1">
        <v>0.9999999876151221</v>
      </c>
      <c r="K30" s="1">
        <v>0.0039006343577057123</v>
      </c>
      <c r="L30" s="1">
        <v>-0.0015533975424911529</v>
      </c>
      <c r="M30" s="1">
        <v>1.0023472245997365</v>
      </c>
      <c r="N30" s="1">
        <v>1.0418461033293189</v>
      </c>
    </row>
    <row r="31">
      <c r="A31" s="1" t="s">
        <v>50</v>
      </c>
      <c r="B31" s="1">
        <v>1</v>
      </c>
      <c r="C31" s="1">
        <v>0.19886547993388029</v>
      </c>
      <c r="D31" s="1">
        <v>0.02904762384588</v>
      </c>
      <c r="E31" s="1">
        <v>-0.044640434158862499</v>
      </c>
      <c r="F31" s="1">
        <v>0</v>
      </c>
      <c r="G31" s="1">
        <v>0</v>
      </c>
      <c r="H31" s="1">
        <v>-0.016591232270002365</v>
      </c>
      <c r="I31" s="1">
        <v>1.166681438228496</v>
      </c>
      <c r="J31" s="1">
        <v>1</v>
      </c>
      <c r="K31" s="1">
        <v>0.15663212537765503</v>
      </c>
      <c r="L31" s="1">
        <v>-0.0031229827611274001</v>
      </c>
      <c r="M31" s="1">
        <v>1.1535091456387501</v>
      </c>
      <c r="N31" s="1">
        <v>1.0114193221957091</v>
      </c>
    </row>
    <row r="32">
      <c r="A32" s="1" t="s">
        <v>52</v>
      </c>
      <c r="B32" s="1">
        <v>0.5</v>
      </c>
      <c r="C32" s="1">
        <v>0.54062856843831775</v>
      </c>
      <c r="D32" s="1">
        <v>0.083442088007335061</v>
      </c>
      <c r="E32" s="1">
        <v>-0.12223424010082845</v>
      </c>
      <c r="F32" s="1">
        <v>0</v>
      </c>
      <c r="G32" s="1">
        <v>0</v>
      </c>
      <c r="H32" s="1">
        <v>-0.033964861184358597</v>
      </c>
      <c r="I32" s="1">
        <v>0.96787156965265742</v>
      </c>
      <c r="J32" s="1">
        <v>1.000000024647741</v>
      </c>
      <c r="K32" s="1">
        <v>0.018450047820806503</v>
      </c>
      <c r="L32" s="1">
        <v>-0.0084900290385602068</v>
      </c>
      <c r="M32" s="1">
        <v>1.0099600424820896</v>
      </c>
      <c r="N32" s="1">
        <v>0.95832659604433956</v>
      </c>
    </row>
    <row r="33">
      <c r="A33" s="1" t="s">
        <v>53</v>
      </c>
      <c r="B33" s="1">
        <v>0.91011238098144531</v>
      </c>
      <c r="C33" s="1">
        <v>0.28044120882377638</v>
      </c>
      <c r="D33" s="1">
        <v>0.10162324040741454</v>
      </c>
      <c r="E33" s="1">
        <v>-0.13682443853938051</v>
      </c>
      <c r="F33" s="1">
        <v>0</v>
      </c>
      <c r="G33" s="1">
        <v>0</v>
      </c>
      <c r="H33" s="1">
        <v>-0.04927363246679306</v>
      </c>
      <c r="I33" s="1">
        <v>1.1060787106407883</v>
      </c>
      <c r="J33" s="1">
        <v>0.99999996930938362</v>
      </c>
      <c r="K33" s="1">
        <v>0.060431081801652908</v>
      </c>
      <c r="L33" s="1">
        <v>-0.0044543903567230399</v>
      </c>
      <c r="M33" s="1">
        <v>1.0559766608412029</v>
      </c>
      <c r="N33" s="1">
        <v>1.0474461317062378</v>
      </c>
    </row>
    <row r="34">
      <c r="A34" s="1" t="s">
        <v>54</v>
      </c>
      <c r="B34" s="1">
        <v>1</v>
      </c>
      <c r="C34" s="1">
        <v>0.40957208458113498</v>
      </c>
      <c r="D34" s="1">
        <v>0.0300708326837014</v>
      </c>
      <c r="E34" s="1">
        <v>-0.20834226653499674</v>
      </c>
      <c r="F34" s="1">
        <v>0</v>
      </c>
      <c r="G34" s="1">
        <v>0</v>
      </c>
      <c r="H34" s="1">
        <v>-0.074098356068134308</v>
      </c>
      <c r="I34" s="1">
        <v>1.1572022667202842</v>
      </c>
      <c r="J34" s="1">
        <v>0.99999997233611915</v>
      </c>
      <c r="K34" s="1">
        <v>0.090877100825309753</v>
      </c>
      <c r="L34" s="1">
        <v>-0.0064655279812977059</v>
      </c>
      <c r="M34" s="1">
        <v>1.0844115428759953</v>
      </c>
      <c r="N34" s="1">
        <v>1.0671246302406909</v>
      </c>
    </row>
    <row r="35">
      <c r="A35" s="1" t="s">
        <v>56</v>
      </c>
      <c r="B35" s="1">
        <v>1</v>
      </c>
      <c r="C35" s="1">
        <v>0.27106091298860135</v>
      </c>
      <c r="D35" s="1">
        <v>0.019999926363474103</v>
      </c>
      <c r="E35" s="1">
        <v>-0.14033289675659838</v>
      </c>
      <c r="F35" s="1">
        <v>0</v>
      </c>
      <c r="G35" s="1">
        <v>0</v>
      </c>
      <c r="H35" s="1">
        <v>-0.048607338219881058</v>
      </c>
      <c r="I35" s="1">
        <v>1.1021205763790709</v>
      </c>
      <c r="J35" s="1">
        <v>0.99999997233611915</v>
      </c>
      <c r="K35" s="1">
        <v>0.059613924473524094</v>
      </c>
      <c r="L35" s="1">
        <v>-0.0042330246427238196</v>
      </c>
      <c r="M35" s="1">
        <v>1.0553808728927971</v>
      </c>
      <c r="N35" s="1">
        <v>1.044287048104406</v>
      </c>
    </row>
    <row r="36">
      <c r="A36" s="1" t="s">
        <v>55</v>
      </c>
      <c r="B36" s="1">
        <v>0.73033708333969116</v>
      </c>
      <c r="C36" s="1">
        <v>0.1606906289015928</v>
      </c>
      <c r="D36" s="1">
        <v>0.25479896217506809</v>
      </c>
      <c r="E36" s="1">
        <v>-0.061798152326546375</v>
      </c>
      <c r="F36" s="1">
        <v>0</v>
      </c>
      <c r="G36" s="1">
        <v>0</v>
      </c>
      <c r="H36" s="1">
        <v>-0.025115201249718666</v>
      </c>
      <c r="I36" s="1">
        <v>1.0589132888230104</v>
      </c>
      <c r="J36" s="1">
        <v>0.99999996325591245</v>
      </c>
      <c r="K36" s="1">
        <v>0.030802221968770027</v>
      </c>
      <c r="L36" s="1">
        <v>-0.002664618446147596</v>
      </c>
      <c r="M36" s="1">
        <v>1.0281375667548163</v>
      </c>
      <c r="N36" s="1">
        <v>1.0299334671383851</v>
      </c>
    </row>
    <row r="37">
      <c r="A37" s="1" t="s">
        <v>57</v>
      </c>
      <c r="B37" s="1">
        <v>1</v>
      </c>
      <c r="C37" s="1">
        <v>0.03121332060346706</v>
      </c>
      <c r="D37" s="1">
        <v>0.0030724828683651</v>
      </c>
      <c r="E37" s="1">
        <v>-0.026147463265307602</v>
      </c>
      <c r="F37" s="1">
        <v>0</v>
      </c>
      <c r="G37" s="1">
        <v>0</v>
      </c>
      <c r="H37" s="1">
        <v>-0.0064310827292501926</v>
      </c>
      <c r="I37" s="1">
        <v>1.0017072573286947</v>
      </c>
      <c r="J37" s="1">
        <v>1</v>
      </c>
      <c r="K37" s="1">
        <v>0.0044682840816676617</v>
      </c>
      <c r="L37" s="1">
        <v>-0.00076916680889236666</v>
      </c>
      <c r="M37" s="1">
        <v>1.0036991173168419</v>
      </c>
      <c r="N37" s="1">
        <v>0.99801546335220337</v>
      </c>
    </row>
    <row r="38">
      <c r="A38" s="1" t="s">
        <v>58</v>
      </c>
      <c r="B38" s="1">
        <v>1</v>
      </c>
      <c r="C38" s="1">
        <v>0.069403901981437394</v>
      </c>
      <c r="D38" s="1">
        <v>0.0068317723238960001</v>
      </c>
      <c r="E38" s="1">
        <v>-0.058139792320816501</v>
      </c>
      <c r="F38" s="1">
        <v>0</v>
      </c>
      <c r="G38" s="1">
        <v>0</v>
      </c>
      <c r="H38" s="1">
        <v>-0.014299736358225346</v>
      </c>
      <c r="I38" s="1">
        <v>1.0037961459404821</v>
      </c>
      <c r="J38" s="1">
        <v>1</v>
      </c>
      <c r="K38" s="1">
        <v>0.0099353846162557602</v>
      </c>
      <c r="L38" s="1">
        <v>-0.0017102691024104</v>
      </c>
      <c r="M38" s="1">
        <v>1.0082251157746871</v>
      </c>
      <c r="N38" s="1">
        <v>0.9956071617688258</v>
      </c>
    </row>
    <row r="39">
      <c r="A39" s="1" t="s">
        <v>59</v>
      </c>
      <c r="B39" s="1">
        <v>1</v>
      </c>
      <c r="C39" s="1">
        <v>0.0199176892519164</v>
      </c>
      <c r="D39" s="1">
        <v>0.0019605975212112999</v>
      </c>
      <c r="E39" s="1">
        <v>-0.016685089505871099</v>
      </c>
      <c r="F39" s="1">
        <v>0</v>
      </c>
      <c r="G39" s="1">
        <v>0</v>
      </c>
      <c r="H39" s="1">
        <v>-0.0041037704795598984</v>
      </c>
      <c r="I39" s="1">
        <v>1.00108942657457</v>
      </c>
      <c r="J39" s="1">
        <v>1</v>
      </c>
      <c r="K39" s="1">
        <v>0.0028512792196124792</v>
      </c>
      <c r="L39" s="1">
        <v>-0.00049081690721190004</v>
      </c>
      <c r="M39" s="1">
        <v>1.002360462385891</v>
      </c>
      <c r="N39" s="1">
        <v>0.99873195735564468</v>
      </c>
    </row>
    <row r="40">
      <c r="A40" s="1" t="s">
        <v>60</v>
      </c>
      <c r="B40" s="1">
        <v>1</v>
      </c>
      <c r="C40" s="1">
        <v>0.0043183705770473997</v>
      </c>
      <c r="D40" s="1">
        <v>0.00042507875998800001</v>
      </c>
      <c r="E40" s="1">
        <v>-0.0036175079692352002</v>
      </c>
      <c r="F40" s="1">
        <v>0</v>
      </c>
      <c r="G40" s="1">
        <v>0</v>
      </c>
      <c r="H40" s="1">
        <v>-0.00088974187383428216</v>
      </c>
      <c r="I40" s="1">
        <v>1.000236199471032</v>
      </c>
      <c r="J40" s="1">
        <v>1</v>
      </c>
      <c r="K40" s="1">
        <v>0.00061818823451176286</v>
      </c>
      <c r="L40" s="1">
        <v>-0.0001064144170548</v>
      </c>
      <c r="M40" s="1">
        <v>1.000511773789948</v>
      </c>
      <c r="N40" s="1">
        <v>0.99972456664065823</v>
      </c>
    </row>
    <row r="41">
      <c r="A41" s="1" t="s">
        <v>61</v>
      </c>
      <c r="B41" s="1">
        <v>0.77409690618515015</v>
      </c>
      <c r="C41" s="1">
        <v>0.29696123385110512</v>
      </c>
      <c r="D41" s="1">
        <v>0.029133812335446117</v>
      </c>
      <c r="E41" s="1">
        <v>-0.056923690583065109</v>
      </c>
      <c r="F41" s="1">
        <v>0</v>
      </c>
      <c r="G41" s="1">
        <v>0</v>
      </c>
      <c r="H41" s="1">
        <v>-0.054134722799062729</v>
      </c>
      <c r="I41" s="1">
        <v>0.98913354702332657</v>
      </c>
      <c r="J41" s="1">
        <v>0.99999999506716952</v>
      </c>
      <c r="K41" s="1">
        <v>0.016564592719078064</v>
      </c>
      <c r="L41" s="1">
        <v>-0.0047991515264664709</v>
      </c>
      <c r="M41" s="1">
        <v>1.0117654359252968</v>
      </c>
      <c r="N41" s="1">
        <v>0.97763127088546753</v>
      </c>
    </row>
    <row r="42">
      <c r="A42" s="1" t="s">
        <v>62</v>
      </c>
      <c r="B42" s="1">
        <v>0.75000005960464478</v>
      </c>
      <c r="C42" s="1">
        <v>0.59334911746208496</v>
      </c>
      <c r="D42" s="1">
        <v>0.08328071230105176</v>
      </c>
      <c r="E42" s="1">
        <v>-0.13252879656560565</v>
      </c>
      <c r="F42" s="1">
        <v>0</v>
      </c>
      <c r="G42" s="1">
        <v>0</v>
      </c>
      <c r="H42" s="1">
        <v>-0.057457782328128815</v>
      </c>
      <c r="I42" s="1">
        <v>1.2366432741013118</v>
      </c>
      <c r="J42" s="1">
        <v>1.0000000324808744</v>
      </c>
      <c r="K42" s="1">
        <v>0.031211636960506439</v>
      </c>
      <c r="L42" s="1">
        <v>-0.0093179523453761504</v>
      </c>
      <c r="M42" s="1">
        <v>1.0218937155935541</v>
      </c>
      <c r="N42" s="1">
        <v>1.210148624295065</v>
      </c>
    </row>
    <row r="43">
      <c r="A43" s="1" t="s">
        <v>63</v>
      </c>
      <c r="B43" s="1">
        <v>0.75</v>
      </c>
      <c r="C43" s="1">
        <v>0.40400763664597766</v>
      </c>
      <c r="D43" s="1">
        <v>0.019307824148169613</v>
      </c>
      <c r="E43" s="1">
        <v>-0.064149067607315383</v>
      </c>
      <c r="F43" s="1">
        <v>0</v>
      </c>
      <c r="G43" s="1">
        <v>0</v>
      </c>
      <c r="H43" s="1">
        <v>-0.11058589816093445</v>
      </c>
      <c r="I43" s="1">
        <v>0.99858047512384651</v>
      </c>
      <c r="J43" s="1">
        <v>0.99999996999575602</v>
      </c>
      <c r="K43" s="1">
        <v>0.025480715557932854</v>
      </c>
      <c r="L43" s="1">
        <v>-0.0067109790538115834</v>
      </c>
      <c r="M43" s="1">
        <v>1.0187697066148542</v>
      </c>
      <c r="N43" s="1">
        <v>0.98018273280023993</v>
      </c>
    </row>
    <row r="44">
      <c r="A44" s="1" t="s">
        <v>66</v>
      </c>
      <c r="B44" s="1">
        <v>0.87048459053039551</v>
      </c>
      <c r="C44" s="1">
        <v>0.051741474324985069</v>
      </c>
      <c r="D44" s="1">
        <v>0.010756889761851086</v>
      </c>
      <c r="E44" s="1">
        <v>-0.012336226894401631</v>
      </c>
      <c r="F44" s="1">
        <v>0</v>
      </c>
      <c r="G44" s="1">
        <v>0</v>
      </c>
      <c r="H44" s="1">
        <v>-0.0010530698345974088</v>
      </c>
      <c r="I44" s="1">
        <v>0.91959365171861429</v>
      </c>
      <c r="J44" s="1">
        <v>1.0000000032544163</v>
      </c>
      <c r="K44" s="1">
        <v>0.00057203794131055474</v>
      </c>
      <c r="L44" s="1">
        <v>-0.00081069420901022258</v>
      </c>
      <c r="M44" s="1">
        <v>0.99976134696391983</v>
      </c>
      <c r="N44" s="1">
        <v>0.91981316792376577</v>
      </c>
    </row>
    <row r="45">
      <c r="A45" s="1" t="s">
        <v>64</v>
      </c>
      <c r="B45" s="1">
        <v>0.75000005960464478</v>
      </c>
      <c r="C45" s="1">
        <v>0.29727747699026313</v>
      </c>
      <c r="D45" s="1">
        <v>0.01289394846936487</v>
      </c>
      <c r="E45" s="1">
        <v>-0.04468492126945621</v>
      </c>
      <c r="F45" s="1">
        <v>0</v>
      </c>
      <c r="G45" s="1">
        <v>0</v>
      </c>
      <c r="H45" s="1">
        <v>-0.08817175030708313</v>
      </c>
      <c r="I45" s="1">
        <v>0.92731475296377719</v>
      </c>
      <c r="J45" s="1">
        <v>1.0000000007757957</v>
      </c>
      <c r="K45" s="1">
        <v>0.018276786431670189</v>
      </c>
      <c r="L45" s="1">
        <v>-0.0049822205322725766</v>
      </c>
      <c r="M45" s="1">
        <v>1.0132945673246929</v>
      </c>
      <c r="N45" s="1">
        <v>0.91514825290347679</v>
      </c>
    </row>
    <row r="46">
      <c r="A46" s="1" t="s">
        <v>65</v>
      </c>
      <c r="B46" s="1">
        <v>0.74999994039535523</v>
      </c>
      <c r="C46" s="1">
        <v>0.13843046383221499</v>
      </c>
      <c r="D46" s="1">
        <v>0.019429686996793264</v>
      </c>
      <c r="E46" s="1">
        <v>-0.030919440578546672</v>
      </c>
      <c r="F46" s="1">
        <v>0</v>
      </c>
      <c r="G46" s="1">
        <v>0</v>
      </c>
      <c r="H46" s="1">
        <v>-0.013405105099081993</v>
      </c>
      <c r="I46" s="1">
        <v>0.86353558120908203</v>
      </c>
      <c r="J46" s="1">
        <v>0.99999996882900499</v>
      </c>
      <c r="K46" s="1">
        <v>0.0072817858308553696</v>
      </c>
      <c r="L46" s="1">
        <v>-0.0021739114918618201</v>
      </c>
      <c r="M46" s="1">
        <v>1.0051078431294624</v>
      </c>
      <c r="N46" s="1">
        <v>0.85914719212658119</v>
      </c>
    </row>
    <row r="47">
      <c r="A47" s="1" t="s">
        <v>67</v>
      </c>
      <c r="B47" s="1">
        <v>0.88749003410339355</v>
      </c>
      <c r="C47" s="1">
        <v>1.5043893588502932</v>
      </c>
      <c r="D47" s="1">
        <v>0.42436657187064986</v>
      </c>
      <c r="E47" s="1">
        <v>-0.23375812449964142</v>
      </c>
      <c r="F47" s="1">
        <v>0</v>
      </c>
      <c r="G47" s="1">
        <v>0</v>
      </c>
      <c r="H47" s="1">
        <v>-0.065373122692108154</v>
      </c>
      <c r="I47" s="1">
        <v>2.5171147370560494</v>
      </c>
      <c r="J47" s="1">
        <v>0.99999999092758574</v>
      </c>
      <c r="K47" s="1">
        <v>0.035511326044797897</v>
      </c>
      <c r="L47" s="1">
        <v>-0.02538252689136954</v>
      </c>
      <c r="M47" s="1">
        <v>1.0101287888325596</v>
      </c>
      <c r="N47" s="1">
        <v>2.491875171661377</v>
      </c>
    </row>
    <row r="48">
      <c r="A48" s="1" t="s">
        <v>68</v>
      </c>
      <c r="B48" s="1">
        <v>0.88212293386459351</v>
      </c>
      <c r="C48" s="1">
        <v>2.0897911476401245</v>
      </c>
      <c r="D48" s="1">
        <v>0.29712738002710232</v>
      </c>
      <c r="E48" s="1">
        <v>-0.46751624899928285</v>
      </c>
      <c r="F48" s="1">
        <v>0</v>
      </c>
      <c r="G48" s="1">
        <v>0</v>
      </c>
      <c r="H48" s="1">
        <v>-0.13074624538421631</v>
      </c>
      <c r="I48" s="1">
        <v>2.670778997480296</v>
      </c>
      <c r="J48" s="1">
        <v>0.99999998185517147</v>
      </c>
      <c r="K48" s="1">
        <v>0.071022652089595795</v>
      </c>
      <c r="L48" s="1">
        <v>-0.032818072450817984</v>
      </c>
      <c r="M48" s="1">
        <v>1.0382045589970401</v>
      </c>
      <c r="N48" s="1">
        <v>2.572497851541327</v>
      </c>
    </row>
    <row r="49">
      <c r="A49" s="1" t="s">
        <v>69</v>
      </c>
      <c r="B49" s="1">
        <v>0.89285707473754883</v>
      </c>
      <c r="C49" s="1">
        <v>0.91898757006046206</v>
      </c>
      <c r="D49" s="1">
        <v>0.55160576371419734</v>
      </c>
      <c r="E49" s="1">
        <v>0</v>
      </c>
      <c r="F49" s="1">
        <v>0</v>
      </c>
      <c r="G49" s="1">
        <v>0</v>
      </c>
      <c r="H49" s="1">
        <v>0</v>
      </c>
      <c r="I49" s="1">
        <v>2.3634504766318023</v>
      </c>
      <c r="J49" s="1">
        <v>1</v>
      </c>
      <c r="K49" s="1">
        <v>0</v>
      </c>
      <c r="L49" s="1">
        <v>-0.017946981331921096</v>
      </c>
      <c r="M49" s="1">
        <v>0.98205301866807893</v>
      </c>
      <c r="N49" s="1">
        <v>2.4066424436404259</v>
      </c>
    </row>
    <row r="50">
      <c r="A50" s="1" t="s">
        <v>70</v>
      </c>
      <c r="B50" s="1">
        <v>0</v>
      </c>
      <c r="C50" s="1">
        <v>2.0743861907686565</v>
      </c>
      <c r="D50" s="1">
        <v>0.21767237616370536</v>
      </c>
      <c r="E50" s="1">
        <v>-0.41598249798312403</v>
      </c>
      <c r="F50" s="1">
        <v>0</v>
      </c>
      <c r="G50" s="1">
        <v>0</v>
      </c>
      <c r="H50" s="1">
        <v>-0.030173782259225845</v>
      </c>
      <c r="I50" s="1">
        <v>1.8459022823447036</v>
      </c>
      <c r="J50" s="1">
        <v>0.99999999373325155</v>
      </c>
      <c r="K50" s="1">
        <v>-0.017858220264315605</v>
      </c>
      <c r="L50" s="1">
        <v>-0.03315877166306716</v>
      </c>
      <c r="M50" s="1">
        <v>0.94898300331981866</v>
      </c>
      <c r="N50" s="1">
        <v>1.9451373815536499</v>
      </c>
    </row>
    <row r="51">
      <c r="A51" s="1" t="s">
        <v>71</v>
      </c>
      <c r="B51" s="1">
        <v>0</v>
      </c>
      <c r="C51" s="1">
        <v>3.8717475504684731</v>
      </c>
      <c r="D51" s="1">
        <v>0.43896067080814677</v>
      </c>
      <c r="E51" s="1">
        <v>-0.84432129324130134</v>
      </c>
      <c r="F51" s="1">
        <v>0</v>
      </c>
      <c r="G51" s="1">
        <v>0</v>
      </c>
      <c r="H51" s="1">
        <v>-0.24427735805511475</v>
      </c>
      <c r="I51" s="1">
        <v>3.2221095866315883</v>
      </c>
      <c r="J51" s="1">
        <v>0.99999996200663433</v>
      </c>
      <c r="K51" s="1">
        <v>0.13269387185573578</v>
      </c>
      <c r="L51" s="1">
        <v>-0.060801909208026028</v>
      </c>
      <c r="M51" s="1">
        <v>1.0718919172648322</v>
      </c>
      <c r="N51" s="1">
        <v>3.0060023167760321</v>
      </c>
    </row>
    <row r="52">
      <c r="A52" s="1" t="s">
        <v>72</v>
      </c>
      <c r="B52" s="1">
        <v>0</v>
      </c>
      <c r="C52" s="1">
        <v>3.2458664828450483</v>
      </c>
      <c r="D52" s="1">
        <v>0.36800119586591951</v>
      </c>
      <c r="E52" s="1">
        <v>-0.70783390465443041</v>
      </c>
      <c r="F52" s="1">
        <v>0</v>
      </c>
      <c r="G52" s="1">
        <v>0</v>
      </c>
      <c r="H52" s="1">
        <v>-0.20478908717632294</v>
      </c>
      <c r="I52" s="1">
        <v>2.7012446898909319</v>
      </c>
      <c r="J52" s="1">
        <v>0.99999998568707826</v>
      </c>
      <c r="K52" s="1">
        <v>0.11124344915151596</v>
      </c>
      <c r="L52" s="1">
        <v>-0.050973075237676573</v>
      </c>
      <c r="M52" s="1">
        <v>1.060270363576397</v>
      </c>
      <c r="N52" s="1">
        <v>2.5476942322327729</v>
      </c>
    </row>
    <row r="53">
      <c r="A53" s="1" t="s">
        <v>73</v>
      </c>
      <c r="B53" s="1">
        <v>0</v>
      </c>
      <c r="C53" s="1">
        <v>0.22984498044860688</v>
      </c>
      <c r="D53" s="1">
        <v>0.063727637980755189</v>
      </c>
      <c r="E53" s="1">
        <v>0</v>
      </c>
      <c r="F53" s="1">
        <v>0</v>
      </c>
      <c r="G53" s="1">
        <v>0</v>
      </c>
      <c r="H53" s="1">
        <v>0.69504320621490479</v>
      </c>
      <c r="I53" s="1">
        <v>0.98861578807241179</v>
      </c>
      <c r="J53" s="1">
        <v>0.99999998509883903</v>
      </c>
      <c r="K53" s="1">
        <v>-0.37755432724952698</v>
      </c>
      <c r="L53" s="1">
        <v>-0.0044886609000327404</v>
      </c>
      <c r="M53" s="1">
        <v>0.61795700982480406</v>
      </c>
      <c r="N53" s="1">
        <v>1.599813210878039</v>
      </c>
    </row>
    <row r="54">
      <c r="A54" s="1" t="s">
        <v>74</v>
      </c>
      <c r="B54" s="1">
        <v>0</v>
      </c>
      <c r="C54" s="1">
        <v>0.95008574931249701</v>
      </c>
      <c r="D54" s="1">
        <v>0</v>
      </c>
      <c r="E54" s="1">
        <v>-0.11177479403676441</v>
      </c>
      <c r="F54" s="1">
        <v>0</v>
      </c>
      <c r="G54" s="1">
        <v>0</v>
      </c>
      <c r="H54" s="1">
        <v>-0.36667189002037048</v>
      </c>
      <c r="I54" s="1">
        <v>0.47163906478388201</v>
      </c>
      <c r="J54" s="1">
        <v>1.0000000421404545</v>
      </c>
      <c r="K54" s="1">
        <v>0.062184125185012817</v>
      </c>
      <c r="L54" s="1">
        <v>-0.016371441306533306</v>
      </c>
      <c r="M54" s="1">
        <v>1.045812722613241</v>
      </c>
      <c r="N54" s="1">
        <v>0.45097851133935962</v>
      </c>
    </row>
    <row r="55">
      <c r="A55" s="1" t="s">
        <v>75</v>
      </c>
      <c r="B55" s="1">
        <v>0.50691342353820801</v>
      </c>
      <c r="C55" s="1">
        <v>4.7987803145024328</v>
      </c>
      <c r="D55" s="1">
        <v>0.61302692342648324</v>
      </c>
      <c r="E55" s="1">
        <v>-1.0612894237786597</v>
      </c>
      <c r="F55" s="1">
        <v>0</v>
      </c>
      <c r="G55" s="1">
        <v>0</v>
      </c>
      <c r="H55" s="1">
        <v>-0.65891975164413452</v>
      </c>
      <c r="I55" s="1">
        <v>4.1985114305085389</v>
      </c>
      <c r="J55" s="1">
        <v>1.0000000063824837</v>
      </c>
      <c r="K55" s="1">
        <v>2.2426435947418213</v>
      </c>
      <c r="L55" s="1">
        <v>-0.075905528446240087</v>
      </c>
      <c r="M55" s="1">
        <v>3.166738061842937</v>
      </c>
      <c r="N55" s="1">
        <v>1.3258157968521118</v>
      </c>
    </row>
    <row r="56">
      <c r="A56" s="1" t="s">
        <v>77</v>
      </c>
      <c r="B56" s="1">
        <v>0</v>
      </c>
      <c r="C56" s="1">
        <v>8.6776432608799414</v>
      </c>
      <c r="D56" s="1">
        <v>1.3330092630472144</v>
      </c>
      <c r="E56" s="1">
        <v>-1.9607467384299899</v>
      </c>
      <c r="F56" s="1">
        <v>0</v>
      </c>
      <c r="G56" s="1">
        <v>0</v>
      </c>
      <c r="H56" s="1">
        <v>-0.54240739345550537</v>
      </c>
      <c r="I56" s="1">
        <v>7.5074983877944215</v>
      </c>
      <c r="J56" s="1">
        <v>0.99999996161350402</v>
      </c>
      <c r="K56" s="1">
        <v>2.6828217506408691</v>
      </c>
      <c r="L56" s="1">
        <v>-0.13627367766367429</v>
      </c>
      <c r="M56" s="1">
        <v>3.5465480368609774</v>
      </c>
      <c r="N56" s="1">
        <v>2.1168466660441041</v>
      </c>
    </row>
    <row r="57">
      <c r="A57" s="1" t="s">
        <v>76</v>
      </c>
      <c r="B57" s="1">
        <v>1.1445080041885376</v>
      </c>
      <c r="C57" s="1">
        <v>15.001245923681084</v>
      </c>
      <c r="D57" s="1">
        <v>2.200442451767584</v>
      </c>
      <c r="E57" s="1">
        <v>-3.6776458333277922</v>
      </c>
      <c r="F57" s="1">
        <v>0</v>
      </c>
      <c r="G57" s="1">
        <v>0</v>
      </c>
      <c r="H57" s="1">
        <v>-1.8443533182144165</v>
      </c>
      <c r="I57" s="1">
        <v>12.824197040698165</v>
      </c>
      <c r="J57" s="1">
        <v>1.00000004259697</v>
      </c>
      <c r="K57" s="1">
        <v>6.320493221282959</v>
      </c>
      <c r="L57" s="1">
        <v>-0.22955636209074753</v>
      </c>
      <c r="M57" s="1">
        <v>7.0909369231712276</v>
      </c>
      <c r="N57" s="1">
        <v>1.8085335096963311</v>
      </c>
    </row>
    <row r="58">
      <c r="A58" s="1" t="s">
        <v>78</v>
      </c>
      <c r="B58" s="1">
        <v>0.41578948497772217</v>
      </c>
      <c r="C58" s="1">
        <v>1.6304749100696858</v>
      </c>
      <c r="D58" s="1">
        <v>0</v>
      </c>
      <c r="E58" s="1">
        <v>-0.19182057765525717</v>
      </c>
      <c r="F58" s="1">
        <v>0</v>
      </c>
      <c r="G58" s="1">
        <v>0</v>
      </c>
      <c r="H58" s="1">
        <v>-0.62925827503204346</v>
      </c>
      <c r="I58" s="1">
        <v>1.2251855399546887</v>
      </c>
      <c r="J58" s="1">
        <v>1.0000000161360723</v>
      </c>
      <c r="K58" s="1">
        <v>0.10671631246805191</v>
      </c>
      <c r="L58" s="1">
        <v>-0.031841674171132893</v>
      </c>
      <c r="M58" s="1">
        <v>1.0748746572441301</v>
      </c>
      <c r="N58" s="1">
        <v>1.139840382036674</v>
      </c>
    </row>
    <row r="59">
      <c r="A59" s="1" t="s">
        <v>79</v>
      </c>
      <c r="B59" s="1">
        <v>0.73860436677932739</v>
      </c>
      <c r="C59" s="1">
        <v>0.51720918668982208</v>
      </c>
      <c r="D59" s="1">
        <v>0.019277275954822152</v>
      </c>
      <c r="E59" s="1">
        <v>-0.084944260056199289</v>
      </c>
      <c r="F59" s="1">
        <v>0</v>
      </c>
      <c r="G59" s="1">
        <v>0</v>
      </c>
      <c r="H59" s="1">
        <v>-0.10469947755336761</v>
      </c>
      <c r="I59" s="1">
        <v>1.0854470716582245</v>
      </c>
      <c r="J59" s="1">
        <v>0.99999999433175568</v>
      </c>
      <c r="K59" s="1">
        <v>0.02333264984190464</v>
      </c>
      <c r="L59" s="1">
        <v>-0.0083523594186354858</v>
      </c>
      <c r="M59" s="1">
        <v>1.0149802849140723</v>
      </c>
      <c r="N59" s="1">
        <v>1.06942675418579</v>
      </c>
    </row>
    <row r="60">
      <c r="A60" s="1" t="s">
        <v>80</v>
      </c>
      <c r="B60" s="1">
        <v>0.74257856607437134</v>
      </c>
      <c r="C60" s="1">
        <v>0.49953127440280393</v>
      </c>
      <c r="D60" s="1">
        <v>0.01844859215021907</v>
      </c>
      <c r="E60" s="1">
        <v>-0.081818404977804127</v>
      </c>
      <c r="F60" s="1">
        <v>0</v>
      </c>
      <c r="G60" s="1">
        <v>0</v>
      </c>
      <c r="H60" s="1">
        <v>-0.10121941566467285</v>
      </c>
      <c r="I60" s="1">
        <v>1.0775206134819309</v>
      </c>
      <c r="J60" s="1">
        <v>1.0000000053909186</v>
      </c>
      <c r="K60" s="1">
        <v>0.022239789366722107</v>
      </c>
      <c r="L60" s="1">
        <v>-0.0080705056955127207</v>
      </c>
      <c r="M60" s="1">
        <v>1.0141692889899752</v>
      </c>
      <c r="N60" s="1">
        <v>1.062466222532777</v>
      </c>
    </row>
    <row r="61">
      <c r="A61" s="1" t="s">
        <v>81</v>
      </c>
      <c r="B61" s="1">
        <v>0</v>
      </c>
      <c r="C61" s="1">
        <v>2.4665773312912589</v>
      </c>
      <c r="D61" s="1">
        <v>0.1069839576390602</v>
      </c>
      <c r="E61" s="1">
        <v>-0.37076072822491468</v>
      </c>
      <c r="F61" s="1">
        <v>0</v>
      </c>
      <c r="G61" s="1">
        <v>0</v>
      </c>
      <c r="H61" s="1">
        <v>-0.73158061504364014</v>
      </c>
      <c r="I61" s="1">
        <v>1.4712199294638038</v>
      </c>
      <c r="J61" s="1">
        <v>1.0000000182256814</v>
      </c>
      <c r="K61" s="1">
        <v>4.300257682800293</v>
      </c>
      <c r="L61" s="1">
        <v>-0.041338591637737537</v>
      </c>
      <c r="M61" s="1">
        <v>5.2589191798772408</v>
      </c>
      <c r="N61" s="1">
        <v>0.2797570906001538</v>
      </c>
    </row>
    <row r="62">
      <c r="A62" s="1" t="s">
        <v>82</v>
      </c>
      <c r="B62" s="1">
        <v>0</v>
      </c>
      <c r="C62" s="1">
        <v>6.1701128769610234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6.1701128769610234</v>
      </c>
      <c r="J62" s="1">
        <v>1.0000000349972238</v>
      </c>
      <c r="K62" s="1">
        <v>0</v>
      </c>
      <c r="L62" s="1">
        <v>-0.12049662501025994</v>
      </c>
      <c r="M62" s="1">
        <v>0.87950340998696397</v>
      </c>
      <c r="N62" s="1">
        <v>7.0154507724449609</v>
      </c>
    </row>
    <row r="63">
      <c r="A63" s="1" t="s">
        <v>83</v>
      </c>
      <c r="B63" s="1">
        <v>1</v>
      </c>
      <c r="C63" s="1">
        <v>-0.2294134731364392</v>
      </c>
      <c r="D63" s="1">
        <v>-0.20385896774615733</v>
      </c>
      <c r="E63" s="1">
        <v>0</v>
      </c>
      <c r="F63" s="1">
        <v>0</v>
      </c>
      <c r="G63" s="1">
        <v>0</v>
      </c>
      <c r="H63" s="1">
        <v>0.059868454933166504</v>
      </c>
      <c r="I63" s="1">
        <v>0.62659601438863233</v>
      </c>
      <c r="J63" s="1">
        <v>1</v>
      </c>
      <c r="K63" s="1">
        <v>-0.073424994945526123</v>
      </c>
      <c r="L63" s="1">
        <v>0.0044802339594211997</v>
      </c>
      <c r="M63" s="1">
        <v>0.93105523816561708</v>
      </c>
      <c r="N63" s="1">
        <v>0.67299550771713257</v>
      </c>
    </row>
    <row r="64">
      <c r="A64" s="1" t="s">
        <v>84</v>
      </c>
      <c r="B64" s="1">
        <v>1</v>
      </c>
      <c r="C64" s="1">
        <v>-0.37505179082278828</v>
      </c>
      <c r="D64" s="1">
        <v>-0.33327454522694772</v>
      </c>
      <c r="E64" s="1">
        <v>0</v>
      </c>
      <c r="F64" s="1">
        <v>0</v>
      </c>
      <c r="G64" s="1">
        <v>0</v>
      </c>
      <c r="H64" s="1">
        <v>0.097874686121940613</v>
      </c>
      <c r="I64" s="1">
        <v>0.38954834871175742</v>
      </c>
      <c r="J64" s="1">
        <v>1</v>
      </c>
      <c r="K64" s="1">
        <v>-0.12003730982542038</v>
      </c>
      <c r="L64" s="1">
        <v>0.0073244162464104999</v>
      </c>
      <c r="M64" s="1">
        <v>0.88728710637470909</v>
      </c>
      <c r="N64" s="1">
        <v>0.43903303216405332</v>
      </c>
    </row>
    <row r="65">
      <c r="A65" s="1" t="s">
        <v>85</v>
      </c>
      <c r="B65" s="1">
        <v>1</v>
      </c>
      <c r="C65" s="1">
        <v>-0.32368600207966708</v>
      </c>
      <c r="D65" s="1">
        <v>-0.28763042272847428</v>
      </c>
      <c r="E65" s="1">
        <v>0</v>
      </c>
      <c r="F65" s="1">
        <v>0</v>
      </c>
      <c r="G65" s="1">
        <v>0</v>
      </c>
      <c r="H65" s="1">
        <v>0.084470108151435852</v>
      </c>
      <c r="I65" s="1">
        <v>0.47315368356210408</v>
      </c>
      <c r="J65" s="1">
        <v>1</v>
      </c>
      <c r="K65" s="1">
        <v>-0.10359741747379303</v>
      </c>
      <c r="L65" s="1">
        <v>0.0063212896735324996</v>
      </c>
      <c r="M65" s="1">
        <v>0.90272387224078155</v>
      </c>
      <c r="N65" s="1">
        <v>0.52413999242938025</v>
      </c>
    </row>
    <row r="66">
      <c r="A66" s="1" t="s">
        <v>86</v>
      </c>
      <c r="B66" s="1">
        <v>1</v>
      </c>
      <c r="C66" s="1">
        <v>-0.30004143265823058</v>
      </c>
      <c r="D66" s="1">
        <v>-0.26661963618155821</v>
      </c>
      <c r="E66" s="1">
        <v>0</v>
      </c>
      <c r="F66" s="1">
        <v>0</v>
      </c>
      <c r="G66" s="1">
        <v>0</v>
      </c>
      <c r="H66" s="1">
        <v>0.078299745917320252</v>
      </c>
      <c r="I66" s="1">
        <v>0.51163867896940585</v>
      </c>
      <c r="J66" s="1">
        <v>1</v>
      </c>
      <c r="K66" s="1">
        <v>-0.096029847860336304</v>
      </c>
      <c r="L66" s="1">
        <v>0.0058595329971283996</v>
      </c>
      <c r="M66" s="1">
        <v>0.90982968509976725</v>
      </c>
      <c r="N66" s="1">
        <v>0.56234555472137859</v>
      </c>
    </row>
    <row r="67">
      <c r="A67" s="1" t="s">
        <v>87</v>
      </c>
      <c r="B67" s="1">
        <v>1</v>
      </c>
      <c r="C67" s="1">
        <v>-0.28944214291758658</v>
      </c>
      <c r="D67" s="1">
        <v>-0.25720100772949223</v>
      </c>
      <c r="E67" s="1">
        <v>0</v>
      </c>
      <c r="F67" s="1">
        <v>0</v>
      </c>
      <c r="G67" s="1">
        <v>0</v>
      </c>
      <c r="H67" s="1">
        <v>0.075533725321292877</v>
      </c>
      <c r="I67" s="1">
        <v>0.52889057346233459</v>
      </c>
      <c r="J67" s="1">
        <v>1</v>
      </c>
      <c r="K67" s="1">
        <v>-0.092637486755847931</v>
      </c>
      <c r="L67" s="1">
        <v>0.0056525386249472002</v>
      </c>
      <c r="M67" s="1">
        <v>0.91301504948482981</v>
      </c>
      <c r="N67" s="1">
        <v>0.57927914086494181</v>
      </c>
    </row>
    <row r="68">
      <c r="A68" s="1" t="s">
        <v>88</v>
      </c>
      <c r="B68" s="1">
        <v>1</v>
      </c>
      <c r="C68" s="1">
        <v>-0.27232021333654621</v>
      </c>
      <c r="D68" s="1">
        <v>-0.24198630023000109</v>
      </c>
      <c r="E68" s="1">
        <v>0</v>
      </c>
      <c r="F68" s="1">
        <v>0</v>
      </c>
      <c r="G68" s="1">
        <v>0</v>
      </c>
      <c r="H68" s="1">
        <v>0.071065530180931091</v>
      </c>
      <c r="I68" s="1">
        <v>0.55675901841245012</v>
      </c>
      <c r="J68" s="1">
        <v>1</v>
      </c>
      <c r="K68" s="1">
        <v>-0.08715752512216568</v>
      </c>
      <c r="L68" s="1">
        <v>0.0053181631006546</v>
      </c>
      <c r="M68" s="1">
        <v>0.918160638106854</v>
      </c>
      <c r="N68" s="1">
        <v>0.60638519590692308</v>
      </c>
    </row>
    <row r="69">
      <c r="A69" s="1" t="s">
        <v>89</v>
      </c>
      <c r="B69" s="1">
        <v>1</v>
      </c>
      <c r="C69" s="1">
        <v>-0.26335158355600119</v>
      </c>
      <c r="D69" s="1">
        <v>-0.23401669153979149</v>
      </c>
      <c r="E69" s="1">
        <v>0</v>
      </c>
      <c r="F69" s="1">
        <v>0</v>
      </c>
      <c r="G69" s="1">
        <v>0</v>
      </c>
      <c r="H69" s="1">
        <v>0.068725049495697022</v>
      </c>
      <c r="I69" s="1">
        <v>0.57135677529108198</v>
      </c>
      <c r="J69" s="1">
        <v>1</v>
      </c>
      <c r="K69" s="1">
        <v>-0.084287069737911224</v>
      </c>
      <c r="L69" s="1">
        <v>0.0051430140165012999</v>
      </c>
      <c r="M69" s="1">
        <v>0.92085594643267621</v>
      </c>
      <c r="N69" s="1">
        <v>0.62046270918320434</v>
      </c>
    </row>
    <row r="70">
      <c r="A70" s="1" t="s">
        <v>90</v>
      </c>
      <c r="B70" s="1">
        <v>1</v>
      </c>
      <c r="C70" s="1">
        <v>-0.2405223441146141</v>
      </c>
      <c r="D70" s="1">
        <v>-0.21373041487380329</v>
      </c>
      <c r="E70" s="1">
        <v>0</v>
      </c>
      <c r="F70" s="1">
        <v>0</v>
      </c>
      <c r="G70" s="1">
        <v>0</v>
      </c>
      <c r="H70" s="1">
        <v>0.062767460942268372</v>
      </c>
      <c r="I70" s="1">
        <v>0.60851470189123602</v>
      </c>
      <c r="J70" s="1">
        <v>1</v>
      </c>
      <c r="K70" s="1">
        <v>-0.076980449259281159</v>
      </c>
      <c r="L70" s="1">
        <v>0.0046971799841111</v>
      </c>
      <c r="M70" s="1">
        <v>0.92771673126204179</v>
      </c>
      <c r="N70" s="1">
        <v>0.65592726894493791</v>
      </c>
    </row>
    <row r="71">
      <c r="A71" s="1" t="s">
        <v>91</v>
      </c>
      <c r="B71" s="1">
        <v>1</v>
      </c>
      <c r="C71" s="1">
        <v>-0.22829239441387111</v>
      </c>
      <c r="D71" s="1">
        <v>-0.20286276665988121</v>
      </c>
      <c r="E71" s="1">
        <v>0</v>
      </c>
      <c r="F71" s="1">
        <v>0</v>
      </c>
      <c r="G71" s="1">
        <v>0</v>
      </c>
      <c r="H71" s="1">
        <v>0.059575896710157394</v>
      </c>
      <c r="I71" s="1">
        <v>0.62842073399846099</v>
      </c>
      <c r="J71" s="1">
        <v>1</v>
      </c>
      <c r="K71" s="1">
        <v>-0.073066189885139465</v>
      </c>
      <c r="L71" s="1">
        <v>0.0044583403239019997</v>
      </c>
      <c r="M71" s="1">
        <v>0.9313921517063446</v>
      </c>
      <c r="N71" s="1">
        <v>0.67471121895022535</v>
      </c>
    </row>
    <row r="72">
      <c r="A72" s="1" t="s">
        <v>93</v>
      </c>
      <c r="B72" s="1">
        <v>1</v>
      </c>
      <c r="C72" s="1">
        <v>-0.1614353360498087</v>
      </c>
      <c r="D72" s="1">
        <v>-0.14345295642377301</v>
      </c>
      <c r="E72" s="1">
        <v>0</v>
      </c>
      <c r="F72" s="1">
        <v>0</v>
      </c>
      <c r="G72" s="1">
        <v>0</v>
      </c>
      <c r="H72" s="1">
        <v>0.042128667235374451</v>
      </c>
      <c r="I72" s="1">
        <v>0.73724037618462646</v>
      </c>
      <c r="J72" s="1">
        <v>1</v>
      </c>
      <c r="K72" s="1">
        <v>-0.051668234169483185</v>
      </c>
      <c r="L72" s="1">
        <v>0.0031526835147593002</v>
      </c>
      <c r="M72" s="1">
        <v>0.95148445013520089</v>
      </c>
      <c r="N72" s="1">
        <v>0.77483176533244291</v>
      </c>
    </row>
    <row r="73">
      <c r="A73" s="1" t="s">
        <v>94</v>
      </c>
      <c r="B73" s="1">
        <v>1</v>
      </c>
      <c r="C73" s="1">
        <v>-0.13371411672812439</v>
      </c>
      <c r="D73" s="1">
        <v>-0.118819620472216</v>
      </c>
      <c r="E73" s="1">
        <v>0</v>
      </c>
      <c r="F73" s="1">
        <v>0</v>
      </c>
      <c r="G73" s="1">
        <v>0</v>
      </c>
      <c r="H73" s="1">
        <v>0.034894451498985291</v>
      </c>
      <c r="I73" s="1">
        <v>0.78236071562767018</v>
      </c>
      <c r="J73" s="1">
        <v>1</v>
      </c>
      <c r="K73" s="1">
        <v>-0.042795911431312561</v>
      </c>
      <c r="L73" s="1">
        <v>0.0026113136182855002</v>
      </c>
      <c r="M73" s="1">
        <v>0.95981540314228764</v>
      </c>
      <c r="N73" s="1">
        <v>0.81511581608957495</v>
      </c>
    </row>
    <row r="74">
      <c r="A74" s="1" t="s">
        <v>92</v>
      </c>
      <c r="B74" s="1">
        <v>1</v>
      </c>
      <c r="C74" s="1">
        <v>-0.13086046179795111</v>
      </c>
      <c r="D74" s="1">
        <v>-0.1162838358889676</v>
      </c>
      <c r="E74" s="1">
        <v>0</v>
      </c>
      <c r="F74" s="1">
        <v>0</v>
      </c>
      <c r="G74" s="1">
        <v>0</v>
      </c>
      <c r="H74" s="1">
        <v>0.034149754792451859</v>
      </c>
      <c r="I74" s="1">
        <v>0.78700545645268938</v>
      </c>
      <c r="J74" s="1">
        <v>1</v>
      </c>
      <c r="K74" s="1">
        <v>-0.041882582008838654</v>
      </c>
      <c r="L74" s="1">
        <v>0.0025555843642366999</v>
      </c>
      <c r="M74" s="1">
        <v>0.96067300124595823</v>
      </c>
      <c r="N74" s="1">
        <v>0.81922303992302448</v>
      </c>
    </row>
    <row r="75">
      <c r="A75" s="1" t="s">
        <v>95</v>
      </c>
      <c r="B75" s="1">
        <v>1</v>
      </c>
      <c r="C75" s="1">
        <v>-0.034243859162080601</v>
      </c>
      <c r="D75" s="1">
        <v>-0.0304294149989821</v>
      </c>
      <c r="E75" s="1">
        <v>0</v>
      </c>
      <c r="F75" s="1">
        <v>0</v>
      </c>
      <c r="G75" s="1">
        <v>0</v>
      </c>
      <c r="H75" s="1">
        <v>0.0089363846927881241</v>
      </c>
      <c r="I75" s="1">
        <v>0.94426311009976938</v>
      </c>
      <c r="J75" s="1">
        <v>1</v>
      </c>
      <c r="K75" s="1">
        <v>-0.010959927923977375</v>
      </c>
      <c r="L75" s="1">
        <v>0.00066875104858530004</v>
      </c>
      <c r="M75" s="1">
        <v>0.98970882275595185</v>
      </c>
      <c r="N75" s="1">
        <v>0.95408173433310017</v>
      </c>
    </row>
    <row r="76">
      <c r="A76" s="1" t="s">
        <v>96</v>
      </c>
      <c r="B76" s="1">
        <v>1</v>
      </c>
      <c r="C76" s="1">
        <v>-0.37333397855532863</v>
      </c>
      <c r="D76" s="1">
        <v>-0.33174808110590742</v>
      </c>
      <c r="E76" s="1">
        <v>0</v>
      </c>
      <c r="F76" s="1">
        <v>0</v>
      </c>
      <c r="G76" s="1">
        <v>0</v>
      </c>
      <c r="H76" s="1">
        <v>0.0974263995885849</v>
      </c>
      <c r="I76" s="1">
        <v>0.39234433945472508</v>
      </c>
      <c r="J76" s="1">
        <v>1</v>
      </c>
      <c r="K76" s="1">
        <v>-0.11948751658201218</v>
      </c>
      <c r="L76" s="1">
        <v>0.0072908689540419997</v>
      </c>
      <c r="M76" s="1">
        <v>0.88780335398666055</v>
      </c>
      <c r="N76" s="1">
        <v>0.44192707505880868</v>
      </c>
    </row>
    <row r="77">
      <c r="A77" s="1" t="s">
        <v>97</v>
      </c>
      <c r="B77" s="1">
        <v>1</v>
      </c>
      <c r="C77" s="1">
        <v>-0.35466854132154968</v>
      </c>
      <c r="D77" s="1">
        <v>-0.31516179820374401</v>
      </c>
      <c r="E77" s="1">
        <v>0</v>
      </c>
      <c r="F77" s="1">
        <v>0</v>
      </c>
      <c r="G77" s="1">
        <v>0</v>
      </c>
      <c r="H77" s="1">
        <v>0.092555411159992218</v>
      </c>
      <c r="I77" s="1">
        <v>0.42272506889046629</v>
      </c>
      <c r="J77" s="1">
        <v>1</v>
      </c>
      <c r="K77" s="1">
        <v>-0.11351354420185089</v>
      </c>
      <c r="L77" s="1">
        <v>0.0069263501460621003</v>
      </c>
      <c r="M77" s="1">
        <v>0.89341280711521409</v>
      </c>
      <c r="N77" s="1">
        <v>0.47315761037210191</v>
      </c>
    </row>
    <row r="78">
      <c r="A78" s="1" t="s">
        <v>98</v>
      </c>
      <c r="B78" s="1">
        <v>1</v>
      </c>
      <c r="C78" s="1">
        <v>-0.28536549301733871</v>
      </c>
      <c r="D78" s="1">
        <v>-0.25357845832485137</v>
      </c>
      <c r="E78" s="1">
        <v>0</v>
      </c>
      <c r="F78" s="1">
        <v>0</v>
      </c>
      <c r="G78" s="1">
        <v>0</v>
      </c>
      <c r="H78" s="1">
        <v>0.074469871819019318</v>
      </c>
      <c r="I78" s="1">
        <v>0.53552591749807665</v>
      </c>
      <c r="J78" s="1">
        <v>1</v>
      </c>
      <c r="K78" s="1">
        <v>-0.091332733631134033</v>
      </c>
      <c r="L78" s="1">
        <v>0.0055729254048775996</v>
      </c>
      <c r="M78" s="1">
        <v>0.91424018963293097</v>
      </c>
      <c r="N78" s="1">
        <v>0.58576063880225093</v>
      </c>
    </row>
    <row r="79">
      <c r="A79" s="1" t="s">
        <v>99</v>
      </c>
      <c r="B79" s="1">
        <v>1</v>
      </c>
      <c r="C79" s="1">
        <v>-0.27313554331659579</v>
      </c>
      <c r="D79" s="1">
        <v>-0.24271081011092929</v>
      </c>
      <c r="E79" s="1">
        <v>0</v>
      </c>
      <c r="F79" s="1">
        <v>0</v>
      </c>
      <c r="G79" s="1">
        <v>0</v>
      </c>
      <c r="H79" s="1">
        <v>0.071278303861618042</v>
      </c>
      <c r="I79" s="1">
        <v>0.55543194960530173</v>
      </c>
      <c r="J79" s="1">
        <v>1</v>
      </c>
      <c r="K79" s="1">
        <v>-0.08741847425699234</v>
      </c>
      <c r="L79" s="1">
        <v>0.0053340857446685002</v>
      </c>
      <c r="M79" s="1">
        <v>0.91791561007723388</v>
      </c>
      <c r="N79" s="1">
        <v>0.6051013225045464</v>
      </c>
    </row>
    <row r="80">
      <c r="A80" s="1" t="s">
        <v>100</v>
      </c>
      <c r="B80" s="1">
        <v>1</v>
      </c>
      <c r="C80" s="1">
        <v>-0.25601361373555542</v>
      </c>
      <c r="D80" s="1">
        <v>-0.22749610261143821</v>
      </c>
      <c r="E80" s="1">
        <v>0</v>
      </c>
      <c r="F80" s="1">
        <v>0</v>
      </c>
      <c r="G80" s="1">
        <v>0</v>
      </c>
      <c r="H80" s="1">
        <v>0.066810108721256256</v>
      </c>
      <c r="I80" s="1">
        <v>0.58330039455541705</v>
      </c>
      <c r="J80" s="1">
        <v>1</v>
      </c>
      <c r="K80" s="1">
        <v>-0.081938512623310089</v>
      </c>
      <c r="L80" s="1">
        <v>0.0049997102203758999</v>
      </c>
      <c r="M80" s="1">
        <v>0.92306119869925807</v>
      </c>
      <c r="N80" s="1">
        <v>0.63191952535474494</v>
      </c>
    </row>
    <row r="81">
      <c r="A81" s="1" t="s">
        <v>101</v>
      </c>
      <c r="B81" s="1">
        <v>1</v>
      </c>
      <c r="C81" s="1">
        <v>-0.054382509669304302</v>
      </c>
      <c r="D81" s="1">
        <v>-0.048324809057907398</v>
      </c>
      <c r="E81" s="1">
        <v>0</v>
      </c>
      <c r="F81" s="1">
        <v>0</v>
      </c>
      <c r="G81" s="1">
        <v>0</v>
      </c>
      <c r="H81" s="1">
        <v>0.014191829599440098</v>
      </c>
      <c r="I81" s="1">
        <v>0.91148451056320479</v>
      </c>
      <c r="J81" s="1">
        <v>1</v>
      </c>
      <c r="K81" s="1">
        <v>-0.01740540936589241</v>
      </c>
      <c r="L81" s="1">
        <v>0.0010620403557295001</v>
      </c>
      <c r="M81" s="1">
        <v>0.98365663042433282</v>
      </c>
      <c r="N81" s="1">
        <v>0.92662874662879646</v>
      </c>
    </row>
    <row r="82">
      <c r="A82" s="1" t="s">
        <v>102</v>
      </c>
      <c r="B82" s="1">
        <v>1</v>
      </c>
      <c r="C82" s="1">
        <v>-0.18450334342178545</v>
      </c>
      <c r="D82" s="1">
        <v>-0.066182381322924699</v>
      </c>
      <c r="E82" s="1">
        <v>0</v>
      </c>
      <c r="F82" s="1">
        <v>0</v>
      </c>
      <c r="G82" s="1">
        <v>0</v>
      </c>
      <c r="H82" s="1">
        <v>0.025273289531469345</v>
      </c>
      <c r="I82" s="1">
        <v>0.77458756601580703</v>
      </c>
      <c r="J82" s="1">
        <v>1</v>
      </c>
      <c r="K82" s="1">
        <v>-0.033357471227645874</v>
      </c>
      <c r="L82" s="1">
        <v>0.0036031804650524003</v>
      </c>
      <c r="M82" s="1">
        <v>0.97024571126736858</v>
      </c>
      <c r="N82" s="1">
        <v>0.79834163188934326</v>
      </c>
    </row>
    <row r="83">
      <c r="A83" s="1" t="s">
        <v>103</v>
      </c>
      <c r="B83" s="1">
        <v>1</v>
      </c>
      <c r="C83" s="1">
        <v>-0.31016766111501509</v>
      </c>
      <c r="D83" s="1">
        <v>-0.0029837308782348</v>
      </c>
      <c r="E83" s="1">
        <v>0</v>
      </c>
      <c r="F83" s="1">
        <v>0</v>
      </c>
      <c r="G83" s="1">
        <v>0</v>
      </c>
      <c r="H83" s="1">
        <v>0.035553950816392899</v>
      </c>
      <c r="I83" s="1">
        <v>0.72240255941561327</v>
      </c>
      <c r="J83" s="1">
        <v>1</v>
      </c>
      <c r="K83" s="1">
        <v>-0.047911837697029114</v>
      </c>
      <c r="L83" s="1">
        <v>0.0060572889178801001</v>
      </c>
      <c r="M83" s="1">
        <v>0.95814545175330634</v>
      </c>
      <c r="N83" s="1">
        <v>0.75395918030367082</v>
      </c>
    </row>
    <row r="84">
      <c r="A84" s="1" t="s">
        <v>104</v>
      </c>
      <c r="B84" s="1">
        <v>1</v>
      </c>
      <c r="C84" s="1">
        <v>-0.058839025728555802</v>
      </c>
      <c r="D84" s="1">
        <v>-0.12938103176761459</v>
      </c>
      <c r="E84" s="1">
        <v>0</v>
      </c>
      <c r="F84" s="1">
        <v>0</v>
      </c>
      <c r="G84" s="1">
        <v>0</v>
      </c>
      <c r="H84" s="1">
        <v>0.014992630109190941</v>
      </c>
      <c r="I84" s="1">
        <v>0.82677257261600079</v>
      </c>
      <c r="J84" s="1">
        <v>1</v>
      </c>
      <c r="K84" s="1">
        <v>-0.018803101032972336</v>
      </c>
      <c r="L84" s="1">
        <v>0.0011490720122247001</v>
      </c>
      <c r="M84" s="1">
        <v>0.98234597078143093</v>
      </c>
      <c r="N84" s="1">
        <v>0.84163074640426783</v>
      </c>
    </row>
    <row r="85">
      <c r="A85" s="1" t="s">
        <v>105</v>
      </c>
      <c r="B85" s="1">
        <v>1</v>
      </c>
      <c r="C85" s="1">
        <v>-0.075243843139474506</v>
      </c>
      <c r="D85" s="1">
        <v>-0.00055699314876100003</v>
      </c>
      <c r="E85" s="1">
        <v>-9.9999999999999995e-21</v>
      </c>
      <c r="F85" s="1">
        <v>0</v>
      </c>
      <c r="G85" s="1">
        <v>0</v>
      </c>
      <c r="H85" s="1">
        <v>0.0069028208963572979</v>
      </c>
      <c r="I85" s="1">
        <v>0.93110198479583839</v>
      </c>
      <c r="J85" s="1">
        <v>1</v>
      </c>
      <c r="K85" s="1">
        <v>-0.0018349271267652512</v>
      </c>
      <c r="L85" s="1">
        <v>0.0014694429959235</v>
      </c>
      <c r="M85" s="1">
        <v>0.999634515872308</v>
      </c>
      <c r="N85" s="1">
        <v>0.93144241221336155</v>
      </c>
    </row>
    <row r="86">
      <c r="A86" s="1" t="s">
        <v>106</v>
      </c>
      <c r="B86" s="1">
        <v>1</v>
      </c>
      <c r="C86" s="1">
        <v>-0.00025904511496988172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0.999740914531693</v>
      </c>
      <c r="J86" s="1">
        <v>0.99999995964664346</v>
      </c>
      <c r="K86" s="1">
        <v>-0.0024813804775476456</v>
      </c>
      <c r="L86" s="1">
        <v>5.058912649040902e-06</v>
      </c>
      <c r="M86" s="1">
        <v>0.99752363820877466</v>
      </c>
      <c r="N86" s="1">
        <v>1.002222780732194</v>
      </c>
    </row>
    <row r="87">
      <c r="A87" s="1" t="s">
        <v>107</v>
      </c>
      <c r="B87" s="1">
        <v>1</v>
      </c>
      <c r="C87" s="1">
        <v>-0.075022831524510905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0.92497716847548905</v>
      </c>
      <c r="J87" s="1">
        <v>1</v>
      </c>
      <c r="K87" s="1">
        <v>-0.36417627334594727</v>
      </c>
      <c r="L87" s="1">
        <v>0.0014651268425205</v>
      </c>
      <c r="M87" s="1">
        <v>0.6372888444485556</v>
      </c>
      <c r="N87" s="1">
        <v>1.451425325475247</v>
      </c>
    </row>
    <row r="88">
      <c r="A88" s="1" t="s">
        <v>108</v>
      </c>
      <c r="B88" s="1">
        <v>1</v>
      </c>
      <c r="C88" s="1">
        <v>0.56237159174072049</v>
      </c>
      <c r="D88" s="1">
        <v>0.0092152016440837006</v>
      </c>
      <c r="E88" s="1">
        <v>0</v>
      </c>
      <c r="F88" s="1">
        <v>0</v>
      </c>
      <c r="G88" s="1">
        <v>0</v>
      </c>
      <c r="H88" s="1">
        <v>0.41068625450134277</v>
      </c>
      <c r="I88" s="1">
        <v>1.982273061407976</v>
      </c>
      <c r="J88" s="1">
        <v>1</v>
      </c>
      <c r="K88" s="1">
        <v>-0.3613429069519043</v>
      </c>
      <c r="L88" s="1">
        <v>0.0109825995338647</v>
      </c>
      <c r="M88" s="1">
        <v>0.64963967919228949</v>
      </c>
      <c r="N88" s="1">
        <v>3.051342343916827</v>
      </c>
    </row>
    <row r="89">
      <c r="A89" s="1" t="s">
        <v>109</v>
      </c>
      <c r="B89" s="1">
        <v>0.97859328985214233</v>
      </c>
      <c r="C89" s="1">
        <v>-0.14987586302866868</v>
      </c>
      <c r="D89" s="1">
        <v>-0.013508174136604554</v>
      </c>
      <c r="E89" s="1">
        <v>0.011900735001196918</v>
      </c>
      <c r="F89" s="1">
        <v>0</v>
      </c>
      <c r="G89" s="1">
        <v>0</v>
      </c>
      <c r="H89" s="1">
        <v>-0.10828401148319244</v>
      </c>
      <c r="I89" s="1">
        <v>0.71882598112470453</v>
      </c>
      <c r="J89" s="1">
        <v>1.0000000298539797</v>
      </c>
      <c r="K89" s="1">
        <v>0.10880409926176071</v>
      </c>
      <c r="L89" s="1">
        <v>0.0029269376469424398</v>
      </c>
      <c r="M89" s="1">
        <v>1.111731071247424</v>
      </c>
      <c r="N89" s="1">
        <v>0.64658260345458984</v>
      </c>
    </row>
    <row r="90">
      <c r="A90" s="1" t="s">
        <v>110</v>
      </c>
      <c r="B90" s="1">
        <v>1</v>
      </c>
      <c r="C90" s="1">
        <v>-0.10685835670390041</v>
      </c>
      <c r="D90" s="1">
        <v>-0.029627928606285811</v>
      </c>
      <c r="E90" s="1">
        <v>0</v>
      </c>
      <c r="F90" s="1">
        <v>0</v>
      </c>
      <c r="G90" s="1">
        <v>0</v>
      </c>
      <c r="H90" s="1">
        <v>-0.32313022017478943</v>
      </c>
      <c r="I90" s="1">
        <v>0.54038350855374273</v>
      </c>
      <c r="J90" s="1">
        <v>1.0000000223517422</v>
      </c>
      <c r="K90" s="1">
        <v>0.17552752792835236</v>
      </c>
      <c r="L90" s="1">
        <v>0.0020868453452546282</v>
      </c>
      <c r="M90" s="1">
        <v>1.1776143992212429</v>
      </c>
      <c r="N90" s="1">
        <v>0.45887984123758901</v>
      </c>
    </row>
    <row r="91">
      <c r="A91" s="1" t="s">
        <v>111</v>
      </c>
      <c r="B91" s="1">
        <v>0.935779869556427</v>
      </c>
      <c r="C91" s="1">
        <v>-0.3034687425305212</v>
      </c>
      <c r="D91" s="1">
        <v>0</v>
      </c>
      <c r="E91" s="1">
        <v>0.035702205003590753</v>
      </c>
      <c r="F91" s="1">
        <v>0</v>
      </c>
      <c r="G91" s="1">
        <v>0</v>
      </c>
      <c r="H91" s="1">
        <v>0.11711938679218292</v>
      </c>
      <c r="I91" s="1">
        <v>0.785132704777319</v>
      </c>
      <c r="J91" s="1">
        <v>1.0000000448584547</v>
      </c>
      <c r="K91" s="1">
        <v>0.086329057812690735</v>
      </c>
      <c r="L91" s="1">
        <v>0.0059264652041576766</v>
      </c>
      <c r="M91" s="1">
        <v>1.0922555714969193</v>
      </c>
      <c r="N91" s="1">
        <v>0.71881776139746023</v>
      </c>
    </row>
    <row r="92">
      <c r="A92" s="1" t="s">
        <v>112</v>
      </c>
      <c r="B92" s="1">
        <v>1</v>
      </c>
      <c r="C92" s="1">
        <v>-0.039300489851584401</v>
      </c>
      <c r="D92" s="1">
        <v>-0.010896593803527851</v>
      </c>
      <c r="E92" s="1">
        <v>0</v>
      </c>
      <c r="F92" s="1">
        <v>0</v>
      </c>
      <c r="G92" s="1">
        <v>0</v>
      </c>
      <c r="H92" s="1">
        <v>-0.11884120851755142</v>
      </c>
      <c r="I92" s="1">
        <v>0.83096173004305207</v>
      </c>
      <c r="J92" s="1">
        <v>1.0000000223517422</v>
      </c>
      <c r="K92" s="1">
        <v>0.064555719494819641</v>
      </c>
      <c r="L92" s="1">
        <v>0.00076750239141501529</v>
      </c>
      <c r="M92" s="1">
        <v>1.0653232430241102</v>
      </c>
      <c r="N92" s="1">
        <v>0.78000901180398441</v>
      </c>
    </row>
    <row r="93">
      <c r="A93" s="1" t="s">
        <v>113</v>
      </c>
      <c r="B93" s="1">
        <v>1</v>
      </c>
      <c r="C93" s="1">
        <v>-0.35887986003966449</v>
      </c>
      <c r="D93" s="1">
        <v>-0.4954490486444173</v>
      </c>
      <c r="E93" s="1">
        <v>0</v>
      </c>
      <c r="F93" s="1">
        <v>0</v>
      </c>
      <c r="G93" s="1">
        <v>0</v>
      </c>
      <c r="H93" s="1">
        <v>0</v>
      </c>
      <c r="I93" s="1">
        <v>0.14567108927239725</v>
      </c>
      <c r="J93" s="1">
        <v>0.99999999795647909</v>
      </c>
      <c r="K93" s="1">
        <v>-0.027828695252537727</v>
      </c>
      <c r="L93" s="1">
        <v>0.0070085933241845286</v>
      </c>
      <c r="M93" s="1">
        <v>0.97917989605686928</v>
      </c>
      <c r="N93" s="1">
        <v>0.14876846969127655</v>
      </c>
    </row>
    <row r="94">
      <c r="A94" s="1" t="s">
        <v>114</v>
      </c>
      <c r="B94" s="1">
        <v>1</v>
      </c>
      <c r="C94" s="1">
        <v>-0.65672174356167945</v>
      </c>
      <c r="D94" s="1">
        <v>-0.98930031004087293</v>
      </c>
      <c r="E94" s="1">
        <v>0</v>
      </c>
      <c r="F94" s="1">
        <v>0</v>
      </c>
      <c r="G94" s="1">
        <v>0</v>
      </c>
      <c r="H94" s="1">
        <v>0</v>
      </c>
      <c r="I94" s="1">
        <v>-0.6460220366516285</v>
      </c>
      <c r="J94" s="1">
        <v>1.0000000169509238</v>
      </c>
      <c r="K94" s="1">
        <v>-0.050137918442487717</v>
      </c>
      <c r="L94" s="1">
        <v>0.012825171151327652</v>
      </c>
      <c r="M94" s="1">
        <v>0.96268727033733292</v>
      </c>
      <c r="N94" s="1">
        <v>-0.6710611603135227</v>
      </c>
    </row>
    <row r="95">
      <c r="A95" s="1" t="s">
        <v>115</v>
      </c>
      <c r="B95" s="1">
        <v>1</v>
      </c>
      <c r="C95" s="1">
        <v>-0.061037976517649549</v>
      </c>
      <c r="D95" s="1">
        <v>-0.0015977872479617152</v>
      </c>
      <c r="E95" s="1">
        <v>0</v>
      </c>
      <c r="F95" s="1">
        <v>0</v>
      </c>
      <c r="G95" s="1">
        <v>0</v>
      </c>
      <c r="H95" s="1">
        <v>0</v>
      </c>
      <c r="I95" s="1">
        <v>0.93736421519642299</v>
      </c>
      <c r="J95" s="1">
        <v>0.9999999789620343</v>
      </c>
      <c r="K95" s="1">
        <v>-0.0055194725282490253</v>
      </c>
      <c r="L95" s="1">
        <v>0.0011920154970414053</v>
      </c>
      <c r="M95" s="1">
        <v>0.99567252177640564</v>
      </c>
      <c r="N95" s="1">
        <v>0.94143826880352866</v>
      </c>
    </row>
    <row r="96">
      <c r="A96" s="1" t="s">
        <v>117</v>
      </c>
      <c r="B96" s="1">
        <v>1</v>
      </c>
      <c r="C96" s="1">
        <v>-9.1923084387419554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-8.1923084176771681</v>
      </c>
      <c r="J96" s="1">
        <v>1.0000000210647839</v>
      </c>
      <c r="K96" s="1">
        <v>-0.89979243278503418</v>
      </c>
      <c r="L96" s="1">
        <v>0.17951732245574187</v>
      </c>
      <c r="M96" s="1">
        <v>0.27972491973754438</v>
      </c>
      <c r="N96" s="1">
        <v>-29.28701677835393</v>
      </c>
    </row>
    <row r="97">
      <c r="A97" s="1" t="s">
        <v>116</v>
      </c>
      <c r="B97" s="1">
        <v>1</v>
      </c>
      <c r="C97" s="1">
        <v>-1.2785559271606002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-0.27855594699192782</v>
      </c>
      <c r="J97" s="1">
        <v>0.99999998016867209</v>
      </c>
      <c r="K97" s="1">
        <v>-0.12515190243721008</v>
      </c>
      <c r="L97" s="1">
        <v>0.024969020369947644</v>
      </c>
      <c r="M97" s="1">
        <v>0.89981709290752865</v>
      </c>
      <c r="N97" s="1">
        <v>-0.30956952161449342</v>
      </c>
    </row>
    <row r="98">
      <c r="A98" s="1" t="s">
        <v>118</v>
      </c>
      <c r="B98" s="1">
        <v>4.100581169128418</v>
      </c>
      <c r="C98" s="1">
        <v>20.1025913606627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24.203172493549179</v>
      </c>
      <c r="J98" s="1">
        <v>0.99999999341593182</v>
      </c>
      <c r="K98" s="1">
        <v>0</v>
      </c>
      <c r="L98" s="1">
        <v>-0.3925851052036704</v>
      </c>
      <c r="M98" s="1">
        <v>0.60741488821226142</v>
      </c>
      <c r="N98" s="1">
        <v>39.846195220947266</v>
      </c>
    </row>
    <row r="99">
      <c r="A99" s="1" t="s">
        <v>119</v>
      </c>
      <c r="B99" s="1">
        <v>7.6558742523193359</v>
      </c>
      <c r="C99" s="1">
        <v>43.160907684930244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50.816781954220716</v>
      </c>
      <c r="J99" s="1">
        <v>0.99999998683186364</v>
      </c>
      <c r="K99" s="1">
        <v>0</v>
      </c>
      <c r="L99" s="1">
        <v>-0.84289279825542163</v>
      </c>
      <c r="M99" s="1">
        <v>0.15710718857644204</v>
      </c>
      <c r="N99" s="1">
        <v>323.45293945283288</v>
      </c>
    </row>
    <row r="100">
      <c r="A100" s="1" t="s">
        <v>120</v>
      </c>
      <c r="B100" s="1">
        <v>0.54528802633285523</v>
      </c>
      <c r="C100" s="1">
        <v>-2.9557249636048444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-2.4104369671223593</v>
      </c>
      <c r="J100" s="1">
        <v>1</v>
      </c>
      <c r="K100" s="1">
        <v>0</v>
      </c>
      <c r="L100" s="1">
        <v>0.057722587848080792</v>
      </c>
      <c r="M100" s="1">
        <v>1.0577225878480807</v>
      </c>
      <c r="N100" s="1">
        <v>-2.2788933457744851</v>
      </c>
    </row>
    <row r="101">
      <c r="A101" s="1" t="s">
        <v>121</v>
      </c>
      <c r="B101" s="1">
        <v>0.46187901496887207</v>
      </c>
      <c r="C101" s="1">
        <v>14.443218134048069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14.905097157081519</v>
      </c>
      <c r="J101" s="1">
        <v>0.99999999970256681</v>
      </c>
      <c r="K101" s="1">
        <v>0</v>
      </c>
      <c r="L101" s="1">
        <v>-0.28206275543810772</v>
      </c>
      <c r="M101" s="1">
        <v>0.71793724426445926</v>
      </c>
      <c r="N101" s="1">
        <v>20.761003494262695</v>
      </c>
    </row>
    <row r="102">
      <c r="A102" s="1" t="s">
        <v>122</v>
      </c>
      <c r="B102" s="1">
        <v>0</v>
      </c>
      <c r="C102" s="1">
        <v>35.840238968239156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35.840238968239156</v>
      </c>
      <c r="J102" s="1">
        <v>1.0000000054546578</v>
      </c>
      <c r="K102" s="1">
        <v>0</v>
      </c>
      <c r="L102" s="1">
        <v>-0.69992687676097754</v>
      </c>
      <c r="M102" s="1">
        <v>0.30007312869368025</v>
      </c>
      <c r="N102" s="1">
        <v>119.43834865942119</v>
      </c>
    </row>
    <row r="103">
      <c r="A103" s="1" t="s">
        <v>123</v>
      </c>
      <c r="B103" s="1">
        <v>0.42063704133033753</v>
      </c>
      <c r="C103" s="1">
        <v>4.5379939860532792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4.9586310259887707</v>
      </c>
      <c r="J103" s="1">
        <v>0.9999999634303971</v>
      </c>
      <c r="K103" s="1">
        <v>0</v>
      </c>
      <c r="L103" s="1">
        <v>-0.08862284540661429</v>
      </c>
      <c r="M103" s="1">
        <v>0.91137711802378296</v>
      </c>
      <c r="N103" s="1">
        <v>5.4408114137657906</v>
      </c>
    </row>
    <row r="104">
      <c r="A104" s="1" t="s">
        <v>124</v>
      </c>
      <c r="B104" s="1">
        <v>0.9649999737739563</v>
      </c>
      <c r="C104" s="1">
        <v>2.9514214478517724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3.9164214770166264</v>
      </c>
      <c r="J104" s="1">
        <v>1.0000000302226457</v>
      </c>
      <c r="K104" s="1">
        <v>0</v>
      </c>
      <c r="L104" s="1">
        <v>-0.057638544146731335</v>
      </c>
      <c r="M104" s="1">
        <v>0.94236148607591441</v>
      </c>
      <c r="N104" s="1">
        <v>4.1559651310931534</v>
      </c>
    </row>
    <row r="105">
      <c r="A105" s="1" t="s">
        <v>125</v>
      </c>
      <c r="B105" s="1">
        <v>0.94433170557022095</v>
      </c>
      <c r="C105" s="1">
        <v>0.73977386755496866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1.6841055315378304</v>
      </c>
      <c r="J105" s="1">
        <v>1.0000000240348888</v>
      </c>
      <c r="K105" s="1">
        <v>0</v>
      </c>
      <c r="L105" s="1">
        <v>-0.014447102684945558</v>
      </c>
      <c r="M105" s="1">
        <v>0.98555292134994321</v>
      </c>
      <c r="N105" s="1">
        <v>1.708792592518581</v>
      </c>
    </row>
    <row r="106">
      <c r="A106" s="1" t="s">
        <v>126</v>
      </c>
      <c r="B106" s="1">
        <v>0.94373363256454468</v>
      </c>
      <c r="C106" s="1">
        <v>9.3849074929511716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10.328641125439791</v>
      </c>
      <c r="J106" s="1">
        <v>1.0000000048780253</v>
      </c>
      <c r="K106" s="1">
        <v>0</v>
      </c>
      <c r="L106" s="1">
        <v>-0.18327860470051816</v>
      </c>
      <c r="M106" s="1">
        <v>0.81672140017750727</v>
      </c>
      <c r="N106" s="1">
        <v>12.646468162536621</v>
      </c>
    </row>
    <row r="107">
      <c r="A107" s="1" t="s">
        <v>127</v>
      </c>
      <c r="B107" s="1">
        <v>0.97221297025680542</v>
      </c>
      <c r="C107" s="1">
        <v>10.642144085543709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11.614357089007134</v>
      </c>
      <c r="J107" s="1">
        <v>0.99999998328725281</v>
      </c>
      <c r="K107" s="1">
        <v>0</v>
      </c>
      <c r="L107" s="1">
        <v>-0.20783127809041163</v>
      </c>
      <c r="M107" s="1">
        <v>0.79216870519684135</v>
      </c>
      <c r="N107" s="1">
        <v>14.66146922090434</v>
      </c>
    </row>
    <row r="108">
      <c r="A108" s="1" t="s">
        <v>128</v>
      </c>
      <c r="B108" s="1">
        <v>0.91525429487228394</v>
      </c>
      <c r="C108" s="1">
        <v>8.1276709003586341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9.04292516187245</v>
      </c>
      <c r="J108" s="1">
        <v>1.0000000264687978</v>
      </c>
      <c r="K108" s="1">
        <v>0</v>
      </c>
      <c r="L108" s="1">
        <v>-0.15872593131062471</v>
      </c>
      <c r="M108" s="1">
        <v>0.8412740951581732</v>
      </c>
      <c r="N108" s="1">
        <v>10.74908310373236</v>
      </c>
    </row>
    <row r="109">
      <c r="A109" s="1" t="s">
        <v>129</v>
      </c>
      <c r="B109" s="1">
        <v>1</v>
      </c>
      <c r="C109" s="1">
        <v>9.3552899760131059</v>
      </c>
      <c r="D109" s="1">
        <v>0</v>
      </c>
      <c r="E109" s="1">
        <v>-1.8606199183115666</v>
      </c>
      <c r="F109" s="1">
        <v>0</v>
      </c>
      <c r="G109" s="1">
        <v>0</v>
      </c>
      <c r="H109" s="1">
        <v>0</v>
      </c>
      <c r="I109" s="1">
        <v>8.4946700372651858</v>
      </c>
      <c r="J109" s="1">
        <v>0.99999997956364628</v>
      </c>
      <c r="K109" s="1">
        <v>0.25806140899658203</v>
      </c>
      <c r="L109" s="1">
        <v>-0.14636400751930523</v>
      </c>
      <c r="M109" s="1">
        <v>1.111697405491312</v>
      </c>
      <c r="N109" s="1">
        <v>7.6411709785461426</v>
      </c>
    </row>
    <row r="110">
      <c r="A110" s="1" t="s">
        <v>130</v>
      </c>
      <c r="B110" s="1">
        <v>1</v>
      </c>
      <c r="C110" s="1">
        <v>9.3552899760131059</v>
      </c>
      <c r="D110" s="1">
        <v>0</v>
      </c>
      <c r="E110" s="1">
        <v>-1.8606199183115666</v>
      </c>
      <c r="F110" s="1">
        <v>0</v>
      </c>
      <c r="G110" s="1">
        <v>0</v>
      </c>
      <c r="H110" s="1">
        <v>0</v>
      </c>
      <c r="I110" s="1">
        <v>8.4946700372651858</v>
      </c>
      <c r="J110" s="1">
        <v>0.99999997956364628</v>
      </c>
      <c r="K110" s="1">
        <v>0.25806140899658203</v>
      </c>
      <c r="L110" s="1">
        <v>-0.14636400751930523</v>
      </c>
      <c r="M110" s="1">
        <v>1.111697405491312</v>
      </c>
      <c r="N110" s="1">
        <v>7.6411710554554961</v>
      </c>
    </row>
    <row r="111">
      <c r="A111" s="1" t="s">
        <v>131</v>
      </c>
      <c r="B111" s="1">
        <v>0.66666668653488159</v>
      </c>
      <c r="C111" s="1">
        <v>-0.021835528012317751</v>
      </c>
      <c r="D111" s="1">
        <v>0</v>
      </c>
      <c r="E111" s="1">
        <v>0.0042768381211630438</v>
      </c>
      <c r="F111" s="1">
        <v>0</v>
      </c>
      <c r="G111" s="1">
        <v>0</v>
      </c>
      <c r="H111" s="1">
        <v>0</v>
      </c>
      <c r="I111" s="1">
        <v>0.64910796076575128</v>
      </c>
      <c r="J111" s="1">
        <v>0.9999999795201634</v>
      </c>
      <c r="K111" s="1">
        <v>0</v>
      </c>
      <c r="L111" s="1">
        <v>0.00034290505111925755</v>
      </c>
      <c r="M111" s="1">
        <v>1.0003428845712827</v>
      </c>
      <c r="N111" s="1">
        <v>0.64888548851013184</v>
      </c>
    </row>
    <row r="112">
      <c r="A112" s="1" t="s">
        <v>132</v>
      </c>
      <c r="B112" s="1">
        <v>0.75</v>
      </c>
      <c r="C112" s="1">
        <v>0.12480046386838174</v>
      </c>
      <c r="D112" s="1">
        <v>0</v>
      </c>
      <c r="E112" s="1">
        <v>-0.024444171036763062</v>
      </c>
      <c r="F112" s="1">
        <v>0</v>
      </c>
      <c r="G112" s="1">
        <v>0</v>
      </c>
      <c r="H112" s="1">
        <v>0</v>
      </c>
      <c r="I112" s="1">
        <v>0.85035626444875501</v>
      </c>
      <c r="J112" s="1">
        <v>0.99999996215618192</v>
      </c>
      <c r="K112" s="1">
        <v>0</v>
      </c>
      <c r="L112" s="1">
        <v>-0.0019598660228574922</v>
      </c>
      <c r="M112" s="1">
        <v>0.99804009613332434</v>
      </c>
      <c r="N112" s="1">
        <v>0.85202615380210056</v>
      </c>
    </row>
    <row r="113">
      <c r="A113" s="1" t="s">
        <v>133</v>
      </c>
      <c r="B113" s="1">
        <v>0.75</v>
      </c>
      <c r="C113" s="1">
        <v>-0.093877568314850807</v>
      </c>
      <c r="D113" s="1">
        <v>0</v>
      </c>
      <c r="E113" s="1">
        <v>0.018387426338605139</v>
      </c>
      <c r="F113" s="1">
        <v>0</v>
      </c>
      <c r="G113" s="1">
        <v>0</v>
      </c>
      <c r="H113" s="1">
        <v>0</v>
      </c>
      <c r="I113" s="1">
        <v>0.67450983447803648</v>
      </c>
      <c r="J113" s="1">
        <v>0.99999996860570961</v>
      </c>
      <c r="K113" s="1">
        <v>0</v>
      </c>
      <c r="L113" s="1">
        <v>0.0014742529854920871</v>
      </c>
      <c r="M113" s="1">
        <v>1.0014742215912018</v>
      </c>
      <c r="N113" s="1">
        <v>0.67351692129063001</v>
      </c>
    </row>
    <row r="114">
      <c r="A114" s="1" t="s">
        <v>134</v>
      </c>
      <c r="B114" s="1">
        <v>0.5</v>
      </c>
      <c r="C114" s="1">
        <v>-0.096429479590484188</v>
      </c>
      <c r="D114" s="1">
        <v>0</v>
      </c>
      <c r="E114" s="1">
        <v>0.018887259061647056</v>
      </c>
      <c r="F114" s="1">
        <v>0</v>
      </c>
      <c r="G114" s="1">
        <v>0</v>
      </c>
      <c r="H114" s="1">
        <v>0</v>
      </c>
      <c r="I114" s="1">
        <v>0.4224577833704623</v>
      </c>
      <c r="J114" s="1">
        <v>1.0000000077985987</v>
      </c>
      <c r="K114" s="1">
        <v>0</v>
      </c>
      <c r="L114" s="1">
        <v>0.0015143281907231776</v>
      </c>
      <c r="M114" s="1">
        <v>1.0015143359893219</v>
      </c>
      <c r="N114" s="1">
        <v>0.42181900766617331</v>
      </c>
    </row>
    <row r="115">
      <c r="A115" s="1" t="s">
        <v>135</v>
      </c>
      <c r="B115" s="1">
        <v>0</v>
      </c>
      <c r="C115" s="1">
        <v>3.8013411921175249</v>
      </c>
      <c r="D115" s="1">
        <v>0</v>
      </c>
      <c r="E115" s="1">
        <v>-0.74455359690978717</v>
      </c>
      <c r="F115" s="1">
        <v>0</v>
      </c>
      <c r="G115" s="1">
        <v>0</v>
      </c>
      <c r="H115" s="1">
        <v>0</v>
      </c>
      <c r="I115" s="1">
        <v>3.0567875952077377</v>
      </c>
      <c r="J115" s="1">
        <v>0.99999999345286739</v>
      </c>
      <c r="K115" s="1">
        <v>0</v>
      </c>
      <c r="L115" s="1">
        <v>-0.059696248016969274</v>
      </c>
      <c r="M115" s="1">
        <v>0.94030374543589812</v>
      </c>
      <c r="N115" s="1">
        <v>3.2508511543273926</v>
      </c>
    </row>
    <row r="116">
      <c r="A116" s="1" t="s">
        <v>136</v>
      </c>
      <c r="B116" s="1">
        <v>0</v>
      </c>
      <c r="C116" s="1">
        <v>7.2012166076273116</v>
      </c>
      <c r="D116" s="1">
        <v>0</v>
      </c>
      <c r="E116" s="1">
        <v>-1.4104736871432204</v>
      </c>
      <c r="F116" s="1">
        <v>0</v>
      </c>
      <c r="G116" s="1">
        <v>0</v>
      </c>
      <c r="H116" s="1">
        <v>0</v>
      </c>
      <c r="I116" s="1">
        <v>5.7907429204840914</v>
      </c>
      <c r="J116" s="1">
        <v>1.0000000099222102</v>
      </c>
      <c r="K116" s="1">
        <v>0</v>
      </c>
      <c r="L116" s="1">
        <v>-0.11308787896341703</v>
      </c>
      <c r="M116" s="1">
        <v>0.88691213095879296</v>
      </c>
      <c r="N116" s="1">
        <v>6.5291055543732739</v>
      </c>
    </row>
    <row r="117">
      <c r="A117" s="1" t="s">
        <v>137</v>
      </c>
      <c r="B117" s="1">
        <v>0</v>
      </c>
      <c r="C117" s="1">
        <v>0.40146577660773819</v>
      </c>
      <c r="D117" s="1">
        <v>0</v>
      </c>
      <c r="E117" s="1">
        <v>-0.078633506676353923</v>
      </c>
      <c r="F117" s="1">
        <v>0</v>
      </c>
      <c r="G117" s="1">
        <v>0</v>
      </c>
      <c r="H117" s="1">
        <v>0</v>
      </c>
      <c r="I117" s="1">
        <v>0.32283226993138425</v>
      </c>
      <c r="J117" s="1">
        <v>0.99999997698352472</v>
      </c>
      <c r="K117" s="1">
        <v>0</v>
      </c>
      <c r="L117" s="1">
        <v>-0.0063046170705215125</v>
      </c>
      <c r="M117" s="1">
        <v>0.99369535991300328</v>
      </c>
      <c r="N117" s="1">
        <v>0.32488052471096152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R129"/>
  <sheetViews>
    <sheetView tabSelected="true" topLeftCell="A106" zoomScale="70" zoomScaleNormal="70" workbookViewId="0">
      <selection activeCell="J115" sqref="J115"/>
    </sheetView>
  </sheetViews>
  <sheetFormatPr xmlns:x14ac="http://schemas.microsoft.com/office/spreadsheetml/2009/9/ac" defaultColWidth="9.1328125" defaultRowHeight="28.15" x14ac:dyDescent="0.45"/>
  <cols>
    <col min="1" max="4" width="9.1328125" style="28"/>
    <col min="5" max="5" width="9.1328125" style="28" customWidth="true"/>
    <col min="6" max="6" width="1.53125" style="27" customWidth="true"/>
    <col min="7" max="7" width="1.53125" style="28" customWidth="true"/>
    <col min="8" max="8" width="48.19921875" style="28" customWidth="true"/>
    <col min="9" max="9" width="1.53125" style="28" customWidth="true"/>
    <col min="10" max="13" width="17.53125" style="30" customWidth="true"/>
    <col min="14" max="14" width="1.53125" style="30" customWidth="true"/>
    <col min="15" max="18" width="17.53125" style="30" customWidth="true"/>
    <col min="19" max="20" width="1.53125" style="30" customWidth="true"/>
    <col min="21" max="24" width="17.53125" style="30" customWidth="true"/>
    <col min="25" max="25" width="1.53125" style="30" customWidth="true"/>
    <col min="26" max="26" width="17.53125" style="30" customWidth="true"/>
    <col min="27" max="27" width="1.53125" style="28" customWidth="true"/>
    <col min="28" max="28" width="1.53125" style="27" customWidth="true"/>
    <col min="29" max="16384" width="9.1328125" style="28"/>
  </cols>
  <sheetData>
    <row xmlns:x14ac="http://schemas.microsoft.com/office/spreadsheetml/2009/9/ac" r="1" s="2" customFormat="true" ht="18.75" x14ac:dyDescent="0.45">
      <c r="F1" s="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3"/>
    </row>
    <row xmlns:x14ac="http://schemas.microsoft.com/office/spreadsheetml/2009/9/ac" r="2" s="2" customFormat="true" ht="18.75" x14ac:dyDescent="0.45">
      <c r="F2" s="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B2" s="3"/>
    </row>
    <row xmlns:x14ac="http://schemas.microsoft.com/office/spreadsheetml/2009/9/ac" r="3" s="2" customFormat="true" ht="18.75" x14ac:dyDescent="0.45">
      <c r="F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B3" s="3"/>
    </row>
    <row xmlns:x14ac="http://schemas.microsoft.com/office/spreadsheetml/2009/9/ac" r="4" s="2" customFormat="true" ht="18.75" x14ac:dyDescent="0.45">
      <c r="F4" s="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B4" s="3"/>
    </row>
    <row xmlns:x14ac="http://schemas.microsoft.com/office/spreadsheetml/2009/9/ac" r="5" s="2" customFormat="true" ht="18.75" x14ac:dyDescent="0.45">
      <c r="F5" s="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B5" s="3"/>
    </row>
    <row xmlns:x14ac="http://schemas.microsoft.com/office/spreadsheetml/2009/9/ac" r="6" s="2" customFormat="true" ht="19.15" thickBot="true" x14ac:dyDescent="0.5">
      <c r="F6" s="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B6" s="3"/>
    </row>
    <row xmlns:x14ac="http://schemas.microsoft.com/office/spreadsheetml/2009/9/ac" r="7" s="2" customFormat="true" ht="10.25" customHeight="true" thickTop="true" x14ac:dyDescent="0.45"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4"/>
    </row>
    <row xmlns:x14ac="http://schemas.microsoft.com/office/spreadsheetml/2009/9/ac" r="8" s="10" customFormat="true" ht="31.5" thickBot="true" x14ac:dyDescent="0.5">
      <c r="J8" s="45" t="s">
        <v>19</v>
      </c>
      <c r="K8" s="45"/>
      <c r="L8" s="45"/>
      <c r="M8" s="45"/>
      <c r="N8" s="45"/>
      <c r="O8" s="45"/>
      <c r="P8" s="45"/>
      <c r="Q8" s="45"/>
      <c r="R8" s="45"/>
      <c r="S8" s="44"/>
      <c r="T8" s="44"/>
      <c r="U8" s="45" t="s">
        <v>20</v>
      </c>
      <c r="V8" s="45"/>
      <c r="W8" s="45"/>
      <c r="X8" s="45"/>
      <c r="Y8" s="44"/>
      <c r="Z8" s="11"/>
    </row>
    <row xmlns:x14ac="http://schemas.microsoft.com/office/spreadsheetml/2009/9/ac" r="9" s="2" customFormat="true" ht="10.25" customHeight="true" thickTop="true" x14ac:dyDescent="0.45">
      <c r="F9" s="3"/>
      <c r="G9" s="3"/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7"/>
      <c r="T9" s="7"/>
      <c r="U9" s="5"/>
      <c r="V9" s="5"/>
      <c r="W9" s="5"/>
      <c r="X9" s="5"/>
      <c r="Y9" s="7"/>
      <c r="Z9" s="7"/>
      <c r="AA9" s="3"/>
      <c r="AB9" s="3"/>
    </row>
    <row xmlns:x14ac="http://schemas.microsoft.com/office/spreadsheetml/2009/9/ac" r="10" s="12" customFormat="true" ht="28.5" thickBot="true" x14ac:dyDescent="0.5">
      <c r="F10" s="8"/>
      <c r="K10" s="46" t="s">
        <v>13</v>
      </c>
      <c r="L10" s="46"/>
      <c r="M10" s="46"/>
      <c r="N10" s="14"/>
      <c r="O10" s="46" t="s">
        <v>12</v>
      </c>
      <c r="P10" s="46"/>
      <c r="Q10" s="13"/>
      <c r="R10" s="13"/>
      <c r="S10" s="13"/>
      <c r="T10" s="13"/>
      <c r="U10" s="13"/>
      <c r="V10" s="46" t="s">
        <v>18</v>
      </c>
      <c r="W10" s="46"/>
      <c r="X10" s="13"/>
      <c r="Y10" s="13"/>
      <c r="Z10" s="13"/>
      <c r="AB10" s="8"/>
    </row>
    <row xmlns:x14ac="http://schemas.microsoft.com/office/spreadsheetml/2009/9/ac" r="11" s="18" customFormat="true" ht="28.9" thickTop="true" thickBot="true" x14ac:dyDescent="0.5">
      <c r="F11" s="9" t="s">
        <v>0</v>
      </c>
      <c r="G11" s="9"/>
      <c r="H11" s="9"/>
      <c r="I11" s="9"/>
      <c r="J11" s="14" t="s">
        <v>5</v>
      </c>
      <c r="K11" s="15" t="s">
        <v>8</v>
      </c>
      <c r="L11" s="15" t="s">
        <v>7</v>
      </c>
      <c r="M11" s="15" t="s">
        <v>6</v>
      </c>
      <c r="N11" s="42"/>
      <c r="O11" s="15" t="s">
        <v>9</v>
      </c>
      <c r="P11" s="15" t="s">
        <v>10</v>
      </c>
      <c r="Q11" s="14" t="s">
        <v>11</v>
      </c>
      <c r="R11" s="14" t="s">
        <v>3</v>
      </c>
      <c r="S11" s="14"/>
      <c r="T11" s="14"/>
      <c r="U11" s="14" t="s">
        <v>14</v>
      </c>
      <c r="V11" s="14" t="s">
        <v>15</v>
      </c>
      <c r="W11" s="14" t="s">
        <v>16</v>
      </c>
      <c r="X11" s="14" t="s">
        <v>17</v>
      </c>
      <c r="Y11" s="14"/>
      <c r="Z11" s="14" t="s">
        <v>4</v>
      </c>
      <c r="AA11" s="16"/>
      <c r="AB11" s="16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xmlns:x14ac="http://schemas.microsoft.com/office/spreadsheetml/2009/9/ac" r="12" s="18" customFormat="true" ht="10.25" customHeight="true" thickTop="true" x14ac:dyDescent="0.45">
      <c r="F12" s="19"/>
      <c r="G12" s="19"/>
      <c r="H12" s="19"/>
      <c r="I12" s="19"/>
      <c r="J12" s="19"/>
      <c r="K12" s="20"/>
      <c r="L12" s="20"/>
      <c r="M12" s="20"/>
      <c r="N12" s="43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9"/>
      <c r="AB12" s="19"/>
    </row>
    <row xmlns:x14ac="http://schemas.microsoft.com/office/spreadsheetml/2009/9/ac" r="13" s="26" customFormat="true" ht="28.5" thickBot="true" x14ac:dyDescent="0.5">
      <c r="F13" s="21"/>
      <c r="G13" s="22" t="str">
        <f>data_export!A2</f>
        <v>Wind Production Credits</v>
      </c>
      <c r="H13" s="23"/>
      <c r="I13" s="23"/>
      <c r="J13" s="24">
        <f>data_export!B2</f>
        <v>1</v>
      </c>
      <c r="K13" s="24">
        <f>data_export!C2</f>
        <v>4.678274458440403</v>
      </c>
      <c r="L13" s="24">
        <f>data_export!D2</f>
        <v>0.64312813210716568</v>
      </c>
      <c r="M13" s="24">
        <f>data_export!E2</f>
        <v>-1.0736223257854975</v>
      </c>
      <c r="N13" s="24"/>
      <c r="O13" s="24">
        <f>data_export!F2</f>
        <v>1.9003174723544634</v>
      </c>
      <c r="P13" s="24">
        <f>data_export!G2</f>
        <v>0.64493160362472246</v>
      </c>
      <c r="Q13" s="25">
        <f>data_export!H2</f>
        <v>0</v>
      </c>
      <c r="R13" s="24">
        <f>data_export!I2</f>
        <v>7.7930293086318976</v>
      </c>
      <c r="S13" s="24"/>
      <c r="T13" s="24"/>
      <c r="U13" s="24">
        <f>data_export!J2</f>
        <v>0.9999999678906405</v>
      </c>
      <c r="V13" s="24">
        <f>data_export!K2</f>
        <v>0.4354870617389679</v>
      </c>
      <c r="W13" s="24">
        <f>data_export!L2</f>
        <v>-0.10784678291601357</v>
      </c>
      <c r="X13" s="24">
        <f>data_export!M2</f>
        <v>1.32764025182214</v>
      </c>
      <c r="Y13" s="24"/>
      <c r="Z13" s="24">
        <f>data_export!N2</f>
        <v>5.8698348999023438</v>
      </c>
      <c r="AA13" s="23"/>
      <c r="AB13" s="21"/>
    </row>
    <row xmlns:x14ac="http://schemas.microsoft.com/office/spreadsheetml/2009/9/ac" r="14" x14ac:dyDescent="0.45">
      <c r="H14" s="29" t="str">
        <f>data_export!A3</f>
        <v>PTC (Shrimali)</v>
      </c>
      <c r="I14" s="29"/>
      <c r="J14" s="30">
        <f>data_export!B3</f>
        <v>1</v>
      </c>
      <c r="K14" s="30">
        <f>data_export!C3</f>
        <v>5.8653232299613158</v>
      </c>
      <c r="L14" s="30">
        <f>data_export!D3</f>
        <v>0.80631318376034578</v>
      </c>
      <c r="M14" s="30">
        <f>data_export!E3</f>
        <v>-1.3460394475731665</v>
      </c>
      <c r="O14" s="30">
        <f>data_export!F3</f>
        <v>3.2765287701353634</v>
      </c>
      <c r="P14" s="30">
        <f>data_export!G3</f>
        <v>0.91962108043401869</v>
      </c>
      <c r="Q14" s="31">
        <f>data_export!H3</f>
        <v>0</v>
      </c>
      <c r="R14" s="30">
        <f>data_export!I3</f>
        <v>10.521746784608517</v>
      </c>
      <c r="U14" s="30">
        <f>data_export!J3</f>
        <v>0.9999999678906405</v>
      </c>
      <c r="V14" s="30">
        <f>data_export!K3</f>
        <v>0.54598599672317505</v>
      </c>
      <c r="W14" s="30">
        <f>data_export!L3</f>
        <v>-0.15176595324321338</v>
      </c>
      <c r="X14" s="30">
        <f>data_export!M3</f>
        <v>1.394220025562219</v>
      </c>
      <c r="Z14" s="30">
        <f>data_export!N3</f>
        <v>7.5466903298606862</v>
      </c>
    </row>
    <row xmlns:x14ac="http://schemas.microsoft.com/office/spreadsheetml/2009/9/ac" r="15" x14ac:dyDescent="0.45">
      <c r="H15" s="29" t="str">
        <f>data_export!A4</f>
        <v>PTC (Metcalf)</v>
      </c>
      <c r="I15" s="29"/>
      <c r="J15" s="30">
        <f>data_export!B4</f>
        <v>1</v>
      </c>
      <c r="K15" s="30">
        <f>data_export!C4</f>
        <v>4.3682944454268116</v>
      </c>
      <c r="L15" s="30">
        <f>data_export!D4</f>
        <v>0.60051479923604434</v>
      </c>
      <c r="M15" s="30">
        <f>data_export!E4</f>
        <v>-1.0024846733294217</v>
      </c>
      <c r="O15" s="30">
        <f>data_export!F4</f>
        <v>1.4268288638054853</v>
      </c>
      <c r="P15" s="30">
        <f>data_export!G4</f>
        <v>0.55988083472186434</v>
      </c>
      <c r="Q15" s="31">
        <f>data_export!H4</f>
        <v>0</v>
      </c>
      <c r="R15" s="30">
        <f>data_export!I4</f>
        <v>6.9530342377514263</v>
      </c>
      <c r="U15" s="30">
        <f>data_export!J4</f>
        <v>0.9999999678906405</v>
      </c>
      <c r="V15" s="30">
        <f>data_export!K4</f>
        <v>0.4066319465637207</v>
      </c>
      <c r="W15" s="30">
        <f>data_export!L4</f>
        <v>-9.425855372926889E-2</v>
      </c>
      <c r="X15" s="30">
        <f>data_export!M4</f>
        <v>1.3123733362652721</v>
      </c>
      <c r="Z15" s="30">
        <f>data_export!N4</f>
        <v>5.2980611885473392</v>
      </c>
    </row>
    <row xmlns:x14ac="http://schemas.microsoft.com/office/spreadsheetml/2009/9/ac" r="16" x14ac:dyDescent="0.45">
      <c r="H16" s="29" t="str">
        <f>data_export!A5</f>
        <v>PTC (Hitaj)</v>
      </c>
      <c r="I16" s="29"/>
      <c r="J16" s="30">
        <f>data_export!B5</f>
        <v>1</v>
      </c>
      <c r="K16" s="30">
        <f>data_export!C5</f>
        <v>3.8012056999330808</v>
      </c>
      <c r="L16" s="30">
        <f>data_export!D5</f>
        <v>0.52255641332510705</v>
      </c>
      <c r="M16" s="30">
        <f>data_export!E5</f>
        <v>-0.87234285645390464</v>
      </c>
      <c r="O16" s="30">
        <f>data_export!F5</f>
        <v>0.99759478312254124</v>
      </c>
      <c r="P16" s="30">
        <f>data_export!G5</f>
        <v>0.45529289571828441</v>
      </c>
      <c r="Q16" s="31">
        <f>data_export!H5</f>
        <v>0</v>
      </c>
      <c r="R16" s="30">
        <f>data_export!I5</f>
        <v>5.9043069035357503</v>
      </c>
      <c r="U16" s="30">
        <f>data_export!J5</f>
        <v>0.9999999678906405</v>
      </c>
      <c r="V16" s="30">
        <f>data_export!K5</f>
        <v>0.35384327173233032</v>
      </c>
      <c r="W16" s="30">
        <f>data_export!L5</f>
        <v>-7.7515841775558453E-2</v>
      </c>
      <c r="X16" s="30">
        <f>data_export!M5</f>
        <v>1.2763273936389288</v>
      </c>
      <c r="Z16" s="30">
        <f>data_export!N5</f>
        <v>4.6260128341381268</v>
      </c>
    </row>
    <row xmlns:x14ac="http://schemas.microsoft.com/office/spreadsheetml/2009/9/ac" r="17" x14ac:dyDescent="0.45">
      <c r="H17" s="29" t="str">
        <f>data_export!A6</f>
        <v>FIT (Germany - BEN) *</v>
      </c>
      <c r="I17" s="29"/>
      <c r="J17" s="30">
        <f>data_export!B6</f>
        <v>1</v>
      </c>
      <c r="K17" s="30">
        <f>data_export!C6</f>
        <v>6.6292145574815375</v>
      </c>
      <c r="L17" s="30">
        <f>data_export!D6</f>
        <v>0.91132626218600132</v>
      </c>
      <c r="M17" s="30">
        <f>data_export!E6</f>
        <v>-1.5213457043961229</v>
      </c>
      <c r="O17" s="30">
        <f>data_export!F6</f>
        <v>4.8410478846251985</v>
      </c>
      <c r="P17" s="30">
        <f>data_export!G6</f>
        <v>1.1702479940402963</v>
      </c>
      <c r="Q17" s="31">
        <f>data_export!H6</f>
        <v>0</v>
      </c>
      <c r="R17" s="30">
        <f>data_export!I6</f>
        <v>13.030490961827551</v>
      </c>
      <c r="U17" s="30">
        <f>data_export!J6</f>
        <v>0.9999999678906405</v>
      </c>
      <c r="V17" s="30">
        <f>data_export!K6</f>
        <v>0.61709445714950562</v>
      </c>
      <c r="W17" s="30">
        <f>data_export!L6</f>
        <v>-0.19266783945348245</v>
      </c>
      <c r="X17" s="30">
        <f>data_export!M6</f>
        <v>1.42442657827901</v>
      </c>
      <c r="Z17" s="30">
        <f>data_export!N6</f>
        <v>9.1478853038329078</v>
      </c>
    </row>
    <row xmlns:x14ac="http://schemas.microsoft.com/office/spreadsheetml/2009/9/ac" r="18" x14ac:dyDescent="0.45">
      <c r="H18" s="29" t="str">
        <f>data_export!A7</f>
        <v>FIT (Spain) *</v>
      </c>
      <c r="I18" s="29"/>
      <c r="J18" s="30">
        <f>data_export!B7</f>
        <v>1</v>
      </c>
      <c r="K18" s="30">
        <f>data_export!C7</f>
        <v>5.8655318239420646</v>
      </c>
      <c r="L18" s="30">
        <f>data_export!D7</f>
        <v>0.80634185943091619</v>
      </c>
      <c r="M18" s="30">
        <f>data_export!E7</f>
        <v>-1.3460873180341133</v>
      </c>
      <c r="O18" s="30">
        <f>data_export!F7</f>
        <v>3.2768846061184216</v>
      </c>
      <c r="P18" s="30">
        <f>data_export!G7</f>
        <v>0.91968205598366592</v>
      </c>
      <c r="Q18" s="31">
        <f>data_export!H7</f>
        <v>0</v>
      </c>
      <c r="R18" s="30">
        <f>data_export!I7</f>
        <v>10.522352995331598</v>
      </c>
      <c r="U18" s="30">
        <f>data_export!J7</f>
        <v>0.9999999678906405</v>
      </c>
      <c r="V18" s="30">
        <f>data_export!K7</f>
        <v>0.54600542783737183</v>
      </c>
      <c r="W18" s="30">
        <f>data_export!L7</f>
        <v>-0.15177579176030151</v>
      </c>
      <c r="X18" s="30">
        <f>data_export!M7</f>
        <v>1.3942296044567524</v>
      </c>
      <c r="Z18" s="30">
        <f>data_export!N7</f>
        <v>7.5470732809690446</v>
      </c>
    </row>
    <row xmlns:x14ac="http://schemas.microsoft.com/office/spreadsheetml/2009/9/ac" r="19" x14ac:dyDescent="0.45">
      <c r="H19" s="29" t="str">
        <f>data_export!A8</f>
        <v>FIT (Germany - HL) *</v>
      </c>
      <c r="I19" s="29"/>
      <c r="J19" s="30">
        <f>data_export!B8</f>
        <v>1</v>
      </c>
      <c r="K19" s="30">
        <f>data_export!C8</f>
        <v>5.5955803369828159</v>
      </c>
      <c r="L19" s="30">
        <f>data_export!D8</f>
        <v>0.76923129716913474</v>
      </c>
      <c r="M19" s="30">
        <f>data_export!E8</f>
        <v>-1.2841358558330125</v>
      </c>
      <c r="O19" s="30">
        <f>data_export!F8</f>
        <v>2.8438651699980309</v>
      </c>
      <c r="P19" s="30">
        <f>data_export!G8</f>
        <v>0.84369477900843826</v>
      </c>
      <c r="Q19" s="31">
        <f>data_export!H8</f>
        <v>0</v>
      </c>
      <c r="R19" s="30">
        <f>data_export!I8</f>
        <v>9.7682356952160472</v>
      </c>
      <c r="U19" s="30">
        <f>data_export!J8</f>
        <v>0.9999999678906405</v>
      </c>
      <c r="V19" s="30">
        <f>data_export!K8</f>
        <v>0.52087640762329102</v>
      </c>
      <c r="W19" s="30">
        <f>data_export!L8</f>
        <v>-0.13955537529250531</v>
      </c>
      <c r="X19" s="30">
        <f>data_export!M8</f>
        <v>1.3813210161405496</v>
      </c>
      <c r="Z19" s="30">
        <f>data_export!N8</f>
        <v>7.0716622574155696</v>
      </c>
    </row>
    <row xmlns:x14ac="http://schemas.microsoft.com/office/spreadsheetml/2009/9/ac" r="20" x14ac:dyDescent="0.45">
      <c r="H20" s="29" t="str">
        <f>data_export!A9</f>
        <v>FIT (France) *</v>
      </c>
      <c r="I20" s="29"/>
      <c r="J20" s="30">
        <f>data_export!B9</f>
        <v>1</v>
      </c>
      <c r="K20" s="30">
        <f>data_export!C9</f>
        <v>4.8365346044034609</v>
      </c>
      <c r="L20" s="30">
        <f>data_export!D9</f>
        <v>0.66488434862768153</v>
      </c>
      <c r="M20" s="30">
        <f>data_export!E9</f>
        <v>-1.1099416198964835</v>
      </c>
      <c r="O20" s="30">
        <f>data_export!F9</f>
        <v>1.8766662104618115</v>
      </c>
      <c r="P20" s="30">
        <f>data_export!G9</f>
        <v>0.65771947179334089</v>
      </c>
      <c r="Q20" s="31">
        <f>data_export!H9</f>
        <v>0</v>
      </c>
      <c r="R20" s="30">
        <f>data_export!I9</f>
        <v>7.9258629832804504</v>
      </c>
      <c r="U20" s="30">
        <f>data_export!J9</f>
        <v>0.9999999678906405</v>
      </c>
      <c r="V20" s="30">
        <f>data_export!K9</f>
        <v>0.45021903514862061</v>
      </c>
      <c r="W20" s="30">
        <f>data_export!L9</f>
        <v>-0.10985304933053636</v>
      </c>
      <c r="X20" s="30">
        <f>data_export!M9</f>
        <v>1.3403659656230937</v>
      </c>
      <c r="Z20" s="30">
        <f>data_export!N9</f>
        <v>5.9132081734080497</v>
      </c>
    </row>
    <row xmlns:x14ac="http://schemas.microsoft.com/office/spreadsheetml/2009/9/ac" r="21" x14ac:dyDescent="0.45">
      <c r="H21" s="29" t="str">
        <f>data_export!A10</f>
        <v>FIT (UK) *</v>
      </c>
      <c r="I21" s="29"/>
      <c r="J21" s="30">
        <f>data_export!B10</f>
        <v>1</v>
      </c>
      <c r="K21" s="30">
        <f>data_export!C10</f>
        <v>2.0063128682518543</v>
      </c>
      <c r="L21" s="30">
        <f>data_export!D10</f>
        <v>0.2758102926290345</v>
      </c>
      <c r="M21" s="30">
        <f>data_export!E10</f>
        <v>-0.46043093602165791</v>
      </c>
      <c r="O21" s="30">
        <f>data_export!F10</f>
        <v>0.22307510623123791</v>
      </c>
      <c r="P21" s="30">
        <f>data_export!G10</f>
        <v>0.19866923349951243</v>
      </c>
      <c r="Q21" s="31">
        <f>data_export!H10</f>
        <v>0</v>
      </c>
      <c r="R21" s="30">
        <f>data_export!I10</f>
        <v>3.2434365324806222</v>
      </c>
      <c r="U21" s="30">
        <f>data_export!J10</f>
        <v>0.9999999678906405</v>
      </c>
      <c r="V21" s="30">
        <f>data_export!K10</f>
        <v>0.18676187098026276</v>
      </c>
      <c r="W21" s="30">
        <f>data_export!L10</f>
        <v>-3.532762414512524E-2</v>
      </c>
      <c r="X21" s="30">
        <f>data_export!M10</f>
        <v>1.1514342180081669</v>
      </c>
      <c r="Z21" s="30">
        <f>data_export!N10</f>
        <v>2.8168665493469089</v>
      </c>
    </row>
    <row xmlns:x14ac="http://schemas.microsoft.com/office/spreadsheetml/2009/9/ac" r="22" x14ac:dyDescent="0.45">
      <c r="H22" s="29" t="str">
        <f>data_export!A11</f>
        <v>FIT (EU) *</v>
      </c>
      <c r="I22" s="29"/>
      <c r="J22" s="30">
        <f>data_export!B11</f>
        <v>1</v>
      </c>
      <c r="K22" s="30">
        <f>data_export!C11</f>
        <v>0.54605024322108198</v>
      </c>
      <c r="L22" s="30">
        <f>data_export!D11</f>
        <v>7.506619717999849E-2</v>
      </c>
      <c r="M22" s="30">
        <f>data_export!E11</f>
        <v>-0.12531366796256618</v>
      </c>
      <c r="O22" s="30">
        <f>data_export!F11</f>
        <v>1.5710416013942477E-2</v>
      </c>
      <c r="P22" s="30">
        <f>data_export!G11</f>
        <v>4.9794005493860628E-2</v>
      </c>
      <c r="Q22" s="31">
        <f>data_export!H11</f>
        <v>0</v>
      </c>
      <c r="R22" s="30">
        <f>data_export!I11</f>
        <v>1.5613071618369583</v>
      </c>
      <c r="U22" s="30">
        <f>data_export!J11</f>
        <v>0.9999999678906405</v>
      </c>
      <c r="V22" s="30">
        <f>data_export!K11</f>
        <v>5.0830237567424774E-2</v>
      </c>
      <c r="W22" s="30">
        <f>data_export!L11</f>
        <v>-8.7906040080181144E-3</v>
      </c>
      <c r="X22" s="30">
        <f>data_export!M11</f>
        <v>1.0420396050076792</v>
      </c>
      <c r="Z22" s="30">
        <f>data_export!N11</f>
        <v>1.4983184461836769</v>
      </c>
    </row>
    <row xmlns:x14ac="http://schemas.microsoft.com/office/spreadsheetml/2009/9/ac" r="23" ht="10.25" customHeight="true" x14ac:dyDescent="0.45"/>
    <row xmlns:x14ac="http://schemas.microsoft.com/office/spreadsheetml/2009/9/ac" r="24" s="26" customFormat="true" ht="28.5" thickBot="true" x14ac:dyDescent="0.5">
      <c r="F24" s="21"/>
      <c r="G24" s="22" t="str">
        <f>data_export!A12</f>
        <v>Residential Solar</v>
      </c>
      <c r="H24" s="23"/>
      <c r="I24" s="23"/>
      <c r="J24" s="24">
        <f>data_export!B12</f>
        <v>1.1055999994277954</v>
      </c>
      <c r="K24" s="24">
        <f>data_export!C12</f>
        <v>1.7176831583004355</v>
      </c>
      <c r="L24" s="24">
        <f>data_export!D12</f>
        <v>0.25195660143427812</v>
      </c>
      <c r="M24" s="24">
        <f>data_export!E12</f>
        <v>-0.4211003767446283</v>
      </c>
      <c r="N24" s="24"/>
      <c r="O24" s="24">
        <f>data_export!F12</f>
        <v>2.2798674843024616</v>
      </c>
      <c r="P24" s="24">
        <f>data_export!G12</f>
        <v>1.6356428595843493</v>
      </c>
      <c r="Q24" s="24">
        <f>data_export!H12</f>
        <v>-0.21376650035381317</v>
      </c>
      <c r="R24" s="24">
        <f>data_export!I12</f>
        <v>6.3558832193338475</v>
      </c>
      <c r="S24" s="24"/>
      <c r="T24" s="24"/>
      <c r="U24" s="24">
        <f>data_export!J12</f>
        <v>1</v>
      </c>
      <c r="V24" s="24">
        <f>data_export!K12</f>
        <v>0.7138637900352478</v>
      </c>
      <c r="W24" s="24">
        <f>data_export!L12</f>
        <v>-6.7967400162491406E-2</v>
      </c>
      <c r="X24" s="24">
        <f>data_export!M12</f>
        <v>1.6458963677287712</v>
      </c>
      <c r="Y24" s="24"/>
      <c r="Z24" s="24">
        <f>data_export!N12</f>
        <v>3.86165452003479</v>
      </c>
      <c r="AA24" s="23"/>
      <c r="AB24" s="21"/>
    </row>
    <row xmlns:x14ac="http://schemas.microsoft.com/office/spreadsheetml/2009/9/ac" r="25" x14ac:dyDescent="0.45">
      <c r="H25" s="29" t="str">
        <f>data_export!A13</f>
        <v>CSI</v>
      </c>
      <c r="I25" s="29"/>
      <c r="J25" s="30">
        <f>data_export!B13</f>
        <v>1</v>
      </c>
      <c r="K25" s="30">
        <f>data_export!C13</f>
        <v>4.2992286288511172</v>
      </c>
      <c r="L25" s="30">
        <f>data_export!D13</f>
        <v>0.63062796469755933</v>
      </c>
      <c r="M25" s="30">
        <f>data_export!E13</f>
        <v>-1.0539818048351872</v>
      </c>
      <c r="O25" s="30">
        <f>data_export!F13</f>
        <v>4.9876325358887748</v>
      </c>
      <c r="P25" s="30">
        <f>data_export!G13</f>
        <v>3.9873895806384962</v>
      </c>
      <c r="Q25" s="30">
        <f>data_export!H13</f>
        <v>-0.53504109382629395</v>
      </c>
      <c r="R25" s="30">
        <f>data_export!I13</f>
        <v>13.315855803697955</v>
      </c>
      <c r="U25" s="30">
        <f>data_export!J13</f>
        <v>1</v>
      </c>
      <c r="V25" s="30">
        <f>data_export!K13</f>
        <v>1.7867460250854492</v>
      </c>
      <c r="W25" s="30">
        <f>data_export!L13</f>
        <v>-0.15685413793856362</v>
      </c>
      <c r="X25" s="30">
        <f>data_export!M13</f>
        <v>2.6298918828201985</v>
      </c>
      <c r="Z25" s="30">
        <f>data_export!N13</f>
        <v>5.0632711902279892</v>
      </c>
    </row>
    <row xmlns:x14ac="http://schemas.microsoft.com/office/spreadsheetml/2009/9/ac" r="26" x14ac:dyDescent="0.45">
      <c r="H26" s="29" t="str">
        <f>data_export!A14</f>
        <v>NE Solar</v>
      </c>
      <c r="I26" s="29"/>
      <c r="J26" s="30">
        <f>data_export!B14</f>
        <v>1</v>
      </c>
      <c r="K26" s="30">
        <f>data_export!C14</f>
        <v>1.2197853910626142</v>
      </c>
      <c r="L26" s="30">
        <f>data_export!D14</f>
        <v>0.17892297547785777</v>
      </c>
      <c r="M26" s="30">
        <f>data_export!E14</f>
        <v>-0.29903773885301099</v>
      </c>
      <c r="O26" s="30">
        <f>data_export!F14</f>
        <v>3.1323282110512265</v>
      </c>
      <c r="P26" s="30">
        <f>data_export!G14</f>
        <v>1.6098784208297734</v>
      </c>
      <c r="Q26" s="30">
        <f>data_export!H14</f>
        <v>-0.15180288255214691</v>
      </c>
      <c r="R26" s="30">
        <f>data_export!I14</f>
        <v>6.6900743722085547</v>
      </c>
      <c r="U26" s="30">
        <f>data_export!J14</f>
        <v>1</v>
      </c>
      <c r="V26" s="30">
        <f>data_export!K14</f>
        <v>0.50693899393081665</v>
      </c>
      <c r="W26" s="30">
        <f>data_export!L14</f>
        <v>-7.6229636643356399E-2</v>
      </c>
      <c r="X26" s="30">
        <f>data_export!M14</f>
        <v>1.4307093707485832</v>
      </c>
      <c r="Z26" s="30">
        <f>data_export!N14</f>
        <v>4.676054067296799</v>
      </c>
    </row>
    <row xmlns:x14ac="http://schemas.microsoft.com/office/spreadsheetml/2009/9/ac" r="27" x14ac:dyDescent="0.45">
      <c r="H27" s="29" t="str">
        <f>data_export!A15</f>
        <v>CSI (TPO)</v>
      </c>
      <c r="I27" s="29"/>
      <c r="J27" s="30">
        <f>data_export!B15</f>
        <v>1.5279999971389771</v>
      </c>
      <c r="K27" s="30">
        <f>data_export!C15</f>
        <v>1.6044512008005651</v>
      </c>
      <c r="L27" s="30">
        <f>data_export!D15</f>
        <v>0.23534728728483595</v>
      </c>
      <c r="M27" s="30">
        <f>data_export!E15</f>
        <v>-0.39334088004565254</v>
      </c>
      <c r="O27" s="30">
        <f>data_export!F15</f>
        <v>1.982253091519474</v>
      </c>
      <c r="P27" s="30">
        <f>data_export!G15</f>
        <v>1.371068120002747</v>
      </c>
      <c r="Q27" s="30">
        <f>data_export!H15</f>
        <v>-0.19967472553253174</v>
      </c>
      <c r="R27" s="30">
        <f>data_export!I15</f>
        <v>6.1281040844043257</v>
      </c>
      <c r="U27" s="30">
        <f>data_export!J15</f>
        <v>1</v>
      </c>
      <c r="V27" s="30">
        <f>data_export!K15</f>
        <v>0.66680490970611572</v>
      </c>
      <c r="W27" s="30">
        <f>data_export!L15</f>
        <v>-6.0683323722873848E-2</v>
      </c>
      <c r="X27" s="30">
        <f>data_export!M15</f>
        <v>1.6061215954884376</v>
      </c>
      <c r="Z27" s="30">
        <f>data_export!N15</f>
        <v>3.8154670864385629</v>
      </c>
    </row>
    <row xmlns:x14ac="http://schemas.microsoft.com/office/spreadsheetml/2009/9/ac" r="28" x14ac:dyDescent="0.45">
      <c r="H28" s="29" t="str">
        <f>data_export!A16</f>
        <v>CSI (HO)</v>
      </c>
      <c r="I28" s="29"/>
      <c r="J28" s="30">
        <f>data_export!B16</f>
        <v>1</v>
      </c>
      <c r="K28" s="30">
        <f>data_export!C16</f>
        <v>0.93189615703138262</v>
      </c>
      <c r="L28" s="30">
        <f>data_export!D16</f>
        <v>0.13669423693227115</v>
      </c>
      <c r="M28" s="30">
        <f>data_export!E16</f>
        <v>-0.22845995835522376</v>
      </c>
      <c r="O28" s="30">
        <f>data_export!F16</f>
        <v>1.0811138649100067</v>
      </c>
      <c r="P28" s="30">
        <f>data_export!G16</f>
        <v>0.86430227756500233</v>
      </c>
      <c r="Q28" s="30">
        <f>data_export!H16</f>
        <v>-0.11597493290901184</v>
      </c>
      <c r="R28" s="30">
        <f>data_export!I16</f>
        <v>3.6695716464327761</v>
      </c>
      <c r="U28" s="30">
        <f>data_export!J16</f>
        <v>1</v>
      </c>
      <c r="V28" s="30">
        <f>data_export!K16</f>
        <v>0.38729315996170044</v>
      </c>
      <c r="W28" s="30">
        <f>data_export!L16</f>
        <v>-3.3999533998299157E-2</v>
      </c>
      <c r="X28" s="30">
        <f>data_export!M16</f>
        <v>1.3532936048597657</v>
      </c>
      <c r="Z28" s="30">
        <f>data_export!N16</f>
        <v>2.7115857440359612</v>
      </c>
    </row>
    <row xmlns:x14ac="http://schemas.microsoft.com/office/spreadsheetml/2009/9/ac" r="29" x14ac:dyDescent="0.45">
      <c r="H29" s="29" t="str">
        <f>data_export!A17</f>
        <v>CT Solar</v>
      </c>
      <c r="I29" s="29"/>
      <c r="J29" s="30">
        <f>data_export!B17</f>
        <v>1</v>
      </c>
      <c r="K29" s="30">
        <f>data_export!C17</f>
        <v>0.53305441375649709</v>
      </c>
      <c r="L29" s="30">
        <f>data_export!D17</f>
        <v>7.8190542778866376E-2</v>
      </c>
      <c r="M29" s="30">
        <f>data_export!E17</f>
        <v>-0.13068150163406708</v>
      </c>
      <c r="O29" s="30">
        <f>data_export!F17</f>
        <v>0.21600971814282235</v>
      </c>
      <c r="P29" s="30">
        <f>data_export!G17</f>
        <v>0.34557589888572687</v>
      </c>
      <c r="Q29" s="30">
        <f>data_export!H17</f>
        <v>-6.6338881850242615E-2</v>
      </c>
      <c r="R29" s="30">
        <f>data_export!I17</f>
        <v>1.9758101899256237</v>
      </c>
      <c r="U29" s="30">
        <f>data_export!J17</f>
        <v>1</v>
      </c>
      <c r="V29" s="30">
        <f>data_export!K17</f>
        <v>0.22153574228286743</v>
      </c>
      <c r="W29" s="30">
        <f>data_export!L17</f>
        <v>-1.2070368509364044E-2</v>
      </c>
      <c r="X29" s="30">
        <f>data_export!M17</f>
        <v>1.2094653847268704</v>
      </c>
      <c r="Z29" s="30">
        <f>data_export!N17</f>
        <v>1.6336227682711351</v>
      </c>
    </row>
    <row xmlns:x14ac="http://schemas.microsoft.com/office/spreadsheetml/2009/9/ac" r="30" x14ac:dyDescent="0.45">
      <c r="H30" s="29" t="str">
        <f>data_export!A18</f>
        <v>ITC *</v>
      </c>
      <c r="I30" s="29"/>
      <c r="J30" s="30">
        <f>data_export!B18</f>
        <v>1</v>
      </c>
      <c r="K30" s="30">
        <f>data_export!C18</f>
        <v>1.1516582984322705</v>
      </c>
      <c r="L30" s="30">
        <f>data_export!D18</f>
        <v>0.16892982240897414</v>
      </c>
      <c r="M30" s="30">
        <f>data_export!E18</f>
        <v>-0.28233597157158768</v>
      </c>
      <c r="O30" s="30">
        <f>data_export!F18</f>
        <v>3.825327566598653</v>
      </c>
      <c r="P30" s="30">
        <f>data_export!G18</f>
        <v>1.9437547922134404</v>
      </c>
      <c r="Q30" s="30">
        <f>data_export!H18</f>
        <v>-0.14332444965839386</v>
      </c>
      <c r="R30" s="30">
        <f>data_export!I18</f>
        <v>7.6640100706561514</v>
      </c>
      <c r="U30" s="30">
        <f>data_export!J18</f>
        <v>1</v>
      </c>
      <c r="V30" s="30">
        <f>data_export!K18</f>
        <v>0.53091931343078613</v>
      </c>
      <c r="W30" s="30">
        <f>data_export!L18</f>
        <v>-8.805952803102772E-2</v>
      </c>
      <c r="X30" s="30">
        <f>data_export!M18</f>
        <v>1.4428597854937075</v>
      </c>
      <c r="Z30" s="30">
        <f>data_export!N18</f>
        <v>5.311680419475918</v>
      </c>
    </row>
    <row xmlns:x14ac="http://schemas.microsoft.com/office/spreadsheetml/2009/9/ac" r="31" ht="10.25" customHeight="true" x14ac:dyDescent="0.45"/>
    <row xmlns:x14ac="http://schemas.microsoft.com/office/spreadsheetml/2009/9/ac" r="32" s="26" customFormat="true" ht="28.5" thickBot="true" x14ac:dyDescent="0.5">
      <c r="F32" s="21"/>
      <c r="G32" s="22" t="str">
        <f>data_export!A19</f>
        <v>Electric Vehicles</v>
      </c>
      <c r="H32" s="23"/>
      <c r="I32" s="23"/>
      <c r="J32" s="24">
        <f>data_export!B19</f>
        <v>1</v>
      </c>
      <c r="K32" s="24">
        <f>data_export!C19</f>
        <v>5.710280622413566E-2</v>
      </c>
      <c r="L32" s="24">
        <f>data_export!D19</f>
        <v>4.6942782320633329E-5</v>
      </c>
      <c r="M32" s="24">
        <f>data_export!E19</f>
        <v>3.2062308925740399E-2</v>
      </c>
      <c r="N32" s="24"/>
      <c r="O32" s="24">
        <f>data_export!F19</f>
        <v>4.5982501501849203E-2</v>
      </c>
      <c r="P32" s="24">
        <f>data_export!G19</f>
        <v>0.45164757470289868</v>
      </c>
      <c r="Q32" s="24">
        <f>data_export!H19</f>
        <v>-4.2789928615093231E-2</v>
      </c>
      <c r="R32" s="24">
        <f>data_export!I19</f>
        <v>1.5440522048723357</v>
      </c>
      <c r="S32" s="24"/>
      <c r="T32" s="24"/>
      <c r="U32" s="24">
        <f>data_export!J19</f>
        <v>1</v>
      </c>
      <c r="V32" s="24">
        <f>data_export!K19</f>
        <v>9.1583780944347382E-2</v>
      </c>
      <c r="W32" s="24">
        <f>data_export!L19</f>
        <v>-3.8555782877733673E-3</v>
      </c>
      <c r="X32" s="24">
        <f>data_export!M19</f>
        <v>1.0877281970717918</v>
      </c>
      <c r="Y32" s="24"/>
      <c r="Z32" s="24">
        <f>data_export!N19</f>
        <v>1.4195202589035034</v>
      </c>
      <c r="AA32" s="23"/>
      <c r="AB32" s="21"/>
    </row>
    <row xmlns:x14ac="http://schemas.microsoft.com/office/spreadsheetml/2009/9/ac" r="33" x14ac:dyDescent="0.45">
      <c r="H33" s="29" t="str">
        <f>data_export!A20</f>
        <v>BEV (State - Rebate)</v>
      </c>
      <c r="I33" s="29"/>
      <c r="J33" s="30">
        <f>data_export!B20</f>
        <v>1</v>
      </c>
      <c r="K33" s="30">
        <f>data_export!C20</f>
        <v>6.8522828607162495E-2</v>
      </c>
      <c r="L33" s="30">
        <f>data_export!D20</f>
        <v>5.6330895799999999E-5</v>
      </c>
      <c r="M33" s="30">
        <f>data_export!E20</f>
        <v>3.84744681486388E-2</v>
      </c>
      <c r="O33" s="30">
        <f>data_export!F20</f>
        <v>6.4232567547447897E-2</v>
      </c>
      <c r="P33" s="30">
        <f>data_export!G20</f>
        <v>0.56373792886734009</v>
      </c>
      <c r="Q33" s="30">
        <f>data_export!H20</f>
        <v>-5.1347512751817703E-2</v>
      </c>
      <c r="R33" s="30">
        <f>data_export!I20</f>
        <v>1.6836766127443961</v>
      </c>
      <c r="U33" s="30">
        <f>data_export!J20</f>
        <v>1</v>
      </c>
      <c r="V33" s="30">
        <f>data_export!K20</f>
        <v>0.10847329348325729</v>
      </c>
      <c r="W33" s="30">
        <f>data_export!L20</f>
        <v>-4.7679744963405003E-3</v>
      </c>
      <c r="X33" s="30">
        <f>data_export!M20</f>
        <v>1.103705315991387</v>
      </c>
      <c r="Z33" s="30">
        <f>data_export!N20</f>
        <v>1.5254765817921769</v>
      </c>
    </row>
    <row xmlns:x14ac="http://schemas.microsoft.com/office/spreadsheetml/2009/9/ac" r="34" x14ac:dyDescent="0.45">
      <c r="H34" s="29" t="str">
        <f>data_export!A21</f>
        <v>ITC (EV)</v>
      </c>
      <c r="I34" s="29"/>
      <c r="J34" s="30">
        <f>data_export!B21</f>
        <v>1</v>
      </c>
      <c r="K34" s="30">
        <f>data_export!C21</f>
        <v>6.10506314090309E-2</v>
      </c>
      <c r="L34" s="30">
        <f>data_export!D21</f>
        <v>5.0188190218199998E-5</v>
      </c>
      <c r="M34" s="30">
        <f>data_export!E21</f>
        <v>3.4278949385862498E-2</v>
      </c>
      <c r="O34" s="30">
        <f>data_export!F21</f>
        <v>4.8736863527353798E-2</v>
      </c>
      <c r="P34" s="30">
        <f>data_export!G21</f>
        <v>0.48204705119133001</v>
      </c>
      <c r="Q34" s="30">
        <f>data_export!H21</f>
        <v>-4.5748226344585419E-2</v>
      </c>
      <c r="R34" s="30">
        <f>data_export!I21</f>
        <v>1.5804154556867991</v>
      </c>
      <c r="U34" s="30">
        <f>data_export!J21</f>
        <v>1</v>
      </c>
      <c r="V34" s="30">
        <f>data_export!K21</f>
        <v>9.6644625067710876E-2</v>
      </c>
      <c r="W34" s="30">
        <f>data_export!L21</f>
        <v>-4.1156596071657003E-3</v>
      </c>
      <c r="X34" s="30">
        <f>data_export!M21</f>
        <v>1.0925289624830401</v>
      </c>
      <c r="Z34" s="30">
        <f>data_export!N21</f>
        <v>1.4465661872202611</v>
      </c>
    </row>
    <row xmlns:x14ac="http://schemas.microsoft.com/office/spreadsheetml/2009/9/ac" r="35" x14ac:dyDescent="0.45">
      <c r="H35" s="29" t="str">
        <f>data_export!A22</f>
        <v>EFMP</v>
      </c>
      <c r="I35" s="29"/>
      <c r="J35" s="30">
        <f>data_export!B22</f>
        <v>1</v>
      </c>
      <c r="K35" s="30">
        <f>data_export!C22</f>
        <v>4.17349586562136E-2</v>
      </c>
      <c r="L35" s="30">
        <f>data_export!D22</f>
        <v>3.4309260943699997E-5</v>
      </c>
      <c r="M35" s="30">
        <f>data_export!E22</f>
        <v>2.3433509242719901E-2</v>
      </c>
      <c r="O35" s="30">
        <f>data_export!F22</f>
        <v>2.4978073430745901E-2</v>
      </c>
      <c r="P35" s="30">
        <f>data_export!G22</f>
        <v>0.30915774405002588</v>
      </c>
      <c r="Q35" s="30">
        <f>data_export!H22</f>
        <v>-3.1274046748876572E-2</v>
      </c>
      <c r="R35" s="30">
        <f>data_export!I22</f>
        <v>1.3680645461858121</v>
      </c>
      <c r="U35" s="30">
        <f>data_export!J22</f>
        <v>1</v>
      </c>
      <c r="V35" s="30">
        <f>data_export!K22</f>
        <v>6.9633416831493378E-2</v>
      </c>
      <c r="W35" s="30">
        <f>data_export!L22</f>
        <v>-2.6831007598139001E-3</v>
      </c>
      <c r="X35" s="30">
        <f>data_export!M22</f>
        <v>1.0669503127409481</v>
      </c>
      <c r="Z35" s="30">
        <f>data_export!N22</f>
        <v>1.282219546542251</v>
      </c>
    </row>
    <row xmlns:x14ac="http://schemas.microsoft.com/office/spreadsheetml/2009/9/ac" r="36" x14ac:dyDescent="0.45">
      <c r="H36" s="29" t="str">
        <f>data_export!A23</f>
        <v>BEV (State - ITC) *</v>
      </c>
      <c r="I36" s="29"/>
      <c r="J36" s="30">
        <f>data_export!B23</f>
        <v>1</v>
      </c>
      <c r="K36" s="30">
        <f>data_export!C23</f>
        <v>-4.8071928456579802E-2</v>
      </c>
      <c r="L36" s="30">
        <f>data_export!D23</f>
        <v>-3.9518724603700003E-5</v>
      </c>
      <c r="M36" s="30">
        <f>data_export!E23</f>
        <v>-2.69916160473999E-2</v>
      </c>
      <c r="O36" s="30">
        <f>data_export!F23</f>
        <v>0</v>
      </c>
      <c r="P36" s="30">
        <f>data_export!G23</f>
        <v>0</v>
      </c>
      <c r="Q36" s="30">
        <f>data_export!H23</f>
        <v>3.6022651940584183E-2</v>
      </c>
      <c r="R36" s="30">
        <f>data_export!I23</f>
        <v>0.96091958704531755</v>
      </c>
      <c r="U36" s="30">
        <f>data_export!J23</f>
        <v>1</v>
      </c>
      <c r="V36" s="30">
        <f>data_export!K23</f>
        <v>-7.3392242193222046E-2</v>
      </c>
      <c r="W36" s="30">
        <f>data_export!L23</f>
        <v>2.6359434402190999E-3</v>
      </c>
      <c r="X36" s="30">
        <f>data_export!M23</f>
        <v>0.9265369211761143</v>
      </c>
      <c r="Z36" s="30">
        <f>data_export!N23</f>
        <v>1.0371087919794491</v>
      </c>
    </row>
    <row xmlns:x14ac="http://schemas.microsoft.com/office/spreadsheetml/2009/9/ac" r="37" ht="10.25" customHeight="true" x14ac:dyDescent="0.45"/>
    <row xmlns:x14ac="http://schemas.microsoft.com/office/spreadsheetml/2009/9/ac" r="38" s="26" customFormat="true" ht="28.5" thickBot="true" x14ac:dyDescent="0.5">
      <c r="F38" s="21"/>
      <c r="G38" s="22" t="str">
        <f>data_export!A24</f>
        <v>Appliance Rebates</v>
      </c>
      <c r="H38" s="23"/>
      <c r="I38" s="23"/>
      <c r="J38" s="24">
        <f>data_export!B24</f>
        <v>0.86747825145721436</v>
      </c>
      <c r="K38" s="24">
        <f>data_export!C24</f>
        <v>0.49711868662139508</v>
      </c>
      <c r="L38" s="24">
        <f>data_export!D24</f>
        <v>4.2546042888569363E-2</v>
      </c>
      <c r="M38" s="24">
        <f>data_export!E24</f>
        <v>-8.901488772492458E-2</v>
      </c>
      <c r="N38" s="24"/>
      <c r="O38" s="25">
        <f>data_export!F24</f>
        <v>0</v>
      </c>
      <c r="P38" s="25">
        <f>data_export!G24</f>
        <v>0</v>
      </c>
      <c r="Q38" s="24">
        <f>data_export!H24</f>
        <v>-0.10313244163990021</v>
      </c>
      <c r="R38" s="24">
        <f>data_export!I24</f>
        <v>1.2149956681416514</v>
      </c>
      <c r="S38" s="24"/>
      <c r="T38" s="24"/>
      <c r="U38" s="24">
        <f>data_export!J24</f>
        <v>1.000000001580061</v>
      </c>
      <c r="V38" s="24">
        <f>data_export!K24</f>
        <v>4.2721480131149292E-2</v>
      </c>
      <c r="W38" s="24">
        <f>data_export!L24</f>
        <v>-8.6227866240898374E-3</v>
      </c>
      <c r="X38" s="24">
        <f>data_export!M24</f>
        <v>1.0340986952968474</v>
      </c>
      <c r="Y38" s="24"/>
      <c r="Z38" s="24">
        <f>data_export!N24</f>
        <v>1.1749320030212402</v>
      </c>
      <c r="AA38" s="23"/>
      <c r="AB38" s="21"/>
    </row>
    <row xmlns:x14ac="http://schemas.microsoft.com/office/spreadsheetml/2009/9/ac" r="39" x14ac:dyDescent="0.45">
      <c r="H39" s="29" t="str">
        <f>data_export!A25</f>
        <v>C4A (CW)</v>
      </c>
      <c r="I39" s="29"/>
      <c r="J39" s="30">
        <f>data_export!B25</f>
        <v>0.95249998569488525</v>
      </c>
      <c r="K39" s="30">
        <f>data_export!C25</f>
        <v>0.54985070797818458</v>
      </c>
      <c r="L39" s="30">
        <f>data_export!D25</f>
        <v>8.2883834105371326E-2</v>
      </c>
      <c r="M39" s="30">
        <f>data_export!E25</f>
        <v>-0.12393120095987788</v>
      </c>
      <c r="O39" s="31">
        <f>data_export!F25</f>
        <v>0</v>
      </c>
      <c r="P39" s="31">
        <f>data_export!G25</f>
        <v>0</v>
      </c>
      <c r="Q39" s="30">
        <f>data_export!H25</f>
        <v>-3.8752090185880661E-2</v>
      </c>
      <c r="R39" s="30">
        <f>data_export!I25</f>
        <v>1.4225512457028553</v>
      </c>
      <c r="U39" s="30">
        <f>data_export!J25</f>
        <v>0.999999994185506</v>
      </c>
      <c r="V39" s="30">
        <f>data_export!K25</f>
        <v>2.1050518378615379E-2</v>
      </c>
      <c r="W39" s="30">
        <f>data_export!L25</f>
        <v>-8.6348534837745877E-3</v>
      </c>
      <c r="X39" s="30">
        <f>data_export!M25</f>
        <v>1.0124156586626045</v>
      </c>
      <c r="Z39" s="30">
        <f>data_export!N25</f>
        <v>1.4051059300900559</v>
      </c>
    </row>
    <row xmlns:x14ac="http://schemas.microsoft.com/office/spreadsheetml/2009/9/ac" r="40" x14ac:dyDescent="0.45">
      <c r="H40" s="29" t="str">
        <f>data_export!A26</f>
        <v>ES (CW)</v>
      </c>
      <c r="I40" s="29"/>
      <c r="J40" s="30">
        <f>data_export!B26</f>
        <v>1</v>
      </c>
      <c r="K40" s="30">
        <f>data_export!C26</f>
        <v>0.8613707151229244</v>
      </c>
      <c r="L40" s="30">
        <f>data_export!D26</f>
        <v>0.12581757544379449</v>
      </c>
      <c r="M40" s="30">
        <f>data_export!E26</f>
        <v>-0.1933566484620754</v>
      </c>
      <c r="O40" s="31">
        <f>data_export!F26</f>
        <v>0</v>
      </c>
      <c r="P40" s="31">
        <f>data_export!G26</f>
        <v>0</v>
      </c>
      <c r="Q40" s="30">
        <f>data_export!H26</f>
        <v>-7.1863658726215363E-2</v>
      </c>
      <c r="R40" s="30">
        <f>data_export!I26</f>
        <v>1.721967984047974</v>
      </c>
      <c r="U40" s="30">
        <f>data_export!J26</f>
        <v>1</v>
      </c>
      <c r="V40" s="30">
        <f>data_export!K26</f>
        <v>0.25028887391090393</v>
      </c>
      <c r="W40" s="30">
        <f>data_export!L26</f>
        <v>-1.35269625234268E-2</v>
      </c>
      <c r="X40" s="30">
        <f>data_export!M26</f>
        <v>1.2367619062957109</v>
      </c>
      <c r="Z40" s="30">
        <f>data_export!N26</f>
        <v>1.392319714313913</v>
      </c>
    </row>
    <row xmlns:x14ac="http://schemas.microsoft.com/office/spreadsheetml/2009/9/ac" r="41" x14ac:dyDescent="0.45">
      <c r="H41" s="29" t="str">
        <f>data_export!A27</f>
        <v>ES (WH)</v>
      </c>
      <c r="I41" s="29"/>
      <c r="J41" s="30">
        <f>data_export!B27</f>
        <v>0.59782606363296509</v>
      </c>
      <c r="K41" s="30">
        <f>data_export!C27</f>
        <v>1.7067061020405077</v>
      </c>
      <c r="L41" s="30">
        <f>data_export!D27</f>
        <v>0</v>
      </c>
      <c r="M41" s="30">
        <f>data_export!E27</f>
        <v>-0.20078895318123618</v>
      </c>
      <c r="O41" s="31">
        <f>data_export!F27</f>
        <v>0</v>
      </c>
      <c r="P41" s="31">
        <f>data_export!G27</f>
        <v>0</v>
      </c>
      <c r="Q41" s="30">
        <f>data_export!H27</f>
        <v>-0.65867865085601807</v>
      </c>
      <c r="R41" s="30">
        <f>data_export!I27</f>
        <v>1.445064618373467</v>
      </c>
      <c r="U41" s="30">
        <f>data_export!J27</f>
        <v>0.99999997553427478</v>
      </c>
      <c r="V41" s="30">
        <f>data_export!K27</f>
        <v>0.1117057278752327</v>
      </c>
      <c r="W41" s="30">
        <f>data_export!L27</f>
        <v>-3.3330399180895982E-2</v>
      </c>
      <c r="X41" s="30">
        <f>data_export!M27</f>
        <v>1.0783753041443629</v>
      </c>
      <c r="Z41" s="30">
        <f>data_export!N27</f>
        <v>1.340038679316802</v>
      </c>
    </row>
    <row xmlns:x14ac="http://schemas.microsoft.com/office/spreadsheetml/2009/9/ac" r="42" x14ac:dyDescent="0.45">
      <c r="H42" s="29" t="str">
        <f>data_export!A28</f>
        <v>C4A (DW)</v>
      </c>
      <c r="I42" s="29"/>
      <c r="J42" s="30">
        <f>data_export!B28</f>
        <v>0.92949998378753662</v>
      </c>
      <c r="K42" s="30">
        <f>data_export!C28</f>
        <v>0.24340935471854186</v>
      </c>
      <c r="L42" s="30">
        <f>data_export!D28</f>
        <v>3.6885511037042046E-2</v>
      </c>
      <c r="M42" s="30">
        <f>data_export!E28</f>
        <v>-5.4900241768988195E-2</v>
      </c>
      <c r="O42" s="31">
        <f>data_export!F28</f>
        <v>0</v>
      </c>
      <c r="P42" s="31">
        <f>data_export!G28</f>
        <v>0</v>
      </c>
      <c r="Q42" s="30">
        <f>data_export!H28</f>
        <v>-1.6616303473711014E-2</v>
      </c>
      <c r="R42" s="30">
        <f>data_export!I28</f>
        <v>1.1382783503795941</v>
      </c>
      <c r="U42" s="30">
        <f>data_export!J28</f>
        <v>1.0000000306578447</v>
      </c>
      <c r="V42" s="30">
        <f>data_export!K28</f>
        <v>9.0261390432715416E-3</v>
      </c>
      <c r="W42" s="30">
        <f>data_export!L28</f>
        <v>-3.8224996059441556E-3</v>
      </c>
      <c r="X42" s="30">
        <f>data_export!M28</f>
        <v>1.0052036704661302</v>
      </c>
      <c r="Z42" s="30">
        <f>data_export!N28</f>
        <v>1.132385787898839</v>
      </c>
    </row>
    <row xmlns:x14ac="http://schemas.microsoft.com/office/spreadsheetml/2009/9/ac" r="43" x14ac:dyDescent="0.45">
      <c r="H43" s="29" t="str">
        <f>data_export!A29</f>
        <v>C4A (Fridge)</v>
      </c>
      <c r="I43" s="29"/>
      <c r="J43" s="30">
        <f>data_export!B29</f>
        <v>0.95999991893768311</v>
      </c>
      <c r="K43" s="30">
        <f>data_export!C29</f>
        <v>9.8917340070136375E-2</v>
      </c>
      <c r="L43" s="30">
        <f>data_export!D29</f>
        <v>1.4835192050603629E-2</v>
      </c>
      <c r="M43" s="30">
        <f>data_export!E29</f>
        <v>-2.2280256537802152E-2</v>
      </c>
      <c r="O43" s="31">
        <f>data_export!F29</f>
        <v>0</v>
      </c>
      <c r="P43" s="31">
        <f>data_export!G29</f>
        <v>0</v>
      </c>
      <c r="Q43" s="30">
        <f>data_export!H29</f>
        <v>-7.1807135827839375E-3</v>
      </c>
      <c r="R43" s="30">
        <f>data_export!I29</f>
        <v>1.044291550132193</v>
      </c>
      <c r="U43" s="30">
        <f>data_export!J29</f>
        <v>0.9999999876151221</v>
      </c>
      <c r="V43" s="30">
        <f>data_export!K29</f>
        <v>3.9006343577057123E-3</v>
      </c>
      <c r="W43" s="30">
        <f>data_export!L29</f>
        <v>-1.5533975424911529E-3</v>
      </c>
      <c r="X43" s="30">
        <f>data_export!M29</f>
        <v>1.0023472245997365</v>
      </c>
      <c r="Z43" s="30">
        <f>data_export!N29</f>
        <v>1.0418461033293189</v>
      </c>
    </row>
    <row xmlns:x14ac="http://schemas.microsoft.com/office/spreadsheetml/2009/9/ac" r="44" x14ac:dyDescent="0.45">
      <c r="H44" s="29" t="str">
        <f>data_export!A30</f>
        <v>ES (Fridge)</v>
      </c>
      <c r="I44" s="29"/>
      <c r="J44" s="30">
        <f>data_export!B30</f>
        <v>1</v>
      </c>
      <c r="K44" s="30">
        <f>data_export!C30</f>
        <v>0.19886548363277989</v>
      </c>
      <c r="L44" s="30">
        <f>data_export!D30</f>
        <v>2.90476243861661E-2</v>
      </c>
      <c r="M44" s="30">
        <f>data_export!E30</f>
        <v>-4.4640434989174901E-2</v>
      </c>
      <c r="O44" s="31">
        <f>data_export!F30</f>
        <v>0</v>
      </c>
      <c r="P44" s="31">
        <f>data_export!G30</f>
        <v>0</v>
      </c>
      <c r="Q44" s="30">
        <f>data_export!H30</f>
        <v>-1.6591232270002365E-2</v>
      </c>
      <c r="R44" s="30">
        <f>data_export!I30</f>
        <v>1.1666814413287709</v>
      </c>
      <c r="U44" s="30">
        <f>data_export!J30</f>
        <v>1</v>
      </c>
      <c r="V44" s="30">
        <f>data_export!K30</f>
        <v>0.13860708475112915</v>
      </c>
      <c r="W44" s="30">
        <f>data_export!L30</f>
        <v>-3.1229828192149002E-3</v>
      </c>
      <c r="X44" s="30">
        <f>data_export!M30</f>
        <v>1.135484106646022</v>
      </c>
      <c r="Z44" s="30">
        <f>data_export!N30</f>
        <v>1.027474919728202</v>
      </c>
    </row>
    <row xmlns:x14ac="http://schemas.microsoft.com/office/spreadsheetml/2009/9/ac" r="45" x14ac:dyDescent="0.45">
      <c r="H45" s="29" t="str">
        <f>data_export!A31</f>
        <v>ES (DW)</v>
      </c>
      <c r="I45" s="29"/>
      <c r="J45" s="30">
        <f>data_export!B31</f>
        <v>1</v>
      </c>
      <c r="K45" s="30">
        <f>data_export!C31</f>
        <v>-0.22279876207988511</v>
      </c>
      <c r="L45" s="30">
        <f>data_export!D31</f>
        <v>-3.2543479322685802E-2</v>
      </c>
      <c r="M45" s="30">
        <f>data_export!E31</f>
        <v>5.0012870371519594E-2</v>
      </c>
      <c r="O45" s="31">
        <f>data_export!F31</f>
        <v>0</v>
      </c>
      <c r="P45" s="31">
        <f>data_export!G31</f>
        <v>0</v>
      </c>
      <c r="Q45" s="30">
        <f>data_export!H31</f>
        <v>1.8587971106171608E-2</v>
      </c>
      <c r="R45" s="30">
        <f>data_export!I31</f>
        <v>0.81325860017861928</v>
      </c>
      <c r="U45" s="30">
        <f>data_export!J31</f>
        <v>1</v>
      </c>
      <c r="V45" s="30">
        <f>data_export!K31</f>
        <v>-0.21125717461109161</v>
      </c>
      <c r="W45" s="30">
        <f>data_export!L31</f>
        <v>3.4988309354009E-3</v>
      </c>
      <c r="X45" s="30">
        <f>data_export!M31</f>
        <v>0.79224164938634078</v>
      </c>
      <c r="Z45" s="30">
        <f>data_export!N31</f>
        <v>1.026528459856356</v>
      </c>
    </row>
    <row xmlns:x14ac="http://schemas.microsoft.com/office/spreadsheetml/2009/9/ac" r="46" x14ac:dyDescent="0.45">
      <c r="H46" s="29" t="str">
        <f>data_export!A32</f>
        <v>CA ESA</v>
      </c>
      <c r="I46" s="29"/>
      <c r="J46" s="30">
        <f>data_export!B32</f>
        <v>0.5</v>
      </c>
      <c r="K46" s="30">
        <f>data_export!C32</f>
        <v>0.54062855148797107</v>
      </c>
      <c r="L46" s="30">
        <f>data_export!D32</f>
        <v>8.3442085408263145E-2</v>
      </c>
      <c r="M46" s="30">
        <f>data_export!E32</f>
        <v>-0.1222342362717615</v>
      </c>
      <c r="O46" s="31">
        <f>data_export!F32</f>
        <v>0</v>
      </c>
      <c r="P46" s="31">
        <f>data_export!G32</f>
        <v>0</v>
      </c>
      <c r="Q46" s="30">
        <f>data_export!H32</f>
        <v>-3.3964857459068298E-2</v>
      </c>
      <c r="R46" s="30">
        <f>data_export!I32</f>
        <v>0.96787155498973643</v>
      </c>
      <c r="U46" s="30">
        <f>data_export!J32</f>
        <v>1.000000024647741</v>
      </c>
      <c r="V46" s="30">
        <f>data_export!K32</f>
        <v>1.8450045958161354E-2</v>
      </c>
      <c r="W46" s="30">
        <f>data_export!L32</f>
        <v>-8.4900287723720224E-3</v>
      </c>
      <c r="X46" s="30">
        <f>data_export!M32</f>
        <v>1.0099600421738713</v>
      </c>
      <c r="Z46" s="30">
        <f>data_export!N32</f>
        <v>0.95832658181848251</v>
      </c>
    </row>
    <row xmlns:x14ac="http://schemas.microsoft.com/office/spreadsheetml/2009/9/ac" r="47" ht="10.25" customHeight="true" x14ac:dyDescent="0.45"/>
    <row xmlns:x14ac="http://schemas.microsoft.com/office/spreadsheetml/2009/9/ac" r="48" s="26" customFormat="true" ht="28.5" thickBot="true" x14ac:dyDescent="0.5">
      <c r="F48" s="21"/>
      <c r="G48" s="22" t="str">
        <f>data_export!A33</f>
        <v>Vehicle Retirement</v>
      </c>
      <c r="H48" s="23"/>
      <c r="I48" s="23"/>
      <c r="J48" s="24">
        <f>data_export!B33</f>
        <v>0.89189189672470093</v>
      </c>
      <c r="K48" s="24">
        <f>data_export!C33</f>
        <v>0.2249885216079581</v>
      </c>
      <c r="L48" s="24">
        <f>data_export!D33</f>
        <v>0.10816939900634442</v>
      </c>
      <c r="M48" s="24">
        <f>data_export!E33</f>
        <v>-8.0989619294831131E-2</v>
      </c>
      <c r="N48" s="24"/>
      <c r="O48" s="25">
        <f>data_export!F33</f>
        <v>0</v>
      </c>
      <c r="P48" s="25">
        <f>data_export!G33</f>
        <v>0</v>
      </c>
      <c r="Q48" s="24">
        <f>data_export!H33</f>
        <v>-4.2174968868494034E-2</v>
      </c>
      <c r="R48" s="24">
        <f>data_export!I33</f>
        <v>1.1018852375499995</v>
      </c>
      <c r="S48" s="24"/>
      <c r="T48" s="24"/>
      <c r="U48" s="24">
        <f>data_export!J33</f>
        <v>1.0000000067684311</v>
      </c>
      <c r="V48" s="24">
        <f>data_export!K33</f>
        <v>5.1725015044212341E-2</v>
      </c>
      <c r="W48" s="24">
        <f>data_export!L33</f>
        <v>-3.7825131859578376E-3</v>
      </c>
      <c r="X48" s="24">
        <f>data_export!M33</f>
        <v>1.0479425080709888</v>
      </c>
      <c r="Y48" s="24"/>
      <c r="Z48" s="24">
        <f>data_export!N33</f>
        <v>1.051474928855896</v>
      </c>
      <c r="AA48" s="23"/>
      <c r="AB48" s="21"/>
    </row>
    <row xmlns:x14ac="http://schemas.microsoft.com/office/spreadsheetml/2009/9/ac" r="49" x14ac:dyDescent="0.45">
      <c r="H49" s="29" t="str">
        <f>data_export!A34</f>
        <v>C4C (TX)</v>
      </c>
      <c r="I49" s="29"/>
      <c r="J49" s="30">
        <f>data_export!B34</f>
        <v>1</v>
      </c>
      <c r="K49" s="30">
        <f>data_export!C34</f>
        <v>0.44865524501995468</v>
      </c>
      <c r="L49" s="30">
        <f>data_export!D34</f>
        <v>6.0897433616489451E-2</v>
      </c>
      <c r="M49" s="30">
        <f>data_export!E34</f>
        <v>-0.22463389633441946</v>
      </c>
      <c r="O49" s="31">
        <f>data_export!F34</f>
        <v>0</v>
      </c>
      <c r="P49" s="31">
        <f>data_export!G34</f>
        <v>0</v>
      </c>
      <c r="Q49" s="30">
        <f>data_export!H34</f>
        <v>-8.195699006319046E-2</v>
      </c>
      <c r="R49" s="30">
        <f>data_export!I34</f>
        <v>1.2029618266756925</v>
      </c>
      <c r="U49" s="30">
        <f>data_export!J34</f>
        <v>1.0000000328401579</v>
      </c>
      <c r="V49" s="30">
        <f>data_export!K34</f>
        <v>0.10051523149013519</v>
      </c>
      <c r="W49" s="30">
        <f>data_export!L34</f>
        <v>-7.0759115449690905E-3</v>
      </c>
      <c r="X49" s="30">
        <f>data_export!M34</f>
        <v>1.093439350693997</v>
      </c>
      <c r="Z49" s="30">
        <f>data_export!N34</f>
        <v>1.1001632837817501</v>
      </c>
    </row>
    <row xmlns:x14ac="http://schemas.microsoft.com/office/spreadsheetml/2009/9/ac" r="50" x14ac:dyDescent="0.45">
      <c r="H50" s="29" t="str">
        <f>data_export!A35</f>
        <v>BAAQMD</v>
      </c>
      <c r="I50" s="29"/>
      <c r="J50" s="30">
        <f>data_export!B35</f>
        <v>0.67567563056945801</v>
      </c>
      <c r="K50" s="30">
        <f>data_export!C35</f>
        <v>0.19183349517791806</v>
      </c>
      <c r="L50" s="30">
        <f>data_export!D35</f>
        <v>0.25893111201704422</v>
      </c>
      <c r="M50" s="30">
        <f>data_export!E35</f>
        <v>0</v>
      </c>
      <c r="O50" s="31">
        <f>data_export!F35</f>
        <v>0</v>
      </c>
      <c r="P50" s="31">
        <f>data_export!G35</f>
        <v>0</v>
      </c>
      <c r="Q50" s="30">
        <f>data_export!H35</f>
        <v>-3.8483649492263794E-2</v>
      </c>
      <c r="R50" s="30">
        <f>data_export!I35</f>
        <v>1.0879566026279854</v>
      </c>
      <c r="U50" s="30">
        <f>data_export!J35</f>
        <v>0.99999995462497759</v>
      </c>
      <c r="V50" s="30">
        <f>data_export!K35</f>
        <v>4.7197833657264709E-2</v>
      </c>
      <c r="W50" s="30">
        <f>data_export!L35</f>
        <v>-3.7463315815781492E-3</v>
      </c>
      <c r="X50" s="30">
        <f>data_export!M35</f>
        <v>1.0434514598141273</v>
      </c>
      <c r="Z50" s="30">
        <f>data_export!N35</f>
        <v>1.042651857348291</v>
      </c>
    </row>
    <row xmlns:x14ac="http://schemas.microsoft.com/office/spreadsheetml/2009/9/ac" r="51" x14ac:dyDescent="0.45">
      <c r="H51" s="29" t="str">
        <f>data_export!A36</f>
        <v>C4C (US)</v>
      </c>
      <c r="I51" s="29"/>
      <c r="J51" s="30">
        <f>data_export!B36</f>
        <v>1</v>
      </c>
      <c r="K51" s="30">
        <f>data_export!C36</f>
        <v>3.4476824626001483E-2</v>
      </c>
      <c r="L51" s="30">
        <f>data_export!D36</f>
        <v>4.6796513854996235E-3</v>
      </c>
      <c r="M51" s="30">
        <f>data_export!E36</f>
        <v>-1.833496155007391E-2</v>
      </c>
      <c r="O51" s="31">
        <f>data_export!F36</f>
        <v>0</v>
      </c>
      <c r="P51" s="31">
        <f>data_export!G36</f>
        <v>0</v>
      </c>
      <c r="Q51" s="30">
        <f>data_export!H36</f>
        <v>-6.0842642560601234E-3</v>
      </c>
      <c r="R51" s="30">
        <f>data_export!I36</f>
        <v>1.0147372833463204</v>
      </c>
      <c r="U51" s="30">
        <f>data_export!J36</f>
        <v>1.0000000328401579</v>
      </c>
      <c r="V51" s="30">
        <f>data_export!K36</f>
        <v>7.4619771912693977E-3</v>
      </c>
      <c r="W51" s="30">
        <f>data_export!L36</f>
        <v>-5.2529643132627403E-4</v>
      </c>
      <c r="X51" s="30">
        <f>data_export!M36</f>
        <v>1.0069367137048419</v>
      </c>
      <c r="Z51" s="30">
        <f>data_export!N36</f>
        <v>1.0077468320851839</v>
      </c>
    </row>
    <row xmlns:x14ac="http://schemas.microsoft.com/office/spreadsheetml/2009/9/ac" r="52" ht="10.25" customHeight="true" x14ac:dyDescent="0.45"/>
    <row xmlns:x14ac="http://schemas.microsoft.com/office/spreadsheetml/2009/9/ac" r="53" s="26" customFormat="true" ht="28.5" thickBot="true" x14ac:dyDescent="0.5">
      <c r="F53" s="21"/>
      <c r="G53" s="22" t="str">
        <f>data_export!A37</f>
        <v>Hybrid Vehicles</v>
      </c>
      <c r="H53" s="23"/>
      <c r="I53" s="23"/>
      <c r="J53" s="24">
        <f>data_export!B37</f>
        <v>1</v>
      </c>
      <c r="K53" s="24">
        <f>data_export!C37</f>
        <v>3.1455103693416302E-2</v>
      </c>
      <c r="L53" s="24">
        <f>data_export!D37</f>
        <v>3.1250907379194669E-3</v>
      </c>
      <c r="M53" s="24">
        <f>data_export!E37</f>
        <v>-2.6366472867677501E-2</v>
      </c>
      <c r="N53" s="24"/>
      <c r="O53" s="32">
        <f>data_export!F37</f>
        <v>3.9798149523281667E-4</v>
      </c>
      <c r="P53" s="32">
        <f>data_export!G37</f>
        <v>1.4026631833985467E-2</v>
      </c>
      <c r="Q53" s="24">
        <f>data_export!H37</f>
        <v>-6.4803389832377434E-3</v>
      </c>
      <c r="R53" s="24">
        <f>data_export!I37</f>
        <v>1.0161579959105624</v>
      </c>
      <c r="S53" s="24"/>
      <c r="T53" s="24"/>
      <c r="U53" s="24">
        <f>data_export!J37</f>
        <v>1</v>
      </c>
      <c r="V53" s="24">
        <f>data_export!K37</f>
        <v>4.5025120489299297E-3</v>
      </c>
      <c r="W53" s="24">
        <f>data_export!L37</f>
        <v>-7.9062071985403328E-4</v>
      </c>
      <c r="X53" s="24">
        <f>data_export!M37</f>
        <v>1.00371189136842</v>
      </c>
      <c r="Y53" s="24"/>
      <c r="Z53" s="24">
        <f>data_export!N37</f>
        <v>1.0124000310897827</v>
      </c>
      <c r="AA53" s="23"/>
      <c r="AB53" s="21"/>
    </row>
    <row xmlns:x14ac="http://schemas.microsoft.com/office/spreadsheetml/2009/9/ac" r="54" x14ac:dyDescent="0.45">
      <c r="H54" s="29" t="str">
        <f>data_export!A38</f>
        <v>HY (S-STW)</v>
      </c>
      <c r="I54" s="29"/>
      <c r="J54" s="30">
        <f>data_export!B38</f>
        <v>1</v>
      </c>
      <c r="K54" s="30">
        <f>data_export!C38</f>
        <v>6.9941515243783905E-2</v>
      </c>
      <c r="L54" s="30">
        <f>data_export!D38</f>
        <v>6.9487477649024998E-3</v>
      </c>
      <c r="M54" s="30">
        <f>data_export!E38</f>
        <v>-5.8626767915740903E-2</v>
      </c>
      <c r="O54" s="33">
        <f>data_export!F38</f>
        <v>1.1005873925356E-3</v>
      </c>
      <c r="P54" s="33">
        <f>data_export!G38</f>
        <v>3.1326055526733398E-2</v>
      </c>
      <c r="Q54" s="30">
        <f>data_export!H38</f>
        <v>-1.4409258961677551E-2</v>
      </c>
      <c r="R54" s="30">
        <f>data_export!I38</f>
        <v>1.036280879275252</v>
      </c>
      <c r="U54" s="30">
        <f>data_export!J38</f>
        <v>1</v>
      </c>
      <c r="V54" s="30">
        <f>data_export!K38</f>
        <v>1.0011492297053337E-2</v>
      </c>
      <c r="W54" s="30">
        <f>data_export!L38</f>
        <v>-1.7663778934165E-3</v>
      </c>
      <c r="X54" s="30">
        <f>data_export!M38</f>
        <v>1.008245114070708</v>
      </c>
      <c r="Z54" s="30">
        <f>data_export!N38</f>
        <v>1.027806497461071</v>
      </c>
    </row>
    <row xmlns:x14ac="http://schemas.microsoft.com/office/spreadsheetml/2009/9/ac" r="55" x14ac:dyDescent="0.45">
      <c r="H55" s="29" t="str">
        <f>data_export!A39</f>
        <v>HY (F-ITC)</v>
      </c>
      <c r="I55" s="29"/>
      <c r="J55" s="30">
        <f>data_export!B39</f>
        <v>1</v>
      </c>
      <c r="K55" s="30">
        <f>data_export!C39</f>
        <v>2.0071974579924701E-2</v>
      </c>
      <c r="L55" s="30">
        <f>data_export!D39</f>
        <v>1.9941673841821E-3</v>
      </c>
      <c r="M55" s="30">
        <f>data_export!E39</f>
        <v>-1.68248427447742E-2</v>
      </c>
      <c r="O55" s="33">
        <f>data_export!F39</f>
        <v>8.9185962055199998E-5</v>
      </c>
      <c r="P55" s="33">
        <f>data_export!G39</f>
        <v>8.8456952944397996E-3</v>
      </c>
      <c r="Q55" s="30">
        <f>data_export!H39</f>
        <v>-4.1352016851305962E-3</v>
      </c>
      <c r="R55" s="30">
        <f>data_export!I39</f>
        <v>1.0100409787422679</v>
      </c>
      <c r="U55" s="30">
        <f>data_export!J39</f>
        <v>1</v>
      </c>
      <c r="V55" s="30">
        <f>data_export!K39</f>
        <v>2.8731205966323614E-3</v>
      </c>
      <c r="W55" s="30">
        <f>data_export!L39</f>
        <v>-4.9808508915380001E-4</v>
      </c>
      <c r="X55" s="30">
        <f>data_export!M39</f>
        <v>1.002375035567592</v>
      </c>
      <c r="Z55" s="30">
        <f>data_export!N39</f>
        <v>1.0076477794265251</v>
      </c>
    </row>
    <row xmlns:x14ac="http://schemas.microsoft.com/office/spreadsheetml/2009/9/ac" r="56" x14ac:dyDescent="0.45">
      <c r="H56" s="29" t="str">
        <f>data_export!A40</f>
        <v>HY (S-ITC)</v>
      </c>
      <c r="I56" s="29"/>
      <c r="J56" s="30">
        <f>data_export!B40</f>
        <v>1</v>
      </c>
      <c r="K56" s="30">
        <f>data_export!C40</f>
        <v>4.3518212565402999E-3</v>
      </c>
      <c r="L56" s="30">
        <f>data_export!D40</f>
        <v>4.3235706467379997E-4</v>
      </c>
      <c r="M56" s="30">
        <f>data_export!E40</f>
        <v>-3.6478079425173999E-3</v>
      </c>
      <c r="O56" s="33">
        <f>data_export!F40</f>
        <v>4.1711311076499996E-6</v>
      </c>
      <c r="P56" s="33">
        <f>data_export!G40</f>
        <v>1.9081446807832001E-3</v>
      </c>
      <c r="Q56" s="30">
        <f>data_export!H40</f>
        <v>-8.9655647752806544E-4</v>
      </c>
      <c r="R56" s="30">
        <f>data_export!I40</f>
        <v>1.0021521297141669</v>
      </c>
      <c r="U56" s="30">
        <f>data_export!J40</f>
        <v>1</v>
      </c>
      <c r="V56" s="30">
        <f>data_export!K40</f>
        <v>6.2292366055771708E-4</v>
      </c>
      <c r="W56" s="30">
        <f>data_export!L40</f>
        <v>-1.0739917699180001E-4</v>
      </c>
      <c r="X56" s="30">
        <f>data_export!M40</f>
        <v>1.0005155244669599</v>
      </c>
      <c r="Z56" s="30">
        <f>data_export!N40</f>
        <v>1.0016357619718881</v>
      </c>
    </row>
    <row xmlns:x14ac="http://schemas.microsoft.com/office/spreadsheetml/2009/9/ac" r="57" ht="10.25" customHeight="true" x14ac:dyDescent="0.45">
      <c r="O57" s="33"/>
      <c r="P57" s="33"/>
    </row>
    <row xmlns:x14ac="http://schemas.microsoft.com/office/spreadsheetml/2009/9/ac" r="58" s="26" customFormat="true" ht="28.5" thickBot="true" x14ac:dyDescent="0.5">
      <c r="F58" s="21"/>
      <c r="G58" s="22" t="str">
        <f>data_export!A41</f>
        <v>Weatherization</v>
      </c>
      <c r="H58" s="23"/>
      <c r="I58" s="23"/>
      <c r="J58" s="24">
        <f>data_export!B41</f>
        <v>0.77409690618515015</v>
      </c>
      <c r="K58" s="24">
        <f>data_export!C41</f>
        <v>0.29696122902642225</v>
      </c>
      <c r="L58" s="24">
        <f>data_export!D41</f>
        <v>2.9133811771306185E-2</v>
      </c>
      <c r="M58" s="24">
        <f>data_export!E41</f>
        <v>-6.4488871648517909E-2</v>
      </c>
      <c r="N58" s="24"/>
      <c r="O58" s="25">
        <f>data_export!F41</f>
        <v>0</v>
      </c>
      <c r="P58" s="25">
        <f>data_export!G41</f>
        <v>0</v>
      </c>
      <c r="Q58" s="24">
        <f>data_export!H41</f>
        <v>-4.8772677779197693E-2</v>
      </c>
      <c r="R58" s="24">
        <f>data_export!I41</f>
        <v>0.98693040362368678</v>
      </c>
      <c r="S58" s="24"/>
      <c r="T58" s="24"/>
      <c r="U58" s="24">
        <f>data_export!J41</f>
        <v>0.9999999950671693</v>
      </c>
      <c r="V58" s="24">
        <f>data_export!K41</f>
        <v>1.3651877641677856E-2</v>
      </c>
      <c r="W58" s="24">
        <f>data_export!L41</f>
        <v>-4.6769664396774501E-3</v>
      </c>
      <c r="X58" s="24">
        <f>data_export!M41</f>
        <v>1.0089749063228091</v>
      </c>
      <c r="Y58" s="24"/>
      <c r="Z58" s="24">
        <f>data_export!N41</f>
        <v>0.97815155982971191</v>
      </c>
      <c r="AA58" s="23"/>
      <c r="AB58" s="21"/>
    </row>
    <row xmlns:x14ac="http://schemas.microsoft.com/office/spreadsheetml/2009/9/ac" r="59" x14ac:dyDescent="0.45">
      <c r="F59" s="34"/>
      <c r="G59" s="27"/>
      <c r="H59" s="34" t="str">
        <f>data_export!A42</f>
        <v>EPP</v>
      </c>
      <c r="I59" s="34"/>
      <c r="J59" s="35">
        <f>data_export!B42</f>
        <v>0.75000005960464478</v>
      </c>
      <c r="K59" s="35">
        <f>data_export!C42</f>
        <v>0.59334909418954174</v>
      </c>
      <c r="L59" s="35">
        <f>data_export!D42</f>
        <v>8.3280709034586897E-2</v>
      </c>
      <c r="M59" s="35">
        <f>data_export!E42</f>
        <v>-0.13252879136751566</v>
      </c>
      <c r="N59" s="35"/>
      <c r="O59" s="36">
        <f>data_export!F42</f>
        <v>0</v>
      </c>
      <c r="P59" s="36">
        <f>data_export!G42</f>
        <v>0</v>
      </c>
      <c r="Q59" s="35">
        <f>data_export!H42</f>
        <v>-5.7457782328128815E-2</v>
      </c>
      <c r="R59" s="35">
        <f>data_export!I42</f>
        <v>1.2366432550140223</v>
      </c>
      <c r="S59" s="35"/>
      <c r="T59" s="35"/>
      <c r="U59" s="35">
        <f>data_export!J42</f>
        <v>1.0000000324808744</v>
      </c>
      <c r="V59" s="35">
        <f>data_export!K42</f>
        <v>3.1211633235216141E-2</v>
      </c>
      <c r="W59" s="35">
        <f>data_export!L42</f>
        <v>-9.3179519799042165E-3</v>
      </c>
      <c r="X59" s="35">
        <f>data_export!M42</f>
        <v>1.0218937147348326</v>
      </c>
      <c r="Y59" s="35"/>
      <c r="Z59" s="35">
        <f>data_export!N42</f>
        <v>1.21014860663363</v>
      </c>
      <c r="AA59" s="34"/>
      <c r="AB59" s="34"/>
    </row>
    <row xmlns:x14ac="http://schemas.microsoft.com/office/spreadsheetml/2009/9/ac" r="60" x14ac:dyDescent="0.45">
      <c r="H60" s="29" t="str">
        <f>data_export!A43</f>
        <v>IHWAP</v>
      </c>
      <c r="I60" s="29"/>
      <c r="J60" s="30">
        <f>data_export!B43</f>
        <v>0.75</v>
      </c>
      <c r="K60" s="30">
        <f>data_export!C43</f>
        <v>0.40400763555046681</v>
      </c>
      <c r="L60" s="30">
        <f>data_export!D43</f>
        <v>1.9307823571529919E-2</v>
      </c>
      <c r="M60" s="30">
        <f>data_export!E43</f>
        <v>-6.4149066982102654E-2</v>
      </c>
      <c r="O60" s="31">
        <f>data_export!F43</f>
        <v>0</v>
      </c>
      <c r="P60" s="31">
        <f>data_export!G43</f>
        <v>0</v>
      </c>
      <c r="Q60" s="30">
        <f>data_export!H43</f>
        <v>-0.11058589816093445</v>
      </c>
      <c r="R60" s="30">
        <f>data_export!I43</f>
        <v>0.99858047314574738</v>
      </c>
      <c r="U60" s="30">
        <f>data_export!J43</f>
        <v>0.99999996999575602</v>
      </c>
      <c r="V60" s="30">
        <f>data_export!K43</f>
        <v>2.5480715557932854E-2</v>
      </c>
      <c r="W60" s="30">
        <f>data_export!L43</f>
        <v>-6.7109790424214021E-3</v>
      </c>
      <c r="X60" s="30">
        <f>data_export!M43</f>
        <v>1.018769706583273</v>
      </c>
      <c r="Z60" s="30">
        <f>data_export!N43</f>
        <v>0.98018273088897012</v>
      </c>
    </row>
    <row xmlns:x14ac="http://schemas.microsoft.com/office/spreadsheetml/2009/9/ac" r="61" x14ac:dyDescent="0.45">
      <c r="H61" s="29" t="str">
        <f>data_export!A44</f>
        <v>WAP</v>
      </c>
      <c r="I61" s="29"/>
      <c r="J61" s="30">
        <f>data_export!B44</f>
        <v>0.75000005960464478</v>
      </c>
      <c r="K61" s="30">
        <f>data_export!C44</f>
        <v>0.29727747252843095</v>
      </c>
      <c r="L61" s="30">
        <f>data_export!D44</f>
        <v>1.2893948652053016E-2</v>
      </c>
      <c r="M61" s="30">
        <f>data_export!E44</f>
        <v>-4.4684920882126666E-2</v>
      </c>
      <c r="O61" s="31">
        <f>data_export!F44</f>
        <v>0</v>
      </c>
      <c r="P61" s="31">
        <f>data_export!G44</f>
        <v>0</v>
      </c>
      <c r="Q61" s="30">
        <f>data_export!H44</f>
        <v>-8.817175030708313E-2</v>
      </c>
      <c r="R61" s="30">
        <f>data_export!I44</f>
        <v>0.92731475117023265</v>
      </c>
      <c r="U61" s="30">
        <f>data_export!J44</f>
        <v>1.0000000007757956</v>
      </c>
      <c r="V61" s="30">
        <f>data_export!K44</f>
        <v>1.8276786431670189E-2</v>
      </c>
      <c r="W61" s="30">
        <f>data_export!L44</f>
        <v>-4.9822204534000873E-3</v>
      </c>
      <c r="X61" s="30">
        <f>data_export!M44</f>
        <v>1.0132945670948101</v>
      </c>
      <c r="Z61" s="30">
        <f>data_export!N44</f>
        <v>0.91514825134108058</v>
      </c>
    </row>
    <row xmlns:x14ac="http://schemas.microsoft.com/office/spreadsheetml/2009/9/ac" r="62" x14ac:dyDescent="0.45">
      <c r="H62" s="29" t="str">
        <f>data_export!A45</f>
        <v>LEEP+</v>
      </c>
      <c r="I62" s="29"/>
      <c r="J62" s="30">
        <f>data_export!B45</f>
        <v>0.74999994039535522</v>
      </c>
      <c r="K62" s="30">
        <f>data_export!C45</f>
        <v>0.13843046836450854</v>
      </c>
      <c r="L62" s="30">
        <f>data_export!D45</f>
        <v>1.9429687632932471E-2</v>
      </c>
      <c r="M62" s="30">
        <f>data_export!E45</f>
        <v>-3.0919441590867094E-2</v>
      </c>
      <c r="O62" s="31">
        <f>data_export!F45</f>
        <v>0</v>
      </c>
      <c r="P62" s="31">
        <f>data_export!G45</f>
        <v>0</v>
      </c>
      <c r="Q62" s="30">
        <f>data_export!H45</f>
        <v>1.3405106030404568E-2</v>
      </c>
      <c r="R62" s="30">
        <f>data_export!I45</f>
        <v>0.890345797130352</v>
      </c>
      <c r="U62" s="30">
        <f>data_export!J45</f>
        <v>0.99999996882900499</v>
      </c>
      <c r="V62" s="30">
        <f>data_export!K45</f>
        <v>-7.2817858308553696E-3</v>
      </c>
      <c r="W62" s="30">
        <f>data_export!L45</f>
        <v>-2.1739115630369419E-3</v>
      </c>
      <c r="X62" s="30">
        <f>data_export!M45</f>
        <v>0.99054427123523869</v>
      </c>
      <c r="Z62" s="30">
        <f>data_export!N45</f>
        <v>0.89884503195406285</v>
      </c>
    </row>
    <row xmlns:x14ac="http://schemas.microsoft.com/office/spreadsheetml/2009/9/ac" r="63" x14ac:dyDescent="0.45">
      <c r="H63" s="29" t="str">
        <f>data_export!A46</f>
        <v>WI RF</v>
      </c>
      <c r="I63" s="29"/>
      <c r="J63" s="30">
        <f>data_export!B46</f>
        <v>0.87048459053039551</v>
      </c>
      <c r="K63" s="30">
        <f>data_export!C46</f>
        <v>5.174147449916304E-2</v>
      </c>
      <c r="L63" s="30">
        <f>data_export!D46</f>
        <v>1.0756889965428614E-2</v>
      </c>
      <c r="M63" s="30">
        <f>data_export!E46</f>
        <v>-5.0162137419977507E-2</v>
      </c>
      <c r="O63" s="31">
        <f>data_export!F46</f>
        <v>0</v>
      </c>
      <c r="P63" s="31">
        <f>data_export!G46</f>
        <v>0</v>
      </c>
      <c r="Q63" s="30">
        <f>data_export!H46</f>
        <v>-1.0530697181820869E-3</v>
      </c>
      <c r="R63" s="30">
        <f>data_export!I46</f>
        <v>0.88176774165807892</v>
      </c>
      <c r="U63" s="30">
        <f>data_export!J46</f>
        <v>1.0000000032544163</v>
      </c>
      <c r="V63" s="30">
        <f>data_export!K46</f>
        <v>5.7203788310289383E-4</v>
      </c>
      <c r="W63" s="30">
        <f>data_export!L46</f>
        <v>-1.997691596246035E-4</v>
      </c>
      <c r="X63" s="30">
        <f>data_export!M46</f>
        <v>1.0003722719658916</v>
      </c>
      <c r="Z63" s="30">
        <f>data_export!N46</f>
        <v>0.88143960640298846</v>
      </c>
    </row>
    <row xmlns:x14ac="http://schemas.microsoft.com/office/spreadsheetml/2009/9/ac" r="64" ht="10.25" customHeight="true" x14ac:dyDescent="0.45">
      <c r="O64" s="31"/>
      <c r="P64" s="31"/>
    </row>
    <row xmlns:x14ac="http://schemas.microsoft.com/office/spreadsheetml/2009/9/ac" r="65" s="26" customFormat="true" ht="28.5" thickBot="true" x14ac:dyDescent="0.5">
      <c r="F65" s="21"/>
      <c r="G65" s="22" t="str">
        <f>data_export!A47</f>
        <v>Other Subsidies</v>
      </c>
      <c r="H65" s="23"/>
      <c r="I65" s="23"/>
      <c r="J65" s="24">
        <f>data_export!B47</f>
        <v>0.88749003410339355</v>
      </c>
      <c r="K65" s="24">
        <f>data_export!C47</f>
        <v>1.5043893809207551</v>
      </c>
      <c r="L65" s="24">
        <f>data_export!D47</f>
        <v>0.42436658373532909</v>
      </c>
      <c r="M65" s="24">
        <f>data_export!E47</f>
        <v>-0.23375812542355667</v>
      </c>
      <c r="N65" s="24"/>
      <c r="O65" s="25">
        <f>data_export!F47</f>
        <v>0</v>
      </c>
      <c r="P65" s="25">
        <f>data_export!G47</f>
        <v>0</v>
      </c>
      <c r="Q65" s="24">
        <f>data_export!H47</f>
        <v>-6.5373122692108154E-2</v>
      </c>
      <c r="R65" s="24">
        <f>data_export!I47</f>
        <v>2.5171147677031342</v>
      </c>
      <c r="S65" s="24"/>
      <c r="T65" s="24"/>
      <c r="U65" s="24">
        <f>data_export!J47</f>
        <v>0.99999999092758574</v>
      </c>
      <c r="V65" s="24">
        <f>data_export!K47</f>
        <v>3.5511326044797897E-2</v>
      </c>
      <c r="W65" s="24">
        <f>data_export!L47</f>
        <v>-2.5382527307804818E-2</v>
      </c>
      <c r="X65" s="24">
        <f>data_export!M47</f>
        <v>1.0101287885439982</v>
      </c>
      <c r="Y65" s="24"/>
      <c r="Z65" s="24">
        <f>data_export!N47</f>
        <v>2.491875171661377</v>
      </c>
      <c r="AA65" s="23"/>
      <c r="AB65" s="21"/>
    </row>
    <row xmlns:x14ac="http://schemas.microsoft.com/office/spreadsheetml/2009/9/ac" r="66" x14ac:dyDescent="0.45">
      <c r="H66" s="29" t="str">
        <f>data_export!A48</f>
        <v>CA 20/20</v>
      </c>
      <c r="I66" s="29"/>
      <c r="J66" s="30">
        <f>data_export!B48</f>
        <v>0.88212293386459351</v>
      </c>
      <c r="K66" s="30">
        <f>data_export!C48</f>
        <v>2.089791155263764</v>
      </c>
      <c r="L66" s="30">
        <f>data_export!D48</f>
        <v>0.29712738183761744</v>
      </c>
      <c r="M66" s="30">
        <f>data_export!E48</f>
        <v>-0.46751625084711335</v>
      </c>
      <c r="O66" s="31">
        <f>data_export!F48</f>
        <v>0</v>
      </c>
      <c r="P66" s="31">
        <f>data_export!G48</f>
        <v>0</v>
      </c>
      <c r="Q66" s="30">
        <f>data_export!H48</f>
        <v>-0.13074624538421631</v>
      </c>
      <c r="R66" s="30">
        <f>data_export!I48</f>
        <v>2.6707790045958113</v>
      </c>
      <c r="U66" s="30">
        <f>data_export!J48</f>
        <v>0.99999998185517147</v>
      </c>
      <c r="V66" s="30">
        <f>data_export!K48</f>
        <v>7.1022652089595795E-2</v>
      </c>
      <c r="W66" s="30">
        <f>data_export!L48</f>
        <v>-3.2818072570539585E-2</v>
      </c>
      <c r="X66" s="30">
        <f>data_export!M48</f>
        <v>1.0382045591330666</v>
      </c>
      <c r="Z66" s="30">
        <f>data_export!N48</f>
        <v>2.5724978580579489</v>
      </c>
    </row>
    <row xmlns:x14ac="http://schemas.microsoft.com/office/spreadsheetml/2009/9/ac" r="67" x14ac:dyDescent="0.45">
      <c r="H67" s="29" t="str">
        <f>data_export!A49</f>
        <v>CRP</v>
      </c>
      <c r="I67" s="29"/>
      <c r="J67" s="30">
        <f>data_export!B49</f>
        <v>0.89285707473754883</v>
      </c>
      <c r="K67" s="30">
        <f>data_export!C49</f>
        <v>0.91898760657774647</v>
      </c>
      <c r="L67" s="30">
        <f>data_export!D49</f>
        <v>0.55160578563304075</v>
      </c>
      <c r="M67" s="30">
        <f>data_export!E49</f>
        <v>0</v>
      </c>
      <c r="O67" s="31">
        <f>data_export!F49</f>
        <v>0</v>
      </c>
      <c r="P67" s="31">
        <f>data_export!G49</f>
        <v>0</v>
      </c>
      <c r="Q67" s="30">
        <f>data_export!H49</f>
        <v>0</v>
      </c>
      <c r="R67" s="30">
        <f>data_export!I49</f>
        <v>2.3634505308104568</v>
      </c>
      <c r="U67" s="30">
        <f>data_export!J49</f>
        <v>1</v>
      </c>
      <c r="V67" s="30">
        <f>data_export!K49</f>
        <v>0</v>
      </c>
      <c r="W67" s="30">
        <f>data_export!L49</f>
        <v>-1.7946982045070049E-2</v>
      </c>
      <c r="X67" s="30">
        <f>data_export!M49</f>
        <v>0.98205301795492994</v>
      </c>
      <c r="Z67" s="30">
        <f>data_export!N49</f>
        <v>2.406642500556853</v>
      </c>
    </row>
    <row xmlns:x14ac="http://schemas.microsoft.com/office/spreadsheetml/2009/9/ac" r="68" ht="10.25" customHeight="true" x14ac:dyDescent="0.45"/>
    <row xmlns:x14ac="http://schemas.microsoft.com/office/spreadsheetml/2009/9/ac" r="69" ht="10.25" customHeight="true" x14ac:dyDescent="0.45"/>
    <row xmlns:x14ac="http://schemas.microsoft.com/office/spreadsheetml/2009/9/ac" r="70" ht="28.5" thickBot="true" x14ac:dyDescent="0.5">
      <c r="F70" s="21" t="s">
        <v>1</v>
      </c>
      <c r="G70" s="21"/>
      <c r="H70" s="21"/>
      <c r="I70" s="21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27"/>
    </row>
    <row xmlns:x14ac="http://schemas.microsoft.com/office/spreadsheetml/2009/9/ac" r="71" ht="10.25" customHeight="true" thickTop="true" x14ac:dyDescent="0.45">
      <c r="F71" s="37"/>
      <c r="G71" s="37"/>
      <c r="H71" s="37"/>
      <c r="I71" s="37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7"/>
      <c r="AB71" s="37"/>
    </row>
    <row xmlns:x14ac="http://schemas.microsoft.com/office/spreadsheetml/2009/9/ac" r="72" ht="28.5" thickBot="true" x14ac:dyDescent="0.5">
      <c r="F72" s="21"/>
      <c r="G72" s="23" t="str">
        <f>data_export!A50</f>
        <v>Home Energy Reports</v>
      </c>
      <c r="H72" s="23"/>
      <c r="I72" s="23"/>
      <c r="J72" s="39">
        <f>data_export!B50</f>
        <v>0</v>
      </c>
      <c r="K72" s="39">
        <f>data_export!C50</f>
        <v>2.0743861884466495</v>
      </c>
      <c r="L72" s="39">
        <f>data_export!D50</f>
        <v>0.21767237559763508</v>
      </c>
      <c r="M72" s="39">
        <f>data_export!E50</f>
        <v>-0.41598249787968533</v>
      </c>
      <c r="N72" s="39"/>
      <c r="O72" s="39">
        <f>data_export!F50</f>
        <v>0</v>
      </c>
      <c r="P72" s="39">
        <f>data_export!G50</f>
        <v>0</v>
      </c>
      <c r="Q72" s="39">
        <f>data_export!H50</f>
        <v>-3.0173797160387039E-2</v>
      </c>
      <c r="R72" s="39">
        <f>data_export!I50</f>
        <v>1.8459022740026896</v>
      </c>
      <c r="S72" s="39"/>
      <c r="T72" s="39"/>
      <c r="U72" s="39">
        <f>data_export!J50</f>
        <v>0.99999999373325155</v>
      </c>
      <c r="V72" s="39">
        <f>data_export!K50</f>
        <v>-1.7858212813735008E-2</v>
      </c>
      <c r="W72" s="39">
        <f>data_export!L50</f>
        <v>-3.3158771619535003E-2</v>
      </c>
      <c r="X72" s="39">
        <f>data_export!M50</f>
        <v>0.94898300638217192</v>
      </c>
      <c r="Y72" s="39"/>
      <c r="Z72" s="39">
        <f>data_export!N50</f>
        <v>1.9451373815536499</v>
      </c>
      <c r="AA72" s="23"/>
      <c r="AB72" s="21"/>
    </row>
    <row xmlns:x14ac="http://schemas.microsoft.com/office/spreadsheetml/2009/9/ac" r="73" x14ac:dyDescent="0.45">
      <c r="H73" s="29" t="str">
        <f>data_export!A51</f>
        <v>HER (17 RCTs)</v>
      </c>
      <c r="I73" s="29"/>
      <c r="J73" s="30">
        <f>data_export!B51</f>
        <v>0</v>
      </c>
      <c r="K73" s="30">
        <f>data_export!C51</f>
        <v>3.8717475485711441</v>
      </c>
      <c r="L73" s="30">
        <f>data_export!D51</f>
        <v>0.43896067059303662</v>
      </c>
      <c r="M73" s="30">
        <f>data_export!E51</f>
        <v>-0.84432129282754642</v>
      </c>
      <c r="O73" s="31">
        <f>data_export!F51</f>
        <v>0</v>
      </c>
      <c r="P73" s="31">
        <f>data_export!G51</f>
        <v>0</v>
      </c>
      <c r="Q73" s="30">
        <f>data_export!H51</f>
        <v>-0.24427735805511475</v>
      </c>
      <c r="R73" s="30">
        <f>data_export!I51</f>
        <v>3.22210958505261</v>
      </c>
      <c r="U73" s="30">
        <f>data_export!J51</f>
        <v>0.99999996200663432</v>
      </c>
      <c r="V73" s="30">
        <f>data_export!K51</f>
        <v>0.13269387185573578</v>
      </c>
      <c r="W73" s="30">
        <f>data_export!L51</f>
        <v>-6.080190917823039E-2</v>
      </c>
      <c r="X73" s="30">
        <f>data_export!M51</f>
        <v>1.0718919172296018</v>
      </c>
      <c r="Z73" s="30">
        <f>data_export!N51</f>
        <v>3.006002315401755</v>
      </c>
    </row>
    <row xmlns:x14ac="http://schemas.microsoft.com/office/spreadsheetml/2009/9/ac" r="74" x14ac:dyDescent="0.45">
      <c r="H74" s="29" t="str">
        <f>data_export!A52</f>
        <v>Opower Elec. (166 RCTs)</v>
      </c>
      <c r="I74" s="29"/>
      <c r="J74" s="30">
        <f>data_export!B52</f>
        <v>0</v>
      </c>
      <c r="K74" s="30">
        <f>data_export!C52</f>
        <v>3.2458664828450483</v>
      </c>
      <c r="L74" s="30">
        <f>data_export!D52</f>
        <v>0.36800119586591951</v>
      </c>
      <c r="M74" s="30">
        <f>data_export!E52</f>
        <v>-0.70783390465443041</v>
      </c>
      <c r="O74" s="31">
        <f>data_export!F52</f>
        <v>0</v>
      </c>
      <c r="P74" s="31">
        <f>data_export!G52</f>
        <v>0</v>
      </c>
      <c r="Q74" s="30">
        <f>data_export!H52</f>
        <v>-0.20478908717632294</v>
      </c>
      <c r="R74" s="30">
        <f>data_export!I52</f>
        <v>2.7012446898909319</v>
      </c>
      <c r="U74" s="30">
        <f>data_export!J52</f>
        <v>0.99999998568707826</v>
      </c>
      <c r="V74" s="30">
        <f>data_export!K52</f>
        <v>0.11124344915151596</v>
      </c>
      <c r="W74" s="30">
        <f>data_export!L52</f>
        <v>-5.0973075237676573E-2</v>
      </c>
      <c r="X74" s="30">
        <f>data_export!M52</f>
        <v>1.060270363576397</v>
      </c>
      <c r="Z74" s="30">
        <f>data_export!N52</f>
        <v>2.5476942322327729</v>
      </c>
    </row>
    <row xmlns:x14ac="http://schemas.microsoft.com/office/spreadsheetml/2009/9/ac" r="75" x14ac:dyDescent="0.45">
      <c r="H75" s="29" t="str">
        <f>data_export!A53</f>
        <v>PER</v>
      </c>
      <c r="I75" s="29"/>
      <c r="J75" s="30">
        <f>data_export!B53</f>
        <v>0</v>
      </c>
      <c r="K75" s="30">
        <f>data_export!C53</f>
        <v>0.22984497305790902</v>
      </c>
      <c r="L75" s="30">
        <f>data_export!D53</f>
        <v>6.3727635931584231E-2</v>
      </c>
      <c r="M75" s="30">
        <f>data_export!E53</f>
        <v>0</v>
      </c>
      <c r="O75" s="31">
        <f>data_export!F53</f>
        <v>0</v>
      </c>
      <c r="P75" s="31">
        <f>data_export!G53</f>
        <v>0</v>
      </c>
      <c r="Q75" s="30">
        <f>data_export!H53</f>
        <v>0.69504314661026001</v>
      </c>
      <c r="R75" s="30">
        <f>data_export!I53</f>
        <v>0.98861575628333431</v>
      </c>
      <c r="U75" s="30">
        <f>data_export!J53</f>
        <v>0.99999998509883903</v>
      </c>
      <c r="V75" s="30">
        <f>data_export!K53</f>
        <v>-0.37755429744720459</v>
      </c>
      <c r="W75" s="30">
        <f>data_export!L53</f>
        <v>-4.4886607556997426E-3</v>
      </c>
      <c r="X75" s="30">
        <f>data_export!M53</f>
        <v>0.61795702210944781</v>
      </c>
      <c r="Z75" s="30">
        <f>data_export!N53</f>
        <v>1.599813127632423</v>
      </c>
    </row>
    <row xmlns:x14ac="http://schemas.microsoft.com/office/spreadsheetml/2009/9/ac" r="76" x14ac:dyDescent="0.45">
      <c r="H76" s="29" t="str">
        <f>data_export!A54</f>
        <v>Opower Nat. Gas (52 RCTs)</v>
      </c>
      <c r="I76" s="29"/>
      <c r="J76" s="30">
        <f>data_export!B54</f>
        <v>0</v>
      </c>
      <c r="K76" s="30">
        <f>data_export!C54</f>
        <v>0.95008574931249701</v>
      </c>
      <c r="L76" s="30">
        <f>data_export!D54</f>
        <v>0</v>
      </c>
      <c r="M76" s="30">
        <f>data_export!E54</f>
        <v>-0.11177479403676441</v>
      </c>
      <c r="O76" s="31">
        <f>data_export!F54</f>
        <v>0</v>
      </c>
      <c r="P76" s="31">
        <f>data_export!G54</f>
        <v>0</v>
      </c>
      <c r="Q76" s="30">
        <f>data_export!H54</f>
        <v>-0.36667189002037048</v>
      </c>
      <c r="R76" s="30">
        <f>data_export!I54</f>
        <v>0.47163906478388201</v>
      </c>
      <c r="U76" s="30">
        <f>data_export!J54</f>
        <v>1.0000000421404545</v>
      </c>
      <c r="V76" s="30">
        <f>data_export!K54</f>
        <v>6.2184125185012817E-2</v>
      </c>
      <c r="W76" s="30">
        <f>data_export!L54</f>
        <v>-1.6371441306533306E-2</v>
      </c>
      <c r="X76" s="30">
        <f>data_export!M54</f>
        <v>1.045812722613241</v>
      </c>
      <c r="Z76" s="30">
        <f>data_export!N54</f>
        <v>0.45097851133935962</v>
      </c>
    </row>
    <row xmlns:x14ac="http://schemas.microsoft.com/office/spreadsheetml/2009/9/ac" r="77" ht="10.25" customHeight="true" x14ac:dyDescent="0.45">
      <c r="O77" s="31"/>
      <c r="P77" s="31"/>
    </row>
    <row xmlns:x14ac="http://schemas.microsoft.com/office/spreadsheetml/2009/9/ac" r="78" s="26" customFormat="true" ht="28.5" thickBot="true" x14ac:dyDescent="0.5">
      <c r="F78" s="21"/>
      <c r="G78" s="22" t="str">
        <f>data_export!A55</f>
        <v>Other Nudges</v>
      </c>
      <c r="H78" s="23"/>
      <c r="I78" s="23"/>
      <c r="J78" s="24">
        <f>data_export!B55</f>
        <v>0.57611346244812012</v>
      </c>
      <c r="K78" s="24">
        <f>data_export!C55</f>
        <v>4.9284726638678773</v>
      </c>
      <c r="L78" s="24">
        <f>data_export!D55</f>
        <v>0.63132689366588535</v>
      </c>
      <c r="M78" s="24">
        <f>data_export!E55</f>
        <v>-1.0924405034493139</v>
      </c>
      <c r="N78" s="24"/>
      <c r="O78" s="25">
        <f>data_export!F55</f>
        <v>0</v>
      </c>
      <c r="P78" s="25">
        <f>data_export!G55</f>
        <v>0</v>
      </c>
      <c r="Q78" s="24">
        <f>data_export!H55</f>
        <v>-0.67818564176559448</v>
      </c>
      <c r="R78" s="24">
        <f>data_export!I55</f>
        <v>4.3652868974891348</v>
      </c>
      <c r="S78" s="24"/>
      <c r="T78" s="24"/>
      <c r="U78" s="24">
        <f>data_export!J55</f>
        <v>1.0000000021828221</v>
      </c>
      <c r="V78" s="24">
        <f>data_export!K55</f>
        <v>1.490329384803772</v>
      </c>
      <c r="W78" s="24">
        <f>data_export!L55</f>
        <v>-7.7887705557917963E-2</v>
      </c>
      <c r="X78" s="24">
        <f>data_export!M55</f>
        <v>2.4124417127615732</v>
      </c>
      <c r="Y78" s="24"/>
      <c r="Z78" s="24">
        <f>data_export!N55</f>
        <v>1.8094890117645264</v>
      </c>
      <c r="AA78" s="23"/>
      <c r="AB78" s="21"/>
    </row>
    <row xmlns:x14ac="http://schemas.microsoft.com/office/spreadsheetml/2009/9/ac" r="79" x14ac:dyDescent="0.45">
      <c r="H79" s="29" t="str">
        <f>data_export!A56</f>
        <v>Solarize</v>
      </c>
      <c r="I79" s="29"/>
      <c r="J79" s="30">
        <f>data_export!B56</f>
        <v>1.5597084760665894</v>
      </c>
      <c r="K79" s="30">
        <f>data_export!C56</f>
        <v>15.744656438470155</v>
      </c>
      <c r="L79" s="30">
        <f>data_export!D56</f>
        <v>2.309488864589198</v>
      </c>
      <c r="M79" s="30">
        <f>data_export!E56</f>
        <v>-3.8598974007026206</v>
      </c>
      <c r="O79" s="31">
        <f>data_export!F56</f>
        <v>0</v>
      </c>
      <c r="P79" s="31">
        <f>data_export!G56</f>
        <v>0</v>
      </c>
      <c r="Q79" s="30">
        <f>data_export!H56</f>
        <v>-1.935753345489502</v>
      </c>
      <c r="R79" s="30">
        <f>data_export!I56</f>
        <v>13.818203120469716</v>
      </c>
      <c r="U79" s="30">
        <f>data_export!J56</f>
        <v>1.0000000146126491</v>
      </c>
      <c r="V79" s="30">
        <f>data_export!K56</f>
        <v>1.8172380924224854</v>
      </c>
      <c r="W79" s="30">
        <f>data_export!L56</f>
        <v>-0.24093239140079264</v>
      </c>
      <c r="X79" s="30">
        <f>data_export!M56</f>
        <v>2.576305740904167</v>
      </c>
      <c r="Z79" s="30">
        <f>data_export!N56</f>
        <v>5.3635726928979137</v>
      </c>
    </row>
    <row xmlns:x14ac="http://schemas.microsoft.com/office/spreadsheetml/2009/9/ac" r="80" x14ac:dyDescent="0.45">
      <c r="H80" s="29" t="str">
        <f>data_export!A57</f>
        <v>Audit Nudge</v>
      </c>
      <c r="I80" s="29"/>
      <c r="J80" s="30">
        <f>data_export!B57</f>
        <v>0</v>
      </c>
      <c r="K80" s="30">
        <f>data_export!C57</f>
        <v>8.6776432608799414</v>
      </c>
      <c r="L80" s="30">
        <f>data_export!D57</f>
        <v>1.3330092630472143</v>
      </c>
      <c r="M80" s="30">
        <f>data_export!E57</f>
        <v>-1.9607467384299899</v>
      </c>
      <c r="O80" s="31">
        <f>data_export!F57</f>
        <v>0</v>
      </c>
      <c r="P80" s="31">
        <f>data_export!G57</f>
        <v>0</v>
      </c>
      <c r="Q80" s="30">
        <f>data_export!H57</f>
        <v>-0.54240739345550537</v>
      </c>
      <c r="R80" s="30">
        <f>data_export!I57</f>
        <v>7.5074983877944215</v>
      </c>
      <c r="U80" s="30">
        <f>data_export!J57</f>
        <v>0.99999996688338288</v>
      </c>
      <c r="V80" s="30">
        <f>data_export!K57</f>
        <v>2.6678943634033203</v>
      </c>
      <c r="W80" s="30">
        <f>data_export!L57</f>
        <v>-0.13627367766367429</v>
      </c>
      <c r="X80" s="30">
        <f>data_export!M57</f>
        <v>3.5316206475398548</v>
      </c>
      <c r="Z80" s="30">
        <f>data_export!N57</f>
        <v>2.1257941146720229</v>
      </c>
    </row>
    <row xmlns:x14ac="http://schemas.microsoft.com/office/spreadsheetml/2009/9/ac" r="81" x14ac:dyDescent="0.45">
      <c r="H81" s="29" t="str">
        <f>data_export!A58</f>
        <v>ES (WH) + Nudge</v>
      </c>
      <c r="I81" s="29"/>
      <c r="J81" s="30">
        <f>data_export!B58</f>
        <v>0.41578948497772217</v>
      </c>
      <c r="K81" s="30">
        <f>data_export!C58</f>
        <v>1.5985048128664441</v>
      </c>
      <c r="L81" s="30">
        <f>data_export!D58</f>
        <v>0</v>
      </c>
      <c r="M81" s="30">
        <f>data_export!E58</f>
        <v>-0.18805938974899342</v>
      </c>
      <c r="O81" s="31">
        <f>data_export!F58</f>
        <v>0</v>
      </c>
      <c r="P81" s="31">
        <f>data_export!G58</f>
        <v>0</v>
      </c>
      <c r="Q81" s="30">
        <f>data_export!H58</f>
        <v>-0.62925827503204346</v>
      </c>
      <c r="R81" s="30">
        <f>data_export!I58</f>
        <v>1.19697663124567</v>
      </c>
      <c r="U81" s="30">
        <f>data_export!J58</f>
        <v>1.0000000161360723</v>
      </c>
      <c r="V81" s="30">
        <f>data_export!K58</f>
        <v>0.10671631246805191</v>
      </c>
      <c r="W81" s="30">
        <f>data_export!L58</f>
        <v>-3.1217327600647129E-2</v>
      </c>
      <c r="X81" s="30">
        <f>data_export!M58</f>
        <v>1.0754990037527048</v>
      </c>
      <c r="Z81" s="30">
        <f>data_export!N58</f>
        <v>1.112950013964771</v>
      </c>
    </row>
    <row xmlns:x14ac="http://schemas.microsoft.com/office/spreadsheetml/2009/9/ac" r="82" x14ac:dyDescent="0.45">
      <c r="H82" s="29" t="str">
        <f>data_export!A59</f>
        <v>IHWAP + Nudge (H)</v>
      </c>
      <c r="I82" s="29"/>
      <c r="J82" s="30">
        <f>data_export!B59</f>
        <v>0.73860436677932739</v>
      </c>
      <c r="K82" s="30">
        <f>data_export!C59</f>
        <v>0.51720918398940408</v>
      </c>
      <c r="L82" s="30">
        <f>data_export!D59</f>
        <v>1.9277275461041122E-2</v>
      </c>
      <c r="M82" s="30">
        <f>data_export!E59</f>
        <v>-8.4944259097519279E-2</v>
      </c>
      <c r="O82" s="31">
        <f>data_export!F59</f>
        <v>0</v>
      </c>
      <c r="P82" s="31">
        <f>data_export!G59</f>
        <v>0</v>
      </c>
      <c r="Q82" s="30">
        <f>data_export!H59</f>
        <v>-0.10469947755336761</v>
      </c>
      <c r="R82" s="30">
        <f>data_export!I59</f>
        <v>1.0854470680621553</v>
      </c>
      <c r="U82" s="30">
        <f>data_export!J59</f>
        <v>0.99999999433175568</v>
      </c>
      <c r="V82" s="30">
        <f>data_export!K59</f>
        <v>2.333264984190464E-2</v>
      </c>
      <c r="W82" s="30">
        <f>data_export!L59</f>
        <v>-8.3523593834199193E-3</v>
      </c>
      <c r="X82" s="30">
        <f>data_export!M59</f>
        <v>1.0149802850557224</v>
      </c>
      <c r="Z82" s="30">
        <f>data_export!N59</f>
        <v>1.0694267504935471</v>
      </c>
    </row>
    <row xmlns:x14ac="http://schemas.microsoft.com/office/spreadsheetml/2009/9/ac" r="83" x14ac:dyDescent="0.45">
      <c r="H83" s="29" t="str">
        <f>data_export!A60</f>
        <v>IHWAP + Nudge (L)</v>
      </c>
      <c r="I83" s="29"/>
      <c r="J83" s="30">
        <f>data_export!B60</f>
        <v>0.74257856607437134</v>
      </c>
      <c r="K83" s="30">
        <f>data_export!C60</f>
        <v>0.49953126573866513</v>
      </c>
      <c r="L83" s="30">
        <f>data_export!D60</f>
        <v>1.8448591579931863E-2</v>
      </c>
      <c r="M83" s="30">
        <f>data_export!E60</f>
        <v>-8.1818403230692782E-2</v>
      </c>
      <c r="O83" s="31">
        <f>data_export!F60</f>
        <v>0</v>
      </c>
      <c r="P83" s="31">
        <f>data_export!G60</f>
        <v>0</v>
      </c>
      <c r="Q83" s="30">
        <f>data_export!H60</f>
        <v>-0.10121941566467285</v>
      </c>
      <c r="R83" s="30">
        <f>data_export!I60</f>
        <v>1.0775206065703937</v>
      </c>
      <c r="U83" s="30">
        <f>data_export!J60</f>
        <v>1.0000000053909186</v>
      </c>
      <c r="V83" s="30">
        <f>data_export!K60</f>
        <v>2.2239789366722107E-2</v>
      </c>
      <c r="W83" s="30">
        <f>data_export!L60</f>
        <v>-8.0705055608774473E-3</v>
      </c>
      <c r="X83" s="30">
        <f>data_export!M60</f>
        <v>1.0141692888654734</v>
      </c>
      <c r="Z83" s="30">
        <f>data_export!N60</f>
        <v>1.0624662158482341</v>
      </c>
    </row>
    <row xmlns:x14ac="http://schemas.microsoft.com/office/spreadsheetml/2009/9/ac" r="84" x14ac:dyDescent="0.45">
      <c r="H84" s="29" t="str">
        <f>data_export!A61</f>
        <v>WAP + Nudge</v>
      </c>
      <c r="I84" s="29"/>
      <c r="J84" s="30">
        <f>data_export!B61</f>
        <v>0</v>
      </c>
      <c r="K84" s="30">
        <f>data_export!C61</f>
        <v>2.533291021262654</v>
      </c>
      <c r="L84" s="30">
        <f>data_export!D61</f>
        <v>0.10773736731792662</v>
      </c>
      <c r="M84" s="30">
        <f>data_export!E61</f>
        <v>-0.37917682948606679</v>
      </c>
      <c r="O84" s="31">
        <f>data_export!F61</f>
        <v>0</v>
      </c>
      <c r="P84" s="31">
        <f>data_export!G61</f>
        <v>0</v>
      </c>
      <c r="Q84" s="30">
        <f>data_export!H61</f>
        <v>-0.755776047706604</v>
      </c>
      <c r="R84" s="30">
        <f>data_export!I61</f>
        <v>1.506075570792454</v>
      </c>
      <c r="U84" s="30">
        <f>data_export!J61</f>
        <v>1.0000000157421542</v>
      </c>
      <c r="V84" s="30">
        <f>data_export!K61</f>
        <v>4.3045549392700195</v>
      </c>
      <c r="W84" s="30">
        <f>data_export!L61</f>
        <v>-4.2479971738096332E-2</v>
      </c>
      <c r="X84" s="30">
        <f>data_export!M61</f>
        <v>5.2620753104515146</v>
      </c>
      <c r="Z84" s="30">
        <f>data_export!N61</f>
        <v>0.28621322994011361</v>
      </c>
    </row>
    <row xmlns:x14ac="http://schemas.microsoft.com/office/spreadsheetml/2009/9/ac" r="85" x14ac:dyDescent="0.45">
      <c r="H85" s="29" t="str">
        <f>data_export!A62</f>
        <v>Food Labels *</v>
      </c>
      <c r="I85" s="29"/>
      <c r="J85" s="30">
        <f>data_export!B62</f>
        <v>0</v>
      </c>
      <c r="K85" s="30">
        <f>data_export!C62</f>
        <v>1.9196763524129703</v>
      </c>
      <c r="L85" s="30">
        <f>data_export!D62</f>
        <v>0</v>
      </c>
      <c r="M85" s="30">
        <f>data_export!E62</f>
        <v>0</v>
      </c>
      <c r="O85" s="31">
        <f>data_export!F62</f>
        <v>0</v>
      </c>
      <c r="P85" s="31">
        <f>data_export!G62</f>
        <v>0</v>
      </c>
      <c r="Q85" s="30">
        <f>data_export!H62</f>
        <v>0</v>
      </c>
      <c r="R85" s="30">
        <f>data_export!I62</f>
        <v>1.9196763524129703</v>
      </c>
      <c r="U85" s="30">
        <f>data_export!J62</f>
        <v>1.0000000349972238</v>
      </c>
      <c r="V85" s="30">
        <f>data_export!K62</f>
        <v>0</v>
      </c>
      <c r="W85" s="30">
        <f>data_export!L62</f>
        <v>-3.7489512135424501E-2</v>
      </c>
      <c r="X85" s="30">
        <f>data_export!M62</f>
        <v>0.96251052286179939</v>
      </c>
      <c r="Z85" s="30">
        <f>data_export!N62</f>
        <v>1.994447132593691</v>
      </c>
    </row>
    <row xmlns:x14ac="http://schemas.microsoft.com/office/spreadsheetml/2009/9/ac" r="86" ht="10.25" customHeight="true" x14ac:dyDescent="0.45"/>
    <row xmlns:x14ac="http://schemas.microsoft.com/office/spreadsheetml/2009/9/ac" r="87" ht="10.25" customHeight="true" x14ac:dyDescent="0.45"/>
    <row xmlns:x14ac="http://schemas.microsoft.com/office/spreadsheetml/2009/9/ac" r="88" ht="28.5" thickBot="true" x14ac:dyDescent="0.5">
      <c r="F88" s="21" t="s">
        <v>2</v>
      </c>
      <c r="G88" s="21"/>
      <c r="H88" s="21"/>
      <c r="I88" s="21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27"/>
    </row>
    <row xmlns:x14ac="http://schemas.microsoft.com/office/spreadsheetml/2009/9/ac" r="89" ht="10.25" customHeight="true" thickTop="true" x14ac:dyDescent="0.45">
      <c r="F89" s="37"/>
      <c r="G89" s="37"/>
      <c r="H89" s="37"/>
      <c r="I89" s="37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7"/>
      <c r="AB89" s="37"/>
    </row>
    <row xmlns:x14ac="http://schemas.microsoft.com/office/spreadsheetml/2009/9/ac" r="90" s="26" customFormat="true" ht="28.5" thickBot="true" x14ac:dyDescent="0.5">
      <c r="F90" s="21"/>
      <c r="G90" s="22" t="str">
        <f>data_export!A63</f>
        <v>Gasoline Taxes</v>
      </c>
      <c r="H90" s="23"/>
      <c r="I90" s="23"/>
      <c r="J90" s="24">
        <f>data_export!B63</f>
        <v>1</v>
      </c>
      <c r="K90" s="24">
        <f>data_export!C63</f>
        <v>-0.2346300713423691</v>
      </c>
      <c r="L90" s="24">
        <f>data_export!D63</f>
        <v>-0.20964902161853291</v>
      </c>
      <c r="M90" s="25">
        <f>data_export!E63</f>
        <v>0</v>
      </c>
      <c r="N90" s="25"/>
      <c r="O90" s="24">
        <f>data_export!F63</f>
        <v>-1.5439412634039997E-4</v>
      </c>
      <c r="P90" s="24">
        <f>data_export!G63</f>
        <v>-1.9331218328514999E-3</v>
      </c>
      <c r="Q90" s="24">
        <f>data_export!H63</f>
        <v>6.1347991228103638E-2</v>
      </c>
      <c r="R90" s="24">
        <f>data_export!I63</f>
        <v>0.61498138302127103</v>
      </c>
      <c r="S90" s="24"/>
      <c r="T90" s="24"/>
      <c r="U90" s="24">
        <f>data_export!J63</f>
        <v>1</v>
      </c>
      <c r="V90" s="24">
        <f>data_export!K63</f>
        <v>-7.5408652424812317E-2</v>
      </c>
      <c r="W90" s="24">
        <f>data_export!L63</f>
        <v>4.584548836311533E-3</v>
      </c>
      <c r="X90" s="24">
        <f>data_export!M63</f>
        <v>0.92917589547964663</v>
      </c>
      <c r="Y90" s="24"/>
      <c r="Z90" s="24">
        <f>data_export!N63</f>
        <v>0.66185677051544189</v>
      </c>
      <c r="AA90" s="23"/>
      <c r="AB90" s="21"/>
    </row>
    <row xmlns:x14ac="http://schemas.microsoft.com/office/spreadsheetml/2009/9/ac" r="91" x14ac:dyDescent="0.45">
      <c r="H91" s="29" t="str">
        <f>data_export!A64</f>
        <v>Gas (DK)</v>
      </c>
      <c r="I91" s="29"/>
      <c r="J91" s="30">
        <f>data_export!B64</f>
        <v>1</v>
      </c>
      <c r="K91" s="30">
        <f>data_export!C64</f>
        <v>-0.37440285771170329</v>
      </c>
      <c r="L91" s="30">
        <f>data_export!D64</f>
        <v>-0.33422357817268772</v>
      </c>
      <c r="M91" s="31">
        <f>data_export!E64</f>
        <v>0</v>
      </c>
      <c r="N91" s="31"/>
      <c r="O91" s="30">
        <f>data_export!F64</f>
        <v>-1.543941263404E-4</v>
      </c>
      <c r="P91" s="30">
        <f>data_export!G64</f>
        <v>-1.9331218328515001E-3</v>
      </c>
      <c r="Q91" s="30">
        <f>data_export!H64</f>
        <v>9.7820498049259186E-2</v>
      </c>
      <c r="R91" s="30">
        <f>data_export!I64</f>
        <v>0.38710654662626209</v>
      </c>
      <c r="U91" s="30">
        <f>data_export!J64</f>
        <v>1</v>
      </c>
      <c r="V91" s="30">
        <f>data_export!K64</f>
        <v>-0.1201399490237236</v>
      </c>
      <c r="W91" s="30">
        <f>data_export!L64</f>
        <v>7.3141826957944999E-3</v>
      </c>
      <c r="X91" s="30">
        <f>data_export!M64</f>
        <v>0.88717423259344363</v>
      </c>
      <c r="Z91" s="30">
        <f>data_export!N64</f>
        <v>0.43633655307441449</v>
      </c>
    </row>
    <row xmlns:x14ac="http://schemas.microsoft.com/office/spreadsheetml/2009/9/ac" r="92" x14ac:dyDescent="0.45">
      <c r="H92" s="29" t="str">
        <f>data_export!A65</f>
        <v>Gas (Su)</v>
      </c>
      <c r="I92" s="29"/>
      <c r="J92" s="30">
        <f>data_export!B65</f>
        <v>1</v>
      </c>
      <c r="K92" s="30">
        <f>data_export!C65</f>
        <v>-0.32303279902381171</v>
      </c>
      <c r="L92" s="30">
        <f>data_export!D65</f>
        <v>-0.28843925600645948</v>
      </c>
      <c r="M92" s="31">
        <f>data_export!E65</f>
        <v>0</v>
      </c>
      <c r="N92" s="31"/>
      <c r="O92" s="30">
        <f>data_export!F65</f>
        <v>-1.543941263404E-4</v>
      </c>
      <c r="P92" s="30">
        <f>data_export!G65</f>
        <v>-1.9331218328515001E-3</v>
      </c>
      <c r="Q92" s="30">
        <f>data_export!H65</f>
        <v>8.4415920078754425E-2</v>
      </c>
      <c r="R92" s="30">
        <f>data_export!I65</f>
        <v>0.47085635245880542</v>
      </c>
      <c r="U92" s="30">
        <f>data_export!J65</f>
        <v>1</v>
      </c>
      <c r="V92" s="30">
        <f>data_export!K65</f>
        <v>-0.10370005667209625</v>
      </c>
      <c r="W92" s="30">
        <f>data_export!L65</f>
        <v>6.3109727348256003E-3</v>
      </c>
      <c r="X92" s="30">
        <f>data_export!M65</f>
        <v>0.90261091339160704</v>
      </c>
      <c r="Z92" s="30">
        <f>data_export!N65</f>
        <v>0.52166038042852636</v>
      </c>
    </row>
    <row xmlns:x14ac="http://schemas.microsoft.com/office/spreadsheetml/2009/9/ac" r="93" x14ac:dyDescent="0.45">
      <c r="H93" s="29" t="str">
        <f>data_export!A66</f>
        <v>Gas (Coglianese)</v>
      </c>
      <c r="I93" s="29"/>
      <c r="J93" s="30">
        <f>data_export!B66</f>
        <v>1</v>
      </c>
      <c r="K93" s="30">
        <f>data_export!C66</f>
        <v>-0.2993862501861001</v>
      </c>
      <c r="L93" s="30">
        <f>data_export!D66</f>
        <v>-0.26736392072831561</v>
      </c>
      <c r="M93" s="31">
        <f>data_export!E66</f>
        <v>0</v>
      </c>
      <c r="N93" s="31"/>
      <c r="O93" s="30">
        <f>data_export!F66</f>
        <v>-1.543941263404E-4</v>
      </c>
      <c r="P93" s="30">
        <f>data_export!G66</f>
        <v>-1.9331218328515001E-3</v>
      </c>
      <c r="Q93" s="30">
        <f>data_export!H66</f>
        <v>7.8245557844638824E-2</v>
      </c>
      <c r="R93" s="30">
        <f>data_export!I66</f>
        <v>0.50940787302062451</v>
      </c>
      <c r="U93" s="30">
        <f>data_export!J66</f>
        <v>1</v>
      </c>
      <c r="V93" s="30">
        <f>data_export!K66</f>
        <v>-9.6132487058639526E-2</v>
      </c>
      <c r="W93" s="30">
        <f>data_export!L66</f>
        <v>5.8491774022436001E-3</v>
      </c>
      <c r="X93" s="30">
        <f>data_export!M66</f>
        <v>0.90971669126512855</v>
      </c>
      <c r="Z93" s="30">
        <f>data_export!N66</f>
        <v>0.55996320383239218</v>
      </c>
    </row>
    <row xmlns:x14ac="http://schemas.microsoft.com/office/spreadsheetml/2009/9/ac" r="94" x14ac:dyDescent="0.45">
      <c r="H94" s="29" t="str">
        <f>data_export!A67</f>
        <v>Gas (Manzan)</v>
      </c>
      <c r="I94" s="29"/>
      <c r="J94" s="30">
        <f>data_export!B67</f>
        <v>1</v>
      </c>
      <c r="K94" s="30">
        <f>data_export!C67</f>
        <v>-0.28878606893113468</v>
      </c>
      <c r="L94" s="30">
        <f>data_export!D67</f>
        <v>-0.25791635290390619</v>
      </c>
      <c r="M94" s="31">
        <f>data_export!E67</f>
        <v>0</v>
      </c>
      <c r="N94" s="31"/>
      <c r="O94" s="30">
        <f>data_export!F67</f>
        <v>-1.543941263404E-4</v>
      </c>
      <c r="P94" s="30">
        <f>data_export!G67</f>
        <v>-1.9331218328515001E-3</v>
      </c>
      <c r="Q94" s="30">
        <f>data_export!H67</f>
        <v>7.547953724861145E-2</v>
      </c>
      <c r="R94" s="30">
        <f>data_export!I67</f>
        <v>0.52668959596524645</v>
      </c>
      <c r="U94" s="30">
        <f>data_export!J67</f>
        <v>1</v>
      </c>
      <c r="V94" s="30">
        <f>data_export!K67</f>
        <v>-9.2740125954151154E-2</v>
      </c>
      <c r="W94" s="30">
        <f>data_export!L67</f>
        <v>5.6421656196084004E-3</v>
      </c>
      <c r="X94" s="30">
        <f>data_export!M67</f>
        <v>0.91290204122608054</v>
      </c>
      <c r="Z94" s="30">
        <f>data_export!N67</f>
        <v>0.57693988202487934</v>
      </c>
    </row>
    <row xmlns:x14ac="http://schemas.microsoft.com/office/spreadsheetml/2009/9/ac" r="95" x14ac:dyDescent="0.45">
      <c r="H95" s="29" t="str">
        <f>data_export!A68</f>
        <v>Gas (Small)</v>
      </c>
      <c r="I95" s="29"/>
      <c r="J95" s="30">
        <f>data_export!B68</f>
        <v>1</v>
      </c>
      <c r="K95" s="30">
        <f>data_export!C68</f>
        <v>-0.271662716035171</v>
      </c>
      <c r="L95" s="30">
        <f>data_export!D68</f>
        <v>-0.24265491218183019</v>
      </c>
      <c r="M95" s="31">
        <f>data_export!E68</f>
        <v>0</v>
      </c>
      <c r="N95" s="31"/>
      <c r="O95" s="30">
        <f>data_export!F68</f>
        <v>-1.543941263404E-4</v>
      </c>
      <c r="P95" s="30">
        <f>data_export!G68</f>
        <v>-1.9331218328515001E-3</v>
      </c>
      <c r="Q95" s="30">
        <f>data_export!H68</f>
        <v>7.1011342108249664E-2</v>
      </c>
      <c r="R95" s="30">
        <f>data_export!I68</f>
        <v>0.55460619790942722</v>
      </c>
      <c r="U95" s="30">
        <f>data_export!J68</f>
        <v>1</v>
      </c>
      <c r="V95" s="30">
        <f>data_export!K68</f>
        <v>-8.7260164320468903E-2</v>
      </c>
      <c r="W95" s="30">
        <f>data_export!L68</f>
        <v>5.3077622992854E-3</v>
      </c>
      <c r="X95" s="30">
        <f>data_export!M68</f>
        <v>0.91804760149213505</v>
      </c>
      <c r="Z95" s="30">
        <f>data_export!N68</f>
        <v>0.60411485963037892</v>
      </c>
    </row>
    <row xmlns:x14ac="http://schemas.microsoft.com/office/spreadsheetml/2009/9/ac" r="96" x14ac:dyDescent="0.45">
      <c r="H96" s="29" t="str">
        <f>data_export!A69</f>
        <v>Gas (Li)</v>
      </c>
      <c r="I96" s="29"/>
      <c r="J96" s="30">
        <f>data_export!B69</f>
        <v>1</v>
      </c>
      <c r="K96" s="30">
        <f>data_export!C69</f>
        <v>-0.26269335806639188</v>
      </c>
      <c r="L96" s="30">
        <f>data_export!D69</f>
        <v>-0.2346608396548388</v>
      </c>
      <c r="M96" s="31">
        <f>data_export!E69</f>
        <v>0</v>
      </c>
      <c r="N96" s="31"/>
      <c r="O96" s="30">
        <f>data_export!F69</f>
        <v>-1.543941263404E-4</v>
      </c>
      <c r="P96" s="30">
        <f>data_export!G69</f>
        <v>-1.9331218328515001E-3</v>
      </c>
      <c r="Q96" s="30">
        <f>data_export!H69</f>
        <v>6.8670868873596191E-2</v>
      </c>
      <c r="R96" s="30">
        <f>data_export!I69</f>
        <v>0.56922915158156095</v>
      </c>
      <c r="U96" s="30">
        <f>data_export!J69</f>
        <v>1</v>
      </c>
      <c r="V96" s="30">
        <f>data_export!K69</f>
        <v>-8.4389708936214447E-2</v>
      </c>
      <c r="W96" s="30">
        <f>data_export!L69</f>
        <v>5.1325989942861997E-3</v>
      </c>
      <c r="X96" s="30">
        <f>data_export!M69</f>
        <v>0.92074288974885532</v>
      </c>
      <c r="Z96" s="30">
        <f>data_export!N69</f>
        <v>0.61822812635221724</v>
      </c>
    </row>
    <row xmlns:x14ac="http://schemas.microsoft.com/office/spreadsheetml/2009/9/ac" r="97" x14ac:dyDescent="0.45">
      <c r="H97" s="29" t="str">
        <f>data_export!A70</f>
        <v>Gas (Levin)</v>
      </c>
      <c r="I97" s="29"/>
      <c r="J97" s="30">
        <f>data_export!B70</f>
        <v>1</v>
      </c>
      <c r="K97" s="30">
        <f>data_export!C70</f>
        <v>-0.23986219657102409</v>
      </c>
      <c r="L97" s="30">
        <f>data_export!D70</f>
        <v>-0.21431223036700281</v>
      </c>
      <c r="M97" s="31">
        <f>data_export!E70</f>
        <v>0</v>
      </c>
      <c r="N97" s="31"/>
      <c r="O97" s="30">
        <f>data_export!F70</f>
        <v>-1.543941263404E-4</v>
      </c>
      <c r="P97" s="30">
        <f>data_export!G70</f>
        <v>-1.9331218328515001E-3</v>
      </c>
      <c r="Q97" s="30">
        <f>data_export!H70</f>
        <v>6.2713272869586945E-2</v>
      </c>
      <c r="R97" s="30">
        <f>data_export!I70</f>
        <v>0.60645132712521477</v>
      </c>
      <c r="U97" s="30">
        <f>data_export!J70</f>
        <v>1</v>
      </c>
      <c r="V97" s="30">
        <f>data_export!K70</f>
        <v>-7.7083081007003784E-2</v>
      </c>
      <c r="W97" s="30">
        <f>data_export!L70</f>
        <v>4.6867274259510001E-3</v>
      </c>
      <c r="X97" s="30">
        <f>data_export!M70</f>
        <v>0.92760364407262608</v>
      </c>
      <c r="Z97" s="30">
        <f>data_export!N70</f>
        <v>0.65378282092834583</v>
      </c>
    </row>
    <row xmlns:x14ac="http://schemas.microsoft.com/office/spreadsheetml/2009/9/ac" r="98" x14ac:dyDescent="0.45">
      <c r="H98" s="29" t="str">
        <f>data_export!A71</f>
        <v>Gas (Sentenac-Chemin)</v>
      </c>
      <c r="I98" s="29"/>
      <c r="J98" s="30">
        <f>data_export!B71</f>
        <v>1</v>
      </c>
      <c r="K98" s="30">
        <f>data_export!C71</f>
        <v>-0.22763124063137111</v>
      </c>
      <c r="L98" s="30">
        <f>data_export!D71</f>
        <v>-0.20341121056197761</v>
      </c>
      <c r="M98" s="31">
        <f>data_export!E71</f>
        <v>0</v>
      </c>
      <c r="N98" s="31"/>
      <c r="O98" s="30">
        <f>data_export!F71</f>
        <v>-1.543941263404E-4</v>
      </c>
      <c r="P98" s="30">
        <f>data_export!G71</f>
        <v>-1.9331218328515001E-3</v>
      </c>
      <c r="Q98" s="30">
        <f>data_export!H71</f>
        <v>5.9521708637475967E-2</v>
      </c>
      <c r="R98" s="30">
        <f>data_export!I71</f>
        <v>0.62639174010616727</v>
      </c>
      <c r="U98" s="30">
        <f>data_export!J71</f>
        <v>1</v>
      </c>
      <c r="V98" s="30">
        <f>data_export!K71</f>
        <v>-7.3168829083442688E-2</v>
      </c>
      <c r="W98" s="30">
        <f>data_export!L71</f>
        <v>4.4478681148222001E-3</v>
      </c>
      <c r="X98" s="30">
        <f>data_export!M71</f>
        <v>0.93127904113308002</v>
      </c>
      <c r="Z98" s="30">
        <f>data_export!N71</f>
        <v>0.67261445006218679</v>
      </c>
    </row>
    <row xmlns:x14ac="http://schemas.microsoft.com/office/spreadsheetml/2009/9/ac" r="99" x14ac:dyDescent="0.45">
      <c r="H99" s="29" t="str">
        <f>data_export!A72</f>
        <v>Gas (Park)</v>
      </c>
      <c r="I99" s="29"/>
      <c r="J99" s="30">
        <f>data_export!B72</f>
        <v>1</v>
      </c>
      <c r="K99" s="30">
        <f>data_export!C72</f>
        <v>-0.2007231059731604</v>
      </c>
      <c r="L99" s="30">
        <f>data_export!D72</f>
        <v>-0.17942893883500061</v>
      </c>
      <c r="M99" s="31">
        <f>data_export!E72</f>
        <v>0</v>
      </c>
      <c r="N99" s="31"/>
      <c r="O99" s="30">
        <f>data_export!F72</f>
        <v>-1.543941263404E-4</v>
      </c>
      <c r="P99" s="30">
        <f>data_export!G72</f>
        <v>-1.9331218328515001E-3</v>
      </c>
      <c r="Q99" s="30">
        <f>data_export!H72</f>
        <v>5.2500259131193161E-2</v>
      </c>
      <c r="R99" s="30">
        <f>data_export!I72</f>
        <v>0.67026070016776551</v>
      </c>
      <c r="U99" s="30">
        <f>data_export!J72</f>
        <v>1</v>
      </c>
      <c r="V99" s="30">
        <f>data_export!K72</f>
        <v>-6.4557455480098724E-2</v>
      </c>
      <c r="W99" s="30">
        <f>data_export!L72</f>
        <v>3.9223770133963998E-3</v>
      </c>
      <c r="X99" s="30">
        <f>data_export!M72</f>
        <v>0.93936492415915296</v>
      </c>
      <c r="Z99" s="30">
        <f>data_export!N72</f>
        <v>0.71352536477528283</v>
      </c>
    </row>
    <row xmlns:x14ac="http://schemas.microsoft.com/office/spreadsheetml/2009/9/ac" r="100" x14ac:dyDescent="0.45">
      <c r="H100" s="29" t="str">
        <f>data_export!A73</f>
        <v>Gas (Kilian)</v>
      </c>
      <c r="I100" s="29"/>
      <c r="J100" s="30">
        <f>data_export!B73</f>
        <v>1</v>
      </c>
      <c r="K100" s="30">
        <f>data_export!C73</f>
        <v>-0.1607686158825781</v>
      </c>
      <c r="L100" s="30">
        <f>data_export!D73</f>
        <v>-0.1438189104834898</v>
      </c>
      <c r="M100" s="31">
        <f>data_export!E73</f>
        <v>0</v>
      </c>
      <c r="N100" s="31"/>
      <c r="O100" s="30">
        <f>data_export!F73</f>
        <v>-1.543941263404E-4</v>
      </c>
      <c r="P100" s="30">
        <f>data_export!G73</f>
        <v>-1.9331218328515001E-3</v>
      </c>
      <c r="Q100" s="30">
        <f>data_export!H73</f>
        <v>4.2074479162693024E-2</v>
      </c>
      <c r="R100" s="30">
        <f>data_export!I73</f>
        <v>0.73539943803752128</v>
      </c>
      <c r="U100" s="30">
        <f>data_export!J73</f>
        <v>1</v>
      </c>
      <c r="V100" s="30">
        <f>data_export!K73</f>
        <v>-5.1770869642496109E-2</v>
      </c>
      <c r="W100" s="30">
        <f>data_export!L73</f>
        <v>3.1421025993094999E-3</v>
      </c>
      <c r="X100" s="30">
        <f>data_export!M73</f>
        <v>0.9513712314466134</v>
      </c>
      <c r="Z100" s="30">
        <f>data_export!N73</f>
        <v>0.77298893820796444</v>
      </c>
    </row>
    <row xmlns:x14ac="http://schemas.microsoft.com/office/spreadsheetml/2009/9/ac" r="101" x14ac:dyDescent="0.45">
      <c r="H101" s="29" t="str">
        <f>data_export!A74</f>
        <v>Gas (Gelman)</v>
      </c>
      <c r="I101" s="29"/>
      <c r="J101" s="30">
        <f>data_export!B74</f>
        <v>1</v>
      </c>
      <c r="K101" s="30">
        <f>data_export!C74</f>
        <v>-0.13304509388202351</v>
      </c>
      <c r="L101" s="30">
        <f>data_export!D74</f>
        <v>-0.1191099127662047</v>
      </c>
      <c r="M101" s="31">
        <f>data_export!E74</f>
        <v>0</v>
      </c>
      <c r="N101" s="31"/>
      <c r="O101" s="30">
        <f>data_export!F74</f>
        <v>-1.543941263404E-4</v>
      </c>
      <c r="P101" s="30">
        <f>data_export!G74</f>
        <v>-1.9331218328515001E-3</v>
      </c>
      <c r="Q101" s="30">
        <f>data_export!H74</f>
        <v>3.4840267151594162E-2</v>
      </c>
      <c r="R101" s="30">
        <f>data_export!I74</f>
        <v>0.78059774311728491</v>
      </c>
      <c r="U101" s="30">
        <f>data_export!J74</f>
        <v>1</v>
      </c>
      <c r="V101" s="30">
        <f>data_export!K74</f>
        <v>-4.2898550629615784E-2</v>
      </c>
      <c r="W101" s="30">
        <f>data_export!L74</f>
        <v>2.6006877336368999E-3</v>
      </c>
      <c r="X101" s="30">
        <f>data_export!M74</f>
        <v>0.9597021380224372</v>
      </c>
      <c r="Z101" s="30">
        <f>data_export!N74</f>
        <v>0.81337501730045647</v>
      </c>
    </row>
    <row xmlns:x14ac="http://schemas.microsoft.com/office/spreadsheetml/2009/9/ac" r="102" x14ac:dyDescent="0.45">
      <c r="H102" s="29" t="str">
        <f>data_export!A75</f>
        <v>Gas (Hughes)</v>
      </c>
      <c r="I102" s="29"/>
      <c r="J102" s="30">
        <f>data_export!B75</f>
        <v>1</v>
      </c>
      <c r="K102" s="30">
        <f>data_export!C75</f>
        <v>-3.3566553213958898E-2</v>
      </c>
      <c r="L102" s="30">
        <f>data_export!D75</f>
        <v>-3.0448196760681299E-2</v>
      </c>
      <c r="M102" s="31">
        <f>data_export!E75</f>
        <v>0</v>
      </c>
      <c r="N102" s="31"/>
      <c r="O102" s="30">
        <f>data_export!F75</f>
        <v>-1.543941263404E-4</v>
      </c>
      <c r="P102" s="30">
        <f>data_export!G75</f>
        <v>-1.9331218328515001E-3</v>
      </c>
      <c r="Q102" s="30">
        <f>data_export!H75</f>
        <v>8.8821956887841225E-3</v>
      </c>
      <c r="R102" s="30">
        <f>data_export!I75</f>
        <v>0.94277993013937123</v>
      </c>
      <c r="U102" s="30">
        <f>data_export!J75</f>
        <v>1</v>
      </c>
      <c r="V102" s="30">
        <f>data_export!K75</f>
        <v>-1.1062566190958023E-2</v>
      </c>
      <c r="W102" s="30">
        <f>data_export!L75</f>
        <v>6.5796340257869999E-4</v>
      </c>
      <c r="X102" s="30">
        <f>data_export!M75</f>
        <v>0.98959539720459955</v>
      </c>
      <c r="Z102" s="30">
        <f>data_export!N75</f>
        <v>0.95269231526594378</v>
      </c>
    </row>
    <row xmlns:x14ac="http://schemas.microsoft.com/office/spreadsheetml/2009/9/ac" r="103" x14ac:dyDescent="0.45">
      <c r="H103" s="29" t="str">
        <f>data_export!A76</f>
        <v>Gas (West) *</v>
      </c>
      <c r="I103" s="29"/>
      <c r="J103" s="30">
        <f>data_export!B76</f>
        <v>1</v>
      </c>
      <c r="K103" s="30">
        <f>data_export!C76</f>
        <v>-0.37268489193849158</v>
      </c>
      <c r="L103" s="30">
        <f>data_export!D76</f>
        <v>-0.33269241584894649</v>
      </c>
      <c r="M103" s="31">
        <f>data_export!E76</f>
        <v>0</v>
      </c>
      <c r="N103" s="31"/>
      <c r="O103" s="30">
        <f>data_export!F76</f>
        <v>-1.543941263404E-4</v>
      </c>
      <c r="P103" s="30">
        <f>data_export!G76</f>
        <v>-1.9331218328515001E-3</v>
      </c>
      <c r="Q103" s="30">
        <f>data_export!H76</f>
        <v>9.7372211515903473E-2</v>
      </c>
      <c r="R103" s="30">
        <f>data_export!I76</f>
        <v>0.38990738632955302</v>
      </c>
      <c r="U103" s="30">
        <f>data_export!J76</f>
        <v>1</v>
      </c>
      <c r="V103" s="30">
        <f>data_export!K76</f>
        <v>-0.1195901483297348</v>
      </c>
      <c r="W103" s="30">
        <f>data_export!L76</f>
        <v>7.2806324056000002E-3</v>
      </c>
      <c r="X103" s="30">
        <f>data_export!M76</f>
        <v>0.88769048057798183</v>
      </c>
      <c r="Z103" s="30">
        <f>data_export!N76</f>
        <v>0.43923799439156019</v>
      </c>
    </row>
    <row xmlns:x14ac="http://schemas.microsoft.com/office/spreadsheetml/2009/9/ac" r="104" x14ac:dyDescent="0.45">
      <c r="H104" s="29" t="str">
        <f>data_export!A77</f>
        <v>Gas (Tiezzi) *</v>
      </c>
      <c r="I104" s="29"/>
      <c r="J104" s="30">
        <f>data_export!B77</f>
        <v>1</v>
      </c>
      <c r="K104" s="30">
        <f>data_export!C77</f>
        <v>-0.3540179068448655</v>
      </c>
      <c r="L104" s="30">
        <f>data_export!D77</f>
        <v>-0.31605519017257783</v>
      </c>
      <c r="M104" s="31">
        <f>data_export!E77</f>
        <v>0</v>
      </c>
      <c r="N104" s="31"/>
      <c r="O104" s="30">
        <f>data_export!F77</f>
        <v>-1.543941263404E-4</v>
      </c>
      <c r="P104" s="30">
        <f>data_export!G77</f>
        <v>-1.9331218328515001E-3</v>
      </c>
      <c r="Q104" s="30">
        <f>data_export!H77</f>
        <v>9.2501223087310791E-2</v>
      </c>
      <c r="R104" s="30">
        <f>data_export!I77</f>
        <v>0.42034060787926231</v>
      </c>
      <c r="U104" s="30">
        <f>data_export!J77</f>
        <v>1</v>
      </c>
      <c r="V104" s="30">
        <f>data_export!K77</f>
        <v>-0.11361618340015411</v>
      </c>
      <c r="W104" s="30">
        <f>data_export!L77</f>
        <v>6.9160833693421003E-3</v>
      </c>
      <c r="X104" s="30">
        <f>data_export!M77</f>
        <v>0.8932999016632317</v>
      </c>
      <c r="Z104" s="30">
        <f>data_export!N77</f>
        <v>0.47054814077179652</v>
      </c>
    </row>
    <row xmlns:x14ac="http://schemas.microsoft.com/office/spreadsheetml/2009/9/ac" r="105" x14ac:dyDescent="0.45">
      <c r="H105" s="29" t="str">
        <f>data_export!A78</f>
        <v>Gas (Bento) *</v>
      </c>
      <c r="I105" s="29"/>
      <c r="J105" s="30">
        <f>data_export!B78</f>
        <v>1</v>
      </c>
      <c r="K105" s="30">
        <f>data_export!C78</f>
        <v>-0.28470908361791708</v>
      </c>
      <c r="L105" s="30">
        <f>data_export!D78</f>
        <v>-0.25428267963556439</v>
      </c>
      <c r="M105" s="31">
        <f>data_export!E78</f>
        <v>0</v>
      </c>
      <c r="N105" s="31"/>
      <c r="O105" s="30">
        <f>data_export!F78</f>
        <v>-1.543941263404E-4</v>
      </c>
      <c r="P105" s="30">
        <f>data_export!G78</f>
        <v>-1.9331218328515001E-3</v>
      </c>
      <c r="Q105" s="30">
        <f>data_export!H78</f>
        <v>7.4415676295757294E-2</v>
      </c>
      <c r="R105" s="30">
        <f>data_export!I78</f>
        <v>0.53333640029223051</v>
      </c>
      <c r="U105" s="30">
        <f>data_export!J78</f>
        <v>1</v>
      </c>
      <c r="V105" s="30">
        <f>data_export!K78</f>
        <v>-9.1435372829437256E-2</v>
      </c>
      <c r="W105" s="30">
        <f>data_export!L78</f>
        <v>5.5625458492321997E-3</v>
      </c>
      <c r="X105" s="30">
        <f>data_export!M78</f>
        <v>0.9141271735795653</v>
      </c>
      <c r="Z105" s="30">
        <f>data_export!N78</f>
        <v>0.5834378582181039</v>
      </c>
    </row>
    <row xmlns:x14ac="http://schemas.microsoft.com/office/spreadsheetml/2009/9/ac" r="106" x14ac:dyDescent="0.45">
      <c r="H106" s="29" t="str">
        <f>data_export!A79</f>
        <v>Gas (Hughes - Ext) *</v>
      </c>
      <c r="I106" s="29"/>
      <c r="J106" s="30">
        <f>data_export!B79</f>
        <v>1</v>
      </c>
      <c r="K106" s="30">
        <f>data_export!C79</f>
        <v>-0.27247812767826413</v>
      </c>
      <c r="L106" s="30">
        <f>data_export!D79</f>
        <v>-0.24338165983053919</v>
      </c>
      <c r="M106" s="31">
        <f>data_export!E79</f>
        <v>0</v>
      </c>
      <c r="N106" s="31"/>
      <c r="O106" s="30">
        <f>data_export!F79</f>
        <v>-1.543941263404E-4</v>
      </c>
      <c r="P106" s="30">
        <f>data_export!G79</f>
        <v>-1.9331218328515001E-3</v>
      </c>
      <c r="Q106" s="30">
        <f>data_export!H79</f>
        <v>7.1224115788936615E-2</v>
      </c>
      <c r="R106" s="30">
        <f>data_export!I79</f>
        <v>0.55327681327318312</v>
      </c>
      <c r="U106" s="30">
        <f>data_export!J79</f>
        <v>1</v>
      </c>
      <c r="V106" s="30">
        <f>data_export!K79</f>
        <v>-8.7521113455295563E-2</v>
      </c>
      <c r="W106" s="30">
        <f>data_export!L79</f>
        <v>5.3236865381033997E-3</v>
      </c>
      <c r="X106" s="30">
        <f>data_export!M79</f>
        <v>0.91780257064001924</v>
      </c>
      <c r="Z106" s="30">
        <f>data_export!N79</f>
        <v>0.6028277006103413</v>
      </c>
    </row>
    <row xmlns:x14ac="http://schemas.microsoft.com/office/spreadsheetml/2009/9/ac" r="107" x14ac:dyDescent="0.45">
      <c r="H107" s="29" t="str">
        <f>data_export!A80</f>
        <v>Gas (Kilian - Ext) *</v>
      </c>
      <c r="I107" s="29"/>
      <c r="J107" s="30">
        <f>data_export!B80</f>
        <v>1</v>
      </c>
      <c r="K107" s="30">
        <f>data_export!C80</f>
        <v>-0.25535477478230051</v>
      </c>
      <c r="L107" s="30">
        <f>data_export!D80</f>
        <v>-0.2281202191084632</v>
      </c>
      <c r="M107" s="31">
        <f>data_export!E80</f>
        <v>0</v>
      </c>
      <c r="N107" s="31"/>
      <c r="O107" s="30">
        <f>data_export!F80</f>
        <v>-1.543941263404E-4</v>
      </c>
      <c r="P107" s="30">
        <f>data_export!G80</f>
        <v>-1.9331218328515001E-3</v>
      </c>
      <c r="Q107" s="30">
        <f>data_export!H80</f>
        <v>6.6755928099155426E-2</v>
      </c>
      <c r="R107" s="30">
        <f>data_export!I80</f>
        <v>0.58119341521736378</v>
      </c>
      <c r="U107" s="30">
        <f>data_export!J80</f>
        <v>1</v>
      </c>
      <c r="V107" s="30">
        <f>data_export!K80</f>
        <v>-8.2041151821613312E-2</v>
      </c>
      <c r="W107" s="30">
        <f>data_export!L80</f>
        <v>4.9892832177805E-3</v>
      </c>
      <c r="X107" s="30">
        <f>data_export!M80</f>
        <v>0.92294813090607353</v>
      </c>
      <c r="Z107" s="30">
        <f>data_export!N80</f>
        <v>0.62971406057976032</v>
      </c>
    </row>
    <row xmlns:x14ac="http://schemas.microsoft.com/office/spreadsheetml/2009/9/ac" r="108" x14ac:dyDescent="0.45">
      <c r="H108" s="29" t="str">
        <f>data_export!A81</f>
        <v>Gas (Small - Ext) *</v>
      </c>
      <c r="I108" s="29"/>
      <c r="J108" s="30">
        <f>data_export!B81</f>
        <v>1</v>
      </c>
      <c r="K108" s="30">
        <f>data_export!C81</f>
        <v>-5.3706877550274999E-2</v>
      </c>
      <c r="L108" s="30">
        <f>data_export!D81</f>
        <v>-4.8398557758878399E-2</v>
      </c>
      <c r="M108" s="31">
        <f>data_export!E81</f>
        <v>0</v>
      </c>
      <c r="N108" s="31"/>
      <c r="O108" s="30">
        <f>data_export!F81</f>
        <v>-1.543941263404E-4</v>
      </c>
      <c r="P108" s="30">
        <f>data_export!G81</f>
        <v>-1.9331218328515001E-3</v>
      </c>
      <c r="Q108" s="30">
        <f>data_export!H81</f>
        <v>1.4137640595436096E-2</v>
      </c>
      <c r="R108" s="30">
        <f>data_export!I81</f>
        <v>0.90994468922950422</v>
      </c>
      <c r="U108" s="30">
        <f>data_export!J81</f>
        <v>1</v>
      </c>
      <c r="V108" s="30">
        <f>data_export!K81</f>
        <v>-1.7508046701550484E-2</v>
      </c>
      <c r="W108" s="30">
        <f>data_export!L81</f>
        <v>1.0512853980643999E-3</v>
      </c>
      <c r="X108" s="30">
        <f>data_export!M81</f>
        <v>0.98354323830324175</v>
      </c>
      <c r="Z108" s="30">
        <f>data_export!N81</f>
        <v>0.92516999130540922</v>
      </c>
    </row>
    <row xmlns:x14ac="http://schemas.microsoft.com/office/spreadsheetml/2009/9/ac" r="109" ht="10.25" customHeight="true" x14ac:dyDescent="0.45"/>
    <row xmlns:x14ac="http://schemas.microsoft.com/office/spreadsheetml/2009/9/ac" r="110" s="26" customFormat="true" ht="28.5" thickBot="true" x14ac:dyDescent="0.5">
      <c r="F110" s="21"/>
      <c r="G110" s="22" t="str">
        <f>data_export!A82</f>
        <v>Other Fuel Taxes</v>
      </c>
      <c r="H110" s="23"/>
      <c r="I110" s="23"/>
      <c r="J110" s="24">
        <f>data_export!B82</f>
        <v>1</v>
      </c>
      <c r="K110" s="24">
        <f>data_export!C82</f>
        <v>-0.18450660520805465</v>
      </c>
      <c r="L110" s="24">
        <f>data_export!D82</f>
        <v>-7.2961581648948642E-2</v>
      </c>
      <c r="M110" s="25">
        <f>data_export!E82</f>
        <v>9.9999999999999995E-21</v>
      </c>
      <c r="N110" s="25"/>
      <c r="O110" s="25">
        <f>data_export!F82</f>
        <v>0</v>
      </c>
      <c r="P110" s="25">
        <f>data_export!G82</f>
        <v>0</v>
      </c>
      <c r="Q110" s="24">
        <f>data_export!H82</f>
        <v>2.5273289531469345E-2</v>
      </c>
      <c r="R110" s="24">
        <f>data_export!I82</f>
        <v>0.76780510325882334</v>
      </c>
      <c r="S110" s="24"/>
      <c r="T110" s="24"/>
      <c r="U110" s="24">
        <f>data_export!J82</f>
        <v>1</v>
      </c>
      <c r="V110" s="24">
        <f>data_export!K82</f>
        <v>-3.0652936547994614E-2</v>
      </c>
      <c r="W110" s="24">
        <f>data_export!L82</f>
        <v>3.6032441647357999E-3</v>
      </c>
      <c r="X110" s="24">
        <f>data_export!M82</f>
        <v>0.97295030801818205</v>
      </c>
      <c r="Y110" s="24"/>
      <c r="Z110" s="24">
        <f>data_export!N82</f>
        <v>0.78915143013000488</v>
      </c>
      <c r="AA110" s="23"/>
      <c r="AB110" s="21"/>
    </row>
    <row xmlns:x14ac="http://schemas.microsoft.com/office/spreadsheetml/2009/9/ac" r="111" x14ac:dyDescent="0.45">
      <c r="H111" s="29" t="str">
        <f>data_export!A83</f>
        <v>Jet Fuel</v>
      </c>
      <c r="I111" s="29"/>
      <c r="J111" s="30">
        <f>data_export!B83</f>
        <v>1</v>
      </c>
      <c r="K111" s="30">
        <f>data_export!C83</f>
        <v>-0.31016764930978657</v>
      </c>
      <c r="L111" s="30">
        <f>data_export!D83</f>
        <v>-1.5856370713126799E-2</v>
      </c>
      <c r="M111" s="31">
        <f>data_export!E83</f>
        <v>0</v>
      </c>
      <c r="N111" s="31"/>
      <c r="O111" s="31">
        <f>data_export!F83</f>
        <v>0</v>
      </c>
      <c r="P111" s="31">
        <f>data_export!G83</f>
        <v>0</v>
      </c>
      <c r="Q111" s="30">
        <f>data_export!H83</f>
        <v>3.5553950816392899E-2</v>
      </c>
      <c r="R111" s="30">
        <f>data_export!I83</f>
        <v>0.70952993003273779</v>
      </c>
      <c r="U111" s="30">
        <f>data_export!J83</f>
        <v>1</v>
      </c>
      <c r="V111" s="30">
        <f>data_export!K83</f>
        <v>-4.2530212551355362E-2</v>
      </c>
      <c r="W111" s="30">
        <f>data_export!L83</f>
        <v>6.0572886873349E-3</v>
      </c>
      <c r="X111" s="30">
        <f>data_export!M83</f>
        <v>0.96352707705521967</v>
      </c>
      <c r="Z111" s="30">
        <f>data_export!N83</f>
        <v>0.73638815859875895</v>
      </c>
    </row>
    <row xmlns:x14ac="http://schemas.microsoft.com/office/spreadsheetml/2009/9/ac" r="112" x14ac:dyDescent="0.45">
      <c r="H112" s="29" t="str">
        <f>data_export!A84</f>
        <v>Diesel</v>
      </c>
      <c r="I112" s="29"/>
      <c r="J112" s="30">
        <f>data_export!B84</f>
        <v>1</v>
      </c>
      <c r="K112" s="30">
        <f>data_export!C84</f>
        <v>-5.8845561106322698E-2</v>
      </c>
      <c r="L112" s="30">
        <f>data_export!D84</f>
        <v>-0.1300667925847705</v>
      </c>
      <c r="M112" s="31">
        <f>data_export!E84</f>
        <v>1.9999999999999999E-20</v>
      </c>
      <c r="N112" s="31"/>
      <c r="O112" s="31">
        <f>data_export!F84</f>
        <v>0</v>
      </c>
      <c r="P112" s="31">
        <f>data_export!G84</f>
        <v>0</v>
      </c>
      <c r="Q112" s="30">
        <f>data_export!H84</f>
        <v>1.4992630109190941E-2</v>
      </c>
      <c r="R112" s="30">
        <f>data_export!I84</f>
        <v>0.82608027648490878</v>
      </c>
      <c r="U112" s="30">
        <f>data_export!J84</f>
        <v>1</v>
      </c>
      <c r="V112" s="30">
        <f>data_export!K84</f>
        <v>-1.8775660544633865E-2</v>
      </c>
      <c r="W112" s="30">
        <f>data_export!L84</f>
        <v>1.1491996421367E-3</v>
      </c>
      <c r="X112" s="30">
        <f>data_export!M84</f>
        <v>0.98237353898114455</v>
      </c>
      <c r="Z112" s="30">
        <f>data_export!N84</f>
        <v>0.84090241003607125</v>
      </c>
    </row>
    <row xmlns:x14ac="http://schemas.microsoft.com/office/spreadsheetml/2009/9/ac" r="113" x14ac:dyDescent="0.45">
      <c r="H113" s="29" t="str">
        <f>data_export!A85</f>
        <v>Heavy Fuel *</v>
      </c>
      <c r="I113" s="29"/>
      <c r="J113" s="30">
        <f>data_export!B85</f>
        <v>1</v>
      </c>
      <c r="K113" s="30">
        <f>data_export!C85</f>
        <v>-8.33599642945487E-2</v>
      </c>
      <c r="L113" s="30">
        <f>data_export!D85</f>
        <v>-5.5699312871099996E-4</v>
      </c>
      <c r="M113" s="31">
        <f>data_export!E85</f>
        <v>-9.9999999999999995E-21</v>
      </c>
      <c r="N113" s="31"/>
      <c r="O113" s="31">
        <f>data_export!F85</f>
        <v>0</v>
      </c>
      <c r="P113" s="31">
        <f>data_export!G85</f>
        <v>0</v>
      </c>
      <c r="Q113" s="30">
        <f>data_export!H85</f>
        <v>2.6413299565319903E-5</v>
      </c>
      <c r="R113" s="30">
        <f>data_export!I85</f>
        <v>0.91610945587552661</v>
      </c>
      <c r="U113" s="30">
        <f>data_export!J85</f>
        <v>1</v>
      </c>
      <c r="V113" s="30">
        <f>data_export!K85</f>
        <v>-7.0212568061833736E-6</v>
      </c>
      <c r="W113" s="30">
        <f>data_export!L85</f>
        <v>1.6279433713400999E-3</v>
      </c>
      <c r="X113" s="30">
        <f>data_export!M85</f>
        <v>1.0016209221147001</v>
      </c>
      <c r="Z113" s="30">
        <f>data_export!N85</f>
        <v>0.91462691687925701</v>
      </c>
    </row>
    <row xmlns:x14ac="http://schemas.microsoft.com/office/spreadsheetml/2009/9/ac" r="114" x14ac:dyDescent="0.45">
      <c r="H114" s="29" t="str">
        <f>data_export!A86</f>
        <v>Crude (WPT) *</v>
      </c>
      <c r="I114" s="29"/>
      <c r="J114" s="30">
        <f>data_export!B86</f>
        <v>1</v>
      </c>
      <c r="K114" s="30">
        <f>data_export!C86</f>
        <v>-9.0186299528156998E-3</v>
      </c>
      <c r="L114" s="30">
        <f>data_export!D86</f>
        <v>0</v>
      </c>
      <c r="M114" s="31">
        <f>data_export!E86</f>
        <v>0</v>
      </c>
      <c r="N114" s="31"/>
      <c r="O114" s="31">
        <f>data_export!F86</f>
        <v>0</v>
      </c>
      <c r="P114" s="31">
        <f>data_export!G86</f>
        <v>0</v>
      </c>
      <c r="Q114" s="30">
        <f>data_export!H86</f>
        <v>0</v>
      </c>
      <c r="R114" s="30">
        <f>data_export!I86</f>
        <v>0.99098137004718434</v>
      </c>
      <c r="U114" s="30">
        <f>data_export!J86</f>
        <v>1</v>
      </c>
      <c r="V114" s="30">
        <f>data_export!K86</f>
        <v>-2.9987243935465813E-2</v>
      </c>
      <c r="W114" s="30">
        <f>data_export!L86</f>
        <v>1.7612554149350001E-4</v>
      </c>
      <c r="X114" s="30">
        <f>data_export!M86</f>
        <v>0.97018888250431945</v>
      </c>
      <c r="Z114" s="30">
        <f>data_export!N86</f>
        <v>1.0214313809587201</v>
      </c>
    </row>
    <row xmlns:x14ac="http://schemas.microsoft.com/office/spreadsheetml/2009/9/ac" r="115" x14ac:dyDescent="0.45">
      <c r="H115" s="29" t="str">
        <f>data_export!A87</f>
        <v>Crude (State) *</v>
      </c>
      <c r="I115" s="29"/>
      <c r="J115" s="30">
        <f>data_export!B87</f>
        <v>1</v>
      </c>
      <c r="K115" s="30">
        <f>data_export!C87</f>
        <v>-7.5022830956674794E-2</v>
      </c>
      <c r="L115" s="30">
        <f>data_export!D87</f>
        <v>0</v>
      </c>
      <c r="M115" s="31">
        <f>data_export!E87</f>
        <v>0</v>
      </c>
      <c r="N115" s="31"/>
      <c r="O115" s="31">
        <f>data_export!F87</f>
        <v>0</v>
      </c>
      <c r="P115" s="31">
        <f>data_export!G87</f>
        <v>0</v>
      </c>
      <c r="Q115" s="30">
        <f>data_export!H87</f>
        <v>0</v>
      </c>
      <c r="R115" s="30">
        <f>data_export!I87</f>
        <v>0.92497716904332516</v>
      </c>
      <c r="U115" s="30">
        <f>data_export!J87</f>
        <v>1</v>
      </c>
      <c r="V115" s="30">
        <f>data_export!K87</f>
        <v>-0.31499999761581421</v>
      </c>
      <c r="W115" s="30">
        <f>data_export!L87</f>
        <v>1.4651268314311999E-3</v>
      </c>
      <c r="X115" s="30">
        <f>data_export!M87</f>
        <v>0.68646512921561675</v>
      </c>
      <c r="Z115" s="30">
        <f>data_export!N87</f>
        <v>1.347449607673797</v>
      </c>
    </row>
    <row xmlns:x14ac="http://schemas.microsoft.com/office/spreadsheetml/2009/9/ac" r="116" x14ac:dyDescent="0.45">
      <c r="H116" s="29" t="str">
        <f>data_export!A88</f>
        <v>E85 *</v>
      </c>
      <c r="I116" s="29"/>
      <c r="J116" s="30">
        <f>data_export!B88</f>
        <v>1</v>
      </c>
      <c r="K116" s="30">
        <f>data_export!C88</f>
        <v>0.54735191780821624</v>
      </c>
      <c r="L116" s="30">
        <f>data_export!D88</f>
        <v>-0.7021831376069041</v>
      </c>
      <c r="M116" s="31">
        <f>data_export!E88</f>
        <v>-9.9999999999999995E-21</v>
      </c>
      <c r="N116" s="31"/>
      <c r="O116" s="31">
        <f>data_export!F88</f>
        <v>0</v>
      </c>
      <c r="P116" s="31">
        <f>data_export!G88</f>
        <v>0</v>
      </c>
      <c r="Q116" s="30">
        <f>data_export!H88</f>
        <v>0.28193852305412292</v>
      </c>
      <c r="R116" s="30">
        <f>data_export!I88</f>
        <v>1.127107317145658</v>
      </c>
      <c r="U116" s="30">
        <f>data_export!J88</f>
        <v>1</v>
      </c>
      <c r="V116" s="30">
        <f>data_export!K88</f>
        <v>-0.32711887359619141</v>
      </c>
      <c r="W116" s="30">
        <f>data_export!L88</f>
        <v>-1.06892791272998E-2</v>
      </c>
      <c r="X116" s="30">
        <f>data_export!M88</f>
        <v>0.66219186184102996</v>
      </c>
      <c r="Z116" s="30">
        <f>data_export!N88</f>
        <v>1.70208572786151</v>
      </c>
    </row>
    <row xmlns:x14ac="http://schemas.microsoft.com/office/spreadsheetml/2009/9/ac" r="117" ht="10.25" customHeight="true" x14ac:dyDescent="0.45">
      <c r="H117" s="29"/>
      <c r="I117" s="29"/>
    </row>
    <row xmlns:x14ac="http://schemas.microsoft.com/office/spreadsheetml/2009/9/ac" r="118" s="26" customFormat="true" ht="28.5" thickBot="true" x14ac:dyDescent="0.5">
      <c r="F118" s="21"/>
      <c r="G118" s="22" t="str">
        <f>data_export!A89</f>
        <v>Other Revenue Raisers</v>
      </c>
      <c r="H118" s="23"/>
      <c r="I118" s="23"/>
      <c r="J118" s="24">
        <f>data_export!B89</f>
        <v>0.90133732557296753</v>
      </c>
      <c r="K118" s="24">
        <f>data_export!C89</f>
        <v>-0.12482214995693869</v>
      </c>
      <c r="L118" s="24">
        <f>data_export!D89</f>
        <v>-1.3508174002414552E-2</v>
      </c>
      <c r="M118" s="24">
        <f>data_export!E89</f>
        <v>1.4905901166656981E-2</v>
      </c>
      <c r="N118" s="24"/>
      <c r="O118" s="25">
        <f>data_export!F89</f>
        <v>0</v>
      </c>
      <c r="P118" s="25">
        <f>data_export!G89</f>
        <v>0</v>
      </c>
      <c r="Q118" s="24">
        <f>data_export!H89</f>
        <v>-0.1205567866563797</v>
      </c>
      <c r="R118" s="24">
        <f>data_export!I89</f>
        <v>0.65735615292645866</v>
      </c>
      <c r="S118" s="24"/>
      <c r="T118" s="24"/>
      <c r="U118" s="24">
        <f>data_export!J89</f>
        <v>1.0000000053471847</v>
      </c>
      <c r="V118" s="24">
        <f>data_export!K89</f>
        <v>0.10381084680557251</v>
      </c>
      <c r="W118" s="24">
        <f>data_export!L89</f>
        <v>2.4376616921380104E-3</v>
      </c>
      <c r="X118" s="24">
        <f>data_export!M89</f>
        <v>1.1062485113221072</v>
      </c>
      <c r="Y118" s="24"/>
      <c r="Z118" s="24">
        <f>data_export!N89</f>
        <v>0.59422105550765991</v>
      </c>
      <c r="AA118" s="23"/>
      <c r="AB118" s="21"/>
    </row>
    <row xmlns:x14ac="http://schemas.microsoft.com/office/spreadsheetml/2009/9/ac" r="119" x14ac:dyDescent="0.45">
      <c r="H119" s="29" t="str">
        <f>data_export!A90</f>
        <v>CPP (AJ)</v>
      </c>
      <c r="I119" s="29"/>
      <c r="J119" s="30">
        <f>data_export!B90</f>
        <v>1</v>
      </c>
      <c r="K119" s="30">
        <f>data_export!C90</f>
        <v>-0.10685835546490037</v>
      </c>
      <c r="L119" s="30">
        <f>data_export!D90</f>
        <v>-2.9627928262755805E-2</v>
      </c>
      <c r="M119" s="30">
        <f>data_export!E90</f>
        <v>0</v>
      </c>
      <c r="O119" s="31">
        <f>data_export!F90</f>
        <v>0</v>
      </c>
      <c r="P119" s="31">
        <f>data_export!G90</f>
        <v>0</v>
      </c>
      <c r="Q119" s="30">
        <f>data_export!H90</f>
        <v>-0.32313022017478943</v>
      </c>
      <c r="R119" s="30">
        <f>data_export!I90</f>
        <v>0.54038351388291284</v>
      </c>
      <c r="U119" s="30">
        <f>data_export!J90</f>
        <v>1.0000000223517422</v>
      </c>
      <c r="V119" s="30">
        <f>data_export!K90</f>
        <v>0.17552752792835236</v>
      </c>
      <c r="W119" s="30">
        <f>data_export!L90</f>
        <v>2.0868453210546277E-3</v>
      </c>
      <c r="X119" s="30">
        <f>data_export!M90</f>
        <v>1.1776143971618329</v>
      </c>
      <c r="Z119" s="30">
        <f>data_export!N90</f>
        <v>0.45887984656547209</v>
      </c>
    </row>
    <row xmlns:x14ac="http://schemas.microsoft.com/office/spreadsheetml/2009/9/ac" r="120" x14ac:dyDescent="0.45">
      <c r="H120" s="29" t="str">
        <f>data_export!A91</f>
        <v>CARE</v>
      </c>
      <c r="I120" s="29"/>
      <c r="J120" s="30">
        <f>data_export!B91</f>
        <v>0.70401203632354736</v>
      </c>
      <c r="K120" s="30">
        <f>data_export!C91</f>
        <v>-0.22830760476728129</v>
      </c>
      <c r="L120" s="30">
        <f>data_export!D91</f>
        <v>0</v>
      </c>
      <c r="M120" s="30">
        <f>data_export!E91</f>
        <v>4.4717703499970944E-2</v>
      </c>
      <c r="O120" s="31">
        <f>data_export!F91</f>
        <v>0</v>
      </c>
      <c r="P120" s="31">
        <f>data_export!G91</f>
        <v>0</v>
      </c>
      <c r="Q120" s="30">
        <f>data_export!H91</f>
        <v>8.0301061272621155E-2</v>
      </c>
      <c r="R120" s="30">
        <f>data_export!I91</f>
        <v>0.6007232139374612</v>
      </c>
      <c r="U120" s="30">
        <f>data_export!J91</f>
        <v>0.99999997133806973</v>
      </c>
      <c r="V120" s="30">
        <f>data_export!K91</f>
        <v>7.1349285542964935E-2</v>
      </c>
      <c r="W120" s="30">
        <f>data_export!L91</f>
        <v>4.4586373681033886E-3</v>
      </c>
      <c r="X120" s="30">
        <f>data_export!M91</f>
        <v>1.0758078941343387</v>
      </c>
      <c r="Z120" s="30">
        <f>data_export!N91</f>
        <v>0.55839264353125062</v>
      </c>
    </row>
    <row xmlns:x14ac="http://schemas.microsoft.com/office/spreadsheetml/2009/9/ac" r="121" x14ac:dyDescent="0.45">
      <c r="H121" s="29" t="str">
        <f>data_export!A92</f>
        <v>CPP (PJ)</v>
      </c>
      <c r="I121" s="29"/>
      <c r="J121" s="30">
        <f>data_export!B92</f>
        <v>1</v>
      </c>
      <c r="K121" s="30">
        <f>data_export!C92</f>
        <v>-3.9300489638634396E-2</v>
      </c>
      <c r="L121" s="30">
        <f>data_export!D92</f>
        <v>-1.0896593744487849E-2</v>
      </c>
      <c r="M121" s="30">
        <f>data_export!E92</f>
        <v>0</v>
      </c>
      <c r="O121" s="31">
        <f>data_export!F92</f>
        <v>0</v>
      </c>
      <c r="P121" s="31">
        <f>data_export!G92</f>
        <v>0</v>
      </c>
      <c r="Q121" s="30">
        <f>data_export!H92</f>
        <v>-0.11884120851755142</v>
      </c>
      <c r="R121" s="30">
        <f>data_export!I92</f>
        <v>0.83096173095900194</v>
      </c>
      <c r="U121" s="30">
        <f>data_export!J92</f>
        <v>1.0000000223517422</v>
      </c>
      <c r="V121" s="30">
        <f>data_export!K92</f>
        <v>6.4555719494819641E-2</v>
      </c>
      <c r="W121" s="30">
        <f>data_export!L92</f>
        <v>7.6750238725601511E-4</v>
      </c>
      <c r="X121" s="30">
        <f>data_export!M92</f>
        <v>1.06532324267015</v>
      </c>
      <c r="Z121" s="30">
        <f>data_export!N92</f>
        <v>0.78000901292293301</v>
      </c>
    </row>
    <row xmlns:x14ac="http://schemas.microsoft.com/office/spreadsheetml/2009/9/ac" r="122" ht="10.25" customHeight="true" x14ac:dyDescent="0.45"/>
    <row xmlns:x14ac="http://schemas.microsoft.com/office/spreadsheetml/2009/9/ac" r="123" s="26" customFormat="true" ht="28.5" thickBot="true" x14ac:dyDescent="0.5">
      <c r="F123" s="21"/>
      <c r="G123" s="22" t="str">
        <f>data_export!A93</f>
        <v>Cap and Trade</v>
      </c>
      <c r="H123" s="23"/>
      <c r="I123" s="23"/>
      <c r="J123" s="25">
        <f>data_export!B93</f>
        <v>1</v>
      </c>
      <c r="K123" s="25">
        <f>data_export!C93</f>
        <v>-3.2213984821460362</v>
      </c>
      <c r="L123" s="25">
        <f>data_export!D93</f>
        <v>-4.7110618452415869</v>
      </c>
      <c r="M123" s="25">
        <f>data_export!E93</f>
        <v>-7.8010924381113262E-8</v>
      </c>
      <c r="N123" s="25"/>
      <c r="O123" s="25">
        <f>data_export!F93</f>
        <v>0</v>
      </c>
      <c r="P123" s="25">
        <f>data_export!G93</f>
        <v>0</v>
      </c>
      <c r="Q123" s="25">
        <f>data_export!H93</f>
        <v>-3.7229194727039783E-10</v>
      </c>
      <c r="R123" s="25">
        <f>data_export!I93</f>
        <v>-6.9324603885513554</v>
      </c>
      <c r="S123" s="25"/>
      <c r="T123" s="25"/>
      <c r="U123" s="25">
        <f>data_export!J93</f>
        <v>1.0000000172200463</v>
      </c>
      <c r="V123" s="25">
        <f>data_export!K93</f>
        <v>-0.24815879762172699</v>
      </c>
      <c r="W123" s="25">
        <f>data_export!L93</f>
        <v>6.3098896481312033E-2</v>
      </c>
      <c r="X123" s="25">
        <f>data_export!M93</f>
        <v>0.81494012722843068</v>
      </c>
      <c r="Y123" s="25"/>
      <c r="Z123" s="25">
        <f>data_export!N93</f>
        <v>-8.5067110061645508</v>
      </c>
      <c r="AA123" s="23"/>
      <c r="AB123" s="21"/>
    </row>
    <row xmlns:x14ac="http://schemas.microsoft.com/office/spreadsheetml/2009/9/ac" r="124" x14ac:dyDescent="0.45">
      <c r="H124" s="29" t="str">
        <f>data_export!A94</f>
        <v>RGGI</v>
      </c>
      <c r="I124" s="29"/>
      <c r="J124" s="30">
        <f>data_export!B94</f>
        <v>1</v>
      </c>
      <c r="K124" s="30">
        <f>data_export!C94</f>
        <v>-6.2481776752804308</v>
      </c>
      <c r="L124" s="30">
        <f>data_export!D94</f>
        <v>-9.4123935733156348</v>
      </c>
      <c r="M124" s="31">
        <f>data_export!E94</f>
        <v>-1.5602297852379678E-7</v>
      </c>
      <c r="N124" s="31"/>
      <c r="O124" s="31">
        <f>data_export!F94</f>
        <v>0</v>
      </c>
      <c r="P124" s="31">
        <f>data_export!G94</f>
        <v>0</v>
      </c>
      <c r="Q124" s="31">
        <f>data_export!H94</f>
        <v>-7.4458389454079565E-10</v>
      </c>
      <c r="R124" s="30">
        <f>data_export!I94</f>
        <v>-14.660571381255686</v>
      </c>
      <c r="U124" s="30">
        <f>data_export!J94</f>
        <v>1.0000000241079363</v>
      </c>
      <c r="V124" s="30">
        <f>data_export!K94</f>
        <v>-0.47702187299728394</v>
      </c>
      <c r="W124" s="30">
        <f>data_export!L94</f>
        <v>0.12202116046715357</v>
      </c>
      <c r="X124" s="30">
        <f>data_export!M94</f>
        <v>0.64499932304347496</v>
      </c>
      <c r="Z124" s="30">
        <f>data_export!N94</f>
        <v>-22.72959188868407</v>
      </c>
    </row>
    <row xmlns:x14ac="http://schemas.microsoft.com/office/spreadsheetml/2009/9/ac" r="125" x14ac:dyDescent="0.45">
      <c r="H125" s="29" t="str">
        <f>data_export!A95</f>
        <v>CA CT</v>
      </c>
      <c r="I125" s="29"/>
      <c r="J125" s="30">
        <f>data_export!B95</f>
        <v>1</v>
      </c>
      <c r="K125" s="30">
        <f>data_export!C95</f>
        <v>-0.19461928901164136</v>
      </c>
      <c r="L125" s="30">
        <f>data_export!D95</f>
        <v>-9.7301171675388924E-3</v>
      </c>
      <c r="M125" s="31">
        <f>data_export!E95</f>
        <v>1.1297615702472217E-12</v>
      </c>
      <c r="N125" s="31"/>
      <c r="O125" s="31">
        <f>data_export!F95</f>
        <v>0</v>
      </c>
      <c r="P125" s="31">
        <f>data_export!G95</f>
        <v>0</v>
      </c>
      <c r="Q125" s="31">
        <f>data_export!H95</f>
        <v>0</v>
      </c>
      <c r="R125" s="30">
        <f>data_export!I95</f>
        <v>0.79565060415297573</v>
      </c>
      <c r="U125" s="30">
        <f>data_export!J95</f>
        <v>1.000000010332156</v>
      </c>
      <c r="V125" s="30">
        <f>data_export!K95</f>
        <v>-1.9295711070299149E-2</v>
      </c>
      <c r="W125" s="30">
        <f>data_export!L95</f>
        <v>4.1766324954705071E-3</v>
      </c>
      <c r="X125" s="30">
        <f>data_export!M95</f>
        <v>0.98488093141338628</v>
      </c>
      <c r="Z125" s="30">
        <f>data_export!N95</f>
        <v>0.80786476697355758</v>
      </c>
    </row>
    <row xmlns:x14ac="http://schemas.microsoft.com/office/spreadsheetml/2009/9/ac" r="126" x14ac:dyDescent="0.45">
      <c r="H126" s="29" t="str">
        <f>data_export!A96</f>
        <v>ETS (CMMW) *</v>
      </c>
      <c r="I126" s="29"/>
      <c r="J126" s="30">
        <f>data_export!B96</f>
        <v>1</v>
      </c>
      <c r="K126" s="30">
        <f>data_export!C96</f>
        <v>-2.7110478363830572</v>
      </c>
      <c r="L126" s="30">
        <f>data_export!D96</f>
        <v>0</v>
      </c>
      <c r="M126" s="31">
        <f>data_export!E96</f>
        <v>0</v>
      </c>
      <c r="N126" s="31"/>
      <c r="O126" s="31">
        <f>data_export!F96</f>
        <v>0</v>
      </c>
      <c r="P126" s="31">
        <f>data_export!G96</f>
        <v>0</v>
      </c>
      <c r="Q126" s="31">
        <f>data_export!H96</f>
        <v>0</v>
      </c>
      <c r="R126" s="30">
        <f>data_export!I96</f>
        <v>-1.7110478744351469</v>
      </c>
      <c r="U126" s="30">
        <f>data_export!J96</f>
        <v>0.99999996194790963</v>
      </c>
      <c r="V126" s="30">
        <f>data_export!K96</f>
        <v>-0.2653718888759613</v>
      </c>
      <c r="W126" s="30">
        <f>data_export!L96</f>
        <v>5.2944268774288969E-2</v>
      </c>
      <c r="X126" s="30">
        <f>data_export!M96</f>
        <v>0.78757234622185857</v>
      </c>
      <c r="Z126" s="30">
        <f>data_export!N96</f>
        <v>-2.1725596164509642</v>
      </c>
    </row>
    <row xmlns:x14ac="http://schemas.microsoft.com/office/spreadsheetml/2009/9/ac" r="127" x14ac:dyDescent="0.45">
      <c r="H127" s="29" t="str">
        <f>data_export!A97</f>
        <v>ETS (BA) *</v>
      </c>
      <c r="I127" s="29"/>
      <c r="J127" s="30">
        <f>data_export!B97</f>
        <v>1</v>
      </c>
      <c r="K127" s="30">
        <f>data_export!C97</f>
        <v>-69.078919245928077</v>
      </c>
      <c r="L127" s="30">
        <f>data_export!D97</f>
        <v>0</v>
      </c>
      <c r="M127" s="31">
        <f>data_export!E97</f>
        <v>0</v>
      </c>
      <c r="N127" s="31"/>
      <c r="O127" s="31">
        <f>data_export!F97</f>
        <v>0</v>
      </c>
      <c r="P127" s="31">
        <f>data_export!G97</f>
        <v>0</v>
      </c>
      <c r="Q127" s="31">
        <f>data_export!H97</f>
        <v>0</v>
      </c>
      <c r="R127" s="30">
        <f>data_export!I97</f>
        <v>-68.078919237108693</v>
      </c>
      <c r="U127" s="30">
        <f>data_export!J97</f>
        <v>1.0000000088193617</v>
      </c>
      <c r="V127" s="30">
        <f>data_export!K97</f>
        <v>-6.761815071105957</v>
      </c>
      <c r="W127" s="30">
        <f>data_export!L97</f>
        <v>1.349047706983012</v>
      </c>
      <c r="X127" s="30">
        <f>data_export!M97</f>
        <v>-4.4127669351688299</v>
      </c>
      <c r="Z127" s="30">
        <f>data_export!N97</f>
        <v>15.427716948868049</v>
      </c>
    </row>
    <row xmlns:x14ac="http://schemas.microsoft.com/office/spreadsheetml/2009/9/ac" r="128" ht="10.25" customHeight="true" thickBot="true" x14ac:dyDescent="0.5"/>
    <row xmlns:x14ac="http://schemas.microsoft.com/office/spreadsheetml/2009/9/ac" r="129" ht="28.5" thickTop="true" x14ac:dyDescent="0.45">
      <c r="F129" s="40"/>
      <c r="G129" s="40"/>
      <c r="H129" s="40"/>
      <c r="I129" s="40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0"/>
      <c r="AB129" s="40"/>
    </row>
  </sheetData>
  <mergeCells count="5">
    <mergeCell ref="J8:R8"/>
    <mergeCell ref="U8:X8"/>
    <mergeCell ref="K10:M10"/>
    <mergeCell ref="O10:P10"/>
    <mergeCell ref="V10:W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data_export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2024-07-12T20:25:20Z</dcterms:modified>
</cp:coreProperties>
</file>