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04EF1C7-726D-4AC9-9A8D-36A65A23B8F5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<sst xmlns="http://schemas.openxmlformats.org/spreadsheetml/2006/main" xmlns:r="http://schemas.openxmlformats.org/officeDocument/2006/relationships" xmlns:xdr="http://schemas.openxmlformats.org/drawingml/2006/spreadsheetDrawing" count="142" uniqueCount="78">
  <si>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</si>
  <si>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</si>
  <si>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</si>
  <si>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</si>
  <si>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</si>
  <si>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</si>
  <si>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</si>
  <si>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</si>
  <si>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</si>
  <si>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</si>
  <si>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</si>
  <si>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</si>
  <si>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</si>
  <si>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</si>
  <si>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</si>
  <si>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</si>
  <si>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</si>
  <si>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</si>
  <si>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</si>
  <si>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</si>
  <si>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</si>
  <si>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</si>
  <si>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</si>
  <si>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</si>
  <si>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</si>
  <si>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</si>
  <si>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</si>
  <si>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</si>
  <si>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</si>
  <si>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</si>
  <si>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</si>
  <si>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</si>
  <si>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</si>
  <si>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</si>
  <si>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</si>
  <si>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</si>
  <si>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</si>
  <si>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</si>
  <si>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</si>
  <si>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</si>
  <si>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</si>
  <si>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</si>
  <si>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</si>
  <si>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</si>
  <si>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</si>
  <si>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</si>
  <si>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</si>
  <si>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</si>
  <si>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</si>
  <si>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</si>
  <si>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</si>
  <si>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</si>
  <si>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</si>
  <si>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</si>
  <si>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</si>
  <si>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</si>
  <si>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</si>
  <si>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</si>
  <si>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</si>
  <si>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</si>
  <si>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</si>
  <si>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</si>
  <si>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</si>
  <si>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</si>
  <si>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</si>
  <si>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</si>
  <si>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</si>
  <si>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</si>
  <si>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</si>
  <si>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</si>
  <si>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resource_ce_yes_cc</t>
  </si>
  <si>
    <t>gov_ce_yes_cc</t>
  </si>
  <si>
    <t>net_social_ce_yes_cc</t>
  </si>
  <si>
    <t>WI RF</t>
  </si>
  <si>
    <t>Panel C. Revenue Raisers</t>
  </si>
  <si>
    <t>resource_ce_yes_lbd</t>
  </si>
  <si>
    <t>gov_ce_yes_lbd</t>
  </si>
  <si>
    <t>net_social_ce_yes_lbd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</si>
</sst>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1" fillId="2" borderId="0" xfId="0" applyNumberFormat="true" applyFont="true" applyFill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vertical="center"/>
    </xf>
    <xf numFmtId="164" fontId="3" fillId="2" borderId="1" xfId="0" applyNumberFormat="true" applyFont="true" applyFill="true" applyBorder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8" fillId="2" borderId="0" xfId="0" applyNumberFormat="true" applyFont="true" applyFill="true" applyAlignment="true">
      <alignment horizontal="center" vertical="center"/>
    </xf>
    <xf numFmtId="3" fontId="4" fillId="2" borderId="3" xfId="0" applyNumberFormat="true" applyFont="true" applyFill="true" applyBorder="true" applyAlignment="true">
      <alignment horizontal="center" vertical="center"/>
    </xf>
    <xf numFmtId="3" fontId="8" fillId="2" borderId="3" xfId="0" applyNumberFormat="true" applyFont="true" applyFill="true" applyBorder="true" applyAlignment="true">
      <alignment horizontal="center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6" fillId="2" borderId="1" xfId="0" applyNumberFormat="true" applyFont="true" applyFill="true" applyBorder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164" fontId="2" fillId="2" borderId="2" xfId="0" applyNumberFormat="true" applyFont="true" applyFill="true" applyBorder="true" applyAlignment="true">
      <alignment horizontal="left" vertical="center"/>
    </xf>
    <xf numFmtId="164" fontId="1" fillId="2" borderId="0" xfId="0" applyNumberFormat="true" applyFont="true" applyFill="true" applyAlignment="true">
      <alignment horizontal="left" vertical="center"/>
    </xf>
    <xf numFmtId="3" fontId="1" fillId="2" borderId="0" xfId="0" applyNumberFormat="true" applyFont="true" applyFill="true" applyAlignment="true">
      <alignment horizontal="left" vertical="center"/>
    </xf>
    <xf numFmtId="3" fontId="1" fillId="2" borderId="3" xfId="0" applyNumberFormat="true" applyFont="true" applyFill="true" applyBorder="true" applyAlignment="true">
      <alignment horizontal="left" vertical="center"/>
    </xf>
    <xf numFmtId="3" fontId="4" fillId="2" borderId="3" xfId="0" applyNumberFormat="true" applyFont="true" applyFill="true" applyBorder="true" applyAlignment="true">
      <alignment horizontal="left" vertical="center"/>
    </xf>
    <xf numFmtId="0" fontId="9" fillId="2" borderId="0" xfId="0" applyFont="true" applyFill="true" applyBorder="true" applyAlignment="true">
      <alignment vertical="center"/>
    </xf>
    <xf numFmtId="0" fontId="9" fillId="2" borderId="0" xfId="0" applyFont="true" applyFill="true" applyBorder="true" applyAlignment="true">
      <alignment horizontal="left" vertical="center"/>
    </xf>
    <xf numFmtId="164" fontId="9" fillId="2" borderId="0" xfId="0" applyNumberFormat="true" applyFont="true" applyFill="true" applyBorder="true" applyAlignment="true">
      <alignment vertical="center"/>
    </xf>
    <xf numFmtId="3" fontId="10" fillId="2" borderId="1" xfId="0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vertical="center"/>
    </xf>
    <xf numFmtId="0" fontId="10" fillId="2" borderId="0" xfId="0" applyFont="true" applyFill="true" applyAlignment="true">
      <alignment horizontal="left" vertical="center"/>
    </xf>
    <xf numFmtId="0" fontId="10" fillId="2" borderId="4" xfId="0" applyFont="true" applyFill="true" applyBorder="true" applyAlignment="true">
      <alignment horizontal="center" vertical="center"/>
    </xf>
    <xf numFmtId="164" fontId="10" fillId="2" borderId="0" xfId="0" applyNumberFormat="true" applyFont="true" applyFill="true" applyAlignment="true">
      <alignment horizontal="center" vertical="center"/>
    </xf>
    <xf numFmtId="3" fontId="10" fillId="2" borderId="4" xfId="0" applyNumberFormat="true" applyFont="true" applyFill="true" applyBorder="true" applyAlignment="true">
      <alignment horizontal="center" vertical="center" wrapText="true"/>
    </xf>
    <xf numFmtId="0" fontId="9" fillId="2" borderId="0" xfId="0" applyFont="true" applyFill="true" applyAlignment="true">
      <alignment horizontal="center" vertical="center"/>
    </xf>
    <xf numFmtId="164" fontId="10" fillId="2" borderId="0" xfId="0" applyNumberFormat="true" applyFont="true" applyFill="true" applyAlignment="true">
      <alignment horizontal="left" vertical="center"/>
    </xf>
    <xf numFmtId="164" fontId="9" fillId="2" borderId="0" xfId="0" applyNumberFormat="true" applyFont="true" applyFill="true" applyAlignment="true">
      <alignment horizontal="center" vertical="center"/>
    </xf>
    <xf numFmtId="3" fontId="9" fillId="2" borderId="0" xfId="0" applyNumberFormat="true" applyFont="true" applyFill="true" applyAlignment="true">
      <alignment horizontal="center" vertical="center"/>
    </xf>
    <xf numFmtId="3" fontId="11" fillId="2" borderId="0" xfId="0" applyNumberFormat="true" applyFont="true" applyFill="true" applyAlignment="true">
      <alignment horizontal="center" vertical="center"/>
    </xf>
    <xf numFmtId="164" fontId="9" fillId="2" borderId="0" xfId="0" applyNumberFormat="true" applyFont="true" applyFill="true" applyAlignment="true">
      <alignment vertical="center"/>
    </xf>
    <xf numFmtId="164" fontId="10" fillId="2" borderId="4" xfId="0" applyNumberFormat="true" applyFont="true" applyFill="true" applyBorder="true" applyAlignment="true">
      <alignment horizontal="left" vertical="center"/>
    </xf>
    <xf numFmtId="164" fontId="9" fillId="2" borderId="4" xfId="0" applyNumberFormat="true" applyFont="true" applyFill="true" applyBorder="true" applyAlignment="true">
      <alignment horizontal="center" vertical="center"/>
    </xf>
    <xf numFmtId="164" fontId="9" fillId="2" borderId="4" xfId="0" applyNumberFormat="true" applyFont="true" applyFill="true" applyBorder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abSelected="true" topLeftCell="A38" zoomScale="55" zoomScaleNormal="55" workbookViewId="0">
      <selection activeCell="G38" sqref="G3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49.9296875" style="44" customWidth="true"/>
    <col min="9" max="9" width="1.46484375" style="7" customWidth="true"/>
    <col min="10" max="10" width="30.33203125" style="7" customWidth="true"/>
    <col min="11" max="13" width="30.33203125" style="36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H1" s="4"/>
      <c r="I1" s="4"/>
      <c r="J1" s="5"/>
      <c r="K1" s="45"/>
      <c r="L1" s="45"/>
      <c r="M1" s="45"/>
    </row>
    <row xmlns:x14ac="http://schemas.microsoft.com/office/spreadsheetml/2009/9/ac" r="2" s="1" customFormat="true" x14ac:dyDescent="0.45">
      <c r="H2" s="4"/>
      <c r="I2" s="4"/>
      <c r="J2" s="5"/>
      <c r="K2" s="45"/>
      <c r="L2" s="45"/>
      <c r="M2" s="45"/>
    </row>
    <row xmlns:x14ac="http://schemas.microsoft.com/office/spreadsheetml/2009/9/ac" r="3" s="1" customFormat="true" x14ac:dyDescent="0.45">
      <c r="H3" s="4"/>
      <c r="I3" s="4"/>
      <c r="J3" s="5"/>
      <c r="K3" s="45"/>
      <c r="L3" s="45"/>
      <c r="M3" s="45"/>
    </row>
    <row xmlns:x14ac="http://schemas.microsoft.com/office/spreadsheetml/2009/9/ac" r="4" s="1" customFormat="true" x14ac:dyDescent="0.45">
      <c r="H4" s="4"/>
      <c r="I4" s="4"/>
      <c r="J4" s="5"/>
      <c r="K4" s="45"/>
      <c r="L4" s="45"/>
      <c r="M4" s="45"/>
    </row>
    <row xmlns:x14ac="http://schemas.microsoft.com/office/spreadsheetml/2009/9/ac" r="5" s="1" customFormat="true" x14ac:dyDescent="0.45">
      <c r="H5" s="4"/>
      <c r="I5" s="4"/>
      <c r="J5" s="5"/>
      <c r="K5" s="45"/>
      <c r="L5" s="45"/>
      <c r="M5" s="45"/>
    </row>
    <row xmlns:x14ac="http://schemas.microsoft.com/office/spreadsheetml/2009/9/ac" r="6" s="1" customFormat="true" ht="19.15" thickBot="true" x14ac:dyDescent="0.5">
      <c r="H6" s="4"/>
      <c r="I6" s="4"/>
      <c r="J6" s="5"/>
      <c r="K6" s="45"/>
      <c r="L6" s="45"/>
      <c r="M6" s="45"/>
    </row>
    <row xmlns:x14ac="http://schemas.microsoft.com/office/spreadsheetml/2009/9/ac" r="7" s="1" customFormat="true" ht="10.25" customHeight="true" thickTop="true" x14ac:dyDescent="0.45">
      <c r="F7" s="2"/>
      <c r="G7" s="2"/>
      <c r="H7" s="3"/>
      <c r="I7" s="3"/>
      <c r="J7" s="39"/>
      <c r="K7" s="46"/>
      <c r="L7" s="46"/>
      <c r="M7" s="46"/>
      <c r="N7" s="2"/>
      <c r="O7" s="2"/>
    </row>
    <row xmlns:x14ac="http://schemas.microsoft.com/office/spreadsheetml/2009/9/ac" r="8" s="52" customFormat="true" ht="29" customHeight="true" thickBot="true" x14ac:dyDescent="0.5">
      <c r="F8" s="48"/>
      <c r="G8" s="48"/>
      <c r="H8" s="49"/>
      <c r="I8" s="49"/>
      <c r="J8" s="50"/>
      <c r="K8" s="51" t="s">
        <v>65</v>
      </c>
      <c r="L8" s="51"/>
      <c r="M8" s="51"/>
      <c r="N8" s="48"/>
      <c r="O8" s="48"/>
    </row>
    <row xmlns:x14ac="http://schemas.microsoft.com/office/spreadsheetml/2009/9/ac" r="9" s="52" customFormat="true" ht="29.45" customHeight="true" thickBot="true" x14ac:dyDescent="0.5">
      <c r="F9" s="53" t="s">
        <v>0</v>
      </c>
      <c r="G9" s="53"/>
      <c r="H9" s="53"/>
      <c r="I9" s="54"/>
      <c r="J9" s="55" t="s">
        <v>2</v>
      </c>
      <c r="K9" s="56" t="s">
        <v>66</v>
      </c>
      <c r="L9" s="56" t="s">
        <v>67</v>
      </c>
      <c r="M9" s="56" t="s">
        <v>68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xmlns:x14ac="http://schemas.microsoft.com/office/spreadsheetml/2009/9/ac" r="10" s="11" customFormat="true" ht="10.25" customHeight="true" thickTop="true" x14ac:dyDescent="0.45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xmlns:x14ac="http://schemas.microsoft.com/office/spreadsheetml/2009/9/ac" r="11" s="18" customFormat="true" ht="28.5" thickBot="true" x14ac:dyDescent="0.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45.510616302490234</v>
      </c>
      <c r="M11" s="29">
        <f>data_export!E2</f>
        <v>-32.326095581054688</v>
      </c>
      <c r="N11" s="16"/>
      <c r="O11" s="14"/>
    </row>
    <row xmlns:x14ac="http://schemas.microsoft.com/office/spreadsheetml/2009/9/ac" r="12" s="19" customFormat="true" ht="28.15" x14ac:dyDescent="0.45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-112.92058563232422</v>
      </c>
      <c r="L12" s="30">
        <f>data_export!D3</f>
        <v>33.962245941162109</v>
      </c>
      <c r="M12" s="31">
        <f>data_export!E3</f>
        <v>-27.936674118041992</v>
      </c>
    </row>
    <row xmlns:x14ac="http://schemas.microsoft.com/office/spreadsheetml/2009/9/ac" r="13" s="19" customFormat="true" ht="28.15" x14ac:dyDescent="0.45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-100.01829528808594</v>
      </c>
      <c r="L13" s="30">
        <f>data_export!D4</f>
        <v>51.47259521484375</v>
      </c>
      <c r="M13" s="31">
        <f>data_export!E4</f>
        <v>-28.158864974975586</v>
      </c>
    </row>
    <row xmlns:x14ac="http://schemas.microsoft.com/office/spreadsheetml/2009/9/ac" r="14" s="19" customFormat="true" ht="28.15" x14ac:dyDescent="0.45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-28.153457641601563</v>
      </c>
    </row>
    <row xmlns:x14ac="http://schemas.microsoft.com/office/spreadsheetml/2009/9/ac" r="15" s="19" customFormat="true" ht="10.25" customHeight="true" x14ac:dyDescent="0.45">
      <c r="H15" s="20"/>
      <c r="I15" s="21"/>
      <c r="J15" s="21"/>
      <c r="K15" s="30"/>
      <c r="L15" s="30"/>
      <c r="M15" s="31"/>
    </row>
    <row xmlns:x14ac="http://schemas.microsoft.com/office/spreadsheetml/2009/9/ac" r="16" s="18" customFormat="true" ht="28.5" thickBot="true" x14ac:dyDescent="0.5">
      <c r="F16" s="14"/>
      <c r="G16" s="15" t="str">
        <f>data_export!A6</f>
        <v>Residential Solar</v>
      </c>
      <c r="H16" s="16"/>
      <c r="I16" s="17"/>
      <c r="J16" s="37">
        <f>data_export!B6</f>
        <v>3.86165452003479</v>
      </c>
      <c r="K16" s="28">
        <f>data_export!C6</f>
        <v>-77.417633056640625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xmlns:x14ac="http://schemas.microsoft.com/office/spreadsheetml/2009/9/ac" r="17" s="19" customFormat="true" ht="28.15" x14ac:dyDescent="0.45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xmlns:x14ac="http://schemas.microsoft.com/office/spreadsheetml/2009/9/ac" r="18" s="19" customFormat="true" ht="28.15" x14ac:dyDescent="0.45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xmlns:x14ac="http://schemas.microsoft.com/office/spreadsheetml/2009/9/ac" r="19" s="19" customFormat="true" ht="28.15" x14ac:dyDescent="0.45">
      <c r="H19" s="20" t="str">
        <f>data_export!A9</f>
        <v>CSI (TPO)</v>
      </c>
      <c r="I19" s="21"/>
      <c r="J19" s="21">
        <f>data_export!B9</f>
        <v>3.8154671192169189</v>
      </c>
      <c r="K19" s="30">
        <f>data_export!C9</f>
        <v>-70.333236694335938</v>
      </c>
      <c r="L19" s="30">
        <f>data_export!D9</f>
        <v>97.84722900390625</v>
      </c>
      <c r="M19" s="30">
        <f>data_export!E9</f>
        <v>-74.946281433105469</v>
      </c>
    </row>
    <row xmlns:x14ac="http://schemas.microsoft.com/office/spreadsheetml/2009/9/ac" r="20" s="19" customFormat="true" ht="28.15" x14ac:dyDescent="0.45">
      <c r="H20" s="20" t="str">
        <f>data_export!A10</f>
        <v>CSI (HO)</v>
      </c>
      <c r="I20" s="21"/>
      <c r="J20" s="21">
        <f>data_export!B10</f>
        <v>2.7115857601165771</v>
      </c>
      <c r="K20" s="30">
        <f>data_export!C10</f>
        <v>-76.713516235351563</v>
      </c>
      <c r="L20" s="30">
        <f>data_export!D10</f>
        <v>147.1494140625</v>
      </c>
      <c r="M20" s="30">
        <f>data_export!E10</f>
        <v>-52.773220062255859</v>
      </c>
    </row>
    <row xmlns:x14ac="http://schemas.microsoft.com/office/spreadsheetml/2009/9/ac" r="21" s="19" customFormat="true" ht="28.15" x14ac:dyDescent="0.45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370.435302734375</v>
      </c>
      <c r="M21" s="30">
        <f>data_export!E11</f>
        <v>-39.625446319580078</v>
      </c>
    </row>
    <row xmlns:x14ac="http://schemas.microsoft.com/office/spreadsheetml/2009/9/ac" r="22" s="19" customFormat="true" ht="10.25" customHeight="true" x14ac:dyDescent="0.45">
      <c r="H22" s="20"/>
      <c r="I22" s="21"/>
      <c r="J22" s="21"/>
      <c r="K22" s="30"/>
      <c r="L22" s="30"/>
      <c r="M22" s="31"/>
    </row>
    <row xmlns:x14ac="http://schemas.microsoft.com/office/spreadsheetml/2009/9/ac" r="23" s="18" customFormat="true" ht="28.5" thickBot="true" x14ac:dyDescent="0.5">
      <c r="F23" s="14"/>
      <c r="G23" s="15" t="str">
        <f>data_export!A12</f>
        <v>Electric Vehicles</v>
      </c>
      <c r="H23" s="16"/>
      <c r="I23" s="17"/>
      <c r="J23" s="37">
        <f>data_export!B12</f>
        <v>1.4195202589035034</v>
      </c>
      <c r="K23" s="28">
        <f>data_export!C12</f>
        <v>-457.6331787109375</v>
      </c>
      <c r="L23" s="28">
        <f>data_export!D12</f>
        <v>1685.2816162109375</v>
      </c>
      <c r="M23" s="29">
        <f>data_export!E12</f>
        <v>-517.70660400390625</v>
      </c>
      <c r="N23" s="16"/>
      <c r="O23" s="14"/>
    </row>
    <row xmlns:x14ac="http://schemas.microsoft.com/office/spreadsheetml/2009/9/ac" r="24" s="19" customFormat="true" ht="28.15" x14ac:dyDescent="0.45">
      <c r="H24" s="20" t="str">
        <f>data_export!A13</f>
        <v>BEV (State - Rebate)</v>
      </c>
      <c r="I24" s="21"/>
      <c r="J24" s="21">
        <f>data_export!B13</f>
        <v>1.5254765748977661</v>
      </c>
      <c r="K24" s="30">
        <f>data_export!C13</f>
        <v>-527.06378173828125</v>
      </c>
      <c r="L24" s="30">
        <f>data_export!D13</f>
        <v>1358.016357421875</v>
      </c>
      <c r="M24" s="31">
        <f>data_export!E13</f>
        <v>-470.75265502929688</v>
      </c>
    </row>
    <row xmlns:x14ac="http://schemas.microsoft.com/office/spreadsheetml/2009/9/ac" r="25" s="19" customFormat="true" ht="28.15" x14ac:dyDescent="0.45">
      <c r="H25" s="20" t="str">
        <f>data_export!A14</f>
        <v>ITC (EV)</v>
      </c>
      <c r="I25" s="21"/>
      <c r="J25" s="21">
        <f>data_export!B14</f>
        <v>1.4465662240982056</v>
      </c>
      <c r="K25" s="30">
        <f>data_export!C14</f>
        <v>-467.11135864257813</v>
      </c>
      <c r="L25" s="30">
        <f>data_export!D14</f>
        <v>1587.289306640625</v>
      </c>
      <c r="M25" s="31">
        <f>data_export!E14</f>
        <v>-471.7913818359375</v>
      </c>
    </row>
    <row xmlns:x14ac="http://schemas.microsoft.com/office/spreadsheetml/2009/9/ac" r="26" s="19" customFormat="true" ht="28.15" x14ac:dyDescent="0.45">
      <c r="H26" s="20" t="str">
        <f>data_export!A15</f>
        <v>EFMP</v>
      </c>
      <c r="I26" s="21"/>
      <c r="J26" s="21">
        <f>data_export!B15</f>
        <v>1.2822195291519165</v>
      </c>
      <c r="K26" s="30">
        <f>data_export!C15</f>
        <v>-378.72442626953125</v>
      </c>
      <c r="L26" s="30">
        <f>data_export!D15</f>
        <v>2451.335205078125</v>
      </c>
      <c r="M26" s="31">
        <f>data_export!E15</f>
        <v>-464.64865112304688</v>
      </c>
    </row>
    <row xmlns:x14ac="http://schemas.microsoft.com/office/spreadsheetml/2009/9/ac" r="27" s="19" customFormat="true" ht="10.25" customHeight="true" x14ac:dyDescent="0.45">
      <c r="H27" s="20"/>
      <c r="I27" s="21"/>
      <c r="J27" s="21"/>
      <c r="K27" s="30"/>
      <c r="L27" s="30"/>
      <c r="M27" s="31"/>
    </row>
    <row xmlns:x14ac="http://schemas.microsoft.com/office/spreadsheetml/2009/9/ac" r="28" s="18" customFormat="true" ht="28.5" thickBot="true" x14ac:dyDescent="0.5">
      <c r="F28" s="14"/>
      <c r="G28" s="15" t="str">
        <f>data_export!A16</f>
        <v>Appliance Rebates</v>
      </c>
      <c r="H28" s="16"/>
      <c r="I28" s="17"/>
      <c r="J28" s="37">
        <f>data_export!B16</f>
        <v>1.1749320030212402</v>
      </c>
      <c r="K28" s="28">
        <f>data_export!C16</f>
        <v>-1.6135902404785156</v>
      </c>
      <c r="L28" s="28">
        <f>data_export!D16</f>
        <v>470.078369140625</v>
      </c>
      <c r="M28" s="29">
        <f>data_export!E16</f>
        <v>107.07133483886719</v>
      </c>
      <c r="N28" s="16"/>
      <c r="O28" s="14"/>
    </row>
    <row xmlns:x14ac="http://schemas.microsoft.com/office/spreadsheetml/2009/9/ac" r="29" s="19" customFormat="true" ht="28.15" x14ac:dyDescent="0.45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xmlns:x14ac="http://schemas.microsoft.com/office/spreadsheetml/2009/9/ac" r="30" s="19" customFormat="true" ht="28.15" x14ac:dyDescent="0.45">
      <c r="H30" s="20" t="str">
        <f>data_export!A18</f>
        <v>ES (CW)</v>
      </c>
      <c r="I30" s="21"/>
      <c r="J30" s="21">
        <f>data_export!B18</f>
        <v>1.3923196792602539</v>
      </c>
      <c r="K30" s="30">
        <f>data_export!C18</f>
        <v>169.91751098632813</v>
      </c>
      <c r="L30" s="30">
        <f>data_export!D18</f>
        <v>338.00668334960938</v>
      </c>
      <c r="M30" s="31">
        <f>data_export!E18</f>
        <v>56.696403503417969</v>
      </c>
    </row>
    <row xmlns:x14ac="http://schemas.microsoft.com/office/spreadsheetml/2009/9/ac" r="31" s="19" customFormat="true" ht="28.15" x14ac:dyDescent="0.45">
      <c r="H31" s="20" t="str">
        <f>data_export!A19</f>
        <v>ES (WH)</v>
      </c>
      <c r="I31" s="21"/>
      <c r="J31" s="21">
        <f>data_export!B19</f>
        <v>1.3400386571884155</v>
      </c>
      <c r="K31" s="30">
        <f>data_export!C19</f>
        <v>208.5133056640625</v>
      </c>
      <c r="L31" s="30">
        <f>data_export!D19</f>
        <v>135.55844116210938</v>
      </c>
      <c r="M31" s="31">
        <f>data_export!E19</f>
        <v>143.20797729492188</v>
      </c>
    </row>
    <row xmlns:x14ac="http://schemas.microsoft.com/office/spreadsheetml/2009/9/ac" r="32" s="19" customFormat="true" ht="28.15" x14ac:dyDescent="0.45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xmlns:x14ac="http://schemas.microsoft.com/office/spreadsheetml/2009/9/ac" r="33" s="19" customFormat="true" ht="28.15" x14ac:dyDescent="0.45">
      <c r="H33" s="20" t="str">
        <f>data_export!A21</f>
        <v>C4A (Fridge)</v>
      </c>
      <c r="I33" s="21"/>
      <c r="J33" s="21">
        <f>data_export!B21</f>
        <v>1.0418461561203003</v>
      </c>
      <c r="K33" s="30">
        <f>data_export!C21</f>
        <v>-298.42184448242188</v>
      </c>
      <c r="L33" s="30">
        <f>data_export!D21</f>
        <v>2385.47607421875</v>
      </c>
      <c r="M33" s="31">
        <f>data_export!E21</f>
        <v>89.480377197265625</v>
      </c>
    </row>
    <row xmlns:x14ac="http://schemas.microsoft.com/office/spreadsheetml/2009/9/ac" r="34" s="19" customFormat="true" ht="28.15" x14ac:dyDescent="0.45">
      <c r="H34" s="20" t="str">
        <f>data_export!A22</f>
        <v>ES (Fridge)</v>
      </c>
      <c r="I34" s="21"/>
      <c r="J34" s="21">
        <f>data_export!B22</f>
        <v>1.0274748802185059</v>
      </c>
      <c r="K34" s="30">
        <f>data_export!C22</f>
        <v>-511.56216430664063</v>
      </c>
      <c r="L34" s="30">
        <f>data_export!D22</f>
        <v>1344.159912109375</v>
      </c>
      <c r="M34" s="31">
        <f>data_export!E22</f>
        <v>152.37239074707031</v>
      </c>
    </row>
    <row xmlns:x14ac="http://schemas.microsoft.com/office/spreadsheetml/2009/9/ac" r="35" s="19" customFormat="true" ht="28.15" x14ac:dyDescent="0.45">
      <c r="H35" s="20" t="str">
        <f>data_export!A23</f>
        <v>ES (DW)</v>
      </c>
      <c r="I35" s="21"/>
      <c r="J35" s="21">
        <f>data_export!B23</f>
        <v>1.0265284776687622</v>
      </c>
      <c r="K35" s="30">
        <f>data_export!C23</f>
        <v>507.01626586914063</v>
      </c>
      <c r="L35" s="30">
        <f>data_export!D23</f>
        <v>-837.09393310546875</v>
      </c>
      <c r="M35" s="31">
        <f>data_export!E23</f>
        <v>211.5098876953125</v>
      </c>
    </row>
    <row xmlns:x14ac="http://schemas.microsoft.com/office/spreadsheetml/2009/9/ac" r="36" s="19" customFormat="true" ht="28.15" x14ac:dyDescent="0.45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207.63018798828125</v>
      </c>
    </row>
    <row xmlns:x14ac="http://schemas.microsoft.com/office/spreadsheetml/2009/9/ac" r="37" s="19" customFormat="true" ht="10.25" customHeight="true" x14ac:dyDescent="0.45">
      <c r="H37" s="20"/>
      <c r="I37" s="21"/>
      <c r="J37" s="21"/>
      <c r="K37" s="30"/>
      <c r="L37" s="30"/>
      <c r="M37" s="31"/>
    </row>
    <row xmlns:x14ac="http://schemas.microsoft.com/office/spreadsheetml/2009/9/ac" r="38" s="18" customFormat="true" ht="28.5" thickBot="true" x14ac:dyDescent="0.5">
      <c r="F38" s="14"/>
      <c r="G38" s="15" t="str">
        <f>data_export!A25</f>
        <v>Vehicle Retirement</v>
      </c>
      <c r="H38" s="16"/>
      <c r="I38" s="17"/>
      <c r="J38" s="37">
        <f>data_export!B25</f>
        <v>1.051474928855896</v>
      </c>
      <c r="K38" s="28">
        <f>data_export!C25</f>
        <v>1006.9288330078125</v>
      </c>
      <c r="L38" s="28">
        <f>data_export!D25</f>
        <v>881.72833251953125</v>
      </c>
      <c r="M38" s="29">
        <f>data_export!E25</f>
        <v>75.772369384765625</v>
      </c>
      <c r="N38" s="16"/>
      <c r="O38" s="14"/>
    </row>
    <row xmlns:x14ac="http://schemas.microsoft.com/office/spreadsheetml/2009/9/ac" r="39" s="19" customFormat="true" ht="28.15" x14ac:dyDescent="0.45">
      <c r="H39" s="20" t="str">
        <f>data_export!A26</f>
        <v>C4C (TX)</v>
      </c>
      <c r="I39" s="21"/>
      <c r="J39" s="21">
        <f>data_export!B26</f>
        <v>1.1001633405685425</v>
      </c>
      <c r="K39" s="30">
        <f>data_export!C26</f>
        <v>-9.7313528060913086</v>
      </c>
      <c r="L39" s="30">
        <f>data_export!D26</f>
        <v>461.35968017578125</v>
      </c>
      <c r="M39" s="31">
        <f>data_export!E26</f>
        <v>48.311027526855469</v>
      </c>
    </row>
    <row xmlns:x14ac="http://schemas.microsoft.com/office/spreadsheetml/2009/9/ac" r="40" s="19" customFormat="true" ht="28.15" x14ac:dyDescent="0.45">
      <c r="H40" s="20" t="str">
        <f>data_export!A27</f>
        <v>BAAQMD</v>
      </c>
      <c r="I40" s="21"/>
      <c r="J40" s="21">
        <f>data_export!B27</f>
        <v>1.042651891708374</v>
      </c>
      <c r="K40" s="30">
        <f>data_export!C27</f>
        <v>2931.4765625</v>
      </c>
      <c r="L40" s="30">
        <f>data_export!D27</f>
        <v>1029.6876220703125</v>
      </c>
      <c r="M40" s="31">
        <f>data_export!E27</f>
        <v>145.385009765625</v>
      </c>
    </row>
    <row xmlns:x14ac="http://schemas.microsoft.com/office/spreadsheetml/2009/9/ac" r="41" s="19" customFormat="true" ht="28.15" x14ac:dyDescent="0.45">
      <c r="H41" s="20" t="str">
        <f>data_export!A28</f>
        <v>C4C (US)</v>
      </c>
      <c r="I41" s="21"/>
      <c r="J41" s="21">
        <f>data_export!B28</f>
        <v>1.0077468156814575</v>
      </c>
      <c r="K41" s="30">
        <f>data_export!C28</f>
        <v>99.04132080078125</v>
      </c>
      <c r="L41" s="30">
        <f>data_export!D28</f>
        <v>5528.82177734375</v>
      </c>
      <c r="M41" s="31">
        <f>data_export!E28</f>
        <v>45.800006866455078</v>
      </c>
    </row>
    <row xmlns:x14ac="http://schemas.microsoft.com/office/spreadsheetml/2009/9/ac" r="42" s="19" customFormat="true" ht="10.25" customHeight="true" x14ac:dyDescent="0.45">
      <c r="H42" s="20"/>
      <c r="I42" s="21"/>
      <c r="J42" s="21"/>
      <c r="K42" s="30"/>
      <c r="L42" s="30"/>
      <c r="M42" s="31"/>
    </row>
    <row xmlns:x14ac="http://schemas.microsoft.com/office/spreadsheetml/2009/9/ac" r="43" s="18" customFormat="true" ht="28.5" thickBot="true" x14ac:dyDescent="0.5">
      <c r="F43" s="14"/>
      <c r="G43" s="15" t="str">
        <f>data_export!A29</f>
        <v>Hybrid Vehicles</v>
      </c>
      <c r="H43" s="16"/>
      <c r="I43" s="17"/>
      <c r="J43" s="37">
        <f>data_export!B29</f>
        <v>1.0124000310897827</v>
      </c>
      <c r="K43" s="28">
        <f>data_export!C29</f>
        <v>576.6390380859375</v>
      </c>
      <c r="L43" s="28">
        <f>data_export!D29</f>
        <v>5891.7685546875</v>
      </c>
      <c r="M43" s="29">
        <f>data_export!E29</f>
        <v>-38.525962829589844</v>
      </c>
      <c r="N43" s="16"/>
      <c r="O43" s="14"/>
    </row>
    <row xmlns:x14ac="http://schemas.microsoft.com/office/spreadsheetml/2009/9/ac" r="44" s="19" customFormat="true" ht="28.15" x14ac:dyDescent="0.45">
      <c r="H44" s="20" t="str">
        <f>data_export!A30</f>
        <v>HY (S-STW)</v>
      </c>
      <c r="I44" s="21"/>
      <c r="J44" s="21">
        <f>data_export!B30</f>
        <v>1.0278065204620361</v>
      </c>
      <c r="K44" s="30">
        <f>data_export!C30</f>
        <v>575.61077880859375</v>
      </c>
      <c r="L44" s="30">
        <f>data_export!D30</f>
        <v>2645.817626953125</v>
      </c>
      <c r="M44" s="31">
        <f>data_export!E30</f>
        <v>-41.623142242431641</v>
      </c>
    </row>
    <row xmlns:x14ac="http://schemas.microsoft.com/office/spreadsheetml/2009/9/ac" r="45" s="19" customFormat="true" ht="28.15" x14ac:dyDescent="0.45">
      <c r="H45" s="20" t="str">
        <f>data_export!A31</f>
        <v>HY (F-ITC)</v>
      </c>
      <c r="I45" s="21"/>
      <c r="J45" s="21">
        <f>data_export!B31</f>
        <v>1.0076477527618408</v>
      </c>
      <c r="K45" s="30">
        <f>data_export!C31</f>
        <v>576.94622802734375</v>
      </c>
      <c r="L45" s="30">
        <f>data_export!D31</f>
        <v>9370.51953125</v>
      </c>
      <c r="M45" s="31">
        <f>data_export!E31</f>
        <v>-40.652988433837891</v>
      </c>
    </row>
    <row xmlns:x14ac="http://schemas.microsoft.com/office/spreadsheetml/2009/9/ac" r="46" s="19" customFormat="true" ht="28.15" x14ac:dyDescent="0.45">
      <c r="H46" s="20" t="str">
        <f>data_export!A32</f>
        <v>HY (S-ITC)</v>
      </c>
      <c r="I46" s="21"/>
      <c r="J46" s="21">
        <f>data_export!B32</f>
        <v>1.0016357898712158</v>
      </c>
      <c r="K46" s="30">
        <f>data_export!C32</f>
        <v>577.360107421875</v>
      </c>
      <c r="L46" s="30">
        <f>data_export!D32</f>
        <v>43439.0703125</v>
      </c>
      <c r="M46" s="31">
        <f>data_export!E32</f>
        <v>-40.347389221191406</v>
      </c>
    </row>
    <row xmlns:x14ac="http://schemas.microsoft.com/office/spreadsheetml/2009/9/ac" r="47" s="19" customFormat="true" ht="10.25" customHeight="true" x14ac:dyDescent="0.45">
      <c r="H47" s="20"/>
      <c r="I47" s="21"/>
      <c r="J47" s="21"/>
      <c r="K47" s="30"/>
      <c r="L47" s="30"/>
      <c r="M47" s="31"/>
    </row>
    <row xmlns:x14ac="http://schemas.microsoft.com/office/spreadsheetml/2009/9/ac" r="48" s="18" customFormat="true" ht="28.5" thickBot="true" x14ac:dyDescent="0.5">
      <c r="F48" s="14"/>
      <c r="G48" s="15" t="str">
        <f>data_export!A33</f>
        <v>Weatherization</v>
      </c>
      <c r="H48" s="16"/>
      <c r="I48" s="17"/>
      <c r="J48" s="37">
        <f>data_export!B33</f>
        <v>0.97003692388534546</v>
      </c>
      <c r="K48" s="28">
        <f>data_export!C33</f>
        <v>194.19149780273438</v>
      </c>
      <c r="L48" s="28">
        <f>data_export!D33</f>
        <v>747.9864501953125</v>
      </c>
      <c r="M48" s="29">
        <f>data_export!E33</f>
        <v>196.88313293457031</v>
      </c>
      <c r="N48" s="16"/>
      <c r="O48" s="14"/>
    </row>
    <row xmlns:x14ac="http://schemas.microsoft.com/office/spreadsheetml/2009/9/ac" r="49" s="19" customFormat="true" ht="28.15" x14ac:dyDescent="0.45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111.33641052246094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xmlns:x14ac="http://schemas.microsoft.com/office/spreadsheetml/2009/9/ac" r="50" s="19" customFormat="true" ht="28.15" x14ac:dyDescent="0.45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xmlns:x14ac="http://schemas.microsoft.com/office/spreadsheetml/2009/9/ac" r="51" s="19" customFormat="true" ht="28.15" x14ac:dyDescent="0.45">
      <c r="H51" s="20" t="str">
        <f>data_export!A36</f>
        <v>WAP</v>
      </c>
      <c r="I51" s="21"/>
      <c r="J51" s="21">
        <f>data_export!B36</f>
        <v>0.91514825820922852</v>
      </c>
      <c r="K51" s="30">
        <f>data_export!C36</f>
        <v>196.84397888183594</v>
      </c>
      <c r="L51" s="30">
        <f>data_export!D36</f>
        <v>751.88641357421875</v>
      </c>
      <c r="M51" s="31">
        <f>data_export!E36</f>
        <v>253.10191345214844</v>
      </c>
    </row>
    <row xmlns:x14ac="http://schemas.microsoft.com/office/spreadsheetml/2009/9/ac" r="52" s="19" customFormat="true" ht="28.15" x14ac:dyDescent="0.45">
      <c r="H52" s="20" t="str">
        <f>data_export!A37</f>
        <v>WI RF</v>
      </c>
      <c r="I52" s="21"/>
      <c r="J52" s="21">
        <f>data_export!B37</f>
        <v>0.88143962621688843</v>
      </c>
      <c r="K52" s="30">
        <f>data_export!C37</f>
        <v>38.533409118652344</v>
      </c>
      <c r="L52" s="30">
        <f>data_export!D37</f>
        <v>2030.7364501953125</v>
      </c>
      <c r="M52" s="31">
        <f>data_export!E37</f>
        <v>226.41163635253906</v>
      </c>
    </row>
    <row xmlns:x14ac="http://schemas.microsoft.com/office/spreadsheetml/2009/9/ac" r="53" s="19" customFormat="true" ht="28.15" x14ac:dyDescent="0.45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430.05838012695313</v>
      </c>
    </row>
    <row xmlns:x14ac="http://schemas.microsoft.com/office/spreadsheetml/2009/9/ac" r="54" s="19" customFormat="true" ht="10.25" customHeight="true" x14ac:dyDescent="0.45">
      <c r="H54" s="20"/>
      <c r="I54" s="21"/>
      <c r="J54" s="21"/>
      <c r="K54" s="30"/>
      <c r="L54" s="30"/>
      <c r="M54" s="31"/>
    </row>
    <row xmlns:x14ac="http://schemas.microsoft.com/office/spreadsheetml/2009/9/ac" r="55" s="19" customFormat="true" ht="10.25" customHeight="true" x14ac:dyDescent="0.45">
      <c r="H55" s="20"/>
      <c r="I55" s="21"/>
      <c r="J55" s="21"/>
      <c r="K55" s="30"/>
      <c r="L55" s="30"/>
      <c r="M55" s="31"/>
    </row>
    <row xmlns:x14ac="http://schemas.microsoft.com/office/spreadsheetml/2009/9/ac" r="56" s="62" customFormat="true" ht="29.45" customHeight="true" thickBot="true" x14ac:dyDescent="0.5">
      <c r="F56" s="58" t="s">
        <v>1</v>
      </c>
      <c r="G56" s="58"/>
      <c r="H56" s="58"/>
      <c r="I56" s="59"/>
      <c r="J56" s="59"/>
      <c r="K56" s="60"/>
      <c r="L56" s="60"/>
      <c r="M56" s="61"/>
    </row>
    <row xmlns:x14ac="http://schemas.microsoft.com/office/spreadsheetml/2009/9/ac" r="57" s="19" customFormat="true" ht="10.25" customHeight="true" thickTop="true" x14ac:dyDescent="0.45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xmlns:x14ac="http://schemas.microsoft.com/office/spreadsheetml/2009/9/ac" r="58" s="19" customFormat="true" ht="28.5" thickBot="true" x14ac:dyDescent="0.5">
      <c r="F58" s="14"/>
      <c r="G58" s="16" t="str">
        <f>data_export!A39</f>
        <v>Home Energy Reports</v>
      </c>
      <c r="H58" s="16"/>
      <c r="I58" s="24"/>
      <c r="J58" s="40">
        <f>data_export!B39</f>
        <v>1.9451372623443604</v>
      </c>
      <c r="K58" s="38">
        <f>data_export!C39</f>
        <v>-38.4014892578125</v>
      </c>
      <c r="L58" s="38">
        <f>data_export!D39</f>
        <v>105.80335998535156</v>
      </c>
      <c r="M58" s="38">
        <f>data_export!E39</f>
        <v>89.30438232421875</v>
      </c>
      <c r="N58" s="16"/>
      <c r="O58" s="14"/>
    </row>
    <row xmlns:x14ac="http://schemas.microsoft.com/office/spreadsheetml/2009/9/ac" r="59" s="19" customFormat="true" ht="28.15" x14ac:dyDescent="0.45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xmlns:x14ac="http://schemas.microsoft.com/office/spreadsheetml/2009/9/ac" r="60" s="19" customFormat="true" ht="28.15" x14ac:dyDescent="0.45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xmlns:x14ac="http://schemas.microsoft.com/office/spreadsheetml/2009/9/ac" r="61" s="19" customFormat="true" ht="28.15" x14ac:dyDescent="0.45">
      <c r="H61" s="20" t="str">
        <f>data_export!A42</f>
        <v>PER</v>
      </c>
      <c r="I61" s="21"/>
      <c r="J61" s="21">
        <f>data_export!B42</f>
        <v>1.5998131036758423</v>
      </c>
      <c r="K61" s="30">
        <f>data_export!C42</f>
        <v>-193.7113037109375</v>
      </c>
      <c r="L61" s="30">
        <f>data_export!D42</f>
        <v>508.95681762695313</v>
      </c>
      <c r="M61" s="31">
        <f>data_export!E42</f>
        <v>-115.97590637207031</v>
      </c>
    </row>
    <row xmlns:x14ac="http://schemas.microsoft.com/office/spreadsheetml/2009/9/ac" r="62" s="19" customFormat="true" ht="28.15" x14ac:dyDescent="0.45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xmlns:x14ac="http://schemas.microsoft.com/office/spreadsheetml/2009/9/ac" r="63" s="19" customFormat="true" ht="10.25" customHeight="true" x14ac:dyDescent="0.45">
      <c r="H63" s="20"/>
      <c r="I63" s="21"/>
      <c r="J63" s="21"/>
      <c r="K63" s="30"/>
      <c r="L63" s="30"/>
      <c r="M63" s="31"/>
    </row>
    <row xmlns:x14ac="http://schemas.microsoft.com/office/spreadsheetml/2009/9/ac" r="64" s="19" customFormat="true" ht="10.25" customHeight="true" x14ac:dyDescent="0.45">
      <c r="H64" s="20"/>
      <c r="I64" s="21"/>
      <c r="J64" s="21"/>
      <c r="K64" s="30"/>
      <c r="L64" s="30"/>
      <c r="M64" s="31"/>
    </row>
    <row xmlns:x14ac="http://schemas.microsoft.com/office/spreadsheetml/2009/9/ac" r="65" s="62" customFormat="true" ht="29.45" customHeight="true" thickBot="true" x14ac:dyDescent="0.5">
      <c r="F65" s="63" t="s">
        <v>74</v>
      </c>
      <c r="G65" s="63"/>
      <c r="H65" s="63"/>
      <c r="I65" s="64"/>
      <c r="J65" s="59"/>
      <c r="K65" s="60"/>
      <c r="L65" s="60"/>
      <c r="M65" s="60"/>
      <c r="N65" s="65"/>
      <c r="O65" s="65"/>
    </row>
    <row xmlns:x14ac="http://schemas.microsoft.com/office/spreadsheetml/2009/9/ac" r="66" s="19" customFormat="true" ht="10.25" customHeight="true" thickTop="true" x14ac:dyDescent="0.45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xmlns:x14ac="http://schemas.microsoft.com/office/spreadsheetml/2009/9/ac" r="67" s="18" customFormat="true" ht="28.5" thickBot="true" x14ac:dyDescent="0.5">
      <c r="F67" s="14"/>
      <c r="G67" s="15" t="str">
        <f>data_export!A44</f>
        <v>Gasoline Taxes</v>
      </c>
      <c r="H67" s="16"/>
      <c r="I67" s="17"/>
      <c r="J67" s="37">
        <f>data_export!B44</f>
        <v>0.66185677051544189</v>
      </c>
      <c r="K67" s="28">
        <f>data_export!C44</f>
        <v>-103.97722625732422</v>
      </c>
      <c r="L67" s="28">
        <f>data_export!D44</f>
        <v>-749.67315673828125</v>
      </c>
      <c r="M67" s="29">
        <f>data_export!E44</f>
        <v>-64.069229125976563</v>
      </c>
      <c r="N67" s="16"/>
      <c r="O67" s="14"/>
    </row>
    <row xmlns:x14ac="http://schemas.microsoft.com/office/spreadsheetml/2009/9/ac" r="68" s="19" customFormat="true" ht="28.15" x14ac:dyDescent="0.45">
      <c r="H68" s="20" t="str">
        <f>data_export!A45</f>
        <v>Gas (DK)</v>
      </c>
      <c r="I68" s="21"/>
      <c r="J68" s="21">
        <f>data_export!B45</f>
        <v>0.43633654713630676</v>
      </c>
      <c r="K68" s="30">
        <f>data_export!C45</f>
        <v>-103.76174163818359</v>
      </c>
      <c r="L68" s="30">
        <f>data_export!D45</f>
        <v>-448.56710815429688</v>
      </c>
      <c r="M68" s="31">
        <f>data_export!E45</f>
        <v>-63.43359375</v>
      </c>
    </row>
    <row xmlns:x14ac="http://schemas.microsoft.com/office/spreadsheetml/2009/9/ac" r="69" s="19" customFormat="true" ht="28.15" x14ac:dyDescent="0.45">
      <c r="H69" s="20" t="str">
        <f>data_export!A46</f>
        <v>Gas (Su)</v>
      </c>
      <c r="I69" s="21"/>
      <c r="J69" s="21">
        <f>data_export!B46</f>
        <v>0.52166038751602173</v>
      </c>
      <c r="K69" s="30">
        <f>data_export!C46</f>
        <v>-103.78615570068359</v>
      </c>
      <c r="L69" s="30">
        <f>data_export!D46</f>
        <v>-528.9464111328125</v>
      </c>
      <c r="M69" s="31">
        <f>data_export!E46</f>
        <v>-63.592060089111328</v>
      </c>
    </row>
    <row xmlns:x14ac="http://schemas.microsoft.com/office/spreadsheetml/2009/9/ac" r="70" s="19" customFormat="true" ht="28.15" x14ac:dyDescent="0.45">
      <c r="H70" s="20" t="str">
        <f>data_export!A47</f>
        <v>Gas (Coglianese)</v>
      </c>
      <c r="I70" s="21"/>
      <c r="J70" s="21">
        <f>data_export!B47</f>
        <v>0.55996322631835938</v>
      </c>
      <c r="K70" s="30">
        <f>data_export!C47</f>
        <v>-103.80020904541016</v>
      </c>
      <c r="L70" s="30">
        <f>data_export!D47</f>
        <v>-575.2174072265625</v>
      </c>
      <c r="M70" s="31">
        <f>data_export!E47</f>
        <v>-63.683265686035156</v>
      </c>
    </row>
    <row xmlns:x14ac="http://schemas.microsoft.com/office/spreadsheetml/2009/9/ac" r="71" s="19" customFormat="true" ht="28.15" x14ac:dyDescent="0.45">
      <c r="H71" s="20" t="str">
        <f>data_export!A48</f>
        <v>Gas (Manzan)</v>
      </c>
      <c r="I71" s="21"/>
      <c r="J71" s="21">
        <f>data_export!B48</f>
        <v>0.57693988084793091</v>
      </c>
      <c r="K71" s="30">
        <f>data_export!C48</f>
        <v>-103.80725860595703</v>
      </c>
      <c r="L71" s="30">
        <f>data_export!D48</f>
        <v>-598.41937255859375</v>
      </c>
      <c r="M71" s="31">
        <f>data_export!E48</f>
        <v>-63.728996276855469</v>
      </c>
    </row>
    <row xmlns:x14ac="http://schemas.microsoft.com/office/spreadsheetml/2009/9/ac" r="72" s="19" customFormat="true" ht="28.15" x14ac:dyDescent="0.45">
      <c r="H72" s="20" t="str">
        <f>data_export!A49</f>
        <v>Gas (Small)</v>
      </c>
      <c r="I72" s="21"/>
      <c r="J72" s="21">
        <f>data_export!B49</f>
        <v>0.604114830493927</v>
      </c>
      <c r="K72" s="30">
        <f>data_export!C49</f>
        <v>-103.81980133056641</v>
      </c>
      <c r="L72" s="30">
        <f>data_export!D49</f>
        <v>-639.72430419921875</v>
      </c>
      <c r="M72" s="31">
        <f>data_export!E49</f>
        <v>-63.810409545898438</v>
      </c>
    </row>
    <row xmlns:x14ac="http://schemas.microsoft.com/office/spreadsheetml/2009/9/ac" r="73" s="19" customFormat="true" ht="28.15" x14ac:dyDescent="0.45">
      <c r="H73" s="20" t="str">
        <f>data_export!A50</f>
        <v>Gas (Li)</v>
      </c>
      <c r="I73" s="21"/>
      <c r="J73" s="21">
        <f>data_export!B50</f>
        <v>0.61822813749313354</v>
      </c>
      <c r="K73" s="30">
        <f>data_export!C50</f>
        <v>-103.8270263671875</v>
      </c>
      <c r="L73" s="30">
        <f>data_export!D50</f>
        <v>-663.50927734375</v>
      </c>
      <c r="M73" s="31">
        <f>data_export!E50</f>
        <v>-63.857284545898438</v>
      </c>
    </row>
    <row xmlns:x14ac="http://schemas.microsoft.com/office/spreadsheetml/2009/9/ac" r="74" s="19" customFormat="true" ht="28.15" x14ac:dyDescent="0.45">
      <c r="H74" s="20" t="str">
        <f>data_export!A51</f>
        <v>Gas (Levin)</v>
      </c>
      <c r="I74" s="21"/>
      <c r="J74" s="21">
        <f>data_export!B51</f>
        <v>0.65378284454345703</v>
      </c>
      <c r="K74" s="30">
        <f>data_export!C51</f>
        <v>-103.84784698486328</v>
      </c>
      <c r="L74" s="30">
        <f>data_export!D51</f>
        <v>-732.07965087890625</v>
      </c>
      <c r="M74" s="31">
        <f>data_export!E51</f>
        <v>-63.992424011230469</v>
      </c>
    </row>
    <row xmlns:x14ac="http://schemas.microsoft.com/office/spreadsheetml/2009/9/ac" r="75" s="19" customFormat="true" ht="28.15" x14ac:dyDescent="0.45">
      <c r="H75" s="20" t="str">
        <f>data_export!A52</f>
        <v>Gas (Sentenac-Chemin)</v>
      </c>
      <c r="I75" s="21"/>
      <c r="J75" s="21">
        <f>data_export!B52</f>
        <v>0.6726144552230835</v>
      </c>
      <c r="K75" s="30">
        <f>data_export!C52</f>
        <v>-103.86072540283203</v>
      </c>
      <c r="L75" s="30">
        <f>data_export!D52</f>
        <v>-774.47186279296875</v>
      </c>
      <c r="M75" s="31">
        <f>data_export!E52</f>
        <v>-64.075958251953125</v>
      </c>
    </row>
    <row xmlns:x14ac="http://schemas.microsoft.com/office/spreadsheetml/2009/9/ac" r="76" s="19" customFormat="true" ht="28.15" x14ac:dyDescent="0.45">
      <c r="H76" s="20" t="str">
        <f>data_export!A53</f>
        <v>Gas (Park)</v>
      </c>
      <c r="I76" s="21"/>
      <c r="J76" s="21">
        <f>data_export!B53</f>
        <v>0.71352535486221313</v>
      </c>
      <c r="K76" s="30">
        <f>data_export!C53</f>
        <v>-103.89456176757813</v>
      </c>
      <c r="L76" s="30">
        <f>data_export!D53</f>
        <v>-885.9202880859375</v>
      </c>
      <c r="M76" s="31">
        <f>data_export!E53</f>
        <v>-64.295547485351563</v>
      </c>
    </row>
    <row xmlns:x14ac="http://schemas.microsoft.com/office/spreadsheetml/2009/9/ac" r="77" s="19" customFormat="true" ht="28.15" x14ac:dyDescent="0.45">
      <c r="H77" s="20" t="str">
        <f>data_export!A54</f>
        <v>Gas (Kilian)</v>
      </c>
      <c r="I77" s="21"/>
      <c r="J77" s="21">
        <f>data_export!B54</f>
        <v>0.77298891544342041</v>
      </c>
      <c r="K77" s="30">
        <f>data_export!C54</f>
        <v>-103.96569061279297</v>
      </c>
      <c r="L77" s="30">
        <f>data_export!D54</f>
        <v>-1120.22802734375</v>
      </c>
      <c r="M77" s="31">
        <f>data_export!E54</f>
        <v>-64.757087707519531</v>
      </c>
    </row>
    <row xmlns:x14ac="http://schemas.microsoft.com/office/spreadsheetml/2009/9/ac" r="78" s="19" customFormat="true" ht="28.15" x14ac:dyDescent="0.45">
      <c r="H78" s="20" t="str">
        <f>data_export!A55</f>
        <v>Gas (Gelman)</v>
      </c>
      <c r="I78" s="21"/>
      <c r="J78" s="21">
        <f>data_export!B55</f>
        <v>0.81337499618530273</v>
      </c>
      <c r="K78" s="30">
        <f>data_export!C55</f>
        <v>-104.04012298583984</v>
      </c>
      <c r="L78" s="30">
        <f>data_export!D55</f>
        <v>-1365.51123046875</v>
      </c>
      <c r="M78" s="31">
        <f>data_export!E55</f>
        <v>-65.240043640136719</v>
      </c>
    </row>
    <row xmlns:x14ac="http://schemas.microsoft.com/office/spreadsheetml/2009/9/ac" r="79" s="19" customFormat="true" ht="28.15" x14ac:dyDescent="0.45">
      <c r="H79" s="20" t="str">
        <f>data_export!A56</f>
        <v>Gas (Hughes)</v>
      </c>
      <c r="I79" s="21"/>
      <c r="J79" s="21">
        <f>data_export!B56</f>
        <v>0.95269232988357544</v>
      </c>
      <c r="K79" s="30">
        <f>data_export!C56</f>
        <v>-105.31561279296875</v>
      </c>
      <c r="L79" s="30">
        <f>data_export!D56</f>
        <v>-5580.95654296875</v>
      </c>
      <c r="M79" s="31">
        <f>data_export!E56</f>
        <v>-73.510185241699219</v>
      </c>
    </row>
    <row xmlns:x14ac="http://schemas.microsoft.com/office/spreadsheetml/2009/9/ac" r="80" s="19" customFormat="true" ht="10.25" customHeight="true" x14ac:dyDescent="0.45">
      <c r="H80" s="20"/>
      <c r="I80" s="21"/>
      <c r="J80" s="21"/>
      <c r="K80" s="30"/>
      <c r="L80" s="30"/>
      <c r="M80" s="31"/>
    </row>
    <row xmlns:x14ac="http://schemas.microsoft.com/office/spreadsheetml/2009/9/ac" r="81" s="18" customFormat="true" ht="28.5" thickBot="true" x14ac:dyDescent="0.5">
      <c r="F81" s="14"/>
      <c r="G81" s="15" t="str">
        <f>data_export!A57</f>
        <v>Other Fuel Taxes</v>
      </c>
      <c r="H81" s="16"/>
      <c r="I81" s="25"/>
      <c r="J81" s="37">
        <f>data_export!B57</f>
        <v>0.78915143013000488</v>
      </c>
      <c r="K81" s="28">
        <f>data_export!C57</f>
        <v>-72.046356201171875</v>
      </c>
      <c r="L81" s="28">
        <f>data_export!D57</f>
        <v>-998.24334716796875</v>
      </c>
      <c r="M81" s="29">
        <f>data_export!E57</f>
        <v>-21.175125122070313</v>
      </c>
      <c r="N81" s="16"/>
      <c r="O81" s="14"/>
    </row>
    <row xmlns:x14ac="http://schemas.microsoft.com/office/spreadsheetml/2009/9/ac" r="82" s="19" customFormat="true" ht="28.15" x14ac:dyDescent="0.45">
      <c r="H82" s="20" t="str">
        <f>data_export!A58</f>
        <v>Jet Fuel</v>
      </c>
      <c r="I82" s="26"/>
      <c r="J82" s="21">
        <f>data_export!B58</f>
        <v>0.73638814687728882</v>
      </c>
      <c r="K82" s="30">
        <f>data_export!C58</f>
        <v>-45.552116394042969</v>
      </c>
      <c r="L82" s="30">
        <f>data_export!D58</f>
        <v>-588.064697265625</v>
      </c>
      <c r="M82" s="31">
        <f>data_export!E58</f>
        <v>34.282264709472656</v>
      </c>
    </row>
    <row xmlns:x14ac="http://schemas.microsoft.com/office/spreadsheetml/2009/9/ac" r="83" s="19" customFormat="true" ht="28.15" x14ac:dyDescent="0.45">
      <c r="H83" s="20" t="str">
        <f>data_export!A59</f>
        <v>Diesel</v>
      </c>
      <c r="I83" s="26"/>
      <c r="J83" s="21">
        <f>data_export!B59</f>
        <v>0.84090238809585571</v>
      </c>
      <c r="K83" s="30">
        <f>data_export!C59</f>
        <v>-98.540603637695313</v>
      </c>
      <c r="L83" s="30">
        <f>data_export!D59</f>
        <v>-3160.244140625</v>
      </c>
      <c r="M83" s="31">
        <f>data_export!E59</f>
        <v>-313.48416137695313</v>
      </c>
    </row>
    <row xmlns:x14ac="http://schemas.microsoft.com/office/spreadsheetml/2009/9/ac" r="84" s="19" customFormat="true" ht="10.25" customHeight="true" x14ac:dyDescent="0.45">
      <c r="H84" s="20"/>
      <c r="I84" s="21"/>
      <c r="J84" s="21"/>
      <c r="K84" s="30"/>
      <c r="L84" s="30"/>
      <c r="M84" s="31"/>
    </row>
    <row xmlns:x14ac="http://schemas.microsoft.com/office/spreadsheetml/2009/9/ac" r="85" s="18" customFormat="true" ht="28.5" thickBot="true" x14ac:dyDescent="0.5">
      <c r="F85" s="14"/>
      <c r="G85" s="15" t="str">
        <f>data_export!A60</f>
        <v>Other Revenue Raisers</v>
      </c>
      <c r="H85" s="16"/>
      <c r="I85" s="27"/>
      <c r="J85" s="37">
        <f>data_export!B60</f>
        <v>0.59422099590301514</v>
      </c>
      <c r="K85" s="28">
        <f>data_export!C60</f>
        <v>-701.016357421875</v>
      </c>
      <c r="L85" s="28">
        <f>data_export!D60</f>
        <v>-1905.2347412109375</v>
      </c>
      <c r="M85" s="29">
        <f>data_export!E60</f>
        <v>-583.8011474609375</v>
      </c>
      <c r="N85" s="16"/>
      <c r="O85" s="14"/>
    </row>
    <row xmlns:x14ac="http://schemas.microsoft.com/office/spreadsheetml/2009/9/ac" r="86" s="19" customFormat="true" ht="28.15" x14ac:dyDescent="0.45">
      <c r="H86" s="20" t="str">
        <f>data_export!A61</f>
        <v>CPP (AJ)</v>
      </c>
      <c r="I86" s="21"/>
      <c r="J86" s="21">
        <f>data_export!B61</f>
        <v>0.45887985825538635</v>
      </c>
      <c r="K86" s="30">
        <f>data_export!C61</f>
        <v>-1017.9969482421875</v>
      </c>
      <c r="L86" s="30">
        <f>data_export!D61</f>
        <v>-2086.1826171875</v>
      </c>
      <c r="M86" s="31">
        <f>data_export!E61</f>
        <v>-939.5723876953125</v>
      </c>
    </row>
    <row xmlns:x14ac="http://schemas.microsoft.com/office/spreadsheetml/2009/9/ac" r="87" s="19" customFormat="true" ht="28.15" x14ac:dyDescent="0.45">
      <c r="H87" s="20" t="str">
        <f>data_export!A62</f>
        <v>CARE</v>
      </c>
      <c r="I87" s="21"/>
      <c r="J87" s="21">
        <f>data_export!B62</f>
        <v>0.55839264392852783</v>
      </c>
      <c r="K87" s="30">
        <f>data_export!C62</f>
        <v>-67.055206298828125</v>
      </c>
      <c r="L87" s="30">
        <f>data_export!D62</f>
        <v>-1109.2862548828125</v>
      </c>
      <c r="M87" s="31">
        <f>data_export!E62</f>
        <v>-300.56588745117188</v>
      </c>
    </row>
    <row xmlns:x14ac="http://schemas.microsoft.com/office/spreadsheetml/2009/9/ac" r="88" s="19" customFormat="true" ht="28.15" x14ac:dyDescent="0.45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xmlns:x14ac="http://schemas.microsoft.com/office/spreadsheetml/2009/9/ac" r="89" s="6" customFormat="true" ht="10.25" customHeight="true" thickBot="true" x14ac:dyDescent="0.5">
      <c r="H89" s="42"/>
      <c r="I89" s="8"/>
      <c r="J89" s="8"/>
      <c r="K89" s="34"/>
      <c r="L89" s="34"/>
      <c r="M89" s="34"/>
    </row>
    <row xmlns:x14ac="http://schemas.microsoft.com/office/spreadsheetml/2009/9/ac" r="90" s="6" customFormat="true" ht="22.5" thickTop="true" x14ac:dyDescent="0.45">
      <c r="F90" s="9"/>
      <c r="G90" s="9"/>
      <c r="H90" s="43"/>
      <c r="I90" s="10"/>
      <c r="J90" s="10"/>
      <c r="K90" s="35"/>
      <c r="L90" s="35"/>
      <c r="M90" s="35"/>
      <c r="N90" s="9"/>
      <c r="O90" s="9"/>
    </row>
    <row xmlns:x14ac="http://schemas.microsoft.com/office/spreadsheetml/2009/9/ac" r="91" s="6" customFormat="true" ht="22.15" x14ac:dyDescent="0.45">
      <c r="H91" s="42"/>
      <c r="I91" s="8"/>
      <c r="J91" s="8"/>
      <c r="K91" s="34"/>
      <c r="L91" s="34"/>
      <c r="M91" s="34"/>
    </row>
    <row xmlns:x14ac="http://schemas.microsoft.com/office/spreadsheetml/2009/9/ac" r="92" s="6" customFormat="true" ht="22.15" x14ac:dyDescent="0.45">
      <c r="H92" s="42"/>
      <c r="I92" s="8"/>
      <c r="J92" s="8"/>
      <c r="K92" s="34"/>
      <c r="L92" s="34"/>
      <c r="M92" s="34"/>
    </row>
    <row xmlns:x14ac="http://schemas.microsoft.com/office/spreadsheetml/2009/9/ac" r="93" s="6" customFormat="true" ht="22.15" x14ac:dyDescent="0.45">
      <c r="H93" s="42"/>
      <c r="I93" s="8"/>
      <c r="J93" s="8"/>
      <c r="K93" s="34"/>
      <c r="L93" s="34"/>
      <c r="M93" s="34"/>
    </row>
    <row xmlns:x14ac="http://schemas.microsoft.com/office/spreadsheetml/2009/9/ac" r="94" s="6" customFormat="true" ht="22.15" x14ac:dyDescent="0.45">
      <c r="H94" s="42"/>
      <c r="I94" s="8"/>
      <c r="J94" s="8"/>
      <c r="K94" s="34"/>
      <c r="L94" s="34"/>
      <c r="M94" s="34"/>
    </row>
    <row xmlns:x14ac="http://schemas.microsoft.com/office/spreadsheetml/2009/9/ac" r="95" s="6" customFormat="true" ht="22.15" x14ac:dyDescent="0.45">
      <c r="H95" s="42"/>
      <c r="I95" s="8"/>
      <c r="J95" s="8"/>
      <c r="K95" s="34"/>
      <c r="L95" s="34"/>
      <c r="M95" s="34"/>
    </row>
    <row xmlns:x14ac="http://schemas.microsoft.com/office/spreadsheetml/2009/9/ac" r="96" s="6" customFormat="true" ht="22.15" x14ac:dyDescent="0.45">
      <c r="H96" s="42"/>
      <c r="I96" s="8"/>
      <c r="J96" s="8"/>
      <c r="K96" s="34"/>
      <c r="L96" s="34"/>
      <c r="M96" s="34"/>
    </row>
    <row xmlns:x14ac="http://schemas.microsoft.com/office/spreadsheetml/2009/9/ac" r="97" s="6" customFormat="true" ht="22.15" x14ac:dyDescent="0.45">
      <c r="H97" s="42"/>
      <c r="I97" s="8"/>
      <c r="J97" s="8"/>
      <c r="K97" s="34"/>
      <c r="L97" s="34"/>
      <c r="M97" s="34"/>
    </row>
    <row xmlns:x14ac="http://schemas.microsoft.com/office/spreadsheetml/2009/9/ac" r="98" s="6" customFormat="true" ht="22.15" x14ac:dyDescent="0.45">
      <c r="H98" s="42"/>
      <c r="I98" s="8"/>
      <c r="J98" s="8"/>
      <c r="K98" s="34"/>
      <c r="L98" s="34"/>
      <c r="M98" s="34"/>
    </row>
    <row xmlns:x14ac="http://schemas.microsoft.com/office/spreadsheetml/2009/9/ac" r="99" s="6" customFormat="true" ht="22.15" x14ac:dyDescent="0.45">
      <c r="H99" s="42"/>
      <c r="I99" s="8"/>
      <c r="J99" s="8"/>
      <c r="K99" s="34"/>
      <c r="L99" s="34"/>
      <c r="M99" s="34"/>
    </row>
    <row xmlns:x14ac="http://schemas.microsoft.com/office/spreadsheetml/2009/9/ac" r="100" s="6" customFormat="true" ht="22.15" x14ac:dyDescent="0.45">
      <c r="H100" s="42"/>
      <c r="I100" s="8"/>
      <c r="J100" s="8"/>
      <c r="K100" s="34"/>
      <c r="L100" s="34"/>
      <c r="M100" s="34"/>
    </row>
    <row xmlns:x14ac="http://schemas.microsoft.com/office/spreadsheetml/2009/9/ac" r="101" s="6" customFormat="true" ht="22.15" x14ac:dyDescent="0.45">
      <c r="H101" s="42"/>
      <c r="I101" s="8"/>
      <c r="J101" s="8"/>
      <c r="K101" s="34"/>
      <c r="L101" s="34"/>
      <c r="M101" s="34"/>
    </row>
    <row xmlns:x14ac="http://schemas.microsoft.com/office/spreadsheetml/2009/9/ac" r="102" s="6" customFormat="true" ht="22.15" x14ac:dyDescent="0.45">
      <c r="H102" s="42"/>
      <c r="I102" s="8"/>
      <c r="J102" s="8"/>
      <c r="K102" s="34"/>
      <c r="L102" s="34"/>
      <c r="M102" s="34"/>
    </row>
    <row xmlns:x14ac="http://schemas.microsoft.com/office/spreadsheetml/2009/9/ac" r="103" s="6" customFormat="true" ht="22.15" x14ac:dyDescent="0.45">
      <c r="H103" s="42"/>
      <c r="I103" s="8"/>
      <c r="J103" s="8"/>
      <c r="K103" s="34"/>
      <c r="L103" s="34"/>
      <c r="M103" s="34"/>
    </row>
    <row xmlns:x14ac="http://schemas.microsoft.com/office/spreadsheetml/2009/9/ac" r="104" s="6" customFormat="true" ht="22.15" x14ac:dyDescent="0.45">
      <c r="H104" s="42"/>
      <c r="I104" s="8"/>
      <c r="J104" s="8"/>
      <c r="K104" s="34"/>
      <c r="L104" s="34"/>
      <c r="M104" s="34"/>
    </row>
    <row xmlns:x14ac="http://schemas.microsoft.com/office/spreadsheetml/2009/9/ac" r="105" s="6" customFormat="true" ht="22.15" x14ac:dyDescent="0.45">
      <c r="H105" s="42"/>
      <c r="I105" s="8"/>
      <c r="J105" s="8"/>
      <c r="K105" s="34"/>
      <c r="L105" s="34"/>
      <c r="M105" s="34"/>
    </row>
    <row xmlns:x14ac="http://schemas.microsoft.com/office/spreadsheetml/2009/9/ac" r="106" s="6" customFormat="true" ht="22.15" x14ac:dyDescent="0.45">
      <c r="H106" s="42"/>
      <c r="I106" s="8"/>
      <c r="J106" s="8"/>
      <c r="K106" s="34"/>
      <c r="L106" s="34"/>
      <c r="M106" s="34"/>
    </row>
    <row xmlns:x14ac="http://schemas.microsoft.com/office/spreadsheetml/2009/9/ac" r="107" s="6" customFormat="true" ht="22.15" x14ac:dyDescent="0.45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xmlns:x14ac="http://schemas.microsoft.com/office/spreadsheetml/2009/9/ac" defaultColWidth="9.1328125" defaultRowHeight="14.25" x14ac:dyDescent="0.45"/>
  <cols>
    <col min="1" max="1" width="22.9296875" bestFit="true" customWidth="true"/>
    <col min="2" max="2" width="12.33203125" bestFit="true" customWidth="true"/>
    <col min="3" max="3" width="16.9296875" bestFit="true" customWidth="true"/>
    <col min="4" max="4" width="12.9296875" bestFit="true" customWidth="true"/>
    <col min="5" max="5" width="18.2656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3</v>
      </c>
      <c r="B1" t="s">
        <v>69</v>
      </c>
      <c r="C1" t="s">
        <v>75</v>
      </c>
      <c r="D1" t="s">
        <v>76</v>
      </c>
      <c r="E1" t="s">
        <v>77</v>
      </c>
    </row>
    <row r="2">
      <c r="A2" t="s">
        <v>4</v>
      </c>
      <c r="B2">
        <v>5.8698348999023438</v>
      </c>
      <c r="C2">
        <v>-103.05780029296875</v>
      </c>
      <c r="D2">
        <v>45.510612487792969</v>
      </c>
      <c r="E2">
        <v>-32.326091766357422</v>
      </c>
    </row>
    <row r="3">
      <c r="A3" t="s">
        <v>5</v>
      </c>
      <c r="B3">
        <v>7.5466904640197754</v>
      </c>
      <c r="C3">
        <v>-112.92057800292969</v>
      </c>
      <c r="D3">
        <v>33.962249755859375</v>
      </c>
      <c r="E3">
        <v>-27.936672210693359</v>
      </c>
    </row>
    <row r="4">
      <c r="A4" t="s">
        <v>7</v>
      </c>
      <c r="B4">
        <v>5.2980613708496094</v>
      </c>
      <c r="C4">
        <v>-100.01830291748047</v>
      </c>
      <c r="D4">
        <v>51.47259521484375</v>
      </c>
      <c r="E4">
        <v>-28.158864974975586</v>
      </c>
    </row>
    <row r="5">
      <c r="A5" t="s">
        <v>6</v>
      </c>
      <c r="B5">
        <v>4.6260128021240234</v>
      </c>
      <c r="C5">
        <v>-96.234519958496094</v>
      </c>
      <c r="D5">
        <v>60.871089935302734</v>
      </c>
      <c r="E5">
        <v>-28.15345573425293</v>
      </c>
    </row>
    <row r="6">
      <c r="A6" t="s">
        <v>8</v>
      </c>
      <c r="B6">
        <v>3.8616542816162109</v>
      </c>
      <c r="C6">
        <v>-77.417625427246094</v>
      </c>
      <c r="D6">
        <v>89.524383544921875</v>
      </c>
      <c r="E6">
        <v>-66.884750366210938</v>
      </c>
    </row>
    <row r="7">
      <c r="A7" t="s">
        <v>9</v>
      </c>
      <c r="B7">
        <v>5.0632710456848145</v>
      </c>
      <c r="C7">
        <v>-76.713516235351563</v>
      </c>
      <c r="D7">
        <v>61.984256744384766</v>
      </c>
      <c r="E7">
        <v>-52.773220062255859</v>
      </c>
    </row>
    <row r="8">
      <c r="A8" t="s">
        <v>10</v>
      </c>
      <c r="B8">
        <v>4.6760540008544922</v>
      </c>
      <c r="C8">
        <v>-111.03907775878906</v>
      </c>
      <c r="D8">
        <v>69.385231018066406</v>
      </c>
      <c r="E8">
        <v>-54.235221862792969</v>
      </c>
    </row>
    <row r="9">
      <c r="A9" t="s">
        <v>11</v>
      </c>
      <c r="B9">
        <v>3.8154654502868652</v>
      </c>
      <c r="C9">
        <v>-70.333221435546875</v>
      </c>
      <c r="D9">
        <v>97.847282409667969</v>
      </c>
      <c r="E9">
        <v>-74.946304321289063</v>
      </c>
    </row>
    <row r="10">
      <c r="A10" t="s">
        <v>12</v>
      </c>
      <c r="B10">
        <v>2.7115862369537354</v>
      </c>
      <c r="C10">
        <v>-76.713523864746094</v>
      </c>
      <c r="D10">
        <v>147.14936828613281</v>
      </c>
      <c r="E10">
        <v>-52.773223876953125</v>
      </c>
    </row>
    <row r="11">
      <c r="A11" t="s">
        <v>13</v>
      </c>
      <c r="B11">
        <v>1.6336227655410767</v>
      </c>
      <c r="C11">
        <v>-52.288803100585938</v>
      </c>
      <c r="D11">
        <v>370.43533325195313</v>
      </c>
      <c r="E11">
        <v>-39.625438690185547</v>
      </c>
    </row>
    <row r="12">
      <c r="A12" t="s">
        <v>14</v>
      </c>
      <c r="B12">
        <v>1.445249080657959</v>
      </c>
      <c r="C12">
        <v>-457.78765869140625</v>
      </c>
      <c r="D12">
        <v>1356.4920654296875</v>
      </c>
      <c r="E12">
        <v>-414.6737060546875</v>
      </c>
    </row>
    <row r="13">
      <c r="A13" t="s">
        <v>15</v>
      </c>
      <c r="B13">
        <v>1.561255931854248</v>
      </c>
      <c r="C13">
        <v>-527.24163818359375</v>
      </c>
      <c r="D13">
        <v>1068.5941162109375</v>
      </c>
      <c r="E13">
        <v>-382.88604736328125</v>
      </c>
    </row>
    <row r="14">
      <c r="A14" t="s">
        <v>16</v>
      </c>
      <c r="B14">
        <v>1.4736918210983276</v>
      </c>
      <c r="C14">
        <v>-467.26904296875</v>
      </c>
      <c r="D14">
        <v>1279.4471435546875</v>
      </c>
      <c r="E14">
        <v>-391.2740478515625</v>
      </c>
    </row>
    <row r="15">
      <c r="A15" t="s">
        <v>17</v>
      </c>
      <c r="B15">
        <v>1.2961825132369995</v>
      </c>
      <c r="C15">
        <v>-378.85232543945313</v>
      </c>
      <c r="D15">
        <v>2055.972900390625</v>
      </c>
      <c r="E15">
        <v>-398.142578125</v>
      </c>
    </row>
    <row r="16">
      <c r="A16" t="s">
        <v>18</v>
      </c>
      <c r="B16">
        <v>1.1642497777938843</v>
      </c>
      <c r="C16">
        <v>-1.6135902404785156</v>
      </c>
      <c r="D16">
        <v>474.39144897460938</v>
      </c>
      <c r="E16">
        <v>111.38442230224609</v>
      </c>
    </row>
    <row r="17">
      <c r="A17" t="s">
        <v>19</v>
      </c>
      <c r="B17">
        <v>1.4051059484481812</v>
      </c>
      <c r="C17">
        <v>4.2442927360534668</v>
      </c>
      <c r="D17">
        <v>433.454345703125</v>
      </c>
      <c r="E17">
        <v>13.708168983459473</v>
      </c>
    </row>
    <row r="18">
      <c r="A18" t="s">
        <v>21</v>
      </c>
      <c r="B18">
        <v>1.3400386571884155</v>
      </c>
      <c r="C18">
        <v>208.5133056640625</v>
      </c>
      <c r="D18">
        <v>135.55844116210938</v>
      </c>
      <c r="E18">
        <v>143.20797729492188</v>
      </c>
    </row>
    <row r="19">
      <c r="A19" t="s">
        <v>20</v>
      </c>
      <c r="B19">
        <v>1.3096446990966797</v>
      </c>
      <c r="C19">
        <v>169.91751098632813</v>
      </c>
      <c r="D19">
        <v>359.34432983398438</v>
      </c>
      <c r="E19">
        <v>78.034034729003906</v>
      </c>
    </row>
    <row r="20">
      <c r="A20" t="s">
        <v>22</v>
      </c>
      <c r="B20">
        <v>1.1323857307434082</v>
      </c>
      <c r="C20">
        <v>69.077529907226563</v>
      </c>
      <c r="D20">
        <v>972.1785888671875</v>
      </c>
      <c r="E20">
        <v>60.600490570068359</v>
      </c>
    </row>
    <row r="21">
      <c r="A21" t="s">
        <v>25</v>
      </c>
      <c r="B21">
        <v>1.0533791780471802</v>
      </c>
      <c r="C21">
        <v>507.01626586914063</v>
      </c>
      <c r="D21">
        <v>-815.7562255859375</v>
      </c>
      <c r="E21">
        <v>232.84751892089844</v>
      </c>
    </row>
    <row r="22">
      <c r="A22" t="s">
        <v>23</v>
      </c>
      <c r="B22">
        <v>1.0418461561203003</v>
      </c>
      <c r="C22">
        <v>-298.42184448242188</v>
      </c>
      <c r="D22">
        <v>2385.47607421875</v>
      </c>
      <c r="E22">
        <v>89.480377197265625</v>
      </c>
    </row>
    <row r="23">
      <c r="A23" t="s">
        <v>24</v>
      </c>
      <c r="B23">
        <v>1.0114192962646484</v>
      </c>
      <c r="C23">
        <v>-511.56216430664063</v>
      </c>
      <c r="D23">
        <v>1365.49755859375</v>
      </c>
      <c r="E23">
        <v>173.71002197265625</v>
      </c>
    </row>
    <row r="24">
      <c r="A24" t="s">
        <v>26</v>
      </c>
      <c r="B24">
        <v>0.95832657814025879</v>
      </c>
      <c r="C24">
        <v>-161.69361877441406</v>
      </c>
      <c r="D24">
        <v>439.77902221679688</v>
      </c>
      <c r="E24">
        <v>207.63017272949219</v>
      </c>
    </row>
    <row r="25">
      <c r="A25" t="s">
        <v>36</v>
      </c>
      <c r="B25">
        <v>1.0474462509155274</v>
      </c>
      <c r="C25">
        <v>1007.369873046875</v>
      </c>
      <c r="D25">
        <v>876.40631103515625</v>
      </c>
      <c r="E25">
        <v>147.72091674804688</v>
      </c>
    </row>
    <row r="26">
      <c r="A26" t="s">
        <v>38</v>
      </c>
      <c r="B26">
        <v>1.067124605178833</v>
      </c>
      <c r="C26">
        <v>-1.476575493812561</v>
      </c>
      <c r="D26">
        <v>620.05413818359375</v>
      </c>
      <c r="E26">
        <v>147.68215942382813</v>
      </c>
    </row>
    <row r="27">
      <c r="A27" t="s">
        <v>39</v>
      </c>
      <c r="B27">
        <v>1.0442870855331421</v>
      </c>
      <c r="C27">
        <v>14.07098388671875</v>
      </c>
      <c r="D27">
        <v>921.7176513671875</v>
      </c>
      <c r="E27">
        <v>148.48291015625</v>
      </c>
    </row>
    <row r="28">
      <c r="A28" t="s">
        <v>37</v>
      </c>
      <c r="B28">
        <v>1.0299334526062012</v>
      </c>
      <c r="C28">
        <v>3009.51513671875</v>
      </c>
      <c r="D28">
        <v>1426.447021484375</v>
      </c>
      <c r="E28">
        <v>146.60453796386719</v>
      </c>
    </row>
    <row r="29">
      <c r="A29" t="s">
        <v>27</v>
      </c>
      <c r="B29">
        <v>1.012169361114502</v>
      </c>
      <c r="C29">
        <v>577.3785400390625</v>
      </c>
      <c r="D29">
        <v>5939.59033203125</v>
      </c>
      <c r="E29">
        <v>-37.713172912597656</v>
      </c>
    </row>
    <row r="30">
      <c r="A30" t="s">
        <v>28</v>
      </c>
      <c r="B30">
        <v>1.0272870063781738</v>
      </c>
      <c r="C30">
        <v>576.37493896484375</v>
      </c>
      <c r="D30">
        <v>2667.454833984375</v>
      </c>
      <c r="E30">
        <v>-40.753238677978516</v>
      </c>
    </row>
    <row r="31">
      <c r="A31" t="s">
        <v>29</v>
      </c>
      <c r="B31">
        <v>1.0075078010559082</v>
      </c>
      <c r="C31">
        <v>577.6783447265625</v>
      </c>
      <c r="D31">
        <v>9444.2490234375</v>
      </c>
      <c r="E31">
        <v>-39.799350738525391</v>
      </c>
    </row>
    <row r="32">
      <c r="A32" t="s">
        <v>30</v>
      </c>
      <c r="B32">
        <v>1.0016059875488281</v>
      </c>
      <c r="C32">
        <v>578.0823974609375</v>
      </c>
      <c r="D32">
        <v>43776.69921875</v>
      </c>
      <c r="E32">
        <v>-39.498882293701172</v>
      </c>
    </row>
    <row r="33">
      <c r="A33" t="s">
        <v>31</v>
      </c>
      <c r="B33">
        <v>0.97763127088546753</v>
      </c>
      <c r="C33">
        <v>194.19149780273438</v>
      </c>
      <c r="D33">
        <v>779.3900146484375</v>
      </c>
      <c r="E33">
        <v>206.73704528808594</v>
      </c>
    </row>
    <row r="34">
      <c r="A34" t="s">
        <v>32</v>
      </c>
      <c r="B34">
        <v>1.2101485729217529</v>
      </c>
      <c r="C34">
        <v>111.33640289306641</v>
      </c>
      <c r="D34">
        <v>405.43826293945313</v>
      </c>
      <c r="E34">
        <v>104.10078430175781</v>
      </c>
    </row>
    <row r="35">
      <c r="A35" t="s">
        <v>34</v>
      </c>
      <c r="B35">
        <v>0.9801827073097229</v>
      </c>
      <c r="C35">
        <v>100.88606262207031</v>
      </c>
      <c r="D35">
        <v>561.2154541015625</v>
      </c>
      <c r="E35">
        <v>200.42483520507813</v>
      </c>
    </row>
    <row r="36">
      <c r="A36" t="s">
        <v>73</v>
      </c>
      <c r="B36">
        <v>0.91981315612792969</v>
      </c>
      <c r="C36">
        <v>38.533412933349609</v>
      </c>
      <c r="D36">
        <v>4559.095703125</v>
      </c>
      <c r="E36">
        <v>554.88250732421875</v>
      </c>
    </row>
    <row r="37">
      <c r="A37" t="s">
        <v>33</v>
      </c>
      <c r="B37">
        <v>0.91514825820922852</v>
      </c>
      <c r="C37">
        <v>196.84396362304688</v>
      </c>
      <c r="D37">
        <v>751.88641357421875</v>
      </c>
      <c r="E37">
        <v>253.10191345214844</v>
      </c>
    </row>
    <row r="38">
      <c r="A38" t="s">
        <v>35</v>
      </c>
      <c r="B38">
        <v>0.85914719104766846</v>
      </c>
      <c r="C38">
        <v>523.357666015625</v>
      </c>
      <c r="D38">
        <v>1709.2684326171875</v>
      </c>
      <c r="E38">
        <v>430.05841064453125</v>
      </c>
    </row>
    <row r="39">
      <c r="A39" t="s">
        <v>40</v>
      </c>
      <c r="B39">
        <v>1.9451373815536499</v>
      </c>
      <c r="C39">
        <v>-38.401496887207031</v>
      </c>
      <c r="D39">
        <v>105.80335998535156</v>
      </c>
      <c r="E39">
        <v>89.304374694824219</v>
      </c>
    </row>
    <row r="40">
      <c r="A40" t="s">
        <v>62</v>
      </c>
      <c r="B40">
        <v>3.0060024261474609</v>
      </c>
      <c r="C40">
        <v>-50.757850646972656</v>
      </c>
      <c r="D40">
        <v>65.173828125</v>
      </c>
      <c r="E40">
        <v>58.564231872558594</v>
      </c>
    </row>
    <row r="41">
      <c r="A41" t="s">
        <v>63</v>
      </c>
      <c r="B41">
        <v>2.547694206237793</v>
      </c>
      <c r="C41">
        <v>-41.33001708984375</v>
      </c>
      <c r="D41">
        <v>76.898033142089844</v>
      </c>
      <c r="E41">
        <v>70.288436889648438</v>
      </c>
    </row>
    <row r="42">
      <c r="A42" t="s">
        <v>41</v>
      </c>
      <c r="B42">
        <v>1.5998132228851318</v>
      </c>
      <c r="C42">
        <v>-193.71133422851563</v>
      </c>
      <c r="D42">
        <v>508.95681762695313</v>
      </c>
      <c r="E42">
        <v>-115.97597503662109</v>
      </c>
    </row>
    <row r="43">
      <c r="A43" t="s">
        <v>64</v>
      </c>
      <c r="B43">
        <v>0.45097851753234863</v>
      </c>
      <c r="C43">
        <v>132.19322204589844</v>
      </c>
      <c r="D43">
        <v>236.16006469726563</v>
      </c>
      <c r="E43">
        <v>318.96005249023438</v>
      </c>
    </row>
    <row r="44">
      <c r="A44" t="s">
        <v>42</v>
      </c>
      <c r="B44">
        <v>0.6714891791343689</v>
      </c>
      <c r="C44">
        <v>-103.61676025390625</v>
      </c>
      <c r="D44">
        <v>-770.46282958984375</v>
      </c>
      <c r="E44">
        <v>-63.599552154541016</v>
      </c>
    </row>
    <row r="45">
      <c r="A45" t="s">
        <v>43</v>
      </c>
      <c r="B45">
        <v>0.43742296099662781</v>
      </c>
      <c r="C45">
        <v>-103.61676025390625</v>
      </c>
      <c r="D45">
        <v>-448.605224609375</v>
      </c>
      <c r="E45">
        <v>-62.906894683837891</v>
      </c>
    </row>
    <row r="46">
      <c r="A46" t="s">
        <v>44</v>
      </c>
      <c r="B46">
        <v>0.5225679874420166</v>
      </c>
      <c r="C46">
        <v>-103.61676025390625</v>
      </c>
      <c r="D46">
        <v>-528.9913330078125</v>
      </c>
      <c r="E46">
        <v>-63.062950134277344</v>
      </c>
    </row>
    <row r="47">
      <c r="A47" t="s">
        <v>45</v>
      </c>
      <c r="B47">
        <v>0.56079047918319702</v>
      </c>
      <c r="C47">
        <v>-103.61676025390625</v>
      </c>
      <c r="D47">
        <v>-575.2662353515625</v>
      </c>
      <c r="E47">
        <v>-63.152767181396484</v>
      </c>
    </row>
    <row r="48">
      <c r="A48" t="s">
        <v>46</v>
      </c>
      <c r="B48">
        <v>0.57773160934448242</v>
      </c>
      <c r="C48">
        <v>-103.61676025390625</v>
      </c>
      <c r="D48">
        <v>-598.47021484375</v>
      </c>
      <c r="E48">
        <v>-63.197803497314453</v>
      </c>
    </row>
    <row r="49">
      <c r="A49" t="s">
        <v>47</v>
      </c>
      <c r="B49">
        <v>0.60484963655471802</v>
      </c>
      <c r="C49">
        <v>-103.61676025390625</v>
      </c>
      <c r="D49">
        <v>-639.7786865234375</v>
      </c>
      <c r="E49">
        <v>-63.277969360351563</v>
      </c>
    </row>
    <row r="50">
      <c r="A50" t="s">
        <v>48</v>
      </c>
      <c r="B50">
        <v>0.61893332004547119</v>
      </c>
      <c r="C50">
        <v>-103.61676025390625</v>
      </c>
      <c r="D50">
        <v>-663.56573486328125</v>
      </c>
      <c r="E50">
        <v>-63.324123382568359</v>
      </c>
    </row>
    <row r="51">
      <c r="A51" t="s">
        <v>49</v>
      </c>
      <c r="B51">
        <v>0.65441346168518067</v>
      </c>
      <c r="C51">
        <v>-103.61676025390625</v>
      </c>
      <c r="D51">
        <v>-732.1419677734375</v>
      </c>
      <c r="E51">
        <v>-63.457180023193359</v>
      </c>
    </row>
    <row r="52">
      <c r="A52" t="s">
        <v>50</v>
      </c>
      <c r="B52">
        <v>0.67320561408996582</v>
      </c>
      <c r="C52">
        <v>-103.61676025390625</v>
      </c>
      <c r="D52">
        <v>-774.53778076171875</v>
      </c>
      <c r="E52">
        <v>-63.539424896240234</v>
      </c>
    </row>
    <row r="53">
      <c r="A53" t="s">
        <v>52</v>
      </c>
      <c r="B53">
        <v>0.77336972951889038</v>
      </c>
      <c r="C53">
        <v>-103.61676025390625</v>
      </c>
      <c r="D53">
        <v>-1120.3236083984375</v>
      </c>
      <c r="E53">
        <v>-64.209907531738281</v>
      </c>
    </row>
    <row r="54">
      <c r="A54" t="s">
        <v>53</v>
      </c>
      <c r="B54">
        <v>0.81367117166519165</v>
      </c>
      <c r="C54">
        <v>-103.61676025390625</v>
      </c>
      <c r="D54">
        <v>-1365.6279296875</v>
      </c>
      <c r="E54">
        <v>-64.685188293457031</v>
      </c>
    </row>
    <row r="55">
      <c r="A55" t="s">
        <v>51</v>
      </c>
      <c r="B55">
        <v>0.81778013706207275</v>
      </c>
      <c r="C55">
        <v>-103.61676025390625</v>
      </c>
      <c r="D55">
        <v>-1396.8106689453125</v>
      </c>
      <c r="E55">
        <v>-64.745574951171875</v>
      </c>
    </row>
    <row r="56">
      <c r="A56" t="s">
        <v>54</v>
      </c>
      <c r="B56">
        <v>0.95269638299942017</v>
      </c>
      <c r="C56">
        <v>-103.61676025390625</v>
      </c>
      <c r="D56">
        <v>-5581.4404296875</v>
      </c>
      <c r="E56">
        <v>-72.806541442871094</v>
      </c>
    </row>
    <row r="57">
      <c r="A57" t="s">
        <v>55</v>
      </c>
      <c r="B57">
        <v>0.79834163188934326</v>
      </c>
      <c r="C57">
        <v>-70.36541748046875</v>
      </c>
      <c r="D57">
        <v>-995.486083984375</v>
      </c>
      <c r="E57">
        <v>-11.444986343383789</v>
      </c>
    </row>
    <row r="58">
      <c r="A58" t="s">
        <v>56</v>
      </c>
      <c r="B58">
        <v>0.75395917892456055</v>
      </c>
      <c r="C58">
        <v>-42.267578125</v>
      </c>
      <c r="D58">
        <v>-584.7801513671875</v>
      </c>
      <c r="E58">
        <v>45.423297882080078</v>
      </c>
    </row>
    <row r="59">
      <c r="A59" t="s">
        <v>57</v>
      </c>
      <c r="B59">
        <v>0.84163075685501099</v>
      </c>
      <c r="C59">
        <v>-98.463264465332031</v>
      </c>
      <c r="D59">
        <v>-3160.506591796875</v>
      </c>
      <c r="E59">
        <v>-311.22396850585938</v>
      </c>
    </row>
    <row r="60">
      <c r="A60" t="s">
        <v>58</v>
      </c>
      <c r="B60">
        <v>0.64658260345458984</v>
      </c>
      <c r="C60">
        <v>-701.016357421875</v>
      </c>
      <c r="D60">
        <v>-1525.3046875</v>
      </c>
      <c r="E60">
        <v>-349.76614379882813</v>
      </c>
    </row>
    <row r="61">
      <c r="A61" t="s">
        <v>59</v>
      </c>
      <c r="B61">
        <v>0.45887982845306396</v>
      </c>
      <c r="C61">
        <v>-1017.9969482421875</v>
      </c>
      <c r="D61">
        <v>-2086.182373046875</v>
      </c>
      <c r="E61">
        <v>-939.5723876953125</v>
      </c>
    </row>
    <row r="62">
      <c r="A62" t="s">
        <v>60</v>
      </c>
      <c r="B62">
        <v>0.71881777048110962</v>
      </c>
      <c r="C62">
        <v>-67.055206298828125</v>
      </c>
      <c r="D62">
        <v>-772.192626953125</v>
      </c>
      <c r="E62">
        <v>-27.823757171630859</v>
      </c>
    </row>
    <row r="63">
      <c r="A63" t="s">
        <v>61</v>
      </c>
      <c r="B63">
        <v>0.78000903129577637</v>
      </c>
      <c r="C63">
        <v>-1017.9969482421875</v>
      </c>
      <c r="D63">
        <v>-5131.4619140625</v>
      </c>
      <c r="E63">
        <v>-939.57244873046875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2024-07-11T23:47:01Z</dcterms:modified>
</cp:coreProperties>
</file>