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kkelly/Opportunity Insights Dropbox/Jack Kelly/Regulation/code_files/2a_causal_estimates_papers/uncorrected_vJK/"/>
    </mc:Choice>
  </mc:AlternateContent>
  <xr:revisionPtr revIDLastSave="0" documentId="13_ncr:1_{084CBC9A-695D-684B-8E85-1895CFA5410A}" xr6:coauthVersionLast="47" xr6:coauthVersionMax="47" xr10:uidLastSave="{00000000-0000-0000-0000-000000000000}"/>
  <bookViews>
    <workbookView xWindow="2940" yWindow="1500" windowWidth="24700" windowHeight="16120" xr2:uid="{00000000-000D-0000-FFFF-FFFF00000000}"/>
  </bookViews>
  <sheets>
    <sheet name="wrapper_ready" sheetId="1" r:id="rId1"/>
    <sheet name="raw_data" sheetId="2" r:id="rId2"/>
    <sheet name="calcula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C4" i="1"/>
  <c r="B4" i="1"/>
  <c r="C3" i="1"/>
  <c r="B3" i="1"/>
  <c r="C3" i="3"/>
  <c r="C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<sst xmlns="http://schemas.openxmlformats.org/spreadsheetml/2006/main" count="87" uniqueCount="49">
  <si>
    <t>estimate</t>
  </si>
  <si>
    <t>pe</t>
  </si>
  <si>
    <t>se</t>
  </si>
  <si>
    <t>t_stat</t>
  </si>
  <si>
    <t>p_value</t>
  </si>
  <si>
    <t>ci_lo</t>
  </si>
  <si>
    <t>ci_hi</t>
  </si>
  <si>
    <t>in_baseline</t>
  </si>
  <si>
    <t>primary_estimate</t>
  </si>
  <si>
    <t>selection</t>
  </si>
  <si>
    <t>mvpf_effect</t>
  </si>
  <si>
    <t>corr_direction</t>
  </si>
  <si>
    <t>farmer_theta</t>
  </si>
  <si>
    <t>source</t>
  </si>
  <si>
    <t>pub_bias</t>
  </si>
  <si>
    <t>expected_sign</t>
  </si>
  <si>
    <t>Link to PDF:</t>
  </si>
  <si>
    <t>Downloaded:</t>
  </si>
  <si>
    <t>Jack</t>
  </si>
  <si>
    <t>Point of contact:</t>
  </si>
  <si>
    <t>Experience exponent</t>
  </si>
  <si>
    <t>Notes:</t>
  </si>
  <si>
    <t>https://www.sciencedirect.com/science/article/pii/S254243512200410X#appsec2</t>
  </si>
  <si>
    <t xml:space="preserve">Source Info </t>
  </si>
  <si>
    <t>Source Info</t>
  </si>
  <si>
    <t>Calculation</t>
  </si>
  <si>
    <t>Description</t>
  </si>
  <si>
    <t xml:space="preserve">Value </t>
  </si>
  <si>
    <t>Demand elasticity of solar photovoltaics</t>
  </si>
  <si>
    <t>Click on "Supplemental information" and Download "Document S2. Article plus supplemental information" to get the version with Table S20</t>
  </si>
  <si>
    <t>Table S20 Column 1 Rows 1-2 , p.97</t>
  </si>
  <si>
    <t>Flip sign on LBD effect</t>
  </si>
  <si>
    <t xml:space="preserve">Multiply by -1 </t>
  </si>
  <si>
    <t>Estimated markup</t>
  </si>
  <si>
    <t>WAY ET AL. DATA FOR SOLAR LBD:</t>
  </si>
  <si>
    <t>markup</t>
  </si>
  <si>
    <t>HUGHES DATA FOR DEMAND ELAS.</t>
  </si>
  <si>
    <t>https://www.journals.uchicago.edu/doi/full/10.1086/681131</t>
  </si>
  <si>
    <t>Total daily PV instillations per day on rebate rate ($/W)</t>
  </si>
  <si>
    <t>Table 8 Column 6 Row 1 p. 264</t>
  </si>
  <si>
    <t>Get t-stat on percent change</t>
  </si>
  <si>
    <t>assume no other noise so that corresponds to t-stat on coef on rebate rate</t>
  </si>
  <si>
    <t>DORSEY DATA FOR DEMAND ELAS. AND MARKUP</t>
  </si>
  <si>
    <t>Table A.7 Row 2 Subrow 1 , p. A.8</t>
  </si>
  <si>
    <t>Table 2 Panel A Column 5 Row 1, p. 54</t>
  </si>
  <si>
    <t>https://www.jacksonfdorsey.com/_files/ugd/f863ae_3504bbd223594779a5f327a9b7fbfac3.pdf</t>
  </si>
  <si>
    <t xml:space="preserve"> daily PV instillations per day on rebate rate ($/W), near boundary </t>
  </si>
  <si>
    <t>Table 4 Column 3 Row 1 p. 257</t>
  </si>
  <si>
    <t>semie_est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</si>
</sst>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u/>
      <sz val="11"/>
      <color rgb="FF7F7F7F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9" fillId="0" borderId="0" xfId="16" applyFont="1" applyAlignment="1">
      <alignment wrapText="1"/>
    </xf>
    <xf numFmtId="0" fontId="15" fillId="0" borderId="0" xfId="16" applyAlignment="1">
      <alignment wrapText="1"/>
    </xf>
    <xf numFmtId="14" fontId="15" fillId="0" borderId="0" xfId="16" applyNumberFormat="1" applyAlignment="1">
      <alignment wrapText="1"/>
    </xf>
    <xf numFmtId="0" fontId="15" fillId="0" borderId="0" xfId="16" applyAlignment="1"/>
    <xf numFmtId="0" fontId="18" fillId="0" borderId="0" xfId="0" applyFont="1"/>
    <xf numFmtId="0" fontId="20" fillId="0" borderId="0" xfId="42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journals.uchicago.edu/doi/full/10.1086/681131" TargetMode="External"/><Relationship Id="rId1" Type="http://schemas.openxmlformats.org/officeDocument/2006/relationships/hyperlink" Target="https://www.jacksonfdorsey.com/_files/ugd/f863ae_3504bbd223594779a5f327a9b7fbfac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F9" sqref="F9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48</v>
      </c>
      <c r="B2" cm="1">
        <f t="array" ref="B2:C2">raw_data!B3:C3</f>
        <v>0.96299999999999997</v>
      </c>
      <c r="C2">
        <v>0.42599999999999999</v>
      </c>
      <c r="H2">
        <v>1</v>
      </c>
      <c r="I2">
        <v>1</v>
      </c>
      <c r="L2">
        <v>1</v>
      </c>
    </row>
    <row r="3" spans="1:12" x14ac:dyDescent="0.2">
      <c r="A3" t="s">
        <v>12</v>
      </c>
      <c r="B3">
        <f>calculations!C2</f>
        <v>-0.31900000000000001</v>
      </c>
      <c r="C3">
        <f>raw_data!C14</f>
        <v>4.2999999999999997E-2</v>
      </c>
      <c r="L3">
        <v>3</v>
      </c>
    </row>
    <row r="4" spans="1:12" x14ac:dyDescent="0.2">
      <c r="A4" t="s">
        <v>35</v>
      </c>
      <c r="B4">
        <f>raw_data!B26</f>
        <v>0.46</v>
      </c>
      <c r="C4">
        <f>raw_data!C26</f>
        <v>0.09</v>
      </c>
      <c r="H4">
        <v>1</v>
      </c>
      <c r="I4">
        <v>1</v>
      </c>
      <c r="L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"/>
  <sheetViews>
    <sheetView workbookViewId="0">
      <selection activeCell="D3" sqref="D3"/>
    </sheetView>
  </sheetViews>
  <sheetFormatPr baseColWidth="10" defaultColWidth="8.6640625" defaultRowHeight="15" x14ac:dyDescent="0.2"/>
  <cols>
    <col min="1" max="1" width="27.6640625" style="2" customWidth="1"/>
    <col min="2" max="2" width="9.83203125" style="2" bestFit="1" customWidth="1"/>
    <col min="3" max="7" width="8.6640625" style="2"/>
    <col min="8" max="8" width="12" style="2" customWidth="1"/>
    <col min="9" max="9" width="8.6640625" style="2"/>
    <col min="10" max="10" width="9.1640625" customWidth="1"/>
    <col min="11" max="16384" width="8.6640625" style="2"/>
  </cols>
  <sheetData>
    <row r="1" spans="1:10" ht="32" x14ac:dyDescent="0.2">
      <c r="A1" s="3" t="s">
        <v>36</v>
      </c>
    </row>
    <row r="2" spans="1:10" ht="3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14</v>
      </c>
      <c r="I2" s="1" t="s">
        <v>15</v>
      </c>
      <c r="J2" s="8" t="s">
        <v>13</v>
      </c>
    </row>
    <row r="3" spans="1:10" ht="32" x14ac:dyDescent="0.2">
      <c r="A3" s="2" t="s">
        <v>46</v>
      </c>
      <c r="B3" s="2">
        <v>0.96299999999999997</v>
      </c>
      <c r="C3" s="2">
        <v>0.42599999999999999</v>
      </c>
      <c r="H3" s="2">
        <v>1</v>
      </c>
      <c r="I3" s="2">
        <v>1</v>
      </c>
      <c r="J3" t="s">
        <v>47</v>
      </c>
    </row>
    <row r="4" spans="1:10" ht="32" x14ac:dyDescent="0.2">
      <c r="A4" s="2" t="s">
        <v>38</v>
      </c>
      <c r="B4" s="2">
        <v>1.008</v>
      </c>
      <c r="C4" s="2">
        <v>0.111</v>
      </c>
      <c r="H4" s="2">
        <v>1</v>
      </c>
      <c r="I4" s="2">
        <v>1</v>
      </c>
      <c r="J4" t="s">
        <v>39</v>
      </c>
    </row>
    <row r="7" spans="1:10" ht="16" x14ac:dyDescent="0.2">
      <c r="A7" s="4" t="s">
        <v>23</v>
      </c>
      <c r="B7" s="5"/>
      <c r="C7" s="5"/>
      <c r="D7" s="5"/>
      <c r="E7" s="5"/>
    </row>
    <row r="8" spans="1:10" ht="16" x14ac:dyDescent="0.2">
      <c r="A8" s="5" t="s">
        <v>16</v>
      </c>
      <c r="B8" s="9" t="s">
        <v>37</v>
      </c>
      <c r="C8" s="5"/>
      <c r="D8" s="5"/>
      <c r="E8" s="5"/>
    </row>
    <row r="9" spans="1:10" ht="16" x14ac:dyDescent="0.2">
      <c r="A9" s="5" t="s">
        <v>17</v>
      </c>
      <c r="B9" s="6">
        <v>45410</v>
      </c>
      <c r="C9" s="5"/>
      <c r="D9" s="5"/>
      <c r="E9" s="5"/>
    </row>
    <row r="10" spans="1:10" ht="16" x14ac:dyDescent="0.2">
      <c r="A10" s="5" t="s">
        <v>19</v>
      </c>
      <c r="B10" s="5" t="s">
        <v>18</v>
      </c>
      <c r="C10" s="5"/>
      <c r="D10" s="5"/>
      <c r="E10" s="5"/>
    </row>
    <row r="11" spans="1:10" ht="16" x14ac:dyDescent="0.2">
      <c r="A11" s="5" t="s">
        <v>21</v>
      </c>
    </row>
    <row r="12" spans="1:10" ht="16" x14ac:dyDescent="0.2">
      <c r="A12" s="3" t="s">
        <v>34</v>
      </c>
    </row>
    <row r="13" spans="1:10" ht="32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14</v>
      </c>
      <c r="I13" s="1" t="s">
        <v>15</v>
      </c>
      <c r="J13" s="8" t="s">
        <v>13</v>
      </c>
    </row>
    <row r="14" spans="1:10" ht="16" x14ac:dyDescent="0.2">
      <c r="A14" s="2" t="s">
        <v>20</v>
      </c>
      <c r="B14" s="2">
        <v>0.31900000000000001</v>
      </c>
      <c r="C14" s="2">
        <v>4.2999999999999997E-2</v>
      </c>
      <c r="H14" s="2">
        <v>1</v>
      </c>
      <c r="I14" s="2">
        <v>1</v>
      </c>
      <c r="J14" t="s">
        <v>30</v>
      </c>
    </row>
    <row r="16" spans="1:10" ht="16" x14ac:dyDescent="0.2">
      <c r="A16" s="4" t="s">
        <v>24</v>
      </c>
    </row>
    <row r="17" spans="1:10" ht="16" x14ac:dyDescent="0.2">
      <c r="A17" s="5" t="s">
        <v>16</v>
      </c>
      <c r="B17" s="7" t="s">
        <v>22</v>
      </c>
    </row>
    <row r="18" spans="1:10" ht="16" x14ac:dyDescent="0.2">
      <c r="A18" s="5" t="s">
        <v>17</v>
      </c>
      <c r="B18" s="6">
        <v>45408</v>
      </c>
    </row>
    <row r="19" spans="1:10" ht="16" x14ac:dyDescent="0.2">
      <c r="A19" s="5" t="s">
        <v>19</v>
      </c>
      <c r="B19" s="5" t="s">
        <v>18</v>
      </c>
    </row>
    <row r="20" spans="1:10" ht="16" x14ac:dyDescent="0.2">
      <c r="A20" s="5" t="s">
        <v>21</v>
      </c>
      <c r="B20" s="7" t="s">
        <v>29</v>
      </c>
    </row>
    <row r="22" spans="1:10" x14ac:dyDescent="0.2">
      <c r="A22" s="3"/>
    </row>
    <row r="23" spans="1:10" ht="32" x14ac:dyDescent="0.2">
      <c r="A23" s="3" t="s">
        <v>42</v>
      </c>
    </row>
    <row r="24" spans="1:10" ht="32" x14ac:dyDescent="0.2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14</v>
      </c>
      <c r="I24" s="1" t="s">
        <v>15</v>
      </c>
      <c r="J24" s="8" t="s">
        <v>13</v>
      </c>
    </row>
    <row r="25" spans="1:10" ht="32" x14ac:dyDescent="0.2">
      <c r="A25" s="2" t="s">
        <v>28</v>
      </c>
      <c r="B25" s="2">
        <v>-1.59</v>
      </c>
      <c r="H25" s="2">
        <v>0</v>
      </c>
      <c r="I25" s="2">
        <v>1</v>
      </c>
      <c r="J25" t="s">
        <v>43</v>
      </c>
    </row>
    <row r="26" spans="1:10" ht="16" x14ac:dyDescent="0.2">
      <c r="A26" s="2" t="s">
        <v>33</v>
      </c>
      <c r="B26" s="2">
        <v>0.46</v>
      </c>
      <c r="C26" s="2">
        <v>0.09</v>
      </c>
      <c r="H26" s="2">
        <v>0</v>
      </c>
      <c r="I26" s="2">
        <v>1</v>
      </c>
      <c r="J26" t="s">
        <v>44</v>
      </c>
    </row>
    <row r="29" spans="1:10" ht="16" x14ac:dyDescent="0.2">
      <c r="A29" s="4" t="s">
        <v>23</v>
      </c>
      <c r="B29" s="5"/>
      <c r="C29" s="5"/>
      <c r="D29" s="5"/>
      <c r="E29" s="5"/>
    </row>
    <row r="30" spans="1:10" ht="16" x14ac:dyDescent="0.2">
      <c r="A30" s="5" t="s">
        <v>16</v>
      </c>
      <c r="B30" s="9" t="s">
        <v>45</v>
      </c>
      <c r="C30" s="5"/>
      <c r="D30" s="5"/>
      <c r="E30" s="5"/>
    </row>
    <row r="31" spans="1:10" ht="16" x14ac:dyDescent="0.2">
      <c r="A31" s="5" t="s">
        <v>17</v>
      </c>
      <c r="B31" s="6">
        <v>45410</v>
      </c>
      <c r="C31" s="5"/>
      <c r="D31" s="5"/>
      <c r="E31" s="5"/>
    </row>
    <row r="32" spans="1:10" ht="16" x14ac:dyDescent="0.2">
      <c r="A32" s="5" t="s">
        <v>19</v>
      </c>
      <c r="B32" s="5" t="s">
        <v>18</v>
      </c>
      <c r="C32" s="5"/>
      <c r="D32" s="5"/>
      <c r="E32" s="5"/>
    </row>
    <row r="33" spans="1:1" ht="16" x14ac:dyDescent="0.2">
      <c r="A33" s="5" t="s">
        <v>21</v>
      </c>
    </row>
  </sheetData>
  <hyperlinks>
    <hyperlink ref="B30" r:id="rId1" xr:uid="{213FF6E1-01EF-4115-8F19-F8091CA6ED58}"/>
    <hyperlink ref="B8" r:id="rId2" xr:uid="{5805BFF9-DCBE-46A9-A6B7-9F574D1E1F1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A4" sqref="A4"/>
    </sheetView>
  </sheetViews>
  <sheetFormatPr baseColWidth="10" defaultColWidth="8.6640625" defaultRowHeight="15" x14ac:dyDescent="0.2"/>
  <cols>
    <col min="1" max="1" width="24.5" style="1" customWidth="1"/>
    <col min="2" max="2" width="45.6640625" style="1" customWidth="1"/>
    <col min="3" max="3" width="10.83203125" style="1" customWidth="1"/>
    <col min="4" max="16384" width="8.6640625" style="2"/>
  </cols>
  <sheetData>
    <row r="1" spans="1:3" ht="16" x14ac:dyDescent="0.2">
      <c r="A1" s="1" t="s">
        <v>25</v>
      </c>
      <c r="B1" s="1" t="s">
        <v>26</v>
      </c>
      <c r="C1" s="1" t="s">
        <v>27</v>
      </c>
    </row>
    <row r="2" spans="1:3" ht="16" x14ac:dyDescent="0.2">
      <c r="A2" s="2" t="s">
        <v>31</v>
      </c>
      <c r="B2" s="2" t="s">
        <v>32</v>
      </c>
      <c r="C2" s="2">
        <f>-raw_data!B14</f>
        <v>-0.31900000000000001</v>
      </c>
    </row>
    <row r="3" spans="1:3" ht="32" x14ac:dyDescent="0.2">
      <c r="A3" s="2" t="s">
        <v>40</v>
      </c>
      <c r="B3" s="2" t="s">
        <v>41</v>
      </c>
      <c r="C3" s="2">
        <f>raw_data!B4/raw_data!C4</f>
        <v>9.0810810810810807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wrapper_ready</vt:lpstr>
      <vt:lpstr>raw_data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Kelly</cp:lastModifiedBy>
  <dcterms:created xsi:type="dcterms:W3CDTF">2024-04-27T19:50:22Z</dcterms:created>
  <dcterms:modified xsi:type="dcterms:W3CDTF">2024-07-14T05:54:26Z</dcterms:modified>
</cp:coreProperties>
</file>