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code_files\2a_causal_estimates_papers\uncorrected_vJK\"/>
    </mc:Choice>
  </mc:AlternateContent>
  <xr:revisionPtr revIDLastSave="0" documentId="13_ncr:1_{0313FBEB-F5DB-4482-92AD-897F6AED786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2" i="3" a="1"/>
  <c r="C2" i="3" s="1"/>
  <c r="B3" i="1" s="1"/>
  <c r="C5" i="1"/>
  <c r="C2" i="1"/>
  <c r="C4" i="1"/>
  <c r="C3" i="1"/>
  <c r="B4" i="1" l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<sst xmlns="http://schemas.openxmlformats.org/spreadsheetml/2006/main" count="47" uniqueCount="40">
  <si>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</si>
  <si>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</si>
  <si>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</si>
  <si>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</si>
  <si>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</si>
  <si>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</si>
  <si>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</si>
  <si>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</si>
  <si>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</si>
  <si>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</si>
  <si>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</si>
  <si>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</si>
  <si>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</si>
  <si>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</si>
  <si>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</si>
  <si>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</si>
  <si>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</si>
  <si>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</si>
  <si>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</si>
  <si>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</si>
  <si>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</si>
  <si>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</si>
  <si>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</si>
  <si>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</si>
  <si>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You (only) need to download the supplemental appendix, which you should have access to even if you can't download the article proper</t>
  </si>
  <si>
    <t>Table I.1 Column 4 Penultimate Row p. 29</t>
  </si>
  <si>
    <t>Baseline weatherization reduction, gas</t>
  </si>
  <si>
    <t xml:space="preserve">Table 4 Column 4 Penultimate Row, p. 34 </t>
  </si>
  <si>
    <t xml:space="preserve">Table 4 Column 4  Row 3, p. 34 </t>
  </si>
  <si>
    <t>Flip signs on all estimates</t>
  </si>
  <si>
    <t xml:space="preserve">multiply by -1 </t>
  </si>
  <si>
    <t>e_saved</t>
  </si>
  <si>
    <t>g_saved</t>
  </si>
  <si>
    <t>https://www.nber.org/system/files/working_papers/w31322/w31322.pdf</t>
  </si>
  <si>
    <t xml:space="preserve">weatharization x high treatment, gas </t>
  </si>
  <si>
    <t>Weatherization x high Treat, gas</t>
  </si>
  <si>
    <t>energy_saved_e</t>
  </si>
  <si>
    <t>energy_saved_g</t>
  </si>
  <si>
    <t xml:space="preserve">weatharization x high treatment, electricity </t>
  </si>
  <si>
    <t xml:space="preserve">Table I.4 Column 4 Last Row, p. 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</si>
</sst>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er.org/system/files/working_papers/w31322/w313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5" sqref="A5:XFD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37</v>
      </c>
      <c r="B2">
        <f>calculations!C4</f>
        <v>0.40200000000000002</v>
      </c>
      <c r="C2">
        <f>raw_data!C5</f>
        <v>0.151</v>
      </c>
      <c r="H2">
        <v>1</v>
      </c>
      <c r="I2">
        <v>1</v>
      </c>
      <c r="L2">
        <v>1</v>
      </c>
    </row>
    <row r="3" spans="1:12" x14ac:dyDescent="0.35">
      <c r="A3" t="s">
        <v>31</v>
      </c>
      <c r="B3">
        <f>calculations!C2</f>
        <v>0.47099999999999997</v>
      </c>
      <c r="C3">
        <f>raw_data!C3</f>
        <v>3.1300000000000001E-2</v>
      </c>
      <c r="H3">
        <v>1</v>
      </c>
      <c r="I3">
        <v>1</v>
      </c>
      <c r="L3">
        <v>1</v>
      </c>
    </row>
    <row r="4" spans="1:12" x14ac:dyDescent="0.35">
      <c r="A4" t="s">
        <v>32</v>
      </c>
      <c r="B4">
        <f>calculations!C3</f>
        <v>1.623</v>
      </c>
      <c r="C4">
        <f>raw_data!C4</f>
        <v>9.8199999999999996E-2</v>
      </c>
      <c r="H4">
        <v>1</v>
      </c>
      <c r="I4">
        <v>1</v>
      </c>
    </row>
    <row r="5" spans="1:12" x14ac:dyDescent="0.35">
      <c r="A5" t="s">
        <v>36</v>
      </c>
      <c r="B5">
        <f>calculations!C5</f>
        <v>6.5600000000000006E-2</v>
      </c>
      <c r="C5">
        <f>raw_data!C5</f>
        <v>0.151</v>
      </c>
      <c r="H5">
        <v>1</v>
      </c>
      <c r="I5">
        <v>1</v>
      </c>
      <c r="L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J6" sqref="J6"/>
    </sheetView>
  </sheetViews>
  <sheetFormatPr defaultColWidth="8.7265625" defaultRowHeight="14.5" x14ac:dyDescent="0.35"/>
  <cols>
    <col min="1" max="1" width="27.7265625" style="2" customWidth="1"/>
    <col min="2" max="2" width="9.81640625" style="2" bestFit="1" customWidth="1"/>
    <col min="3" max="7" width="8.7265625" style="2"/>
    <col min="8" max="8" width="12" style="2" customWidth="1"/>
    <col min="9" max="9" width="8.7265625" style="2"/>
    <col min="10" max="10" width="9.1796875" customWidth="1"/>
    <col min="11" max="16384" width="8.7265625" style="2"/>
  </cols>
  <sheetData>
    <row r="1" spans="1:10" x14ac:dyDescent="0.35">
      <c r="A1" s="3"/>
    </row>
    <row r="2" spans="1:10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</row>
    <row r="3" spans="1:10" ht="29" x14ac:dyDescent="0.35">
      <c r="A3" s="2" t="s">
        <v>34</v>
      </c>
      <c r="B3" s="2">
        <v>-0.47099999999999997</v>
      </c>
      <c r="C3" s="2">
        <v>3.1300000000000001E-2</v>
      </c>
      <c r="H3" s="2">
        <v>1</v>
      </c>
      <c r="I3" s="2">
        <v>1</v>
      </c>
      <c r="J3" t="s">
        <v>25</v>
      </c>
    </row>
    <row r="4" spans="1:10" ht="29" x14ac:dyDescent="0.35">
      <c r="A4" s="2" t="s">
        <v>26</v>
      </c>
      <c r="B4" s="2">
        <v>-1.623</v>
      </c>
      <c r="C4" s="2">
        <v>9.8199999999999996E-2</v>
      </c>
      <c r="H4" s="2">
        <v>1</v>
      </c>
      <c r="I4" s="2">
        <v>1</v>
      </c>
      <c r="J4" t="s">
        <v>27</v>
      </c>
    </row>
    <row r="5" spans="1:10" x14ac:dyDescent="0.35">
      <c r="A5" s="2" t="s">
        <v>35</v>
      </c>
      <c r="B5" s="2">
        <v>-0.40200000000000002</v>
      </c>
      <c r="C5" s="2">
        <v>0.151</v>
      </c>
      <c r="H5" s="2">
        <v>1</v>
      </c>
      <c r="I5" s="2">
        <v>1</v>
      </c>
      <c r="J5" t="s">
        <v>28</v>
      </c>
    </row>
    <row r="6" spans="1:10" ht="29" x14ac:dyDescent="0.35">
      <c r="A6" s="2" t="s">
        <v>38</v>
      </c>
      <c r="B6" s="2">
        <v>-6.5600000000000006E-2</v>
      </c>
      <c r="C6" s="2">
        <v>7.1300000000000002E-2</v>
      </c>
      <c r="H6" s="2">
        <v>1</v>
      </c>
      <c r="I6" s="2">
        <v>1</v>
      </c>
      <c r="J6" t="s">
        <v>39</v>
      </c>
    </row>
    <row r="7" spans="1:10" x14ac:dyDescent="0.35">
      <c r="A7" s="4" t="s">
        <v>20</v>
      </c>
      <c r="B7" s="5"/>
      <c r="C7" s="5"/>
      <c r="D7" s="5"/>
      <c r="E7" s="5"/>
    </row>
    <row r="8" spans="1:10" x14ac:dyDescent="0.35">
      <c r="A8" s="5" t="s">
        <v>15</v>
      </c>
      <c r="B8" s="9" t="s">
        <v>33</v>
      </c>
      <c r="C8" s="5"/>
      <c r="D8" s="5"/>
      <c r="E8" s="5"/>
    </row>
    <row r="9" spans="1:10" x14ac:dyDescent="0.35">
      <c r="A9" s="5" t="s">
        <v>16</v>
      </c>
      <c r="B9" s="6">
        <v>45410</v>
      </c>
      <c r="C9" s="5"/>
      <c r="D9" s="5"/>
      <c r="E9" s="5"/>
    </row>
    <row r="10" spans="1:10" x14ac:dyDescent="0.35">
      <c r="A10" s="5" t="s">
        <v>18</v>
      </c>
      <c r="B10" s="5" t="s">
        <v>17</v>
      </c>
      <c r="C10" s="5"/>
      <c r="D10" s="5"/>
      <c r="E10" s="5"/>
    </row>
    <row r="11" spans="1:10" x14ac:dyDescent="0.35">
      <c r="A11" s="5" t="s">
        <v>19</v>
      </c>
      <c r="B11" s="7" t="s">
        <v>24</v>
      </c>
    </row>
    <row r="12" spans="1:10" x14ac:dyDescent="0.35">
      <c r="A12" s="3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8"/>
    </row>
    <row r="16" spans="1:10" x14ac:dyDescent="0.35">
      <c r="A16" s="4"/>
    </row>
    <row r="17" spans="1:2" x14ac:dyDescent="0.35">
      <c r="A17" s="5"/>
      <c r="B17" s="7"/>
    </row>
    <row r="18" spans="1:2" x14ac:dyDescent="0.35">
      <c r="A18" s="5"/>
      <c r="B18" s="6"/>
    </row>
    <row r="19" spans="1:2" x14ac:dyDescent="0.35">
      <c r="A19" s="5"/>
      <c r="B19" s="5"/>
    </row>
    <row r="20" spans="1:2" x14ac:dyDescent="0.35">
      <c r="A20" s="5"/>
      <c r="B20" s="7"/>
    </row>
  </sheetData>
  <hyperlinks>
    <hyperlink ref="B8" r:id="rId1" xr:uid="{FAE75DC2-A328-4F30-979F-36197ABDDE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3" sqref="C3"/>
    </sheetView>
  </sheetViews>
  <sheetFormatPr defaultColWidth="8.7265625" defaultRowHeight="14.5" x14ac:dyDescent="0.35"/>
  <cols>
    <col min="1" max="1" width="24.54296875" style="1" customWidth="1"/>
    <col min="2" max="2" width="45.7265625" style="1" customWidth="1"/>
    <col min="3" max="3" width="10.81640625" style="1" customWidth="1"/>
    <col min="4" max="16384" width="8.7265625" style="2"/>
  </cols>
  <sheetData>
    <row r="1" spans="1:3" x14ac:dyDescent="0.35">
      <c r="A1" s="1" t="s">
        <v>21</v>
      </c>
      <c r="B1" s="1" t="s">
        <v>22</v>
      </c>
      <c r="C1" s="1" t="s">
        <v>23</v>
      </c>
    </row>
    <row r="2" spans="1:3" x14ac:dyDescent="0.35">
      <c r="A2" s="2" t="s">
        <v>29</v>
      </c>
      <c r="B2" s="2" t="s">
        <v>30</v>
      </c>
      <c r="C2" s="2" cm="1">
        <f t="array" ref="C2:C5">-1*raw_data!B3:B6</f>
        <v>0.47099999999999997</v>
      </c>
    </row>
    <row r="3" spans="1:3" x14ac:dyDescent="0.35">
      <c r="A3" s="2"/>
      <c r="B3" s="2"/>
      <c r="C3" s="2">
        <v>1.623</v>
      </c>
    </row>
    <row r="4" spans="1:3" x14ac:dyDescent="0.35">
      <c r="A4" s="2"/>
      <c r="B4" s="2"/>
      <c r="C4" s="2">
        <v>0.40200000000000002</v>
      </c>
    </row>
    <row r="5" spans="1:3" x14ac:dyDescent="0.35">
      <c r="A5" s="2"/>
      <c r="B5" s="2"/>
      <c r="C5" s="2">
        <v>6.5600000000000006E-2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2024-06-27T15:26:22Z</dcterms:modified>
</cp:coreProperties>
</file>